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CD01USACCM\Documents\formation Excel\projet reglement\"/>
    </mc:Choice>
  </mc:AlternateContent>
  <xr:revisionPtr revIDLastSave="0" documentId="13_ncr:1_{F6C90CFE-77C9-48B3-9A2C-02D336513ED7}" xr6:coauthVersionLast="47" xr6:coauthVersionMax="47" xr10:uidLastSave="{00000000-0000-0000-0000-000000000000}"/>
  <bookViews>
    <workbookView xWindow="-108" yWindow="-108" windowWidth="23256" windowHeight="12456" xr2:uid="{566ECA6A-ED08-480A-BFA1-D4A519B8EF85}"/>
  </bookViews>
  <sheets>
    <sheet name="menu" sheetId="3" r:id="rId1"/>
    <sheet name="ORDRE DE PAIEMENT" sheetId="1" r:id="rId2"/>
    <sheet name="CERTIFICAT" sheetId="2" r:id="rId3"/>
    <sheet name="CHEQUE" sheetId="4" r:id="rId4"/>
  </sheets>
  <functionGroups builtInGroupCount="19"/>
  <externalReferences>
    <externalReference r:id="rId5"/>
    <externalReference r:id="rId6"/>
  </externalReferences>
  <definedNames>
    <definedName name="ANNEE" localSheetId="3">[1]RegParametres!$G$2</definedName>
    <definedName name="ANNEE">#REF!</definedName>
    <definedName name="Cheque_impression" localSheetId="3">CHEQUE!$A$1:$G$13</definedName>
    <definedName name="CODE_CAT" localSheetId="3">[2]LISTE!$U$6</definedName>
    <definedName name="CODE_CAT">#REF!</definedName>
    <definedName name="CODE_CATEGORIE" localSheetId="3">[1]RegParametres!$C$2:$C$6</definedName>
    <definedName name="CODE_CATEGORIE">#REF!</definedName>
    <definedName name="code_TVA" localSheetId="3">[1]RegParametres!$A$2:$A$6</definedName>
    <definedName name="code_TVA">#REF!</definedName>
    <definedName name="EnteteColone" localSheetId="3">[2]LISTE!$A$6:$Y$6</definedName>
    <definedName name="EnteteColone">#REF!</definedName>
    <definedName name="EnteteLigneListe" localSheetId="3">[2]LISTE!$A$6:$A$2000</definedName>
    <definedName name="EnteteLigneListe">#REF!</definedName>
    <definedName name="LISTE" localSheetId="3">[2]LISTE!$A$6:$Y$2000</definedName>
    <definedName name="LISTE">#REF!</definedName>
    <definedName name="mode_reglement" localSheetId="3">[1]RegParametres!$F$2:$F$5</definedName>
    <definedName name="mode_reglement">#REF!</definedName>
    <definedName name="N_etab_secondaire" localSheetId="3">[2]LISTE!$V$6</definedName>
    <definedName name="N_etab_secondaire">#REF!</definedName>
    <definedName name="STOCK__INITAL" localSheetId="2">#REF!</definedName>
    <definedName name="STOCK__INITAL" localSheetId="3">[1]!StockCheques[STOCK  INITAL]</definedName>
    <definedName name="STOCK__INITAL">#REF!</definedName>
    <definedName name="TAUX_1" localSheetId="3">#REF!</definedName>
    <definedName name="TAUX_1">#REF!</definedName>
    <definedName name="TYPE" localSheetId="3">[1]RegParametres!$E$2:$E$3</definedName>
    <definedName name="TYPE">#REF!</definedName>
    <definedName name="Z_508741DB_827B_47BB_812E_A14C2C6A6DC7_.wvu.PrintArea" localSheetId="2" hidden="1">CERTIFICAT!$A$1:$N$62</definedName>
    <definedName name="Z_508741DB_827B_47BB_812E_A14C2C6A6DC7_.wvu.PrintArea" localSheetId="1" hidden="1">'ORDRE DE PAIEMENT'!$A$1:$M$70</definedName>
    <definedName name="_xlnm.Print_Area" localSheetId="2">CERTIFICAT!$A$1:$N$62</definedName>
    <definedName name="_xlnm.Print_Area" localSheetId="3">CHEQUE!$A$1:$G$16</definedName>
    <definedName name="_xlnm.Print_Area" localSheetId="1">'ORDRE DE PAIEMENT'!$A$1:$M$82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4" l="1"/>
  <c r="C13" i="4"/>
  <c r="B7" i="4"/>
  <c r="G1" i="4"/>
  <c r="A38" i="2"/>
  <c r="M30" i="2"/>
  <c r="A61" i="1"/>
  <c r="B58" i="1"/>
  <c r="A58" i="1" s="1"/>
  <c r="B57" i="1"/>
  <c r="A57" i="1"/>
  <c r="B56" i="1"/>
  <c r="A56" i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/>
  <c r="B48" i="1"/>
  <c r="A48" i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/>
  <c r="B40" i="1"/>
  <c r="A40" i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/>
  <c r="B32" i="1"/>
  <c r="A32" i="1"/>
  <c r="B31" i="1"/>
  <c r="A31" i="1" s="1"/>
  <c r="B30" i="1"/>
  <c r="A30" i="1" s="1"/>
  <c r="B29" i="1"/>
  <c r="A29" i="1" s="1"/>
  <c r="B28" i="1"/>
  <c r="A28" i="1" s="1"/>
  <c r="B27" i="1"/>
  <c r="A27" i="1" s="1"/>
  <c r="B26" i="1"/>
  <c r="A26" i="1" s="1"/>
  <c r="B25" i="1"/>
  <c r="A25" i="1"/>
  <c r="B24" i="1"/>
  <c r="A24" i="1"/>
  <c r="B23" i="1"/>
  <c r="A23" i="1" s="1"/>
  <c r="B22" i="1"/>
  <c r="A22" i="1" s="1"/>
  <c r="B21" i="1"/>
  <c r="A21" i="1" s="1"/>
  <c r="B20" i="1"/>
  <c r="A20" i="1" s="1"/>
  <c r="B19" i="1"/>
  <c r="A19" i="1" s="1"/>
  <c r="B18" i="1"/>
  <c r="A18" i="1" s="1"/>
  <c r="B17" i="1"/>
  <c r="A17" i="1"/>
  <c r="B16" i="1"/>
  <c r="A16" i="1"/>
  <c r="B15" i="1"/>
  <c r="A15" i="1" s="1"/>
  <c r="B14" i="1"/>
  <c r="A14" i="1" s="1"/>
  <c r="B13" i="1"/>
  <c r="A13" i="1" s="1"/>
  <c r="B12" i="1"/>
  <c r="A12" i="1" s="1"/>
  <c r="B11" i="1"/>
  <c r="A11" i="1" s="1"/>
  <c r="B10" i="1"/>
  <c r="A10" i="1" s="1"/>
  <c r="B9" i="1"/>
  <c r="A9" i="1"/>
  <c r="B8" i="1"/>
  <c r="A8" i="1"/>
  <c r="B7" i="1"/>
  <c r="M59" i="1"/>
  <c r="B5" i="4"/>
  <c r="K28" i="2" l="1"/>
  <c r="K30" i="2" s="1"/>
  <c r="I30" i="2"/>
  <c r="M63" i="1"/>
  <c r="M61" i="1"/>
  <c r="B6" i="1"/>
  <c r="A6" i="1" s="1"/>
  <c r="A7" i="1" s="1"/>
</calcChain>
</file>

<file path=xl/sharedStrings.xml><?xml version="1.0" encoding="utf-8"?>
<sst xmlns="http://schemas.openxmlformats.org/spreadsheetml/2006/main" count="362" uniqueCount="71">
  <si>
    <t>Bénéficiaire:</t>
  </si>
  <si>
    <t>CODE:</t>
  </si>
  <si>
    <t>N°</t>
  </si>
  <si>
    <t>LIBELLES</t>
  </si>
  <si>
    <t>N°: FACTURE</t>
  </si>
  <si>
    <t>MONTANT</t>
  </si>
  <si>
    <t>MODALITÉ</t>
  </si>
  <si>
    <t>TOTAL</t>
  </si>
  <si>
    <t>MODE DE REGLEMENT</t>
  </si>
  <si>
    <t>RETENUE A LA SOURCE</t>
  </si>
  <si>
    <t xml:space="preserve">TOTAL </t>
  </si>
  <si>
    <t>DATE REGLEMENT</t>
  </si>
  <si>
    <t>AVANCE ET ACOMPTE / RETENUE TVA</t>
  </si>
  <si>
    <t>* BANQUE</t>
  </si>
  <si>
    <t>TOTAL GÉNÉRAL</t>
  </si>
  <si>
    <t xml:space="preserve"> </t>
  </si>
  <si>
    <t>DONNEUR D'ORDRE ET VISA</t>
  </si>
  <si>
    <t xml:space="preserve">VISA DE LA DIRECTION GENERALE
</t>
  </si>
  <si>
    <t>VISA DU SIÉGE</t>
  </si>
  <si>
    <t xml:space="preserve">VISA DE LA DIRECTION FINANCIERE
</t>
  </si>
  <si>
    <t>Retenue effectué le :</t>
  </si>
  <si>
    <t>ou pendant (1):</t>
  </si>
  <si>
    <t>A-Personne ou Organisme payeur :</t>
  </si>
  <si>
    <t xml:space="preserve">IDENTIFIANT </t>
  </si>
  <si>
    <t>Matricule</t>
  </si>
  <si>
    <t xml:space="preserve">code </t>
  </si>
  <si>
    <t xml:space="preserve">Code </t>
  </si>
  <si>
    <t>N° Etab</t>
  </si>
  <si>
    <t>Fiscal</t>
  </si>
  <si>
    <t>T.V.A</t>
  </si>
  <si>
    <t>Catégorie</t>
  </si>
  <si>
    <t xml:space="preserve">Secondaire </t>
  </si>
  <si>
    <t>Dénomination de l'organisme payeur:</t>
  </si>
  <si>
    <t>Adresse :</t>
  </si>
  <si>
    <t>B-Retenues effectuées sur:</t>
  </si>
  <si>
    <t>Libellé</t>
  </si>
  <si>
    <t>Taux</t>
  </si>
  <si>
    <t>Montant brut</t>
  </si>
  <si>
    <t>Retenue</t>
  </si>
  <si>
    <t>Montant Net</t>
  </si>
  <si>
    <t>Retenue sur le marche</t>
  </si>
  <si>
    <t>Total</t>
  </si>
  <si>
    <t>C-BENEFICIAIRE:</t>
  </si>
  <si>
    <t>Catégorie (2)</t>
  </si>
  <si>
    <t>Nom,prenoms ou Raison social :</t>
  </si>
  <si>
    <t>Adresse professionnelle :</t>
  </si>
  <si>
    <t xml:space="preserve">(1) Le certtificat est délivré à l'occasion de chaque paiement toutefois les opérations repétitives le certificat </t>
  </si>
  <si>
    <t>peut être délivré trimestriellement .</t>
  </si>
  <si>
    <t xml:space="preserve">(2) Code catégorie: M personnes morales  C personnes physique -industrie et commerce P profession libérales                    </t>
  </si>
  <si>
    <t>H employeurs non soumit sur le revenu ou sur les sociétés (Administrations et établissement publics)</t>
  </si>
  <si>
    <t>20/11/2023</t>
  </si>
  <si>
    <t>STE HIBA DISTRIBU</t>
  </si>
  <si>
    <t/>
  </si>
  <si>
    <t>1315-23</t>
  </si>
  <si>
    <t>001503/23</t>
  </si>
  <si>
    <t>CHE : chèque émis</t>
  </si>
  <si>
    <t xml:space="preserve">Sfax LE: </t>
  </si>
  <si>
    <t>BH</t>
  </si>
  <si>
    <t>30 RUE MED JAMMOUSSI LA SOUKRA</t>
  </si>
  <si>
    <t xml:space="preserve">     </t>
  </si>
  <si>
    <t xml:space="preserve">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</si>
  <si>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</t>
  </si>
  <si>
    <t xml:space="preserve">                                                                 </t>
  </si>
  <si>
    <t xml:space="preserve">                                                                                             </t>
  </si>
  <si>
    <t xml:space="preserve">  </t>
  </si>
  <si>
    <t xml:space="preserve">    </t>
  </si>
  <si>
    <t xml:space="preserve">                                 </t>
  </si>
  <si>
    <t>,</t>
  </si>
  <si>
    <t xml:space="preserve">      </t>
  </si>
  <si>
    <t xml:space="preserve">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</si>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</sst>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dd/mm/yy"/>
    <numFmt numFmtId="165" formatCode="0.000"/>
    <numFmt numFmtId="166" formatCode="d\-mmm\-yyyy"/>
    <numFmt numFmtId="167" formatCode="_-* #,##0.00\ _F_-;\-* #,##0.00\ _F_-;_-* &quot;-&quot;??\ _F_-;_-@_-"/>
    <numFmt numFmtId="168" formatCode="_-* #,##0.000\ _F_-;\-* #,##0.000\ _F_-;_-* &quot;-&quot;??\ _F_-;_-@_-"/>
    <numFmt numFmtId="169" formatCode="#,##0.000"/>
    <numFmt numFmtId="170" formatCode="0000000"/>
    <numFmt numFmtId="171" formatCode="0.0%"/>
    <numFmt numFmtId="172" formatCode="0.00000"/>
    <numFmt numFmtId="173" formatCode="&quot;Sfax le: &quot;dd/mm/yy"/>
    <numFmt numFmtId="174" formatCode="000.000"/>
  </numFmts>
  <fonts count="31" x14ac:knownFonts="1">
    <font>
      <sz val="10"/>
      <name val="Arial"/>
      <family val="2"/>
    </font>
    <font>
      <sz val="10"/>
      <name val="Arial"/>
      <family val="2"/>
    </font>
    <font>
      <b/>
      <i/>
      <sz val="20"/>
      <color indexed="3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2"/>
      <name val="Arial"/>
      <family val="2"/>
    </font>
    <font>
      <sz val="16"/>
      <name val="Arial"/>
      <family val="2"/>
    </font>
    <font>
      <b/>
      <u/>
      <sz val="20"/>
      <name val="Times New Roman"/>
      <family val="1"/>
    </font>
    <font>
      <b/>
      <u/>
      <sz val="16"/>
      <name val="Times New Roman"/>
      <family val="1"/>
    </font>
    <font>
      <b/>
      <sz val="16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i/>
      <sz val="16"/>
      <color theme="1"/>
      <name val="Times New Roman"/>
      <family val="1"/>
    </font>
    <font>
      <sz val="12"/>
      <name val="Arial Black"/>
      <family val="2"/>
    </font>
    <font>
      <sz val="14"/>
      <name val="System"/>
      <family val="2"/>
    </font>
    <font>
      <b/>
      <i/>
      <sz val="14"/>
      <name val="Times New Roman"/>
      <family val="1"/>
    </font>
    <font>
      <b/>
      <i/>
      <sz val="18"/>
      <name val="Times New Roman"/>
      <family val="1"/>
    </font>
    <font>
      <b/>
      <sz val="18"/>
      <name val="Arial"/>
      <family val="2"/>
    </font>
    <font>
      <b/>
      <sz val="12"/>
      <name val="Times New Roman"/>
      <family val="1"/>
    </font>
    <font>
      <b/>
      <u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u/>
      <sz val="10"/>
      <name val="Times New Roman"/>
      <family val="1"/>
    </font>
    <font>
      <b/>
      <sz val="10"/>
      <name val="Arial"/>
      <family val="2"/>
    </font>
    <font>
      <sz val="10"/>
      <color indexed="8"/>
      <name val="Times New Roman"/>
      <family val="1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0" fillId="0" borderId="0"/>
  </cellStyleXfs>
  <cellXfs count="231">
    <xf numFmtId="0" fontId="0" fillId="0" borderId="0" xfId="0"/>
    <xf numFmtId="0" fontId="2" fillId="2" borderId="0" xfId="0" applyFont="1" applyFill="1" applyAlignment="1" applyProtection="1">
      <alignment horizontal="center"/>
      <protection hidden="1"/>
    </xf>
    <xf numFmtId="49" fontId="3" fillId="2" borderId="0" xfId="0" applyNumberFormat="1" applyFont="1" applyFill="1" applyAlignment="1" applyProtection="1">
      <alignment horizontal="left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center"/>
      <protection hidden="1"/>
    </xf>
    <xf numFmtId="164" fontId="3" fillId="2" borderId="0" xfId="0" applyNumberFormat="1" applyFont="1" applyFill="1" applyAlignment="1" applyProtection="1">
      <alignment horizontal="left"/>
      <protection hidden="1"/>
    </xf>
    <xf numFmtId="0" fontId="5" fillId="2" borderId="0" xfId="0" applyFont="1" applyFill="1" applyProtection="1">
      <protection hidden="1"/>
    </xf>
    <xf numFmtId="0" fontId="4" fillId="2" borderId="0" xfId="0" applyFont="1" applyFill="1" applyProtection="1">
      <protection hidden="1"/>
    </xf>
    <xf numFmtId="0" fontId="6" fillId="2" borderId="0" xfId="0" applyFont="1" applyFill="1" applyProtection="1">
      <protection hidden="1"/>
    </xf>
    <xf numFmtId="165" fontId="7" fillId="3" borderId="1" xfId="0" applyNumberFormat="1" applyFont="1" applyFill="1" applyBorder="1" applyAlignment="1" applyProtection="1">
      <alignment vertical="center"/>
      <protection hidden="1"/>
    </xf>
    <xf numFmtId="0" fontId="4" fillId="3" borderId="2" xfId="0" applyFont="1" applyFill="1" applyBorder="1" applyAlignment="1" applyProtection="1">
      <alignment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3" borderId="4" xfId="0" applyFont="1" applyFill="1" applyBorder="1" applyAlignment="1" applyProtection="1">
      <alignment horizontal="center"/>
      <protection hidden="1"/>
    </xf>
    <xf numFmtId="0" fontId="4" fillId="3" borderId="5" xfId="0" applyFont="1" applyFill="1" applyBorder="1" applyProtection="1">
      <protection hidden="1"/>
    </xf>
    <xf numFmtId="0" fontId="4" fillId="3" borderId="5" xfId="0" applyFont="1" applyFill="1" applyBorder="1" applyAlignment="1" applyProtection="1">
      <alignment wrapText="1"/>
      <protection hidden="1"/>
    </xf>
    <xf numFmtId="0" fontId="4" fillId="3" borderId="5" xfId="0" applyFont="1" applyFill="1" applyBorder="1" applyAlignment="1" applyProtection="1">
      <alignment horizontal="center"/>
      <protection hidden="1"/>
    </xf>
    <xf numFmtId="0" fontId="4" fillId="3" borderId="6" xfId="0" applyFont="1" applyFill="1" applyBorder="1" applyAlignment="1" applyProtection="1">
      <alignment horizontal="center"/>
      <protection hidden="1"/>
    </xf>
    <xf numFmtId="0" fontId="10" fillId="2" borderId="7" xfId="0" applyFont="1" applyFill="1" applyBorder="1" applyAlignment="1" applyProtection="1">
      <alignment horizontal="center" vertical="center"/>
      <protection hidden="1"/>
    </xf>
    <xf numFmtId="0" fontId="10" fillId="2" borderId="8" xfId="0" applyFont="1" applyFill="1" applyBorder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center"/>
      <protection hidden="1"/>
    </xf>
    <xf numFmtId="168" fontId="12" fillId="2" borderId="9" xfId="1" applyNumberFormat="1" applyFont="1" applyFill="1" applyBorder="1" applyAlignment="1" applyProtection="1">
      <alignment horizontal="center"/>
      <protection hidden="1"/>
    </xf>
    <xf numFmtId="0" fontId="10" fillId="2" borderId="9" xfId="0" applyFont="1" applyFill="1" applyBorder="1" applyAlignment="1" applyProtection="1">
      <alignment horizontal="center"/>
      <protection hidden="1"/>
    </xf>
    <xf numFmtId="169" fontId="12" fillId="2" borderId="15" xfId="0" applyNumberFormat="1" applyFont="1" applyFill="1" applyBorder="1" applyAlignment="1" applyProtection="1">
      <alignment horizontal="right"/>
      <protection hidden="1"/>
    </xf>
    <xf numFmtId="169" fontId="12" fillId="2" borderId="9" xfId="0" applyNumberFormat="1" applyFont="1" applyFill="1" applyBorder="1" applyAlignment="1" applyProtection="1">
      <alignment horizontal="right"/>
      <protection hidden="1"/>
    </xf>
    <xf numFmtId="169" fontId="12" fillId="2" borderId="22" xfId="0" applyNumberFormat="1" applyFont="1" applyFill="1" applyBorder="1" applyAlignment="1" applyProtection="1">
      <alignment horizontal="right"/>
      <protection hidden="1"/>
    </xf>
    <xf numFmtId="0" fontId="10" fillId="5" borderId="5" xfId="0" applyFont="1" applyFill="1" applyBorder="1" applyAlignment="1" applyProtection="1">
      <alignment horizontal="left"/>
      <protection hidden="1"/>
    </xf>
    <xf numFmtId="0" fontId="10" fillId="5" borderId="5" xfId="0" applyFont="1" applyFill="1" applyBorder="1" applyAlignment="1" applyProtection="1">
      <alignment horizontal="center"/>
      <protection hidden="1"/>
    </xf>
    <xf numFmtId="0" fontId="10" fillId="5" borderId="6" xfId="0" applyFont="1" applyFill="1" applyBorder="1" applyAlignment="1" applyProtection="1">
      <alignment horizontal="center"/>
      <protection hidden="1"/>
    </xf>
    <xf numFmtId="169" fontId="18" fillId="5" borderId="7" xfId="0" applyNumberFormat="1" applyFont="1" applyFill="1" applyBorder="1" applyAlignment="1" applyProtection="1">
      <alignment horizontal="right"/>
      <protection hidden="1"/>
    </xf>
    <xf numFmtId="0" fontId="19" fillId="2" borderId="23" xfId="0" applyFont="1" applyFill="1" applyBorder="1" applyAlignment="1" applyProtection="1">
      <alignment horizontal="center"/>
      <protection hidden="1"/>
    </xf>
    <xf numFmtId="0" fontId="19" fillId="2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20" fillId="2" borderId="0" xfId="0" applyFont="1" applyFill="1" applyAlignment="1" applyProtection="1">
      <alignment horizontal="center"/>
      <protection hidden="1"/>
    </xf>
    <xf numFmtId="0" fontId="21" fillId="0" borderId="0" xfId="2" applyFont="1" applyAlignment="1">
      <alignment horizontal="center" vertical="center"/>
    </xf>
    <xf numFmtId="0" fontId="22" fillId="0" borderId="0" xfId="2" applyFont="1"/>
    <xf numFmtId="0" fontId="22" fillId="0" borderId="0" xfId="2" applyFont="1" applyAlignment="1">
      <alignment horizontal="center"/>
    </xf>
    <xf numFmtId="0" fontId="5" fillId="2" borderId="0" xfId="0" applyFont="1" applyFill="1" applyAlignment="1" applyProtection="1">
      <alignment horizontal="center"/>
      <protection hidden="1"/>
    </xf>
    <xf numFmtId="0" fontId="21" fillId="0" borderId="0" xfId="2" applyFont="1"/>
    <xf numFmtId="0" fontId="22" fillId="2" borderId="0" xfId="0" applyFont="1" applyFill="1" applyProtection="1">
      <protection hidden="1"/>
    </xf>
    <xf numFmtId="0" fontId="22" fillId="2" borderId="0" xfId="0" applyFont="1" applyFill="1"/>
    <xf numFmtId="0" fontId="24" fillId="2" borderId="0" xfId="0" applyFont="1" applyFill="1" applyProtection="1">
      <protection hidden="1"/>
    </xf>
    <xf numFmtId="0" fontId="21" fillId="2" borderId="0" xfId="0" applyFont="1" applyFill="1" applyProtection="1">
      <protection hidden="1"/>
    </xf>
    <xf numFmtId="0" fontId="25" fillId="2" borderId="0" xfId="0" applyFont="1" applyFill="1" applyProtection="1">
      <protection hidden="1"/>
    </xf>
    <xf numFmtId="166" fontId="22" fillId="2" borderId="0" xfId="0" applyNumberFormat="1" applyFont="1" applyFill="1" applyAlignment="1" applyProtection="1">
      <alignment horizontal="left"/>
      <protection hidden="1"/>
    </xf>
    <xf numFmtId="166" fontId="0" fillId="0" borderId="0" xfId="0" applyNumberFormat="1" applyAlignment="1">
      <alignment horizontal="left"/>
    </xf>
    <xf numFmtId="166" fontId="21" fillId="2" borderId="0" xfId="0" applyNumberFormat="1" applyFont="1" applyFill="1" applyAlignment="1" applyProtection="1">
      <alignment horizontal="center"/>
      <protection hidden="1"/>
    </xf>
    <xf numFmtId="0" fontId="26" fillId="2" borderId="1" xfId="0" applyFont="1" applyFill="1" applyBorder="1" applyProtection="1">
      <protection locked="0"/>
    </xf>
    <xf numFmtId="0" fontId="22" fillId="2" borderId="2" xfId="0" applyFont="1" applyFill="1" applyBorder="1" applyProtection="1">
      <protection locked="0"/>
    </xf>
    <xf numFmtId="0" fontId="22" fillId="2" borderId="3" xfId="0" applyFont="1" applyFill="1" applyBorder="1" applyProtection="1">
      <protection locked="0"/>
    </xf>
    <xf numFmtId="0" fontId="22" fillId="2" borderId="10" xfId="0" applyFont="1" applyFill="1" applyBorder="1" applyProtection="1">
      <protection locked="0"/>
    </xf>
    <xf numFmtId="0" fontId="22" fillId="2" borderId="0" xfId="0" applyFont="1" applyFill="1" applyProtection="1">
      <protection locked="0"/>
    </xf>
    <xf numFmtId="0" fontId="22" fillId="2" borderId="11" xfId="0" applyFont="1" applyFill="1" applyBorder="1" applyProtection="1">
      <protection locked="0"/>
    </xf>
    <xf numFmtId="0" fontId="27" fillId="2" borderId="10" xfId="0" applyFont="1" applyFill="1" applyBorder="1" applyProtection="1">
      <protection locked="0"/>
    </xf>
    <xf numFmtId="0" fontId="22" fillId="2" borderId="25" xfId="0" applyFont="1" applyFill="1" applyBorder="1" applyAlignment="1" applyProtection="1">
      <alignment horizontal="centerContinuous"/>
      <protection locked="0"/>
    </xf>
    <xf numFmtId="0" fontId="22" fillId="2" borderId="26" xfId="0" applyFont="1" applyFill="1" applyBorder="1" applyAlignment="1" applyProtection="1">
      <alignment horizontal="centerContinuous"/>
      <protection locked="0"/>
    </xf>
    <xf numFmtId="0" fontId="22" fillId="2" borderId="27" xfId="0" applyFont="1" applyFill="1" applyBorder="1" applyAlignment="1" applyProtection="1">
      <alignment horizontal="centerContinuous"/>
      <protection locked="0"/>
    </xf>
    <xf numFmtId="0" fontId="22" fillId="2" borderId="28" xfId="0" applyFont="1" applyFill="1" applyBorder="1" applyAlignment="1" applyProtection="1">
      <alignment horizontal="centerContinuous"/>
      <protection locked="0"/>
    </xf>
    <xf numFmtId="0" fontId="22" fillId="2" borderId="29" xfId="0" applyFont="1" applyFill="1" applyBorder="1" applyAlignment="1" applyProtection="1">
      <alignment horizontal="centerContinuous"/>
      <protection locked="0"/>
    </xf>
    <xf numFmtId="0" fontId="22" fillId="2" borderId="30" xfId="0" applyFont="1" applyFill="1" applyBorder="1" applyAlignment="1" applyProtection="1">
      <alignment horizontal="centerContinuous"/>
      <protection locked="0"/>
    </xf>
    <xf numFmtId="0" fontId="21" fillId="2" borderId="20" xfId="0" applyFont="1" applyFill="1" applyBorder="1" applyAlignment="1" applyProtection="1">
      <alignment horizontal="centerContinuous"/>
      <protection locked="0"/>
    </xf>
    <xf numFmtId="0" fontId="21" fillId="2" borderId="21" xfId="0" applyFont="1" applyFill="1" applyBorder="1" applyAlignment="1" applyProtection="1">
      <alignment horizontal="centerContinuous"/>
      <protection locked="0"/>
    </xf>
    <xf numFmtId="49" fontId="21" fillId="2" borderId="20" xfId="1" applyNumberFormat="1" applyFont="1" applyFill="1" applyBorder="1" applyAlignment="1" applyProtection="1">
      <alignment horizontal="centerContinuous"/>
      <protection locked="0"/>
    </xf>
    <xf numFmtId="49" fontId="21" fillId="2" borderId="19" xfId="1" applyNumberFormat="1" applyFont="1" applyFill="1" applyBorder="1" applyAlignment="1" applyProtection="1">
      <alignment horizontal="centerContinuous"/>
      <protection locked="0"/>
    </xf>
    <xf numFmtId="0" fontId="21" fillId="2" borderId="0" xfId="0" applyFont="1" applyFill="1" applyAlignment="1" applyProtection="1">
      <alignment horizontal="centerContinuous"/>
      <protection locked="0"/>
    </xf>
    <xf numFmtId="49" fontId="21" fillId="2" borderId="0" xfId="1" applyNumberFormat="1" applyFont="1" applyFill="1" applyBorder="1" applyAlignment="1" applyProtection="1">
      <alignment horizontal="centerContinuous"/>
      <protection locked="0"/>
    </xf>
    <xf numFmtId="49" fontId="21" fillId="2" borderId="11" xfId="1" applyNumberFormat="1" applyFont="1" applyFill="1" applyBorder="1" applyAlignment="1" applyProtection="1">
      <alignment horizontal="centerContinuous"/>
      <protection locked="0"/>
    </xf>
    <xf numFmtId="0" fontId="21" fillId="2" borderId="0" xfId="0" applyFont="1" applyFill="1" applyProtection="1">
      <protection locked="0"/>
    </xf>
    <xf numFmtId="165" fontId="22" fillId="2" borderId="0" xfId="0" applyNumberFormat="1" applyFont="1" applyFill="1"/>
    <xf numFmtId="0" fontId="22" fillId="2" borderId="10" xfId="0" applyFont="1" applyFill="1" applyBorder="1" applyAlignment="1" applyProtection="1">
      <alignment horizontal="left"/>
      <protection locked="0"/>
    </xf>
    <xf numFmtId="0" fontId="22" fillId="2" borderId="4" xfId="0" applyFont="1" applyFill="1" applyBorder="1" applyProtection="1">
      <protection locked="0"/>
    </xf>
    <xf numFmtId="0" fontId="22" fillId="2" borderId="5" xfId="0" applyFont="1" applyFill="1" applyBorder="1" applyProtection="1">
      <protection locked="0"/>
    </xf>
    <xf numFmtId="0" fontId="22" fillId="2" borderId="6" xfId="0" applyFont="1" applyFill="1" applyBorder="1" applyProtection="1">
      <protection locked="0"/>
    </xf>
    <xf numFmtId="0" fontId="26" fillId="2" borderId="1" xfId="0" applyFont="1" applyFill="1" applyBorder="1" applyProtection="1">
      <protection hidden="1"/>
    </xf>
    <xf numFmtId="0" fontId="22" fillId="2" borderId="2" xfId="0" applyFont="1" applyFill="1" applyBorder="1" applyProtection="1">
      <protection hidden="1"/>
    </xf>
    <xf numFmtId="0" fontId="22" fillId="2" borderId="3" xfId="0" applyFont="1" applyFill="1" applyBorder="1" applyProtection="1">
      <protection hidden="1"/>
    </xf>
    <xf numFmtId="0" fontId="22" fillId="2" borderId="10" xfId="0" applyFont="1" applyFill="1" applyBorder="1" applyProtection="1">
      <protection hidden="1"/>
    </xf>
    <xf numFmtId="0" fontId="22" fillId="2" borderId="11" xfId="0" applyFont="1" applyFill="1" applyBorder="1" applyProtection="1">
      <protection hidden="1"/>
    </xf>
    <xf numFmtId="0" fontId="21" fillId="2" borderId="10" xfId="0" applyFont="1" applyFill="1" applyBorder="1" applyProtection="1">
      <protection hidden="1"/>
    </xf>
    <xf numFmtId="0" fontId="21" fillId="2" borderId="20" xfId="0" applyFont="1" applyFill="1" applyBorder="1" applyAlignment="1" applyProtection="1">
      <alignment horizontal="centerContinuous" vertical="center"/>
      <protection hidden="1"/>
    </xf>
    <xf numFmtId="0" fontId="21" fillId="2" borderId="18" xfId="0" applyFont="1" applyFill="1" applyBorder="1" applyAlignment="1" applyProtection="1">
      <alignment horizontal="centerContinuous" vertical="center"/>
      <protection hidden="1"/>
    </xf>
    <xf numFmtId="0" fontId="21" fillId="2" borderId="21" xfId="0" applyFont="1" applyFill="1" applyBorder="1" applyAlignment="1" applyProtection="1">
      <alignment horizontal="centerContinuous" vertical="center"/>
      <protection hidden="1"/>
    </xf>
    <xf numFmtId="0" fontId="21" fillId="2" borderId="20" xfId="0" applyFont="1" applyFill="1" applyBorder="1" applyAlignment="1" applyProtection="1">
      <alignment vertical="center"/>
      <protection hidden="1"/>
    </xf>
    <xf numFmtId="0" fontId="21" fillId="2" borderId="19" xfId="0" applyFont="1" applyFill="1" applyBorder="1" applyAlignment="1" applyProtection="1">
      <alignment horizontal="centerContinuous" vertical="center"/>
      <protection hidden="1"/>
    </xf>
    <xf numFmtId="0" fontId="22" fillId="2" borderId="25" xfId="0" applyFont="1" applyFill="1" applyBorder="1" applyProtection="1">
      <protection hidden="1"/>
    </xf>
    <xf numFmtId="0" fontId="22" fillId="2" borderId="31" xfId="0" applyFont="1" applyFill="1" applyBorder="1" applyProtection="1">
      <protection hidden="1"/>
    </xf>
    <xf numFmtId="0" fontId="22" fillId="2" borderId="26" xfId="0" applyFont="1" applyFill="1" applyBorder="1" applyProtection="1">
      <protection hidden="1"/>
    </xf>
    <xf numFmtId="169" fontId="22" fillId="2" borderId="25" xfId="0" applyNumberFormat="1" applyFont="1" applyFill="1" applyBorder="1" applyProtection="1">
      <protection hidden="1"/>
    </xf>
    <xf numFmtId="169" fontId="22" fillId="2" borderId="26" xfId="0" applyNumberFormat="1" applyFont="1" applyFill="1" applyBorder="1" applyProtection="1">
      <protection hidden="1"/>
    </xf>
    <xf numFmtId="169" fontId="22" fillId="2" borderId="27" xfId="0" applyNumberFormat="1" applyFont="1" applyFill="1" applyBorder="1" applyProtection="1">
      <protection hidden="1"/>
    </xf>
    <xf numFmtId="171" fontId="21" fillId="2" borderId="0" xfId="3" applyNumberFormat="1" applyFont="1" applyFill="1" applyBorder="1" applyProtection="1">
      <protection hidden="1"/>
    </xf>
    <xf numFmtId="169" fontId="22" fillId="2" borderId="0" xfId="0" applyNumberFormat="1" applyFont="1" applyFill="1"/>
    <xf numFmtId="0" fontId="22" fillId="2" borderId="28" xfId="0" applyFont="1" applyFill="1" applyBorder="1" applyProtection="1">
      <protection hidden="1"/>
    </xf>
    <xf numFmtId="0" fontId="22" fillId="2" borderId="34" xfId="0" applyFont="1" applyFill="1" applyBorder="1" applyProtection="1">
      <protection hidden="1"/>
    </xf>
    <xf numFmtId="0" fontId="22" fillId="2" borderId="29" xfId="0" applyFont="1" applyFill="1" applyBorder="1" applyProtection="1">
      <protection hidden="1"/>
    </xf>
    <xf numFmtId="169" fontId="22" fillId="2" borderId="28" xfId="0" applyNumberFormat="1" applyFont="1" applyFill="1" applyBorder="1" applyProtection="1">
      <protection hidden="1"/>
    </xf>
    <xf numFmtId="169" fontId="22" fillId="2" borderId="29" xfId="0" applyNumberFormat="1" applyFont="1" applyFill="1" applyBorder="1" applyProtection="1">
      <protection hidden="1"/>
    </xf>
    <xf numFmtId="169" fontId="22" fillId="2" borderId="30" xfId="0" applyNumberFormat="1" applyFont="1" applyFill="1" applyBorder="1" applyProtection="1">
      <protection hidden="1"/>
    </xf>
    <xf numFmtId="0" fontId="22" fillId="2" borderId="4" xfId="0" applyFont="1" applyFill="1" applyBorder="1" applyProtection="1">
      <protection hidden="1"/>
    </xf>
    <xf numFmtId="0" fontId="22" fillId="2" borderId="5" xfId="0" applyFont="1" applyFill="1" applyBorder="1" applyProtection="1">
      <protection hidden="1"/>
    </xf>
    <xf numFmtId="0" fontId="22" fillId="2" borderId="6" xfId="0" applyFont="1" applyFill="1" applyBorder="1" applyProtection="1">
      <protection hidden="1"/>
    </xf>
    <xf numFmtId="0" fontId="22" fillId="2" borderId="1" xfId="0" applyFont="1" applyFill="1" applyBorder="1" applyProtection="1">
      <protection hidden="1"/>
    </xf>
    <xf numFmtId="0" fontId="26" fillId="2" borderId="10" xfId="0" applyFont="1" applyFill="1" applyBorder="1" applyProtection="1">
      <protection hidden="1"/>
    </xf>
    <xf numFmtId="0" fontId="22" fillId="2" borderId="25" xfId="0" applyFont="1" applyFill="1" applyBorder="1" applyAlignment="1" applyProtection="1">
      <alignment horizontal="centerContinuous"/>
      <protection hidden="1"/>
    </xf>
    <xf numFmtId="0" fontId="22" fillId="2" borderId="26" xfId="0" applyFont="1" applyFill="1" applyBorder="1" applyAlignment="1" applyProtection="1">
      <alignment horizontal="centerContinuous"/>
      <protection hidden="1"/>
    </xf>
    <xf numFmtId="0" fontId="22" fillId="2" borderId="27" xfId="0" applyFont="1" applyFill="1" applyBorder="1" applyAlignment="1" applyProtection="1">
      <alignment horizontal="centerContinuous"/>
      <protection hidden="1"/>
    </xf>
    <xf numFmtId="0" fontId="22" fillId="2" borderId="28" xfId="0" applyFont="1" applyFill="1" applyBorder="1" applyAlignment="1" applyProtection="1">
      <alignment horizontal="centerContinuous"/>
      <protection hidden="1"/>
    </xf>
    <xf numFmtId="0" fontId="22" fillId="2" borderId="29" xfId="0" applyFont="1" applyFill="1" applyBorder="1" applyAlignment="1" applyProtection="1">
      <alignment horizontal="centerContinuous"/>
      <protection hidden="1"/>
    </xf>
    <xf numFmtId="0" fontId="22" fillId="2" borderId="30" xfId="0" applyFont="1" applyFill="1" applyBorder="1" applyAlignment="1" applyProtection="1">
      <alignment horizontal="centerContinuous"/>
      <protection hidden="1"/>
    </xf>
    <xf numFmtId="0" fontId="22" fillId="2" borderId="0" xfId="0" applyFont="1" applyFill="1" applyAlignment="1" applyProtection="1">
      <alignment horizontal="right"/>
      <protection hidden="1"/>
    </xf>
    <xf numFmtId="0" fontId="22" fillId="2" borderId="33" xfId="0" applyFont="1" applyFill="1" applyBorder="1" applyAlignment="1" applyProtection="1">
      <alignment horizontal="left"/>
      <protection hidden="1"/>
    </xf>
    <xf numFmtId="0" fontId="22" fillId="2" borderId="10" xfId="0" applyFont="1" applyFill="1" applyBorder="1" applyAlignment="1" applyProtection="1">
      <alignment horizontal="centerContinuous"/>
      <protection hidden="1"/>
    </xf>
    <xf numFmtId="0" fontId="22" fillId="2" borderId="0" xfId="0" applyFont="1" applyFill="1" applyAlignment="1" applyProtection="1">
      <alignment horizontal="centerContinuous"/>
      <protection hidden="1"/>
    </xf>
    <xf numFmtId="172" fontId="22" fillId="2" borderId="0" xfId="0" applyNumberFormat="1" applyFont="1" applyFill="1"/>
    <xf numFmtId="0" fontId="22" fillId="2" borderId="1" xfId="0" applyFont="1" applyFill="1" applyBorder="1"/>
    <xf numFmtId="0" fontId="22" fillId="2" borderId="2" xfId="0" applyFont="1" applyFill="1" applyBorder="1"/>
    <xf numFmtId="0" fontId="22" fillId="2" borderId="3" xfId="0" applyFont="1" applyFill="1" applyBorder="1"/>
    <xf numFmtId="0" fontId="22" fillId="2" borderId="10" xfId="0" applyFont="1" applyFill="1" applyBorder="1"/>
    <xf numFmtId="0" fontId="22" fillId="2" borderId="11" xfId="0" applyFont="1" applyFill="1" applyBorder="1"/>
    <xf numFmtId="0" fontId="22" fillId="0" borderId="0" xfId="0" applyFont="1"/>
    <xf numFmtId="164" fontId="22" fillId="2" borderId="0" xfId="0" applyNumberFormat="1" applyFont="1" applyFill="1" applyAlignment="1" applyProtection="1">
      <alignment horizontal="left"/>
      <protection hidden="1"/>
    </xf>
    <xf numFmtId="0" fontId="22" fillId="2" borderId="4" xfId="0" applyFont="1" applyFill="1" applyBorder="1"/>
    <xf numFmtId="0" fontId="22" fillId="2" borderId="5" xfId="0" applyFont="1" applyFill="1" applyBorder="1"/>
    <xf numFmtId="0" fontId="22" fillId="2" borderId="6" xfId="0" applyFont="1" applyFill="1" applyBorder="1"/>
    <xf numFmtId="0" fontId="29" fillId="2" borderId="0" xfId="0" applyFont="1" applyFill="1"/>
    <xf numFmtId="0" fontId="22" fillId="0" borderId="1" xfId="2" applyFont="1" applyBorder="1" applyAlignment="1">
      <alignment horizontal="center"/>
    </xf>
    <xf numFmtId="0" fontId="22" fillId="0" borderId="2" xfId="2" applyFont="1" applyBorder="1" applyAlignment="1">
      <alignment horizontal="center"/>
    </xf>
    <xf numFmtId="0" fontId="22" fillId="0" borderId="3" xfId="2" applyFont="1" applyBorder="1" applyAlignment="1">
      <alignment horizontal="center"/>
    </xf>
    <xf numFmtId="0" fontId="22" fillId="0" borderId="10" xfId="2" applyFont="1" applyBorder="1" applyAlignment="1">
      <alignment horizontal="center"/>
    </xf>
    <xf numFmtId="0" fontId="22" fillId="0" borderId="0" xfId="2" applyFont="1" applyAlignment="1">
      <alignment horizontal="center"/>
    </xf>
    <xf numFmtId="0" fontId="22" fillId="0" borderId="11" xfId="2" applyFont="1" applyBorder="1" applyAlignment="1">
      <alignment horizontal="center"/>
    </xf>
    <xf numFmtId="0" fontId="22" fillId="0" borderId="4" xfId="2" applyFont="1" applyBorder="1" applyAlignment="1">
      <alignment horizontal="center"/>
    </xf>
    <xf numFmtId="0" fontId="22" fillId="0" borderId="5" xfId="2" applyFont="1" applyBorder="1" applyAlignment="1">
      <alignment horizontal="center"/>
    </xf>
    <xf numFmtId="0" fontId="22" fillId="0" borderId="6" xfId="2" applyFont="1" applyBorder="1" applyAlignment="1">
      <alignment horizontal="center"/>
    </xf>
    <xf numFmtId="0" fontId="23" fillId="0" borderId="1" xfId="2" applyFont="1" applyBorder="1" applyAlignment="1">
      <alignment horizontal="center"/>
    </xf>
    <xf numFmtId="0" fontId="23" fillId="0" borderId="2" xfId="2" applyFont="1" applyBorder="1" applyAlignment="1">
      <alignment horizontal="center"/>
    </xf>
    <xf numFmtId="0" fontId="23" fillId="0" borderId="3" xfId="2" applyFont="1" applyBorder="1" applyAlignment="1">
      <alignment horizontal="center"/>
    </xf>
    <xf numFmtId="0" fontId="23" fillId="0" borderId="10" xfId="2" applyFont="1" applyBorder="1" applyAlignment="1">
      <alignment horizontal="center"/>
    </xf>
    <xf numFmtId="0" fontId="23" fillId="0" borderId="0" xfId="2" applyFont="1" applyAlignment="1">
      <alignment horizontal="center"/>
    </xf>
    <xf numFmtId="0" fontId="23" fillId="0" borderId="11" xfId="2" applyFont="1" applyBorder="1" applyAlignment="1">
      <alignment horizontal="center"/>
    </xf>
    <xf numFmtId="0" fontId="23" fillId="0" borderId="4" xfId="2" applyFont="1" applyBorder="1" applyAlignment="1">
      <alignment horizontal="center"/>
    </xf>
    <xf numFmtId="0" fontId="23" fillId="0" borderId="5" xfId="2" applyFont="1" applyBorder="1" applyAlignment="1">
      <alignment horizontal="center"/>
    </xf>
    <xf numFmtId="0" fontId="23" fillId="0" borderId="6" xfId="2" applyFont="1" applyBorder="1" applyAlignment="1">
      <alignment horizont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15" fillId="2" borderId="16" xfId="0" applyFont="1" applyFill="1" applyBorder="1" applyAlignment="1" applyProtection="1">
      <alignment horizontal="left"/>
      <protection hidden="1"/>
    </xf>
    <xf numFmtId="0" fontId="15" fillId="2" borderId="23" xfId="0" applyFont="1" applyFill="1" applyBorder="1" applyAlignment="1" applyProtection="1">
      <alignment horizontal="left"/>
      <protection hidden="1"/>
    </xf>
    <xf numFmtId="164" fontId="3" fillId="2" borderId="17" xfId="0" applyNumberFormat="1" applyFont="1" applyFill="1" applyBorder="1" applyAlignment="1" applyProtection="1">
      <alignment horizontal="center"/>
      <protection hidden="1"/>
    </xf>
    <xf numFmtId="0" fontId="10" fillId="2" borderId="18" xfId="0" applyFont="1" applyFill="1" applyBorder="1" applyAlignment="1" applyProtection="1">
      <alignment horizontal="left"/>
      <protection hidden="1"/>
    </xf>
    <xf numFmtId="0" fontId="10" fillId="2" borderId="19" xfId="0" applyFont="1" applyFill="1" applyBorder="1" applyAlignment="1" applyProtection="1">
      <alignment horizontal="left"/>
      <protection hidden="1"/>
    </xf>
    <xf numFmtId="0" fontId="16" fillId="2" borderId="16" xfId="0" applyFont="1" applyFill="1" applyBorder="1" applyAlignment="1" applyProtection="1">
      <alignment horizontal="left"/>
      <protection hidden="1"/>
    </xf>
    <xf numFmtId="0" fontId="16" fillId="2" borderId="23" xfId="0" applyFont="1" applyFill="1" applyBorder="1" applyAlignment="1" applyProtection="1">
      <alignment horizontal="left"/>
      <protection hidden="1"/>
    </xf>
    <xf numFmtId="0" fontId="17" fillId="2" borderId="24" xfId="0" applyFont="1" applyFill="1" applyBorder="1" applyAlignment="1" applyProtection="1">
      <alignment horizontal="center"/>
      <protection hidden="1"/>
    </xf>
    <xf numFmtId="165" fontId="13" fillId="4" borderId="12" xfId="0" applyNumberFormat="1" applyFont="1" applyFill="1" applyBorder="1" applyAlignment="1" applyProtection="1">
      <alignment horizontal="center"/>
      <protection hidden="1"/>
    </xf>
    <xf numFmtId="165" fontId="13" fillId="4" borderId="13" xfId="0" applyNumberFormat="1" applyFont="1" applyFill="1" applyBorder="1" applyAlignment="1" applyProtection="1">
      <alignment horizontal="center"/>
      <protection hidden="1"/>
    </xf>
    <xf numFmtId="165" fontId="13" fillId="4" borderId="14" xfId="0" applyNumberFormat="1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left"/>
      <protection hidden="1"/>
    </xf>
    <xf numFmtId="0" fontId="10" fillId="2" borderId="14" xfId="0" applyFont="1" applyFill="1" applyBorder="1" applyAlignment="1" applyProtection="1">
      <alignment horizontal="left"/>
      <protection hidden="1"/>
    </xf>
    <xf numFmtId="0" fontId="14" fillId="2" borderId="8" xfId="0" applyFont="1" applyFill="1" applyBorder="1" applyAlignment="1" applyProtection="1">
      <alignment horizontal="left"/>
      <protection hidden="1"/>
    </xf>
    <xf numFmtId="0" fontId="14" fillId="2" borderId="16" xfId="0" applyFont="1" applyFill="1" applyBorder="1" applyAlignment="1" applyProtection="1">
      <alignment horizontal="left"/>
      <protection hidden="1"/>
    </xf>
    <xf numFmtId="14" fontId="3" fillId="2" borderId="17" xfId="0" applyNumberFormat="1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15" fillId="2" borderId="8" xfId="0" applyFont="1" applyFill="1" applyBorder="1" applyAlignment="1" applyProtection="1">
      <alignment horizontal="left"/>
      <protection hidden="1"/>
    </xf>
    <xf numFmtId="170" fontId="3" fillId="2" borderId="20" xfId="0" applyNumberFormat="1" applyFont="1" applyFill="1" applyBorder="1" applyAlignment="1" applyProtection="1">
      <alignment horizontal="center"/>
      <protection hidden="1"/>
    </xf>
    <xf numFmtId="170" fontId="3" fillId="2" borderId="18" xfId="0" applyNumberFormat="1" applyFont="1" applyFill="1" applyBorder="1" applyAlignment="1" applyProtection="1">
      <alignment horizontal="center"/>
      <protection hidden="1"/>
    </xf>
    <xf numFmtId="14" fontId="3" fillId="2" borderId="18" xfId="0" applyNumberFormat="1" applyFont="1" applyFill="1" applyBorder="1" applyAlignment="1" applyProtection="1">
      <alignment horizontal="center"/>
      <protection hidden="1"/>
    </xf>
    <xf numFmtId="14" fontId="3" fillId="2" borderId="21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left"/>
      <protection hidden="1"/>
    </xf>
    <xf numFmtId="164" fontId="9" fillId="2" borderId="0" xfId="0" applyNumberFormat="1" applyFont="1" applyFill="1" applyAlignment="1" applyProtection="1">
      <alignment horizontal="left"/>
      <protection hidden="1"/>
    </xf>
    <xf numFmtId="164" fontId="9" fillId="2" borderId="11" xfId="0" applyNumberFormat="1" applyFont="1" applyFill="1" applyBorder="1" applyAlignment="1" applyProtection="1">
      <alignment horizontal="left"/>
      <protection hidden="1"/>
    </xf>
    <xf numFmtId="0" fontId="11" fillId="2" borderId="10" xfId="0" applyFont="1" applyFill="1" applyBorder="1" applyAlignment="1" applyProtection="1">
      <alignment horizontal="center" vertical="justify"/>
      <protection hidden="1"/>
    </xf>
    <xf numFmtId="0" fontId="11" fillId="2" borderId="11" xfId="0" applyFont="1" applyFill="1" applyBorder="1" applyAlignment="1" applyProtection="1">
      <alignment horizontal="center" vertical="justify"/>
      <protection hidden="1"/>
    </xf>
    <xf numFmtId="0" fontId="11" fillId="2" borderId="4" xfId="0" applyFont="1" applyFill="1" applyBorder="1" applyAlignment="1" applyProtection="1">
      <alignment horizontal="center" vertical="justify"/>
      <protection hidden="1"/>
    </xf>
    <xf numFmtId="0" fontId="11" fillId="2" borderId="6" xfId="0" applyFont="1" applyFill="1" applyBorder="1" applyAlignment="1" applyProtection="1">
      <alignment horizontal="center" vertical="justify"/>
      <protection hidden="1"/>
    </xf>
    <xf numFmtId="49" fontId="11" fillId="2" borderId="10" xfId="0" applyNumberFormat="1" applyFont="1" applyFill="1" applyBorder="1" applyAlignment="1" applyProtection="1">
      <alignment horizontal="center" vertical="justify"/>
      <protection hidden="1"/>
    </xf>
    <xf numFmtId="49" fontId="11" fillId="2" borderId="11" xfId="0" applyNumberFormat="1" applyFont="1" applyFill="1" applyBorder="1" applyAlignment="1" applyProtection="1">
      <alignment horizontal="center" vertical="justify"/>
      <protection hidden="1"/>
    </xf>
    <xf numFmtId="0" fontId="4" fillId="2" borderId="10" xfId="0" applyFont="1" applyFill="1" applyBorder="1" applyAlignment="1" applyProtection="1">
      <alignment horizontal="left"/>
      <protection hidden="1"/>
    </xf>
    <xf numFmtId="0" fontId="4" fillId="2" borderId="0" xfId="0" applyFont="1" applyFill="1" applyAlignment="1" applyProtection="1">
      <alignment horizontal="center"/>
      <protection hidden="1"/>
    </xf>
    <xf numFmtId="166" fontId="8" fillId="3" borderId="2" xfId="0" applyNumberFormat="1" applyFont="1" applyFill="1" applyBorder="1" applyAlignment="1" applyProtection="1">
      <alignment vertical="center" wrapText="1"/>
      <protection hidden="1"/>
    </xf>
    <xf numFmtId="0" fontId="9" fillId="3" borderId="2" xfId="0" applyFont="1" applyFill="1" applyBorder="1" applyAlignment="1" applyProtection="1">
      <alignment horizontal="left" vertical="center"/>
      <protection hidden="1"/>
    </xf>
    <xf numFmtId="0" fontId="9" fillId="3" borderId="3" xfId="0" applyFont="1" applyFill="1" applyBorder="1" applyAlignment="1" applyProtection="1">
      <alignment horizontal="left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10" fillId="2" borderId="4" xfId="0" applyFont="1" applyFill="1" applyBorder="1" applyAlignment="1" applyProtection="1">
      <alignment horizontal="center" vertical="center"/>
      <protection hidden="1"/>
    </xf>
    <xf numFmtId="0" fontId="10" fillId="2" borderId="6" xfId="0" applyFont="1" applyFill="1" applyBorder="1" applyAlignment="1" applyProtection="1">
      <alignment horizontal="center" vertical="center"/>
      <protection hidden="1"/>
    </xf>
    <xf numFmtId="164" fontId="4" fillId="2" borderId="2" xfId="0" applyNumberFormat="1" applyFont="1" applyFill="1" applyBorder="1" applyAlignment="1" applyProtection="1">
      <alignment horizontal="left"/>
      <protection hidden="1"/>
    </xf>
    <xf numFmtId="164" fontId="4" fillId="2" borderId="3" xfId="0" applyNumberFormat="1" applyFont="1" applyFill="1" applyBorder="1" applyAlignment="1" applyProtection="1">
      <alignment horizontal="left"/>
      <protection hidden="1"/>
    </xf>
    <xf numFmtId="0" fontId="11" fillId="2" borderId="1" xfId="1" applyNumberFormat="1" applyFont="1" applyFill="1" applyBorder="1" applyAlignment="1" applyProtection="1">
      <alignment horizontal="center"/>
      <protection hidden="1"/>
    </xf>
    <xf numFmtId="0" fontId="11" fillId="2" borderId="3" xfId="1" applyNumberFormat="1" applyFont="1" applyFill="1" applyBorder="1" applyAlignment="1" applyProtection="1">
      <alignment horizontal="center"/>
      <protection hidden="1"/>
    </xf>
    <xf numFmtId="0" fontId="22" fillId="2" borderId="10" xfId="0" applyFont="1" applyFill="1" applyBorder="1" applyAlignment="1" applyProtection="1">
      <alignment horizontal="left"/>
      <protection hidden="1"/>
    </xf>
    <xf numFmtId="0" fontId="22" fillId="2" borderId="0" xfId="0" applyFont="1" applyFill="1" applyAlignment="1" applyProtection="1">
      <alignment horizontal="left"/>
      <protection hidden="1"/>
    </xf>
    <xf numFmtId="0" fontId="0" fillId="2" borderId="0" xfId="0" applyFill="1" applyAlignment="1" applyProtection="1">
      <alignment horizontal="left" vertical="top" wrapText="1"/>
      <protection hidden="1"/>
    </xf>
    <xf numFmtId="0" fontId="21" fillId="2" borderId="0" xfId="0" applyFont="1" applyFill="1" applyAlignment="1" applyProtection="1">
      <alignment horizontal="left" vertical="top" wrapText="1"/>
      <protection hidden="1"/>
    </xf>
    <xf numFmtId="0" fontId="21" fillId="2" borderId="11" xfId="0" applyFont="1" applyFill="1" applyBorder="1" applyAlignment="1" applyProtection="1">
      <alignment horizontal="left" vertical="top" wrapText="1"/>
      <protection hidden="1"/>
    </xf>
    <xf numFmtId="173" fontId="22" fillId="2" borderId="0" xfId="0" applyNumberFormat="1" applyFont="1" applyFill="1" applyAlignment="1">
      <alignment horizontal="center"/>
    </xf>
    <xf numFmtId="164" fontId="21" fillId="2" borderId="0" xfId="0" applyNumberFormat="1" applyFont="1" applyFill="1" applyAlignment="1" applyProtection="1">
      <alignment horizontal="center"/>
      <protection hidden="1"/>
    </xf>
    <xf numFmtId="0" fontId="22" fillId="2" borderId="0" xfId="0" applyFont="1" applyFill="1" applyAlignment="1">
      <alignment wrapText="1"/>
    </xf>
    <xf numFmtId="0" fontId="0" fillId="0" borderId="0" xfId="0"/>
    <xf numFmtId="169" fontId="21" fillId="2" borderId="20" xfId="3" applyNumberFormat="1" applyFont="1" applyFill="1" applyBorder="1" applyAlignment="1" applyProtection="1">
      <protection hidden="1"/>
    </xf>
    <xf numFmtId="0" fontId="28" fillId="0" borderId="21" xfId="0" applyFont="1" applyBorder="1"/>
    <xf numFmtId="0" fontId="28" fillId="0" borderId="19" xfId="0" applyFont="1" applyBorder="1"/>
    <xf numFmtId="0" fontId="0" fillId="2" borderId="0" xfId="3" applyNumberFormat="1" applyFont="1" applyFill="1" applyBorder="1" applyAlignment="1" applyProtection="1">
      <alignment horizontal="left"/>
      <protection hidden="1"/>
    </xf>
    <xf numFmtId="0" fontId="0" fillId="0" borderId="0" xfId="0" applyAlignment="1">
      <alignment horizontal="left"/>
    </xf>
    <xf numFmtId="1" fontId="0" fillId="2" borderId="20" xfId="3" applyNumberFormat="1" applyFont="1" applyFill="1" applyBorder="1" applyAlignment="1" applyProtection="1">
      <alignment horizontal="center"/>
      <protection hidden="1"/>
    </xf>
    <xf numFmtId="1" fontId="28" fillId="0" borderId="21" xfId="0" applyNumberFormat="1" applyFont="1" applyBorder="1" applyAlignment="1">
      <alignment horizontal="center"/>
    </xf>
    <xf numFmtId="0" fontId="0" fillId="2" borderId="20" xfId="3" applyNumberFormat="1" applyFont="1" applyFill="1" applyBorder="1" applyAlignment="1" applyProtection="1">
      <alignment horizontal="center"/>
      <protection hidden="1"/>
    </xf>
    <xf numFmtId="0" fontId="28" fillId="0" borderId="21" xfId="0" applyFont="1" applyBorder="1" applyAlignment="1">
      <alignment horizontal="center"/>
    </xf>
    <xf numFmtId="0" fontId="28" fillId="0" borderId="19" xfId="0" applyFont="1" applyBorder="1" applyAlignment="1">
      <alignment horizontal="center"/>
    </xf>
    <xf numFmtId="166" fontId="22" fillId="2" borderId="0" xfId="0" applyNumberFormat="1" applyFont="1" applyFill="1" applyAlignment="1" applyProtection="1">
      <alignment horizontal="left"/>
      <protection hidden="1"/>
    </xf>
    <xf numFmtId="166" fontId="0" fillId="0" borderId="0" xfId="0" applyNumberFormat="1" applyAlignment="1">
      <alignment horizontal="left"/>
    </xf>
    <xf numFmtId="166" fontId="21" fillId="2" borderId="0" xfId="0" applyNumberFormat="1" applyFont="1" applyFill="1" applyAlignment="1" applyProtection="1">
      <alignment horizontal="left"/>
      <protection hidden="1"/>
    </xf>
    <xf numFmtId="169" fontId="21" fillId="2" borderId="32" xfId="3" applyNumberFormat="1" applyFont="1" applyFill="1" applyBorder="1" applyAlignment="1" applyProtection="1">
      <alignment horizontal="left"/>
      <protection hidden="1"/>
    </xf>
    <xf numFmtId="169" fontId="21" fillId="2" borderId="0" xfId="3" applyNumberFormat="1" applyFont="1" applyFill="1" applyBorder="1" applyAlignment="1" applyProtection="1">
      <alignment horizontal="left"/>
      <protection hidden="1"/>
    </xf>
    <xf numFmtId="169" fontId="21" fillId="2" borderId="33" xfId="3" applyNumberFormat="1" applyFont="1" applyFill="1" applyBorder="1" applyAlignment="1" applyProtection="1">
      <alignment horizontal="left"/>
      <protection hidden="1"/>
    </xf>
    <xf numFmtId="169" fontId="21" fillId="2" borderId="32" xfId="3" applyNumberFormat="1" applyFont="1" applyFill="1" applyBorder="1" applyAlignment="1" applyProtection="1">
      <protection hidden="1"/>
    </xf>
    <xf numFmtId="0" fontId="28" fillId="0" borderId="33" xfId="0" applyFont="1" applyBorder="1"/>
    <xf numFmtId="0" fontId="28" fillId="0" borderId="11" xfId="0" applyFont="1" applyBorder="1"/>
    <xf numFmtId="0" fontId="30" fillId="0" borderId="0" xfId="4"/>
    <xf numFmtId="174" fontId="28" fillId="0" borderId="0" xfId="4" applyNumberFormat="1" applyFont="1"/>
    <xf numFmtId="0" fontId="1" fillId="0" borderId="0" xfId="4" applyFont="1"/>
    <xf numFmtId="0" fontId="28" fillId="0" borderId="0" xfId="4" applyFont="1" applyAlignment="1">
      <alignment horizontal="left"/>
    </xf>
    <xf numFmtId="0" fontId="28" fillId="0" borderId="0" xfId="4" applyFont="1"/>
    <xf numFmtId="14" fontId="28" fillId="0" borderId="0" xfId="4" applyNumberFormat="1" applyFont="1"/>
  </cellXfs>
  <cellStyles count="5">
    <cellStyle name="Milliers" xfId="1" builtinId="3"/>
    <cellStyle name="Normal" xfId="0" builtinId="0"/>
    <cellStyle name="Normal 2" xfId="4" xr:uid="{A032D0F2-109C-425F-9121-70A84D996A21}"/>
    <cellStyle name="Normal 3" xfId="2" xr:uid="{A7DE7ED1-3F11-4C70-9A67-38AC04A63A3D}"/>
    <cellStyle name="Pourcentage 2" xfId="3" xr:uid="{240CD6FA-A573-4EA6-918F-0F3DAA8DF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9</xdr:row>
      <xdr:rowOff>60960</xdr:rowOff>
    </xdr:from>
    <xdr:to>
      <xdr:col>8</xdr:col>
      <xdr:colOff>144780</xdr:colOff>
      <xdr:row>13</xdr:row>
      <xdr:rowOff>7620</xdr:rowOff>
    </xdr:to>
    <xdr:sp macro="[0]!imprime_Click3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4A67133-595C-AFD5-5221-DF64F4AC32D6}"/>
            </a:ext>
          </a:extLst>
        </xdr:cNvPr>
        <xdr:cNvSpPr/>
      </xdr:nvSpPr>
      <xdr:spPr>
        <a:xfrm>
          <a:off x="3322320" y="1569720"/>
          <a:ext cx="3162300" cy="61722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imprimer Certificat </a:t>
          </a:r>
        </a:p>
      </xdr:txBody>
    </xdr:sp>
    <xdr:clientData/>
  </xdr:twoCellAnchor>
  <xdr:twoCellAnchor>
    <xdr:from>
      <xdr:col>4</xdr:col>
      <xdr:colOff>167640</xdr:colOff>
      <xdr:row>14</xdr:row>
      <xdr:rowOff>152400</xdr:rowOff>
    </xdr:from>
    <xdr:to>
      <xdr:col>8</xdr:col>
      <xdr:colOff>160020</xdr:colOff>
      <xdr:row>18</xdr:row>
      <xdr:rowOff>99060</xdr:rowOff>
    </xdr:to>
    <xdr:sp macro="[0]!imprime_Click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B244689-3834-47C6-A8E1-CAADAD484901}"/>
            </a:ext>
          </a:extLst>
        </xdr:cNvPr>
        <xdr:cNvSpPr/>
      </xdr:nvSpPr>
      <xdr:spPr>
        <a:xfrm>
          <a:off x="3337560" y="2499360"/>
          <a:ext cx="3162300" cy="61722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imprimer chèque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CD01USACCM\AppData\Roaming\Microsoft\Excel\Reglement%202023%20VtestM6%20(version%202).xlsb" TargetMode="External"/><Relationship Id="rId1" Type="http://schemas.openxmlformats.org/officeDocument/2006/relationships/externalLinkPath" Target="/Users/HCD01USACCM/AppData/Roaming/Microsoft/Excel/Reglement%202023%20VtestM6%20(version%202).xlsb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CD01USACCM\Documents\formation%20Excel\projet%20reglement\Reglement%20Fournisseurs%20LA%20CARAVEL%20CONCORDE%20SFAX%20CENTRE%20prov%202023.xlsm" TargetMode="External"/><Relationship Id="rId1" Type="http://schemas.openxmlformats.org/officeDocument/2006/relationships/externalLinkPath" Target="Reglement%20Fournisseurs%20LA%20CARAVEL%20CONCORDE%20SFAX%20CENTRE%20prov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Tableau"/>
      <sheetName val="BASE_REGLEMENTS"/>
      <sheetName val="BASE_DETAIL_REGLEMENTS"/>
      <sheetName val="BASE_FOURNISSEURS"/>
      <sheetName val="BASE_RETENUES"/>
      <sheetName val="OP"/>
      <sheetName val="CERTIFICAT"/>
      <sheetName val="ORDRE DE PAIEMENT"/>
      <sheetName val="CHEQUE"/>
      <sheetName val="TRAITE"/>
      <sheetName val="STOCK_CHEQUES"/>
      <sheetName val="RegParametres"/>
      <sheetName val="ParametresRetenues"/>
      <sheetName val="Identifiants STE"/>
    </sheetNames>
    <sheetDataSet>
      <sheetData sheetId="0">
        <row r="8">
          <cell r="D8" t="str">
            <v>20/11/2023</v>
          </cell>
          <cell r="F8" t="str">
            <v>ENNEBLI HSOUNA</v>
          </cell>
        </row>
        <row r="14">
          <cell r="F14">
            <v>1702.5029999999999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>
        <row r="2">
          <cell r="A2" t="str">
            <v>A</v>
          </cell>
          <cell r="C2" t="str">
            <v>C</v>
          </cell>
          <cell r="E2" t="str">
            <v>PERSONNE PHYSIQUE</v>
          </cell>
          <cell r="F2" t="str">
            <v>CHE : chèque émis</v>
          </cell>
          <cell r="G2">
            <v>2023</v>
          </cell>
        </row>
        <row r="3">
          <cell r="A3" t="str">
            <v>B</v>
          </cell>
          <cell r="C3" t="str">
            <v>E</v>
          </cell>
          <cell r="E3" t="str">
            <v>PERSONNE MORALE</v>
          </cell>
          <cell r="F3" t="str">
            <v>EFP: effet a payer</v>
          </cell>
        </row>
        <row r="4">
          <cell r="A4" t="str">
            <v>D</v>
          </cell>
          <cell r="C4" t="str">
            <v>M</v>
          </cell>
          <cell r="F4" t="str">
            <v>VLD : virement local</v>
          </cell>
        </row>
        <row r="5">
          <cell r="A5" t="str">
            <v>N</v>
          </cell>
          <cell r="C5" t="str">
            <v>N</v>
          </cell>
          <cell r="F5" t="str">
            <v>VED :virement a l'étranger</v>
          </cell>
        </row>
        <row r="6">
          <cell r="A6" t="str">
            <v>P</v>
          </cell>
          <cell r="C6" t="str">
            <v>P</v>
          </cell>
        </row>
      </sheetData>
      <sheetData sheetId="13" refreshError="1"/>
      <sheetData sheetId="14">
        <row r="7">
          <cell r="E7" t="str">
            <v>Sfax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GLEMENT"/>
      <sheetName val="OP"/>
      <sheetName val="LISTE"/>
      <sheetName val="ORDRE DE PAIEMENT (2)"/>
      <sheetName val="ORDRE DE PAIEMENT"/>
      <sheetName val="certificat"/>
      <sheetName val="TRAITE"/>
      <sheetName val="CHEQUE"/>
      <sheetName val="Feuil1"/>
      <sheetName val="parametre"/>
      <sheetName val="LIBELLE"/>
      <sheetName val="DONNEE-GENERALE"/>
    </sheetNames>
    <sheetDataSet>
      <sheetData sheetId="0" refreshError="1"/>
      <sheetData sheetId="1" refreshError="1"/>
      <sheetData sheetId="2">
        <row r="6">
          <cell r="A6" t="str">
            <v>CODE FRS</v>
          </cell>
          <cell r="B6" t="str">
            <v>TYPE</v>
          </cell>
          <cell r="C6" t="str">
            <v>RAISON SOCIALE / PRENOM ET NOM</v>
          </cell>
          <cell r="D6" t="str">
            <v>D. ACTIVITE</v>
          </cell>
          <cell r="E6" t="str">
            <v>ADRESSE/FONCTION</v>
          </cell>
          <cell r="F6" t="str">
            <v>DATE DEBUT DE RET 1</v>
          </cell>
          <cell r="G6" t="str">
            <v>DATE FIN DE RET 1</v>
          </cell>
          <cell r="H6" t="str">
            <v>TAUX 1</v>
          </cell>
          <cell r="I6" t="str">
            <v>DATE DEBUT DE RET 2</v>
          </cell>
          <cell r="J6" t="str">
            <v>DATE FIN DE RET 2</v>
          </cell>
          <cell r="K6" t="str">
            <v>TAUX 2</v>
          </cell>
          <cell r="L6" t="str">
            <v>DATE DEBUT DE RET 3</v>
          </cell>
          <cell r="M6" t="str">
            <v>DATE FIN DE RET 3</v>
          </cell>
          <cell r="N6" t="str">
            <v>TAUX 3</v>
          </cell>
          <cell r="O6" t="str">
            <v>TEL-1</v>
          </cell>
          <cell r="P6" t="str">
            <v>TEL-2</v>
          </cell>
          <cell r="Q6" t="str">
            <v>TEL-3 / GSM</v>
          </cell>
          <cell r="R6" t="str">
            <v>FAX</v>
          </cell>
          <cell r="S6" t="str">
            <v>Matricule Fiscal</v>
          </cell>
          <cell r="T6" t="str">
            <v>Code TVA</v>
          </cell>
          <cell r="U6" t="str">
            <v>Code categorie</v>
          </cell>
          <cell r="V6" t="str">
            <v>N°etab secondaire</v>
          </cell>
          <cell r="W6" t="str">
            <v>N° CIN</v>
          </cell>
          <cell r="X6" t="str">
            <v xml:space="preserve">Raison social </v>
          </cell>
          <cell r="Y6" t="str">
            <v xml:space="preserve">LIBELLE </v>
          </cell>
        </row>
        <row r="7">
          <cell r="A7">
            <v>0</v>
          </cell>
          <cell r="B7" t="str">
            <v>F-FOURNISSEURS</v>
          </cell>
          <cell r="F7">
            <v>44197</v>
          </cell>
          <cell r="G7">
            <v>44561</v>
          </cell>
          <cell r="H7">
            <v>0</v>
          </cell>
          <cell r="K7">
            <v>0</v>
          </cell>
          <cell r="N7">
            <v>0</v>
          </cell>
          <cell r="X7">
            <v>0</v>
          </cell>
          <cell r="Y7" t="str">
            <v>Retenue sur honoraires</v>
          </cell>
        </row>
        <row r="8">
          <cell r="A8">
            <v>0</v>
          </cell>
          <cell r="B8" t="str">
            <v>F-FOURNISSEURS</v>
          </cell>
          <cell r="C8" t="str">
            <v>ASSOCIATION INTERENTREPRISE DE SANTE ET SECURITE SOCIALE</v>
          </cell>
          <cell r="D8" t="str">
            <v xml:space="preserve">FAU : fournisseurs autres charges </v>
          </cell>
          <cell r="E8" t="str">
            <v>NABEUL</v>
          </cell>
          <cell r="F8">
            <v>44197</v>
          </cell>
          <cell r="G8">
            <v>44561</v>
          </cell>
          <cell r="H8">
            <v>0</v>
          </cell>
          <cell r="X8" t="str">
            <v>ASSOCIATION INTERENTREPRISE DE SANTE ET SECURITE SOCIALE</v>
          </cell>
          <cell r="Y8" t="str">
            <v>Retenue sur honoraires</v>
          </cell>
        </row>
        <row r="9">
          <cell r="A9">
            <v>3</v>
          </cell>
          <cell r="K9">
            <v>0</v>
          </cell>
          <cell r="N9">
            <v>0</v>
          </cell>
          <cell r="X9">
            <v>0</v>
          </cell>
          <cell r="Y9" t="str">
            <v>Retenue sur honoraires</v>
          </cell>
        </row>
        <row r="10">
          <cell r="A10">
            <v>26</v>
          </cell>
          <cell r="C10" t="str">
            <v xml:space="preserve">BEN SALEM RACHIDA                                  </v>
          </cell>
          <cell r="F10">
            <v>44197</v>
          </cell>
          <cell r="G10">
            <v>44561</v>
          </cell>
          <cell r="H10">
            <v>0</v>
          </cell>
          <cell r="X10" t="str">
            <v xml:space="preserve">BEN SALEM RACHIDA                                  </v>
          </cell>
          <cell r="Y10" t="str">
            <v>Retenue sur honoraires</v>
          </cell>
        </row>
        <row r="11">
          <cell r="A11">
            <v>40</v>
          </cell>
          <cell r="B11" t="str">
            <v>A-AUTRES</v>
          </cell>
          <cell r="C11" t="str">
            <v>SAYAHY NAWEL</v>
          </cell>
          <cell r="D11" t="str">
            <v xml:space="preserve">FAU : fournisseurs autres charges </v>
          </cell>
          <cell r="F11">
            <v>44197</v>
          </cell>
          <cell r="G11">
            <v>44561</v>
          </cell>
          <cell r="K11">
            <v>0</v>
          </cell>
          <cell r="N11">
            <v>0</v>
          </cell>
          <cell r="X11" t="str">
            <v>SAYAHY NAWEL</v>
          </cell>
          <cell r="Y11" t="str">
            <v>Retenue sur honoraires</v>
          </cell>
        </row>
        <row r="12">
          <cell r="A12">
            <v>41</v>
          </cell>
          <cell r="C12" t="str">
            <v xml:space="preserve">BEN EL KOUNI GHZAIL                                </v>
          </cell>
          <cell r="F12">
            <v>44197</v>
          </cell>
          <cell r="G12">
            <v>44561</v>
          </cell>
          <cell r="H12">
            <v>0</v>
          </cell>
          <cell r="X12" t="str">
            <v xml:space="preserve">BEN EL KOUNI GHZAIL                                </v>
          </cell>
          <cell r="Y12" t="str">
            <v>Retenue sur honoraires</v>
          </cell>
        </row>
        <row r="13">
          <cell r="A13">
            <v>43</v>
          </cell>
          <cell r="C13" t="str">
            <v>IBN CHAABENE SLAH</v>
          </cell>
          <cell r="E13" t="str">
            <v xml:space="preserve">NETTOYEUR           </v>
          </cell>
          <cell r="F13">
            <v>44197</v>
          </cell>
          <cell r="G13">
            <v>44561</v>
          </cell>
          <cell r="X13" t="str">
            <v>IBN CHAABENE SLAH</v>
          </cell>
          <cell r="Y13" t="str">
            <v>Retenue sur honoraires</v>
          </cell>
        </row>
        <row r="14">
          <cell r="A14">
            <v>44</v>
          </cell>
          <cell r="B14" t="str">
            <v>A-AUTRES</v>
          </cell>
          <cell r="C14" t="str">
            <v>BEN EL KOUNI GHZIL</v>
          </cell>
          <cell r="F14">
            <v>44197</v>
          </cell>
          <cell r="G14">
            <v>44561</v>
          </cell>
          <cell r="X14" t="str">
            <v>BEN EL KOUNI GHZIL</v>
          </cell>
          <cell r="Y14" t="str">
            <v>Retenue sur honoraires</v>
          </cell>
        </row>
        <row r="15">
          <cell r="A15">
            <v>45</v>
          </cell>
          <cell r="B15" t="str">
            <v>A-AUTRES</v>
          </cell>
          <cell r="C15" t="str">
            <v>HABLANI SOULEF</v>
          </cell>
          <cell r="F15">
            <v>44197</v>
          </cell>
          <cell r="G15">
            <v>44561</v>
          </cell>
          <cell r="X15" t="str">
            <v>HABLANI SOULEF</v>
          </cell>
          <cell r="Y15" t="str">
            <v>Retenue sur honoraires</v>
          </cell>
        </row>
        <row r="16">
          <cell r="A16">
            <v>47</v>
          </cell>
          <cell r="C16" t="str">
            <v>IBN CHAABENE SLAH</v>
          </cell>
          <cell r="E16" t="str">
            <v xml:space="preserve">NETTOYEUR           </v>
          </cell>
          <cell r="F16">
            <v>44197</v>
          </cell>
          <cell r="G16">
            <v>44561</v>
          </cell>
          <cell r="X16" t="str">
            <v>IBN CHAABENE SLAH</v>
          </cell>
          <cell r="Y16" t="str">
            <v>Retenue sur honoraires</v>
          </cell>
        </row>
        <row r="17">
          <cell r="A17">
            <v>48</v>
          </cell>
          <cell r="C17" t="str">
            <v>MECHI JANNET</v>
          </cell>
          <cell r="F17">
            <v>44197</v>
          </cell>
          <cell r="G17">
            <v>44561</v>
          </cell>
          <cell r="X17" t="str">
            <v>MECHI JANNET</v>
          </cell>
          <cell r="Y17" t="str">
            <v>Retenue sur honoraires</v>
          </cell>
        </row>
        <row r="18">
          <cell r="A18">
            <v>49</v>
          </cell>
          <cell r="C18" t="str">
            <v>MECHI JANNET</v>
          </cell>
          <cell r="F18">
            <v>44197</v>
          </cell>
          <cell r="G18">
            <v>44561</v>
          </cell>
          <cell r="X18" t="str">
            <v>MECHI JANNET</v>
          </cell>
          <cell r="Y18" t="str">
            <v>Retenue sur honoraires</v>
          </cell>
        </row>
        <row r="19">
          <cell r="A19">
            <v>50</v>
          </cell>
          <cell r="C19" t="str">
            <v>BRINI RABIAA</v>
          </cell>
          <cell r="F19">
            <v>44197</v>
          </cell>
          <cell r="G19">
            <v>44561</v>
          </cell>
          <cell r="K19">
            <v>0</v>
          </cell>
          <cell r="N19">
            <v>0</v>
          </cell>
          <cell r="X19" t="str">
            <v>BRINI RABIAA</v>
          </cell>
          <cell r="Y19" t="str">
            <v>Retenue sur honoraires</v>
          </cell>
        </row>
        <row r="20">
          <cell r="A20">
            <v>51</v>
          </cell>
          <cell r="C20" t="str">
            <v>HABLANI SOULEF</v>
          </cell>
          <cell r="E20" t="str">
            <v xml:space="preserve">FEMME CHAMBRE       </v>
          </cell>
          <cell r="F20">
            <v>44197</v>
          </cell>
          <cell r="G20">
            <v>44561</v>
          </cell>
          <cell r="H20">
            <v>0</v>
          </cell>
          <cell r="K20">
            <v>0</v>
          </cell>
          <cell r="N20">
            <v>0</v>
          </cell>
          <cell r="X20" t="str">
            <v>HABLANI SOULEF</v>
          </cell>
          <cell r="Y20" t="str">
            <v>Retenue sur honoraires</v>
          </cell>
        </row>
        <row r="21">
          <cell r="A21">
            <v>52</v>
          </cell>
          <cell r="C21" t="str">
            <v xml:space="preserve">MENAI RIM                                          </v>
          </cell>
          <cell r="F21">
            <v>44197</v>
          </cell>
          <cell r="G21">
            <v>44561</v>
          </cell>
          <cell r="H21">
            <v>0</v>
          </cell>
          <cell r="X21" t="str">
            <v xml:space="preserve">MENAI RIM                                          </v>
          </cell>
          <cell r="Y21" t="str">
            <v>Retenue sur honoraires</v>
          </cell>
        </row>
        <row r="22">
          <cell r="A22">
            <v>53</v>
          </cell>
          <cell r="B22" t="str">
            <v>A-AUTRES</v>
          </cell>
          <cell r="C22" t="str">
            <v>BALARA ZOHRA</v>
          </cell>
          <cell r="F22">
            <v>44197</v>
          </cell>
          <cell r="G22">
            <v>44561</v>
          </cell>
          <cell r="X22" t="str">
            <v>BALARA ZOHRA</v>
          </cell>
          <cell r="Y22" t="str">
            <v>Retenue sur honoraires</v>
          </cell>
        </row>
        <row r="23">
          <cell r="A23">
            <v>54</v>
          </cell>
          <cell r="C23" t="str">
            <v>HARRABI JALILA</v>
          </cell>
          <cell r="E23" t="str">
            <v xml:space="preserve">NETTOYEUSE          </v>
          </cell>
          <cell r="F23">
            <v>44197</v>
          </cell>
          <cell r="G23">
            <v>44561</v>
          </cell>
          <cell r="X23" t="str">
            <v>HARRABI JALILA</v>
          </cell>
          <cell r="Y23" t="str">
            <v>Retenue sur honoraires</v>
          </cell>
        </row>
        <row r="24">
          <cell r="A24">
            <v>55</v>
          </cell>
          <cell r="B24" t="str">
            <v>A-AUTRES</v>
          </cell>
          <cell r="C24" t="str">
            <v>SMIDA HAYDAR</v>
          </cell>
          <cell r="E24" t="str">
            <v>HOTEL GOLDEN TULIP SFAX</v>
          </cell>
          <cell r="F24">
            <v>44197</v>
          </cell>
          <cell r="G24">
            <v>44561</v>
          </cell>
          <cell r="X24" t="str">
            <v>SMIDA HAYDAR</v>
          </cell>
          <cell r="Y24" t="str">
            <v>Retenue sur honoraires</v>
          </cell>
        </row>
        <row r="25">
          <cell r="A25">
            <v>56</v>
          </cell>
          <cell r="C25" t="str">
            <v>SMIDA HAYDAR</v>
          </cell>
          <cell r="F25">
            <v>44197</v>
          </cell>
          <cell r="G25">
            <v>44561</v>
          </cell>
          <cell r="X25" t="str">
            <v>SMIDA HAYDAR</v>
          </cell>
          <cell r="Y25" t="str">
            <v>Retenue sur honoraires</v>
          </cell>
        </row>
        <row r="26">
          <cell r="A26">
            <v>57</v>
          </cell>
          <cell r="C26" t="str">
            <v>HARRABI JALILA</v>
          </cell>
          <cell r="E26" t="str">
            <v xml:space="preserve">CHEF RECEPTION      </v>
          </cell>
          <cell r="F26">
            <v>44197</v>
          </cell>
          <cell r="G26">
            <v>44561</v>
          </cell>
          <cell r="X26" t="str">
            <v>HARRABI JALILA</v>
          </cell>
          <cell r="Y26" t="str">
            <v>Retenue sur honoraires</v>
          </cell>
        </row>
        <row r="27">
          <cell r="A27">
            <v>58</v>
          </cell>
          <cell r="C27" t="str">
            <v>othmani abla</v>
          </cell>
          <cell r="F27">
            <v>44197</v>
          </cell>
          <cell r="G27">
            <v>44561</v>
          </cell>
          <cell r="X27" t="str">
            <v>othmani abla</v>
          </cell>
          <cell r="Y27" t="str">
            <v>Retenue sur honoraires</v>
          </cell>
        </row>
        <row r="28">
          <cell r="A28">
            <v>69</v>
          </cell>
          <cell r="B28" t="str">
            <v>A-AUTRES</v>
          </cell>
          <cell r="C28" t="str">
            <v>MANAI RIM</v>
          </cell>
          <cell r="F28">
            <v>44197</v>
          </cell>
          <cell r="G28">
            <v>44561</v>
          </cell>
          <cell r="X28" t="str">
            <v>MANAI RIM</v>
          </cell>
          <cell r="Y28" t="str">
            <v>Retenue sur honoraires</v>
          </cell>
        </row>
        <row r="29">
          <cell r="A29">
            <v>101</v>
          </cell>
          <cell r="C29" t="str">
            <v>AYEDI TAHER</v>
          </cell>
          <cell r="E29" t="str">
            <v xml:space="preserve">CHEF RESERVAT.      </v>
          </cell>
          <cell r="F29">
            <v>44197</v>
          </cell>
          <cell r="G29">
            <v>44561</v>
          </cell>
          <cell r="X29" t="str">
            <v>AYEDI TAHER</v>
          </cell>
          <cell r="Y29" t="str">
            <v>Retenue sur honoraires</v>
          </cell>
        </row>
        <row r="30">
          <cell r="A30">
            <v>105</v>
          </cell>
          <cell r="C30" t="str">
            <v xml:space="preserve"> ELLOUZE SAMIA</v>
          </cell>
          <cell r="E30" t="str">
            <v xml:space="preserve">PORTIER             </v>
          </cell>
          <cell r="F30">
            <v>44197</v>
          </cell>
          <cell r="G30">
            <v>44561</v>
          </cell>
          <cell r="X30" t="str">
            <v xml:space="preserve"> ELLOUZE SAMIA</v>
          </cell>
          <cell r="Y30" t="str">
            <v>Retenue sur honoraires</v>
          </cell>
        </row>
        <row r="31">
          <cell r="A31">
            <v>107</v>
          </cell>
          <cell r="C31" t="str">
            <v>CHOUCHENE ZOUHEIR</v>
          </cell>
          <cell r="E31" t="str">
            <v xml:space="preserve">PORTIER             </v>
          </cell>
          <cell r="F31">
            <v>44197</v>
          </cell>
          <cell r="G31">
            <v>44561</v>
          </cell>
          <cell r="X31" t="str">
            <v>CHOUCHENE ZOUHEIR</v>
          </cell>
          <cell r="Y31" t="str">
            <v>Retenue sur honoraires</v>
          </cell>
        </row>
        <row r="32">
          <cell r="A32">
            <v>110</v>
          </cell>
          <cell r="C32" t="str">
            <v>HAMMROUNI MAHMOUD</v>
          </cell>
          <cell r="E32" t="str">
            <v xml:space="preserve">CHASSEUR            </v>
          </cell>
          <cell r="F32">
            <v>44197</v>
          </cell>
          <cell r="G32">
            <v>44561</v>
          </cell>
          <cell r="X32" t="str">
            <v>HAMMROUNI MAHMOUD</v>
          </cell>
          <cell r="Y32" t="str">
            <v>Retenue sur honoraires</v>
          </cell>
        </row>
        <row r="33">
          <cell r="A33">
            <v>111</v>
          </cell>
          <cell r="C33" t="str">
            <v>BEN SAAD MANSOUR</v>
          </cell>
          <cell r="E33" t="str">
            <v xml:space="preserve">RECEPTIONISTE       </v>
          </cell>
          <cell r="F33">
            <v>44197</v>
          </cell>
          <cell r="G33">
            <v>44561</v>
          </cell>
          <cell r="X33" t="str">
            <v>BEN SAAD MANSOUR</v>
          </cell>
          <cell r="Y33" t="str">
            <v>Retenue sur honoraires</v>
          </cell>
        </row>
        <row r="34">
          <cell r="A34">
            <v>112</v>
          </cell>
          <cell r="C34" t="str">
            <v>DAHECH ADEL</v>
          </cell>
          <cell r="E34" t="str">
            <v xml:space="preserve">GOUVERN.ETAGE       </v>
          </cell>
          <cell r="F34">
            <v>44197</v>
          </cell>
          <cell r="G34">
            <v>44561</v>
          </cell>
          <cell r="X34" t="str">
            <v>DAHECH ADEL</v>
          </cell>
          <cell r="Y34" t="str">
            <v>Retenue sur honoraires</v>
          </cell>
        </row>
        <row r="35">
          <cell r="A35">
            <v>114</v>
          </cell>
          <cell r="C35" t="str">
            <v xml:space="preserve"> SALHI NOURA</v>
          </cell>
          <cell r="E35" t="str">
            <v xml:space="preserve">GOUVERNANTE ET.     </v>
          </cell>
          <cell r="F35">
            <v>44197</v>
          </cell>
          <cell r="G35">
            <v>44561</v>
          </cell>
          <cell r="K35">
            <v>0</v>
          </cell>
          <cell r="N35">
            <v>0</v>
          </cell>
          <cell r="X35" t="str">
            <v xml:space="preserve"> SALHI NOURA</v>
          </cell>
          <cell r="Y35" t="str">
            <v>Retenue sur honoraires</v>
          </cell>
        </row>
        <row r="36">
          <cell r="A36">
            <v>115</v>
          </cell>
          <cell r="C36" t="str">
            <v>HASNAOUI WASSILA</v>
          </cell>
          <cell r="F36">
            <v>44197</v>
          </cell>
          <cell r="G36">
            <v>44561</v>
          </cell>
          <cell r="H36">
            <v>0</v>
          </cell>
          <cell r="K36">
            <v>0</v>
          </cell>
          <cell r="N36">
            <v>0</v>
          </cell>
          <cell r="X36" t="str">
            <v>HASNAOUI WASSILA</v>
          </cell>
          <cell r="Y36" t="str">
            <v>Retenue sur honoraires</v>
          </cell>
        </row>
        <row r="37">
          <cell r="A37">
            <v>119</v>
          </cell>
          <cell r="C37" t="str">
            <v>SEKRI RIADH</v>
          </cell>
          <cell r="F37">
            <v>44197</v>
          </cell>
          <cell r="G37">
            <v>44561</v>
          </cell>
          <cell r="H37">
            <v>0</v>
          </cell>
          <cell r="K37">
            <v>1.4999999999999999E-2</v>
          </cell>
          <cell r="N37">
            <v>1.4999999999999999E-2</v>
          </cell>
          <cell r="X37" t="str">
            <v>SEKRI RIADH</v>
          </cell>
          <cell r="Y37" t="str">
            <v>Retenue sur honoraires</v>
          </cell>
        </row>
        <row r="38">
          <cell r="A38">
            <v>120</v>
          </cell>
          <cell r="C38" t="str">
            <v>FERCHICHI  AIDA</v>
          </cell>
          <cell r="F38">
            <v>44197</v>
          </cell>
          <cell r="G38">
            <v>44561</v>
          </cell>
          <cell r="H38">
            <v>1.4999999999999999E-2</v>
          </cell>
          <cell r="S38" t="str">
            <v>615071H</v>
          </cell>
          <cell r="T38" t="str">
            <v>A</v>
          </cell>
          <cell r="U38" t="str">
            <v>M</v>
          </cell>
          <cell r="V38" t="str">
            <v>000</v>
          </cell>
          <cell r="X38" t="str">
            <v>FERCHICHI  AIDA</v>
          </cell>
          <cell r="Y38" t="str">
            <v>Retenue sur le marche</v>
          </cell>
        </row>
        <row r="39">
          <cell r="A39">
            <v>122</v>
          </cell>
          <cell r="C39" t="str">
            <v xml:space="preserve"> BEN AMOR FATHIA</v>
          </cell>
          <cell r="E39" t="str">
            <v xml:space="preserve">FEMME CHAMBRE       </v>
          </cell>
          <cell r="F39">
            <v>44197</v>
          </cell>
          <cell r="G39">
            <v>44561</v>
          </cell>
          <cell r="X39" t="str">
            <v xml:space="preserve"> BEN AMOR FATHIA</v>
          </cell>
          <cell r="Y39" t="str">
            <v>Retenue sur honoraires</v>
          </cell>
        </row>
        <row r="40">
          <cell r="A40">
            <v>123</v>
          </cell>
          <cell r="C40" t="str">
            <v xml:space="preserve"> BEN AMOR HAYET</v>
          </cell>
          <cell r="E40" t="str">
            <v xml:space="preserve">FEMME DE CHAMBR     </v>
          </cell>
          <cell r="F40">
            <v>44197</v>
          </cell>
          <cell r="G40">
            <v>44561</v>
          </cell>
          <cell r="K40">
            <v>0</v>
          </cell>
          <cell r="N40">
            <v>0</v>
          </cell>
          <cell r="X40" t="str">
            <v xml:space="preserve"> BEN AMOR HAYET</v>
          </cell>
          <cell r="Y40" t="str">
            <v>Retenue sur honoraires</v>
          </cell>
        </row>
        <row r="41">
          <cell r="A41">
            <v>123</v>
          </cell>
          <cell r="C41" t="str">
            <v>BEN AMOR HAYET</v>
          </cell>
          <cell r="F41">
            <v>44197</v>
          </cell>
          <cell r="G41">
            <v>44561</v>
          </cell>
          <cell r="H41">
            <v>0</v>
          </cell>
          <cell r="X41" t="str">
            <v>BEN AMOR HAYET</v>
          </cell>
          <cell r="Y41" t="str">
            <v>Retenue sur honoraires</v>
          </cell>
        </row>
        <row r="42">
          <cell r="A42">
            <v>124</v>
          </cell>
          <cell r="C42" t="str">
            <v xml:space="preserve"> BEN AMOR HAYET</v>
          </cell>
          <cell r="E42" t="str">
            <v xml:space="preserve">NETTOYEUR           </v>
          </cell>
          <cell r="F42">
            <v>44197</v>
          </cell>
          <cell r="G42">
            <v>44561</v>
          </cell>
          <cell r="K42">
            <v>0</v>
          </cell>
          <cell r="N42">
            <v>0</v>
          </cell>
          <cell r="X42" t="str">
            <v xml:space="preserve"> BEN AMOR HAYET</v>
          </cell>
          <cell r="Y42" t="str">
            <v>Retenue sur honoraires</v>
          </cell>
        </row>
        <row r="43">
          <cell r="A43">
            <v>125</v>
          </cell>
          <cell r="C43" t="str">
            <v>houda latrach</v>
          </cell>
          <cell r="F43">
            <v>44197</v>
          </cell>
          <cell r="G43">
            <v>44561</v>
          </cell>
          <cell r="H43">
            <v>0</v>
          </cell>
          <cell r="X43" t="str">
            <v>houda latrach</v>
          </cell>
          <cell r="Y43" t="str">
            <v>Retenue sur honoraires</v>
          </cell>
        </row>
        <row r="44">
          <cell r="A44">
            <v>126</v>
          </cell>
          <cell r="C44" t="str">
            <v xml:space="preserve"> FEHRI RACHIDA</v>
          </cell>
          <cell r="E44" t="str">
            <v xml:space="preserve">EMPL LINGERIE       </v>
          </cell>
          <cell r="F44">
            <v>44197</v>
          </cell>
          <cell r="G44">
            <v>44561</v>
          </cell>
          <cell r="X44" t="str">
            <v xml:space="preserve"> FEHRI RACHIDA</v>
          </cell>
          <cell r="Y44" t="str">
            <v>Retenue sur honoraires</v>
          </cell>
        </row>
        <row r="45">
          <cell r="A45">
            <v>127</v>
          </cell>
          <cell r="C45" t="str">
            <v>BEN FREJ ABDELMAJID</v>
          </cell>
          <cell r="E45" t="str">
            <v xml:space="preserve">EMPL LINGERIE       </v>
          </cell>
          <cell r="F45">
            <v>44197</v>
          </cell>
          <cell r="G45">
            <v>44561</v>
          </cell>
          <cell r="K45">
            <v>0</v>
          </cell>
          <cell r="N45">
            <v>0</v>
          </cell>
          <cell r="X45" t="str">
            <v>BEN FREJ ABDELMAJID</v>
          </cell>
          <cell r="Y45" t="str">
            <v>Retenue sur honoraires</v>
          </cell>
        </row>
        <row r="46">
          <cell r="A46">
            <v>128</v>
          </cell>
          <cell r="C46" t="str">
            <v>JAOUADI FATIMA</v>
          </cell>
          <cell r="F46">
            <v>44197</v>
          </cell>
          <cell r="G46">
            <v>44561</v>
          </cell>
          <cell r="H46">
            <v>0</v>
          </cell>
          <cell r="X46" t="str">
            <v>JAOUADI FATIMA</v>
          </cell>
          <cell r="Y46" t="str">
            <v>Retenue sur honoraires</v>
          </cell>
        </row>
        <row r="47">
          <cell r="A47">
            <v>129</v>
          </cell>
          <cell r="C47" t="str">
            <v>IBN CHAABANE SLAH</v>
          </cell>
          <cell r="F47">
            <v>44197</v>
          </cell>
          <cell r="G47">
            <v>44561</v>
          </cell>
          <cell r="X47" t="str">
            <v>IBN CHAABANE SLAH</v>
          </cell>
          <cell r="Y47" t="str">
            <v>Retenue sur honoraires</v>
          </cell>
        </row>
        <row r="48">
          <cell r="A48">
            <v>134</v>
          </cell>
          <cell r="B48" t="str">
            <v>A-AUTRES</v>
          </cell>
          <cell r="C48" t="str">
            <v>ZAHAF ABDESSALEM</v>
          </cell>
          <cell r="F48">
            <v>44197</v>
          </cell>
          <cell r="G48">
            <v>44561</v>
          </cell>
          <cell r="X48" t="str">
            <v>ZAHAF ABDESSALEM</v>
          </cell>
          <cell r="Y48" t="str">
            <v>Retenue sur honoraires</v>
          </cell>
        </row>
        <row r="49">
          <cell r="A49">
            <v>138</v>
          </cell>
          <cell r="B49" t="str">
            <v>A-AUTRES</v>
          </cell>
          <cell r="C49" t="str">
            <v>ZAHAF ABDESSALEM</v>
          </cell>
          <cell r="F49">
            <v>44197</v>
          </cell>
          <cell r="G49">
            <v>44561</v>
          </cell>
          <cell r="X49" t="str">
            <v>ZAHAF ABDESSALEM</v>
          </cell>
          <cell r="Y49" t="str">
            <v>Retenue sur honoraires</v>
          </cell>
        </row>
        <row r="50">
          <cell r="A50">
            <v>139</v>
          </cell>
          <cell r="C50" t="str">
            <v>LAJMI MOEZ</v>
          </cell>
          <cell r="F50">
            <v>44197</v>
          </cell>
          <cell r="G50">
            <v>44561</v>
          </cell>
          <cell r="X50" t="str">
            <v>LAJMI MOEZ</v>
          </cell>
          <cell r="Y50" t="str">
            <v>Retenue sur honoraires</v>
          </cell>
        </row>
        <row r="51">
          <cell r="A51">
            <v>140</v>
          </cell>
          <cell r="C51" t="str">
            <v>LAJMI MOEZ</v>
          </cell>
          <cell r="F51">
            <v>44197</v>
          </cell>
          <cell r="G51">
            <v>44561</v>
          </cell>
          <cell r="X51" t="str">
            <v>LAJMI MOEZ</v>
          </cell>
          <cell r="Y51" t="str">
            <v>Retenue sur honoraires</v>
          </cell>
        </row>
        <row r="52">
          <cell r="A52">
            <v>141</v>
          </cell>
          <cell r="C52" t="str">
            <v>NEIFAR BOULBEBA</v>
          </cell>
          <cell r="F52">
            <v>44197</v>
          </cell>
          <cell r="G52">
            <v>44561</v>
          </cell>
          <cell r="K52">
            <v>0</v>
          </cell>
          <cell r="N52">
            <v>0</v>
          </cell>
          <cell r="X52" t="str">
            <v>NEIFAR BOULBEBA</v>
          </cell>
          <cell r="Y52" t="str">
            <v>Retenue sur honoraires</v>
          </cell>
        </row>
        <row r="53">
          <cell r="A53">
            <v>150</v>
          </cell>
          <cell r="B53" t="str">
            <v>A-AUTRES</v>
          </cell>
          <cell r="C53" t="str">
            <v>ZAGHOUAN  WIEM</v>
          </cell>
          <cell r="F53">
            <v>44197</v>
          </cell>
          <cell r="G53">
            <v>44561</v>
          </cell>
          <cell r="H53">
            <v>0</v>
          </cell>
          <cell r="X53" t="str">
            <v>ZAGHOUAN  WIEM</v>
          </cell>
          <cell r="Y53" t="str">
            <v>Retenue sur honoraires</v>
          </cell>
        </row>
        <row r="54">
          <cell r="A54">
            <v>151</v>
          </cell>
          <cell r="C54" t="str">
            <v>MTIBAA HAMDI</v>
          </cell>
          <cell r="E54" t="str">
            <v xml:space="preserve">NETTOYEUR           </v>
          </cell>
          <cell r="F54">
            <v>44197</v>
          </cell>
          <cell r="G54">
            <v>44561</v>
          </cell>
          <cell r="X54" t="str">
            <v>MTIBAA HAMDI</v>
          </cell>
          <cell r="Y54" t="str">
            <v>Retenue sur honoraires</v>
          </cell>
        </row>
        <row r="55">
          <cell r="A55">
            <v>159</v>
          </cell>
          <cell r="C55" t="str">
            <v xml:space="preserve"> ZAMZAMI NABILA</v>
          </cell>
          <cell r="E55" t="str">
            <v xml:space="preserve">GOUVERNANTE GLE     </v>
          </cell>
          <cell r="F55">
            <v>44197</v>
          </cell>
          <cell r="G55">
            <v>44561</v>
          </cell>
          <cell r="X55" t="str">
            <v xml:space="preserve"> ZAMZAMI NABILA</v>
          </cell>
          <cell r="Y55" t="str">
            <v>Retenue sur honoraires</v>
          </cell>
        </row>
        <row r="56">
          <cell r="A56">
            <v>191</v>
          </cell>
          <cell r="C56" t="str">
            <v>BEN KHALIFA MOHAMED</v>
          </cell>
          <cell r="E56" t="str">
            <v xml:space="preserve">COMMIS PATISS.      </v>
          </cell>
          <cell r="F56">
            <v>44197</v>
          </cell>
          <cell r="G56">
            <v>44561</v>
          </cell>
          <cell r="K56">
            <v>0</v>
          </cell>
          <cell r="N56">
            <v>0</v>
          </cell>
          <cell r="X56" t="str">
            <v>BEN KHALIFA MOHAMED</v>
          </cell>
          <cell r="Y56" t="str">
            <v>Retenue sur honoraires</v>
          </cell>
        </row>
        <row r="57">
          <cell r="A57">
            <v>192</v>
          </cell>
          <cell r="C57" t="str">
            <v>RBEH GHADA</v>
          </cell>
          <cell r="F57">
            <v>44197</v>
          </cell>
          <cell r="G57">
            <v>44561</v>
          </cell>
          <cell r="H57">
            <v>0</v>
          </cell>
          <cell r="X57" t="str">
            <v>RBEH GHADA</v>
          </cell>
          <cell r="Y57" t="str">
            <v>Retenue sur honoraires</v>
          </cell>
        </row>
        <row r="58">
          <cell r="A58">
            <v>193</v>
          </cell>
          <cell r="C58" t="str">
            <v xml:space="preserve"> MAKNI MEJDA</v>
          </cell>
          <cell r="E58" t="str">
            <v xml:space="preserve">PLONGEUR            </v>
          </cell>
          <cell r="F58">
            <v>44197</v>
          </cell>
          <cell r="G58">
            <v>44561</v>
          </cell>
          <cell r="X58" t="str">
            <v xml:space="preserve"> MAKNI MEJDA</v>
          </cell>
          <cell r="Y58" t="str">
            <v>Retenue sur honoraires</v>
          </cell>
        </row>
        <row r="59">
          <cell r="A59">
            <v>194</v>
          </cell>
          <cell r="C59" t="str">
            <v>BELGASMI KARIMA</v>
          </cell>
          <cell r="F59">
            <v>44197</v>
          </cell>
          <cell r="G59">
            <v>44561</v>
          </cell>
          <cell r="K59">
            <v>0</v>
          </cell>
          <cell r="N59">
            <v>0</v>
          </cell>
          <cell r="X59" t="str">
            <v>BELGASMI KARIMA</v>
          </cell>
          <cell r="Y59" t="str">
            <v>Retenue sur honoraires</v>
          </cell>
        </row>
        <row r="60">
          <cell r="A60">
            <v>195</v>
          </cell>
          <cell r="C60" t="str">
            <v>CHAARI CHARIFA</v>
          </cell>
          <cell r="F60">
            <v>44197</v>
          </cell>
          <cell r="G60">
            <v>44561</v>
          </cell>
          <cell r="H60">
            <v>0</v>
          </cell>
          <cell r="X60" t="str">
            <v>CHAARI CHARIFA</v>
          </cell>
          <cell r="Y60" t="str">
            <v>Retenue sur honoraires</v>
          </cell>
        </row>
        <row r="61">
          <cell r="A61">
            <v>197</v>
          </cell>
          <cell r="C61" t="str">
            <v xml:space="preserve">  BOUHMID OMAR</v>
          </cell>
          <cell r="F61">
            <v>44197</v>
          </cell>
          <cell r="G61">
            <v>44561</v>
          </cell>
          <cell r="X61" t="str">
            <v xml:space="preserve">  BOUHMID OMAR</v>
          </cell>
          <cell r="Y61" t="str">
            <v>Retenue sur honoraires</v>
          </cell>
        </row>
        <row r="62">
          <cell r="A62">
            <v>198</v>
          </cell>
          <cell r="C62" t="str">
            <v>BOUHMID OMAR</v>
          </cell>
          <cell r="E62" t="str">
            <v xml:space="preserve">CHEF SECURITE       </v>
          </cell>
          <cell r="F62">
            <v>44197</v>
          </cell>
          <cell r="G62">
            <v>44561</v>
          </cell>
          <cell r="K62">
            <v>0</v>
          </cell>
          <cell r="N62">
            <v>0</v>
          </cell>
          <cell r="X62" t="str">
            <v>BOUHMID OMAR</v>
          </cell>
          <cell r="Y62" t="str">
            <v>Retenue sur honoraires</v>
          </cell>
        </row>
        <row r="63">
          <cell r="A63">
            <v>199</v>
          </cell>
          <cell r="C63" t="str">
            <v>BEN MANSOUR  AICHA</v>
          </cell>
          <cell r="F63">
            <v>44197</v>
          </cell>
          <cell r="G63">
            <v>44561</v>
          </cell>
          <cell r="H63">
            <v>0</v>
          </cell>
          <cell r="X63" t="str">
            <v>BEN MANSOUR  AICHA</v>
          </cell>
          <cell r="Y63" t="str">
            <v>Retenue sur honoraires</v>
          </cell>
        </row>
        <row r="64">
          <cell r="A64">
            <v>200</v>
          </cell>
          <cell r="C64" t="str">
            <v>LAIMECH NAJIA</v>
          </cell>
          <cell r="F64">
            <v>44197</v>
          </cell>
          <cell r="G64">
            <v>44561</v>
          </cell>
          <cell r="X64" t="str">
            <v>LAIMECH NAJIA</v>
          </cell>
          <cell r="Y64" t="str">
            <v>Retenue sur honoraires</v>
          </cell>
        </row>
        <row r="65">
          <cell r="A65">
            <v>201</v>
          </cell>
          <cell r="C65" t="str">
            <v>GHOULEM</v>
          </cell>
          <cell r="F65">
            <v>44197</v>
          </cell>
          <cell r="G65">
            <v>44561</v>
          </cell>
          <cell r="X65" t="str">
            <v>GHOULEM</v>
          </cell>
          <cell r="Y65" t="str">
            <v>Retenue sur honoraires</v>
          </cell>
        </row>
        <row r="66">
          <cell r="A66">
            <v>202</v>
          </cell>
          <cell r="B66" t="str">
            <v>A-AUTRES</v>
          </cell>
          <cell r="C66" t="str">
            <v>CHAOUACHI ISMAIL</v>
          </cell>
          <cell r="F66">
            <v>44197</v>
          </cell>
          <cell r="G66">
            <v>44561</v>
          </cell>
          <cell r="X66" t="str">
            <v>CHAOUACHI ISMAIL</v>
          </cell>
          <cell r="Y66" t="str">
            <v>Retenue sur honoraires</v>
          </cell>
        </row>
        <row r="67">
          <cell r="A67">
            <v>207</v>
          </cell>
          <cell r="C67" t="str">
            <v>EL WAFI MOUNIR</v>
          </cell>
          <cell r="E67" t="str">
            <v xml:space="preserve">CHEF PARTIE         </v>
          </cell>
          <cell r="F67">
            <v>44197</v>
          </cell>
          <cell r="G67">
            <v>44561</v>
          </cell>
          <cell r="X67" t="str">
            <v>EL WAFI MOUNIR</v>
          </cell>
          <cell r="Y67" t="str">
            <v>Retenue sur honoraires</v>
          </cell>
        </row>
        <row r="68">
          <cell r="A68">
            <v>209</v>
          </cell>
          <cell r="C68" t="str">
            <v>LINDA FATHI</v>
          </cell>
          <cell r="E68" t="str">
            <v xml:space="preserve">CHEF PATISSIER      </v>
          </cell>
          <cell r="F68">
            <v>44197</v>
          </cell>
          <cell r="G68">
            <v>44561</v>
          </cell>
          <cell r="K68">
            <v>0</v>
          </cell>
          <cell r="N68">
            <v>0</v>
          </cell>
          <cell r="X68" t="str">
            <v>LINDA FATHI</v>
          </cell>
          <cell r="Y68" t="str">
            <v>Retenue sur honoraires</v>
          </cell>
        </row>
        <row r="69">
          <cell r="A69">
            <v>210</v>
          </cell>
          <cell r="C69" t="str">
            <v>FEKI SAIFEDDINE</v>
          </cell>
          <cell r="F69">
            <v>44197</v>
          </cell>
          <cell r="G69">
            <v>44561</v>
          </cell>
          <cell r="H69">
            <v>0</v>
          </cell>
          <cell r="K69">
            <v>0</v>
          </cell>
          <cell r="N69">
            <v>0</v>
          </cell>
          <cell r="X69" t="str">
            <v>FEKI SAIFEDDINE</v>
          </cell>
          <cell r="Y69" t="str">
            <v>Retenue sur honoraires</v>
          </cell>
        </row>
        <row r="70">
          <cell r="A70">
            <v>211</v>
          </cell>
          <cell r="C70" t="str">
            <v>AMARA AMINE</v>
          </cell>
          <cell r="F70">
            <v>44197</v>
          </cell>
          <cell r="G70">
            <v>44561</v>
          </cell>
          <cell r="H70">
            <v>0</v>
          </cell>
          <cell r="X70" t="str">
            <v>AMARA AMINE</v>
          </cell>
          <cell r="Y70" t="str">
            <v>Retenue sur honoraires</v>
          </cell>
        </row>
        <row r="71">
          <cell r="A71">
            <v>212</v>
          </cell>
          <cell r="C71" t="str">
            <v>AMARA AMINE</v>
          </cell>
          <cell r="E71" t="str">
            <v xml:space="preserve">CUISINIER           </v>
          </cell>
          <cell r="F71">
            <v>44197</v>
          </cell>
          <cell r="G71">
            <v>44561</v>
          </cell>
          <cell r="X71" t="str">
            <v>AMARA AMINE</v>
          </cell>
          <cell r="Y71" t="str">
            <v>Retenue sur honoraires</v>
          </cell>
        </row>
        <row r="72">
          <cell r="A72">
            <v>213</v>
          </cell>
          <cell r="C72" t="str">
            <v>SAMET NOURREDINE</v>
          </cell>
          <cell r="E72" t="str">
            <v xml:space="preserve">CHEF CAFETIER       </v>
          </cell>
          <cell r="F72">
            <v>44197</v>
          </cell>
          <cell r="G72">
            <v>44561</v>
          </cell>
          <cell r="K72">
            <v>0</v>
          </cell>
          <cell r="N72">
            <v>0</v>
          </cell>
          <cell r="X72" t="str">
            <v>SAMET NOURREDINE</v>
          </cell>
          <cell r="Y72" t="str">
            <v>Retenue sur honoraires</v>
          </cell>
        </row>
        <row r="73">
          <cell r="A73">
            <v>214</v>
          </cell>
          <cell r="C73" t="str">
            <v>KAMMOUN HAFEDH</v>
          </cell>
          <cell r="F73">
            <v>44197</v>
          </cell>
          <cell r="G73">
            <v>44561</v>
          </cell>
          <cell r="H73">
            <v>0</v>
          </cell>
          <cell r="K73">
            <v>0</v>
          </cell>
          <cell r="N73">
            <v>0</v>
          </cell>
          <cell r="X73" t="str">
            <v>KAMMOUN HAFEDH</v>
          </cell>
          <cell r="Y73" t="str">
            <v>Retenue sur honoraires</v>
          </cell>
        </row>
        <row r="74">
          <cell r="A74">
            <v>215</v>
          </cell>
          <cell r="C74" t="str">
            <v>JLASSI FATMA</v>
          </cell>
          <cell r="F74">
            <v>44197</v>
          </cell>
          <cell r="G74">
            <v>44561</v>
          </cell>
          <cell r="H74">
            <v>0</v>
          </cell>
          <cell r="S74" t="str">
            <v>307072S</v>
          </cell>
          <cell r="T74" t="str">
            <v>A</v>
          </cell>
          <cell r="U74" t="str">
            <v>M</v>
          </cell>
          <cell r="V74" t="str">
            <v>000</v>
          </cell>
          <cell r="X74" t="str">
            <v>JLASSI FATMA</v>
          </cell>
          <cell r="Y74" t="str">
            <v>Retenue sur honoraires</v>
          </cell>
        </row>
        <row r="75">
          <cell r="A75">
            <v>216</v>
          </cell>
          <cell r="C75" t="str">
            <v>HANNACHI MAHMOUD</v>
          </cell>
          <cell r="E75" t="str">
            <v xml:space="preserve">CHEF STEWARD        </v>
          </cell>
          <cell r="F75">
            <v>44197</v>
          </cell>
          <cell r="G75">
            <v>44561</v>
          </cell>
          <cell r="X75" t="str">
            <v>HANNACHI MAHMOUD</v>
          </cell>
          <cell r="Y75" t="str">
            <v>Retenue sur honoraires</v>
          </cell>
        </row>
        <row r="76">
          <cell r="A76">
            <v>217</v>
          </cell>
          <cell r="B76" t="str">
            <v>A-AUTRES</v>
          </cell>
          <cell r="C76" t="str">
            <v>EL EUCHI ABDELHEDI</v>
          </cell>
          <cell r="E76" t="str">
            <v>HOTEL GOLDEN TULIP SFAX</v>
          </cell>
          <cell r="F76">
            <v>44197</v>
          </cell>
          <cell r="G76">
            <v>44561</v>
          </cell>
          <cell r="K76">
            <v>0</v>
          </cell>
          <cell r="N76">
            <v>0</v>
          </cell>
          <cell r="X76" t="str">
            <v>EL EUCHI ABDELHEDI</v>
          </cell>
          <cell r="Y76" t="str">
            <v>Retenue sur honoraires</v>
          </cell>
        </row>
        <row r="77">
          <cell r="A77">
            <v>218</v>
          </cell>
          <cell r="C77" t="str">
            <v>el euchi abdelhedi</v>
          </cell>
          <cell r="F77">
            <v>44197</v>
          </cell>
          <cell r="G77">
            <v>44561</v>
          </cell>
          <cell r="H77">
            <v>0</v>
          </cell>
          <cell r="X77" t="str">
            <v>el euchi abdelhedi</v>
          </cell>
          <cell r="Y77" t="str">
            <v>Retenue sur honoraires</v>
          </cell>
        </row>
        <row r="78">
          <cell r="A78">
            <v>219</v>
          </cell>
          <cell r="C78" t="str">
            <v>BEN HAMED M'HAD</v>
          </cell>
          <cell r="E78" t="str">
            <v xml:space="preserve">PLONGEUR            </v>
          </cell>
          <cell r="F78">
            <v>44197</v>
          </cell>
          <cell r="G78">
            <v>44561</v>
          </cell>
          <cell r="X78" t="str">
            <v>BEN HAMED M'HAD</v>
          </cell>
          <cell r="Y78" t="str">
            <v>Retenue sur honoraires</v>
          </cell>
        </row>
        <row r="79">
          <cell r="A79">
            <v>220</v>
          </cell>
          <cell r="C79" t="str">
            <v>KACHOURI MOUNIR</v>
          </cell>
          <cell r="E79" t="str">
            <v xml:space="preserve">BOUCHER             </v>
          </cell>
          <cell r="F79">
            <v>44197</v>
          </cell>
          <cell r="G79">
            <v>44561</v>
          </cell>
          <cell r="X79" t="str">
            <v>KACHOURI MOUNIR</v>
          </cell>
          <cell r="Y79" t="str">
            <v>Retenue sur honoraires</v>
          </cell>
        </row>
        <row r="80">
          <cell r="A80">
            <v>221</v>
          </cell>
          <cell r="C80" t="str">
            <v>HAMMROUNI ALI</v>
          </cell>
          <cell r="E80" t="str">
            <v xml:space="preserve">PLONGEUR            </v>
          </cell>
          <cell r="F80">
            <v>44197</v>
          </cell>
          <cell r="G80">
            <v>44561</v>
          </cell>
          <cell r="X80" t="str">
            <v>HAMMROUNI ALI</v>
          </cell>
          <cell r="Y80" t="str">
            <v>Retenue sur honoraires</v>
          </cell>
        </row>
        <row r="81">
          <cell r="A81">
            <v>222</v>
          </cell>
          <cell r="C81" t="str">
            <v>CHTOUROU ADEL</v>
          </cell>
          <cell r="E81" t="str">
            <v xml:space="preserve">CHEF RANG BAR       </v>
          </cell>
          <cell r="F81">
            <v>44197</v>
          </cell>
          <cell r="G81">
            <v>44561</v>
          </cell>
          <cell r="X81" t="str">
            <v>CHTOUROU ADEL</v>
          </cell>
          <cell r="Y81" t="str">
            <v>Retenue sur honoraires</v>
          </cell>
        </row>
        <row r="82">
          <cell r="A82">
            <v>223</v>
          </cell>
          <cell r="C82" t="str">
            <v>NJAHI HOUCINE</v>
          </cell>
          <cell r="F82">
            <v>44197</v>
          </cell>
          <cell r="G82">
            <v>44561</v>
          </cell>
          <cell r="X82" t="str">
            <v>NJAHI HOUCINE</v>
          </cell>
          <cell r="Y82" t="str">
            <v>Retenue sur honoraires</v>
          </cell>
        </row>
        <row r="83">
          <cell r="A83">
            <v>224</v>
          </cell>
          <cell r="C83" t="str">
            <v>HAMDAOUI ALI</v>
          </cell>
          <cell r="E83" t="str">
            <v xml:space="preserve">AGENT RECOUV.       </v>
          </cell>
          <cell r="F83">
            <v>44197</v>
          </cell>
          <cell r="G83">
            <v>44561</v>
          </cell>
          <cell r="X83" t="str">
            <v>HAMDAOUI ALI</v>
          </cell>
          <cell r="Y83" t="str">
            <v>Retenue sur honoraires</v>
          </cell>
        </row>
        <row r="84">
          <cell r="A84">
            <v>225</v>
          </cell>
          <cell r="B84" t="str">
            <v>A-AUTRES</v>
          </cell>
          <cell r="C84" t="str">
            <v>SEKRI RIADH</v>
          </cell>
          <cell r="E84" t="str">
            <v>HOTEL GOLDEN TULIP SFAX</v>
          </cell>
          <cell r="F84">
            <v>44197</v>
          </cell>
          <cell r="G84">
            <v>44561</v>
          </cell>
          <cell r="X84" t="str">
            <v>SEKRI RIADH</v>
          </cell>
          <cell r="Y84" t="str">
            <v>Retenue sur honoraires</v>
          </cell>
        </row>
        <row r="85">
          <cell r="A85">
            <v>226</v>
          </cell>
          <cell r="C85" t="str">
            <v>NJAHI HOUCINE</v>
          </cell>
          <cell r="F85">
            <v>44197</v>
          </cell>
          <cell r="G85">
            <v>44561</v>
          </cell>
          <cell r="X85" t="str">
            <v>NJAHI HOUCINE</v>
          </cell>
          <cell r="Y85" t="str">
            <v>Retenue sur honoraires</v>
          </cell>
        </row>
        <row r="86">
          <cell r="A86">
            <v>227</v>
          </cell>
          <cell r="C86" t="str">
            <v>OULED HMID NAJEH</v>
          </cell>
          <cell r="E86" t="str">
            <v xml:space="preserve">S/CHEF CUISINE      </v>
          </cell>
          <cell r="F86">
            <v>44197</v>
          </cell>
          <cell r="G86">
            <v>44561</v>
          </cell>
          <cell r="X86" t="str">
            <v>OULED HMID NAJEH</v>
          </cell>
          <cell r="Y86" t="str">
            <v>Retenue sur honoraires</v>
          </cell>
        </row>
        <row r="87">
          <cell r="A87">
            <v>228</v>
          </cell>
          <cell r="C87" t="str">
            <v>BOUHOUCH SAMIR</v>
          </cell>
          <cell r="F87">
            <v>44197</v>
          </cell>
          <cell r="G87">
            <v>44561</v>
          </cell>
          <cell r="X87" t="str">
            <v>BOUHOUCH SAMIR</v>
          </cell>
          <cell r="Y87" t="str">
            <v>Retenue sur honoraires</v>
          </cell>
        </row>
        <row r="88">
          <cell r="A88">
            <v>229</v>
          </cell>
          <cell r="C88" t="str">
            <v>CHEBBI HOUCEM</v>
          </cell>
          <cell r="F88">
            <v>44197</v>
          </cell>
          <cell r="G88">
            <v>44561</v>
          </cell>
          <cell r="X88" t="str">
            <v>CHEBBI HOUCEM</v>
          </cell>
          <cell r="Y88" t="str">
            <v>Retenue sur honoraires</v>
          </cell>
        </row>
        <row r="89">
          <cell r="A89">
            <v>230</v>
          </cell>
          <cell r="C89" t="str">
            <v>TRABELSI BECHIR</v>
          </cell>
          <cell r="E89" t="str">
            <v xml:space="preserve">MAITRE D'HOTEL      </v>
          </cell>
          <cell r="F89">
            <v>44197</v>
          </cell>
          <cell r="G89">
            <v>44561</v>
          </cell>
          <cell r="X89" t="str">
            <v>TRABELSI BECHIR</v>
          </cell>
          <cell r="Y89" t="str">
            <v>Retenue sur honoraires</v>
          </cell>
        </row>
        <row r="90">
          <cell r="A90">
            <v>231</v>
          </cell>
          <cell r="B90" t="str">
            <v>A-AUTRES</v>
          </cell>
          <cell r="C90" t="str">
            <v xml:space="preserve">BOUHOUCH SAMIR </v>
          </cell>
          <cell r="F90">
            <v>44197</v>
          </cell>
          <cell r="G90">
            <v>44561</v>
          </cell>
          <cell r="X90" t="str">
            <v xml:space="preserve">BOUHOUCH SAMIR </v>
          </cell>
          <cell r="Y90" t="str">
            <v>Retenue sur honoraires</v>
          </cell>
        </row>
        <row r="91">
          <cell r="A91">
            <v>232</v>
          </cell>
          <cell r="C91" t="str">
            <v>SAIF ENNASR FATHI</v>
          </cell>
          <cell r="E91" t="str">
            <v xml:space="preserve">CHEF DE BRIGADE     </v>
          </cell>
          <cell r="F91">
            <v>44197</v>
          </cell>
          <cell r="G91">
            <v>44561</v>
          </cell>
          <cell r="X91" t="str">
            <v>SAIF ENNASR FATHI</v>
          </cell>
          <cell r="Y91" t="str">
            <v>Retenue sur honoraires</v>
          </cell>
        </row>
        <row r="92">
          <cell r="A92">
            <v>233</v>
          </cell>
          <cell r="B92" t="str">
            <v>A-AUTRES</v>
          </cell>
          <cell r="C92" t="str">
            <v>CHEBBI HOUCEM</v>
          </cell>
          <cell r="F92">
            <v>44197</v>
          </cell>
          <cell r="G92">
            <v>44561</v>
          </cell>
          <cell r="X92" t="str">
            <v>CHEBBI HOUCEM</v>
          </cell>
          <cell r="Y92" t="str">
            <v>Retenue sur honoraires</v>
          </cell>
        </row>
        <row r="93">
          <cell r="A93">
            <v>234</v>
          </cell>
          <cell r="C93" t="str">
            <v>CHAOUCH HICHEM</v>
          </cell>
          <cell r="F93">
            <v>44197</v>
          </cell>
          <cell r="G93">
            <v>44561</v>
          </cell>
          <cell r="X93" t="str">
            <v>CHAOUCH HICHEM</v>
          </cell>
          <cell r="Y93" t="str">
            <v>Retenue sur honoraires</v>
          </cell>
        </row>
        <row r="94">
          <cell r="A94">
            <v>235</v>
          </cell>
          <cell r="C94" t="str">
            <v>CHIHAOUI ABDESSETAR</v>
          </cell>
          <cell r="E94" t="str">
            <v xml:space="preserve">MAITRE D'HOTEL      </v>
          </cell>
          <cell r="F94">
            <v>44197</v>
          </cell>
          <cell r="G94">
            <v>44561</v>
          </cell>
          <cell r="X94" t="str">
            <v>CHIHAOUI ABDESSETAR</v>
          </cell>
          <cell r="Y94" t="str">
            <v>Retenue sur honoraires</v>
          </cell>
        </row>
        <row r="95">
          <cell r="A95">
            <v>236</v>
          </cell>
          <cell r="C95" t="str">
            <v>BAHRI MOHAMED</v>
          </cell>
          <cell r="E95" t="str">
            <v xml:space="preserve">CHEF SCE COMM       </v>
          </cell>
          <cell r="F95">
            <v>44197</v>
          </cell>
          <cell r="G95">
            <v>44561</v>
          </cell>
          <cell r="X95" t="str">
            <v>BAHRI MOHAMED</v>
          </cell>
          <cell r="Y95" t="str">
            <v>Retenue sur honoraires</v>
          </cell>
        </row>
        <row r="96">
          <cell r="A96">
            <v>237</v>
          </cell>
          <cell r="C96" t="str">
            <v>ZABTI MOHAMED</v>
          </cell>
          <cell r="E96" t="str">
            <v xml:space="preserve">REPREST COMMERC     </v>
          </cell>
          <cell r="F96">
            <v>44197</v>
          </cell>
          <cell r="G96">
            <v>44561</v>
          </cell>
          <cell r="K96">
            <v>0</v>
          </cell>
          <cell r="N96">
            <v>0</v>
          </cell>
          <cell r="X96" t="str">
            <v>ZABTI MOHAMED</v>
          </cell>
          <cell r="Y96" t="str">
            <v>Retenue sur honoraires</v>
          </cell>
        </row>
        <row r="97">
          <cell r="A97">
            <v>239</v>
          </cell>
          <cell r="C97" t="str">
            <v>KESSENTINI WAJDI</v>
          </cell>
          <cell r="F97">
            <v>44197</v>
          </cell>
          <cell r="G97">
            <v>44561</v>
          </cell>
          <cell r="H97">
            <v>0</v>
          </cell>
          <cell r="X97" t="str">
            <v>KESSENTINI WAJDI</v>
          </cell>
          <cell r="Y97" t="str">
            <v>Retenue sur honoraires</v>
          </cell>
        </row>
        <row r="98">
          <cell r="A98">
            <v>240</v>
          </cell>
          <cell r="C98" t="str">
            <v>GHANMI FERID</v>
          </cell>
          <cell r="F98">
            <v>44197</v>
          </cell>
          <cell r="G98">
            <v>44561</v>
          </cell>
          <cell r="X98" t="str">
            <v>GHANMI FERID</v>
          </cell>
          <cell r="Y98" t="str">
            <v>Retenue sur honoraires</v>
          </cell>
        </row>
        <row r="99">
          <cell r="A99">
            <v>241</v>
          </cell>
          <cell r="C99" t="str">
            <v>JARBOUI TAHAR</v>
          </cell>
          <cell r="E99" t="str">
            <v xml:space="preserve">CHEF DES BARS       </v>
          </cell>
          <cell r="F99">
            <v>44197</v>
          </cell>
          <cell r="G99">
            <v>44561</v>
          </cell>
          <cell r="X99" t="str">
            <v>JARBOUI TAHAR</v>
          </cell>
          <cell r="Y99" t="str">
            <v>Retenue sur honoraires</v>
          </cell>
        </row>
        <row r="100">
          <cell r="A100">
            <v>242</v>
          </cell>
          <cell r="C100" t="str">
            <v xml:space="preserve"> FAKHFAKH SABRIA</v>
          </cell>
          <cell r="E100" t="str">
            <v xml:space="preserve">COMMIS DE RANG      </v>
          </cell>
          <cell r="F100">
            <v>44197</v>
          </cell>
          <cell r="G100">
            <v>44561</v>
          </cell>
          <cell r="X100" t="str">
            <v xml:space="preserve"> FAKHFAKH SABRIA</v>
          </cell>
          <cell r="Y100" t="str">
            <v>Retenue sur honoraires</v>
          </cell>
        </row>
        <row r="101">
          <cell r="A101">
            <v>243</v>
          </cell>
          <cell r="C101" t="str">
            <v xml:space="preserve"> MOALLA SOUHIR</v>
          </cell>
          <cell r="E101" t="str">
            <v xml:space="preserve">1/2 CHEF RANG       </v>
          </cell>
          <cell r="F101">
            <v>44197</v>
          </cell>
          <cell r="G101">
            <v>44561</v>
          </cell>
          <cell r="X101" t="str">
            <v xml:space="preserve"> MOALLA SOUHIR</v>
          </cell>
          <cell r="Y101" t="str">
            <v>Retenue sur honoraires</v>
          </cell>
        </row>
        <row r="102">
          <cell r="A102">
            <v>244</v>
          </cell>
          <cell r="C102" t="str">
            <v>MOALLA SOUHIR</v>
          </cell>
          <cell r="F102">
            <v>44197</v>
          </cell>
          <cell r="G102">
            <v>44561</v>
          </cell>
          <cell r="K102">
            <v>0</v>
          </cell>
          <cell r="N102">
            <v>0</v>
          </cell>
          <cell r="X102" t="str">
            <v>MOALLA SOUHIR</v>
          </cell>
          <cell r="Y102" t="str">
            <v>Retenue sur honoraires</v>
          </cell>
        </row>
        <row r="103">
          <cell r="A103">
            <v>245</v>
          </cell>
          <cell r="C103" t="str">
            <v>AFLI AHMAD</v>
          </cell>
          <cell r="F103">
            <v>44197</v>
          </cell>
          <cell r="G103">
            <v>44561</v>
          </cell>
          <cell r="H103">
            <v>0</v>
          </cell>
          <cell r="K103">
            <v>0</v>
          </cell>
          <cell r="N103">
            <v>0</v>
          </cell>
          <cell r="X103" t="str">
            <v>AFLI AHMAD</v>
          </cell>
          <cell r="Y103" t="str">
            <v>Retenue sur honoraires</v>
          </cell>
        </row>
        <row r="104">
          <cell r="A104">
            <v>246</v>
          </cell>
          <cell r="C104" t="str">
            <v>KESSENTINI WAJDI</v>
          </cell>
          <cell r="F104">
            <v>44197</v>
          </cell>
          <cell r="G104">
            <v>44561</v>
          </cell>
          <cell r="H104">
            <v>0</v>
          </cell>
          <cell r="K104">
            <v>0</v>
          </cell>
          <cell r="N104">
            <v>0</v>
          </cell>
          <cell r="X104" t="str">
            <v>KESSENTINI WAJDI</v>
          </cell>
          <cell r="Y104" t="str">
            <v>Retenue sur honoraires</v>
          </cell>
        </row>
        <row r="105">
          <cell r="A105">
            <v>247</v>
          </cell>
          <cell r="B105" t="str">
            <v>A-AUTRES</v>
          </cell>
          <cell r="C105" t="str">
            <v xml:space="preserve">BEN SALEM SABRINE </v>
          </cell>
          <cell r="F105">
            <v>44197</v>
          </cell>
          <cell r="G105">
            <v>44561</v>
          </cell>
          <cell r="H105">
            <v>0</v>
          </cell>
          <cell r="K105">
            <v>0</v>
          </cell>
          <cell r="N105">
            <v>0</v>
          </cell>
          <cell r="X105" t="str">
            <v xml:space="preserve">BEN SALEM SABRINE </v>
          </cell>
          <cell r="Y105" t="str">
            <v>Retenue sur honoraires</v>
          </cell>
        </row>
        <row r="106">
          <cell r="A106">
            <v>248</v>
          </cell>
          <cell r="C106" t="str">
            <v>KAMMOUN HAFEDH</v>
          </cell>
          <cell r="F106">
            <v>44197</v>
          </cell>
          <cell r="G106">
            <v>44561</v>
          </cell>
          <cell r="H106">
            <v>0</v>
          </cell>
          <cell r="K106">
            <v>0</v>
          </cell>
          <cell r="N106">
            <v>0</v>
          </cell>
          <cell r="X106" t="str">
            <v>KAMMOUN HAFEDH</v>
          </cell>
          <cell r="Y106" t="str">
            <v>Retenue sur honoraires</v>
          </cell>
        </row>
        <row r="107">
          <cell r="A107">
            <v>249</v>
          </cell>
          <cell r="C107" t="str">
            <v>BEKIR KARIM</v>
          </cell>
          <cell r="F107">
            <v>44197</v>
          </cell>
          <cell r="G107">
            <v>44561</v>
          </cell>
          <cell r="H107">
            <v>0</v>
          </cell>
          <cell r="K107">
            <v>0</v>
          </cell>
          <cell r="N107">
            <v>0</v>
          </cell>
          <cell r="X107" t="str">
            <v>BEKIR KARIM</v>
          </cell>
          <cell r="Y107" t="str">
            <v>Retenue sur honoraires</v>
          </cell>
        </row>
        <row r="108">
          <cell r="A108">
            <v>250</v>
          </cell>
          <cell r="C108" t="str">
            <v>DHIFELLI MOHSEN</v>
          </cell>
          <cell r="F108">
            <v>44197</v>
          </cell>
          <cell r="G108">
            <v>44561</v>
          </cell>
          <cell r="H108">
            <v>0</v>
          </cell>
          <cell r="K108">
            <v>0</v>
          </cell>
          <cell r="N108">
            <v>0</v>
          </cell>
          <cell r="X108" t="str">
            <v>DHIFELLI MOHSEN</v>
          </cell>
          <cell r="Y108" t="str">
            <v>Retenue sur honoraires</v>
          </cell>
        </row>
        <row r="109">
          <cell r="A109">
            <v>251</v>
          </cell>
          <cell r="C109" t="str">
            <v>GHRAIRI ABDEL KARIM</v>
          </cell>
          <cell r="F109">
            <v>44197</v>
          </cell>
          <cell r="G109">
            <v>44561</v>
          </cell>
          <cell r="H109">
            <v>0</v>
          </cell>
          <cell r="X109" t="str">
            <v>GHRAIRI ABDEL KARIM</v>
          </cell>
          <cell r="Y109" t="str">
            <v>Retenue sur honoraires</v>
          </cell>
        </row>
        <row r="110">
          <cell r="A110">
            <v>252</v>
          </cell>
          <cell r="C110" t="str">
            <v>GHRAIRI ABDELKARIM</v>
          </cell>
          <cell r="E110" t="str">
            <v xml:space="preserve">CHEF BRIGADE BA     </v>
          </cell>
          <cell r="F110">
            <v>44197</v>
          </cell>
          <cell r="G110">
            <v>44561</v>
          </cell>
          <cell r="X110" t="str">
            <v>GHRAIRI ABDELKARIM</v>
          </cell>
          <cell r="Y110" t="str">
            <v>Retenue sur honoraires</v>
          </cell>
        </row>
        <row r="111">
          <cell r="A111">
            <v>253</v>
          </cell>
          <cell r="C111" t="str">
            <v>HNID HABIB</v>
          </cell>
          <cell r="E111" t="str">
            <v xml:space="preserve">CHEF BRIGADE RE     </v>
          </cell>
          <cell r="F111">
            <v>44197</v>
          </cell>
          <cell r="G111">
            <v>44561</v>
          </cell>
          <cell r="K111">
            <v>0</v>
          </cell>
          <cell r="N111">
            <v>0</v>
          </cell>
          <cell r="X111" t="str">
            <v>HNID HABIB</v>
          </cell>
          <cell r="Y111" t="str">
            <v>Retenue sur honoraires</v>
          </cell>
        </row>
        <row r="112">
          <cell r="A112">
            <v>254</v>
          </cell>
          <cell r="C112" t="str">
            <v>NASRI MAJDI</v>
          </cell>
          <cell r="F112">
            <v>44197</v>
          </cell>
          <cell r="G112">
            <v>44561</v>
          </cell>
          <cell r="H112">
            <v>0</v>
          </cell>
          <cell r="X112" t="str">
            <v>NASRI MAJDI</v>
          </cell>
          <cell r="Y112" t="str">
            <v>Retenue sur honoraires</v>
          </cell>
        </row>
        <row r="113">
          <cell r="A113">
            <v>255</v>
          </cell>
          <cell r="C113" t="str">
            <v>DHIAB NOUREDDINE</v>
          </cell>
          <cell r="E113" t="str">
            <v xml:space="preserve">COMMIS DE RANG      </v>
          </cell>
          <cell r="F113">
            <v>44197</v>
          </cell>
          <cell r="G113">
            <v>44561</v>
          </cell>
          <cell r="K113">
            <v>0</v>
          </cell>
          <cell r="N113">
            <v>0</v>
          </cell>
          <cell r="X113" t="str">
            <v>DHIAB NOUREDDINE</v>
          </cell>
          <cell r="Y113" t="str">
            <v>Retenue sur honoraires</v>
          </cell>
        </row>
        <row r="114">
          <cell r="A114">
            <v>256</v>
          </cell>
          <cell r="C114" t="str">
            <v>JERBI WALID</v>
          </cell>
          <cell r="F114">
            <v>44197</v>
          </cell>
          <cell r="G114">
            <v>44561</v>
          </cell>
          <cell r="H114">
            <v>0</v>
          </cell>
          <cell r="X114" t="str">
            <v>JERBI WALID</v>
          </cell>
          <cell r="Y114" t="str">
            <v>Retenue sur honoraires</v>
          </cell>
        </row>
        <row r="115">
          <cell r="A115">
            <v>257</v>
          </cell>
          <cell r="C115" t="str">
            <v xml:space="preserve"> BEN SAAD SERRA</v>
          </cell>
          <cell r="E115" t="str">
            <v xml:space="preserve">PLONGEUR            </v>
          </cell>
          <cell r="F115">
            <v>44197</v>
          </cell>
          <cell r="G115">
            <v>44561</v>
          </cell>
          <cell r="X115" t="str">
            <v xml:space="preserve"> BEN SAAD SERRA</v>
          </cell>
          <cell r="Y115" t="str">
            <v>Retenue sur honoraires</v>
          </cell>
        </row>
        <row r="116">
          <cell r="A116">
            <v>258</v>
          </cell>
          <cell r="C116" t="str">
            <v>DAHMEN ADLENE</v>
          </cell>
          <cell r="E116" t="str">
            <v xml:space="preserve">CUISINIER           </v>
          </cell>
          <cell r="F116">
            <v>44197</v>
          </cell>
          <cell r="G116">
            <v>44561</v>
          </cell>
          <cell r="X116" t="str">
            <v>DAHMEN ADLENE</v>
          </cell>
          <cell r="Y116" t="str">
            <v>Retenue sur honoraires</v>
          </cell>
        </row>
        <row r="117">
          <cell r="A117">
            <v>259</v>
          </cell>
          <cell r="C117" t="str">
            <v>SAMET ABDERREZAK</v>
          </cell>
          <cell r="E117" t="str">
            <v xml:space="preserve">CUISINIER           </v>
          </cell>
          <cell r="F117">
            <v>44197</v>
          </cell>
          <cell r="G117">
            <v>44561</v>
          </cell>
          <cell r="K117">
            <v>0</v>
          </cell>
          <cell r="N117">
            <v>0</v>
          </cell>
          <cell r="X117" t="str">
            <v>SAMET ABDERREZAK</v>
          </cell>
          <cell r="Y117" t="str">
            <v>Retenue sur honoraires</v>
          </cell>
        </row>
        <row r="118">
          <cell r="A118">
            <v>260</v>
          </cell>
          <cell r="C118" t="str">
            <v>DHIFELLI MOHSEN</v>
          </cell>
          <cell r="F118">
            <v>44197</v>
          </cell>
          <cell r="G118">
            <v>44561</v>
          </cell>
          <cell r="H118">
            <v>0</v>
          </cell>
          <cell r="X118" t="str">
            <v>DHIFELLI MOHSEN</v>
          </cell>
          <cell r="Y118" t="str">
            <v>Retenue sur honoraires</v>
          </cell>
        </row>
        <row r="119">
          <cell r="A119">
            <v>261</v>
          </cell>
          <cell r="C119" t="str">
            <v>BEN MHAMED ALI</v>
          </cell>
          <cell r="F119">
            <v>44197</v>
          </cell>
          <cell r="G119">
            <v>44561</v>
          </cell>
          <cell r="K119">
            <v>0</v>
          </cell>
          <cell r="N119">
            <v>0</v>
          </cell>
          <cell r="X119" t="str">
            <v>BEN MHAMED ALI</v>
          </cell>
          <cell r="Y119" t="str">
            <v>Retenue sur honoraires</v>
          </cell>
        </row>
        <row r="120">
          <cell r="A120">
            <v>262</v>
          </cell>
          <cell r="C120" t="str">
            <v>BOUHAJEB AMINE</v>
          </cell>
          <cell r="F120">
            <v>44197</v>
          </cell>
          <cell r="G120">
            <v>44561</v>
          </cell>
          <cell r="H120">
            <v>0</v>
          </cell>
          <cell r="X120" t="str">
            <v>BOUHAJEB AMINE</v>
          </cell>
          <cell r="Y120" t="str">
            <v>Retenue sur honoraires</v>
          </cell>
        </row>
        <row r="121">
          <cell r="A121">
            <v>263</v>
          </cell>
          <cell r="C121" t="str">
            <v>AMARA ABDESSALEM</v>
          </cell>
          <cell r="E121" t="str">
            <v xml:space="preserve">CONTR. REVENUS      </v>
          </cell>
          <cell r="F121">
            <v>44197</v>
          </cell>
          <cell r="G121">
            <v>44561</v>
          </cell>
          <cell r="K121">
            <v>0</v>
          </cell>
          <cell r="N121">
            <v>0</v>
          </cell>
          <cell r="X121" t="str">
            <v>AMARA ABDESSALEM</v>
          </cell>
          <cell r="Y121" t="str">
            <v>Retenue sur honoraires</v>
          </cell>
        </row>
        <row r="122">
          <cell r="A122">
            <v>264</v>
          </cell>
          <cell r="C122" t="str">
            <v>BOUHAJEB AMINE</v>
          </cell>
          <cell r="F122">
            <v>44197</v>
          </cell>
          <cell r="G122">
            <v>44561</v>
          </cell>
          <cell r="H122">
            <v>0</v>
          </cell>
          <cell r="K122">
            <v>0</v>
          </cell>
          <cell r="N122">
            <v>0</v>
          </cell>
          <cell r="X122" t="str">
            <v>BOUHAJEB AMINE</v>
          </cell>
          <cell r="Y122" t="str">
            <v>Retenue sur honoraires</v>
          </cell>
        </row>
        <row r="123">
          <cell r="A123">
            <v>265</v>
          </cell>
          <cell r="C123" t="str">
            <v>DABBABI HOUCEM</v>
          </cell>
          <cell r="F123">
            <v>44197</v>
          </cell>
          <cell r="G123">
            <v>44561</v>
          </cell>
          <cell r="H123">
            <v>0</v>
          </cell>
          <cell r="K123">
            <v>0</v>
          </cell>
          <cell r="N123">
            <v>0</v>
          </cell>
          <cell r="X123" t="str">
            <v>DABBABI HOUCEM</v>
          </cell>
          <cell r="Y123" t="str">
            <v>Retenue sur honoraires</v>
          </cell>
        </row>
        <row r="124">
          <cell r="A124">
            <v>266</v>
          </cell>
          <cell r="C124" t="str">
            <v>DABBABI HOUCEM</v>
          </cell>
          <cell r="F124">
            <v>44197</v>
          </cell>
          <cell r="G124">
            <v>44561</v>
          </cell>
          <cell r="H124">
            <v>0</v>
          </cell>
          <cell r="K124">
            <v>0</v>
          </cell>
          <cell r="N124">
            <v>0</v>
          </cell>
          <cell r="X124" t="str">
            <v>DABBABI HOUCEM</v>
          </cell>
          <cell r="Y124" t="str">
            <v>Retenue sur honoraires</v>
          </cell>
        </row>
        <row r="125">
          <cell r="A125">
            <v>267</v>
          </cell>
          <cell r="C125" t="str">
            <v>NEIFAR SADOK</v>
          </cell>
          <cell r="F125">
            <v>44197</v>
          </cell>
          <cell r="G125">
            <v>44561</v>
          </cell>
          <cell r="H125">
            <v>0</v>
          </cell>
          <cell r="X125" t="str">
            <v>NEIFAR SADOK</v>
          </cell>
          <cell r="Y125" t="str">
            <v>Retenue sur honoraires</v>
          </cell>
        </row>
        <row r="126">
          <cell r="A126">
            <v>268</v>
          </cell>
          <cell r="C126" t="str">
            <v>BEN DHAOU MOKTHAR</v>
          </cell>
          <cell r="E126" t="str">
            <v xml:space="preserve">BARMAN              </v>
          </cell>
          <cell r="F126">
            <v>44197</v>
          </cell>
          <cell r="G126">
            <v>44561</v>
          </cell>
          <cell r="X126" t="str">
            <v>BEN DHAOU MOKTHAR</v>
          </cell>
          <cell r="Y126" t="str">
            <v>Retenue sur honoraires</v>
          </cell>
        </row>
        <row r="127">
          <cell r="A127">
            <v>269</v>
          </cell>
          <cell r="C127" t="str">
            <v>DAHECH CHAKIB</v>
          </cell>
          <cell r="E127" t="str">
            <v xml:space="preserve">CUISINIER           </v>
          </cell>
          <cell r="F127">
            <v>44197</v>
          </cell>
          <cell r="G127">
            <v>44561</v>
          </cell>
          <cell r="X127" t="str">
            <v>DAHECH CHAKIB</v>
          </cell>
          <cell r="Y127" t="str">
            <v>Retenue sur honoraires</v>
          </cell>
        </row>
        <row r="128">
          <cell r="A128">
            <v>270</v>
          </cell>
          <cell r="C128" t="str">
            <v>BEN MHAMED ALI</v>
          </cell>
          <cell r="F128">
            <v>44197</v>
          </cell>
          <cell r="G128">
            <v>44561</v>
          </cell>
          <cell r="K128">
            <v>0</v>
          </cell>
          <cell r="N128">
            <v>0</v>
          </cell>
          <cell r="X128" t="str">
            <v>BEN MHAMED ALI</v>
          </cell>
          <cell r="Y128" t="str">
            <v>Retenue sur honoraires</v>
          </cell>
        </row>
        <row r="129">
          <cell r="A129">
            <v>271</v>
          </cell>
          <cell r="C129" t="str">
            <v>EL EUCH MOHAMED AMINE</v>
          </cell>
          <cell r="F129">
            <v>44197</v>
          </cell>
          <cell r="G129">
            <v>44561</v>
          </cell>
          <cell r="H129">
            <v>0</v>
          </cell>
          <cell r="K129">
            <v>0</v>
          </cell>
          <cell r="N129">
            <v>0</v>
          </cell>
          <cell r="X129" t="str">
            <v>EL EUCH MOHAMED AMINE</v>
          </cell>
          <cell r="Y129" t="str">
            <v>Retenue sur honoraires</v>
          </cell>
        </row>
        <row r="130">
          <cell r="A130">
            <v>272</v>
          </cell>
          <cell r="C130" t="str">
            <v>EL EUCH MOHAMED AMINE</v>
          </cell>
          <cell r="F130">
            <v>44197</v>
          </cell>
          <cell r="G130">
            <v>44561</v>
          </cell>
          <cell r="H130">
            <v>0</v>
          </cell>
          <cell r="O130">
            <v>72264874</v>
          </cell>
          <cell r="Q130">
            <v>98319894</v>
          </cell>
          <cell r="R130">
            <v>72264874</v>
          </cell>
          <cell r="X130" t="str">
            <v>EL EUCH MOHAMED AMINE</v>
          </cell>
          <cell r="Y130" t="str">
            <v>Retenue sur honoraires</v>
          </cell>
        </row>
        <row r="131">
          <cell r="A131">
            <v>273</v>
          </cell>
          <cell r="C131" t="str">
            <v>BEN EL OUER ADEL</v>
          </cell>
          <cell r="E131" t="str">
            <v xml:space="preserve">DIR RESTAURAT.      </v>
          </cell>
          <cell r="F131">
            <v>44197</v>
          </cell>
          <cell r="G131">
            <v>44561</v>
          </cell>
          <cell r="X131" t="str">
            <v>BEN EL OUER ADEL</v>
          </cell>
          <cell r="Y131" t="str">
            <v>Retenue sur honoraires</v>
          </cell>
        </row>
        <row r="132">
          <cell r="A132">
            <v>274</v>
          </cell>
          <cell r="C132" t="str">
            <v>NEIFAR SADOK</v>
          </cell>
          <cell r="E132" t="str">
            <v xml:space="preserve">COMMIS DE RANG      </v>
          </cell>
          <cell r="F132">
            <v>44197</v>
          </cell>
          <cell r="G132">
            <v>44561</v>
          </cell>
          <cell r="X132" t="str">
            <v>NEIFAR SADOK</v>
          </cell>
          <cell r="Y132" t="str">
            <v>Retenue sur honoraires</v>
          </cell>
        </row>
        <row r="133">
          <cell r="A133">
            <v>275</v>
          </cell>
          <cell r="C133" t="str">
            <v xml:space="preserve"> DABBECH LEILA</v>
          </cell>
          <cell r="E133" t="str">
            <v xml:space="preserve">COMMIS DE CAVE      </v>
          </cell>
          <cell r="F133">
            <v>44197</v>
          </cell>
          <cell r="G133">
            <v>44561</v>
          </cell>
          <cell r="X133" t="str">
            <v xml:space="preserve"> DABBECH LEILA</v>
          </cell>
          <cell r="Y133" t="str">
            <v>Retenue sur honoraires</v>
          </cell>
        </row>
        <row r="134">
          <cell r="A134">
            <v>276</v>
          </cell>
          <cell r="C134" t="str">
            <v>CHELLY HOUCINE</v>
          </cell>
          <cell r="E134" t="str">
            <v xml:space="preserve">COMMIS DE BAR       </v>
          </cell>
          <cell r="F134">
            <v>44197</v>
          </cell>
          <cell r="G134">
            <v>44561</v>
          </cell>
          <cell r="X134" t="str">
            <v>CHELLY HOUCINE</v>
          </cell>
          <cell r="Y134" t="str">
            <v>Retenue sur honoraires</v>
          </cell>
        </row>
        <row r="135">
          <cell r="A135">
            <v>277</v>
          </cell>
          <cell r="C135" t="str">
            <v>BEN AYED WISSEM</v>
          </cell>
          <cell r="E135" t="str">
            <v xml:space="preserve">RECEPTIONISTE       </v>
          </cell>
          <cell r="F135">
            <v>44197</v>
          </cell>
          <cell r="G135">
            <v>44561</v>
          </cell>
          <cell r="X135" t="str">
            <v>BEN AYED WISSEM</v>
          </cell>
          <cell r="Y135" t="str">
            <v>Retenue sur honoraires</v>
          </cell>
        </row>
        <row r="136">
          <cell r="A136">
            <v>278</v>
          </cell>
          <cell r="C136" t="str">
            <v>BEN AYED WISSEM</v>
          </cell>
          <cell r="E136" t="str">
            <v xml:space="preserve">AGENT METHODE       </v>
          </cell>
          <cell r="F136">
            <v>44197</v>
          </cell>
          <cell r="G136">
            <v>44561</v>
          </cell>
          <cell r="X136" t="str">
            <v>BEN AYED WISSEM</v>
          </cell>
          <cell r="Y136" t="str">
            <v>Retenue sur honoraires</v>
          </cell>
        </row>
        <row r="137">
          <cell r="A137">
            <v>279</v>
          </cell>
          <cell r="C137" t="str">
            <v>BOUASSIDA ALI</v>
          </cell>
          <cell r="E137" t="str">
            <v xml:space="preserve">DISQUAIRE           </v>
          </cell>
          <cell r="F137">
            <v>44197</v>
          </cell>
          <cell r="G137">
            <v>44561</v>
          </cell>
          <cell r="X137" t="str">
            <v>BOUASSIDA ALI</v>
          </cell>
          <cell r="Y137" t="str">
            <v>Retenue sur honoraires</v>
          </cell>
        </row>
        <row r="138">
          <cell r="A138">
            <v>280</v>
          </cell>
          <cell r="C138" t="str">
            <v>MAROUANI MONCEF</v>
          </cell>
          <cell r="E138" t="str">
            <v xml:space="preserve">COMMIS PATISS       </v>
          </cell>
          <cell r="F138">
            <v>44197</v>
          </cell>
          <cell r="G138">
            <v>44561</v>
          </cell>
          <cell r="K138">
            <v>0</v>
          </cell>
          <cell r="N138">
            <v>0</v>
          </cell>
          <cell r="X138" t="str">
            <v>MAROUANI MONCEF</v>
          </cell>
          <cell r="Y138" t="str">
            <v>Retenue sur honoraires</v>
          </cell>
        </row>
        <row r="139">
          <cell r="A139">
            <v>281</v>
          </cell>
          <cell r="C139" t="str">
            <v>SMAIRI MAHER</v>
          </cell>
          <cell r="F139">
            <v>44197</v>
          </cell>
          <cell r="G139">
            <v>44561</v>
          </cell>
          <cell r="H139">
            <v>0</v>
          </cell>
          <cell r="K139">
            <v>0</v>
          </cell>
          <cell r="N139">
            <v>0</v>
          </cell>
          <cell r="X139" t="str">
            <v>SMAIRI MAHER</v>
          </cell>
          <cell r="Y139" t="str">
            <v>Retenue sur honoraires</v>
          </cell>
        </row>
        <row r="140">
          <cell r="A140">
            <v>282</v>
          </cell>
          <cell r="C140" t="str">
            <v>BRIK ATEF</v>
          </cell>
          <cell r="F140">
            <v>44197</v>
          </cell>
          <cell r="G140">
            <v>44561</v>
          </cell>
          <cell r="H140">
            <v>0</v>
          </cell>
          <cell r="K140">
            <v>0</v>
          </cell>
          <cell r="N140">
            <v>0</v>
          </cell>
          <cell r="X140" t="str">
            <v>BRIK ATEF</v>
          </cell>
          <cell r="Y140" t="str">
            <v>Retenue sur honoraires</v>
          </cell>
        </row>
        <row r="141">
          <cell r="A141">
            <v>283</v>
          </cell>
          <cell r="C141" t="str">
            <v>CHAOUALI SAMI</v>
          </cell>
          <cell r="F141">
            <v>44197</v>
          </cell>
          <cell r="G141">
            <v>44561</v>
          </cell>
          <cell r="H141">
            <v>0</v>
          </cell>
          <cell r="X141" t="str">
            <v>CHAOUALI SAMI</v>
          </cell>
          <cell r="Y141" t="str">
            <v>Retenue sur honoraires</v>
          </cell>
        </row>
        <row r="142">
          <cell r="A142">
            <v>284</v>
          </cell>
          <cell r="C142" t="str">
            <v>DERBEL KAIS</v>
          </cell>
          <cell r="E142" t="str">
            <v xml:space="preserve">COMMIS DES BARS     </v>
          </cell>
          <cell r="F142">
            <v>44197</v>
          </cell>
          <cell r="G142">
            <v>44561</v>
          </cell>
          <cell r="K142">
            <v>0</v>
          </cell>
          <cell r="N142">
            <v>0</v>
          </cell>
          <cell r="X142" t="str">
            <v>DERBEL KAIS</v>
          </cell>
          <cell r="Y142" t="str">
            <v>Retenue sur honoraires</v>
          </cell>
        </row>
        <row r="143">
          <cell r="A143">
            <v>285</v>
          </cell>
          <cell r="C143" t="str">
            <v>NJAHI MOHEDDINE</v>
          </cell>
          <cell r="F143">
            <v>44197</v>
          </cell>
          <cell r="G143">
            <v>44561</v>
          </cell>
          <cell r="H143">
            <v>0</v>
          </cell>
          <cell r="K143">
            <v>0</v>
          </cell>
          <cell r="N143">
            <v>0</v>
          </cell>
          <cell r="X143" t="str">
            <v>NJAHI MOHEDDINE</v>
          </cell>
          <cell r="Y143" t="str">
            <v>Retenue sur honoraires</v>
          </cell>
        </row>
        <row r="144">
          <cell r="A144">
            <v>286</v>
          </cell>
          <cell r="C144" t="str">
            <v>BRIBRI SAIFEDDINE</v>
          </cell>
          <cell r="F144">
            <v>44197</v>
          </cell>
          <cell r="G144">
            <v>44561</v>
          </cell>
          <cell r="H144">
            <v>0</v>
          </cell>
          <cell r="K144">
            <v>0</v>
          </cell>
          <cell r="N144">
            <v>0</v>
          </cell>
          <cell r="X144" t="str">
            <v>BRIBRI SAIFEDDINE</v>
          </cell>
          <cell r="Y144" t="str">
            <v>Retenue sur honoraires</v>
          </cell>
        </row>
        <row r="145">
          <cell r="A145">
            <v>287</v>
          </cell>
          <cell r="C145" t="str">
            <v>EL MONSER RIADH</v>
          </cell>
          <cell r="F145">
            <v>44197</v>
          </cell>
          <cell r="G145">
            <v>44561</v>
          </cell>
          <cell r="H145">
            <v>0</v>
          </cell>
          <cell r="X145" t="str">
            <v>EL MONSER RIADH</v>
          </cell>
          <cell r="Y145" t="str">
            <v>Retenue sur honoraires</v>
          </cell>
        </row>
        <row r="146">
          <cell r="A146">
            <v>288</v>
          </cell>
          <cell r="C146" t="str">
            <v>GRAJA LAZHAR</v>
          </cell>
          <cell r="E146" t="str">
            <v xml:space="preserve">CUISINIER           </v>
          </cell>
          <cell r="F146">
            <v>44197</v>
          </cell>
          <cell r="G146">
            <v>44561</v>
          </cell>
          <cell r="K146">
            <v>0</v>
          </cell>
          <cell r="N146">
            <v>0</v>
          </cell>
          <cell r="X146" t="str">
            <v>GRAJA LAZHAR</v>
          </cell>
          <cell r="Y146" t="str">
            <v>Retenue sur honoraires</v>
          </cell>
        </row>
        <row r="147">
          <cell r="A147">
            <v>289</v>
          </cell>
          <cell r="C147" t="str">
            <v>BEN KRAIEM BASSEM</v>
          </cell>
          <cell r="F147">
            <v>44197</v>
          </cell>
          <cell r="G147">
            <v>44561</v>
          </cell>
          <cell r="H147">
            <v>0</v>
          </cell>
          <cell r="X147" t="str">
            <v>BEN KRAIEM BASSEM</v>
          </cell>
          <cell r="Y147" t="str">
            <v>Retenue sur honoraires</v>
          </cell>
        </row>
        <row r="148">
          <cell r="A148">
            <v>290</v>
          </cell>
          <cell r="B148" t="str">
            <v>A-AUTRES</v>
          </cell>
          <cell r="C148" t="str">
            <v xml:space="preserve"> CHARFEDDINE ZIED                                   </v>
          </cell>
          <cell r="F148">
            <v>44197</v>
          </cell>
          <cell r="G148">
            <v>44561</v>
          </cell>
          <cell r="X148" t="str">
            <v xml:space="preserve"> CHARFEDDINE ZIED                                   </v>
          </cell>
          <cell r="Y148" t="str">
            <v>Retenue sur honoraires</v>
          </cell>
        </row>
        <row r="149">
          <cell r="A149">
            <v>291</v>
          </cell>
          <cell r="B149" t="str">
            <v>A-AUTRES</v>
          </cell>
          <cell r="C149" t="str">
            <v>CHARFEDDINE ZIED</v>
          </cell>
          <cell r="D149" t="str">
            <v xml:space="preserve">FAU : fournisseurs autres charges </v>
          </cell>
          <cell r="F149">
            <v>44197</v>
          </cell>
          <cell r="G149">
            <v>44561</v>
          </cell>
          <cell r="X149" t="str">
            <v>CHARFEDDINE ZIED</v>
          </cell>
          <cell r="Y149" t="str">
            <v>Retenue sur honoraires</v>
          </cell>
        </row>
        <row r="150">
          <cell r="A150">
            <v>292</v>
          </cell>
          <cell r="B150" t="str">
            <v>A-AUTRES</v>
          </cell>
          <cell r="C150" t="str">
            <v>CHARFEDDINE ZIED</v>
          </cell>
          <cell r="D150" t="str">
            <v xml:space="preserve">FAU : fournisseurs autres charges </v>
          </cell>
          <cell r="F150">
            <v>44197</v>
          </cell>
          <cell r="G150">
            <v>44561</v>
          </cell>
          <cell r="X150" t="str">
            <v>CHARFEDDINE ZIED</v>
          </cell>
          <cell r="Y150" t="str">
            <v>Retenue sur honoraires</v>
          </cell>
        </row>
        <row r="151">
          <cell r="A151">
            <v>293</v>
          </cell>
          <cell r="C151" t="str">
            <v>BEN TOUMIA MOHAMED</v>
          </cell>
          <cell r="E151" t="str">
            <v xml:space="preserve">COMPTABLE           </v>
          </cell>
          <cell r="F151">
            <v>44197</v>
          </cell>
          <cell r="G151">
            <v>44561</v>
          </cell>
          <cell r="X151" t="str">
            <v>BEN TOUMIA MOHAMED</v>
          </cell>
          <cell r="Y151" t="str">
            <v>Retenue sur honoraires</v>
          </cell>
        </row>
        <row r="152">
          <cell r="A152">
            <v>294</v>
          </cell>
          <cell r="C152" t="str">
            <v xml:space="preserve"> JEBLI MOUNIR                                       </v>
          </cell>
          <cell r="F152">
            <v>44197</v>
          </cell>
          <cell r="G152">
            <v>44561</v>
          </cell>
          <cell r="X152" t="str">
            <v xml:space="preserve"> JEBLI MOUNIR                                       </v>
          </cell>
          <cell r="Y152" t="str">
            <v>Retenue sur honoraires</v>
          </cell>
        </row>
        <row r="153">
          <cell r="A153">
            <v>295</v>
          </cell>
          <cell r="C153" t="str">
            <v>GUEBSSI YASSINE</v>
          </cell>
          <cell r="E153" t="str">
            <v xml:space="preserve">CHEF PERSONNEL      </v>
          </cell>
          <cell r="F153">
            <v>44197</v>
          </cell>
          <cell r="G153">
            <v>44561</v>
          </cell>
          <cell r="X153" t="str">
            <v>GUEBSSI YASSINE</v>
          </cell>
          <cell r="Y153" t="str">
            <v>Retenue sur honoraires</v>
          </cell>
        </row>
        <row r="154">
          <cell r="A154">
            <v>296</v>
          </cell>
          <cell r="C154" t="str">
            <v>AMARA ABDESSALEM</v>
          </cell>
          <cell r="F154">
            <v>44197</v>
          </cell>
          <cell r="G154">
            <v>44561</v>
          </cell>
          <cell r="X154" t="str">
            <v>AMARA ABDESSALEM</v>
          </cell>
          <cell r="Y154" t="str">
            <v>Retenue sur honoraires</v>
          </cell>
        </row>
        <row r="155">
          <cell r="A155">
            <v>297</v>
          </cell>
          <cell r="C155" t="str">
            <v>BEN SALEM SAMIR</v>
          </cell>
          <cell r="E155" t="str">
            <v xml:space="preserve">DIR DES OPERAT.     </v>
          </cell>
          <cell r="F155">
            <v>44197</v>
          </cell>
          <cell r="G155">
            <v>44561</v>
          </cell>
          <cell r="X155" t="str">
            <v>BEN SALEM SAMIR</v>
          </cell>
          <cell r="Y155" t="str">
            <v>Retenue sur honoraires</v>
          </cell>
        </row>
        <row r="156">
          <cell r="A156">
            <v>298</v>
          </cell>
          <cell r="C156" t="str">
            <v>BEN JEMAA ALA EDDINE</v>
          </cell>
          <cell r="F156">
            <v>44197</v>
          </cell>
          <cell r="G156">
            <v>44561</v>
          </cell>
          <cell r="X156" t="str">
            <v>BEN JEMAA ALA EDDINE</v>
          </cell>
          <cell r="Y156" t="str">
            <v>Retenue sur honoraires</v>
          </cell>
        </row>
        <row r="157">
          <cell r="A157">
            <v>299</v>
          </cell>
          <cell r="C157" t="str">
            <v>MBARKI NIZAR</v>
          </cell>
          <cell r="F157">
            <v>44197</v>
          </cell>
          <cell r="G157">
            <v>44561</v>
          </cell>
          <cell r="X157" t="str">
            <v>MBARKI NIZAR</v>
          </cell>
          <cell r="Y157" t="str">
            <v>Retenue sur honoraires</v>
          </cell>
        </row>
        <row r="158">
          <cell r="A158">
            <v>300</v>
          </cell>
          <cell r="C158" t="str">
            <v>JRIDI ABDELKADER</v>
          </cell>
          <cell r="F158">
            <v>44197</v>
          </cell>
          <cell r="G158">
            <v>44561</v>
          </cell>
          <cell r="X158" t="str">
            <v>JRIDI ABDELKADER</v>
          </cell>
          <cell r="Y158" t="str">
            <v>Retenue sur honoraires</v>
          </cell>
        </row>
        <row r="159">
          <cell r="A159">
            <v>301</v>
          </cell>
          <cell r="C159" t="str">
            <v>LOUKIL AHMAD</v>
          </cell>
          <cell r="F159">
            <v>44197</v>
          </cell>
          <cell r="G159">
            <v>44561</v>
          </cell>
          <cell r="X159" t="str">
            <v>LOUKIL AHMAD</v>
          </cell>
          <cell r="Y159" t="str">
            <v>Retenue sur honoraires</v>
          </cell>
        </row>
        <row r="160">
          <cell r="A160">
            <v>302</v>
          </cell>
          <cell r="C160" t="str">
            <v xml:space="preserve">  GULID MABROUK  </v>
          </cell>
          <cell r="F160">
            <v>44197</v>
          </cell>
          <cell r="G160">
            <v>44561</v>
          </cell>
          <cell r="X160" t="str">
            <v xml:space="preserve">  GULID MABROUK  </v>
          </cell>
          <cell r="Y160" t="str">
            <v>Retenue sur honoraires</v>
          </cell>
        </row>
        <row r="161">
          <cell r="A161">
            <v>303</v>
          </cell>
          <cell r="C161" t="str">
            <v xml:space="preserve"> FAKHFAKH HELA</v>
          </cell>
          <cell r="E161" t="str">
            <v xml:space="preserve">CHEF SCE FINAN.     </v>
          </cell>
          <cell r="F161">
            <v>44197</v>
          </cell>
          <cell r="G161">
            <v>44561</v>
          </cell>
          <cell r="X161" t="str">
            <v xml:space="preserve"> FAKHFAKH HELA</v>
          </cell>
          <cell r="Y161" t="str">
            <v>Retenue sur honoraires</v>
          </cell>
        </row>
        <row r="162">
          <cell r="A162">
            <v>304</v>
          </cell>
          <cell r="C162" t="str">
            <v xml:space="preserve"> GUOMRI KARIMA</v>
          </cell>
          <cell r="E162" t="str">
            <v xml:space="preserve">MANOEUVRIER         </v>
          </cell>
          <cell r="F162">
            <v>44197</v>
          </cell>
          <cell r="G162">
            <v>44561</v>
          </cell>
          <cell r="X162" t="str">
            <v xml:space="preserve"> GUOMRI KARIMA</v>
          </cell>
          <cell r="Y162" t="str">
            <v>Retenue sur honoraires</v>
          </cell>
        </row>
        <row r="163">
          <cell r="A163">
            <v>304</v>
          </cell>
          <cell r="B163" t="str">
            <v>A-AUTRES</v>
          </cell>
          <cell r="C163" t="str">
            <v>GUEMRI KARIMA</v>
          </cell>
          <cell r="F163">
            <v>44197</v>
          </cell>
          <cell r="G163">
            <v>44561</v>
          </cell>
          <cell r="X163" t="str">
            <v>GUEMRI KARIMA</v>
          </cell>
          <cell r="Y163" t="str">
            <v>Retenue sur honoraires</v>
          </cell>
        </row>
        <row r="164">
          <cell r="A164">
            <v>305</v>
          </cell>
          <cell r="B164" t="str">
            <v>A-AUTRES</v>
          </cell>
          <cell r="C164" t="str">
            <v xml:space="preserve"> KHALFALLAH JDIDI </v>
          </cell>
          <cell r="F164">
            <v>44197</v>
          </cell>
          <cell r="G164">
            <v>44561</v>
          </cell>
          <cell r="K164">
            <v>0</v>
          </cell>
          <cell r="N164">
            <v>0</v>
          </cell>
          <cell r="X164" t="str">
            <v xml:space="preserve"> KHALFALLAH JDIDI </v>
          </cell>
          <cell r="Y164" t="str">
            <v>Retenue sur honoraires</v>
          </cell>
        </row>
        <row r="165">
          <cell r="A165">
            <v>306</v>
          </cell>
          <cell r="C165" t="str">
            <v>BEN JEMAA ALA EDDINE</v>
          </cell>
          <cell r="F165">
            <v>44197</v>
          </cell>
          <cell r="G165">
            <v>44561</v>
          </cell>
          <cell r="H165">
            <v>0</v>
          </cell>
          <cell r="K165">
            <v>0</v>
          </cell>
          <cell r="N165">
            <v>0</v>
          </cell>
          <cell r="X165" t="str">
            <v>BEN JEMAA ALA EDDINE</v>
          </cell>
          <cell r="Y165" t="str">
            <v>Retenue sur honoraires</v>
          </cell>
        </row>
        <row r="166">
          <cell r="A166">
            <v>307</v>
          </cell>
          <cell r="C166" t="str">
            <v>AOUADNI MOHAMED</v>
          </cell>
          <cell r="F166">
            <v>44197</v>
          </cell>
          <cell r="G166">
            <v>44561</v>
          </cell>
          <cell r="H166">
            <v>0</v>
          </cell>
          <cell r="O166">
            <v>71792136</v>
          </cell>
          <cell r="S166" t="str">
            <v>024011G</v>
          </cell>
          <cell r="T166" t="str">
            <v>B</v>
          </cell>
          <cell r="U166" t="str">
            <v>M</v>
          </cell>
          <cell r="V166" t="str">
            <v>000</v>
          </cell>
          <cell r="X166" t="str">
            <v>AOUADNI MOHAMED</v>
          </cell>
          <cell r="Y166" t="str">
            <v>Retenue sur honoraires</v>
          </cell>
        </row>
        <row r="167">
          <cell r="A167">
            <v>308</v>
          </cell>
          <cell r="C167" t="str">
            <v>FETOUI LASSAD</v>
          </cell>
          <cell r="F167">
            <v>44197</v>
          </cell>
          <cell r="G167">
            <v>44561</v>
          </cell>
          <cell r="X167" t="str">
            <v>FETOUI LASSAD</v>
          </cell>
          <cell r="Y167" t="str">
            <v>Retenue sur honoraires</v>
          </cell>
        </row>
        <row r="168">
          <cell r="A168">
            <v>309</v>
          </cell>
          <cell r="C168" t="str">
            <v>GHELAM CHAHLA</v>
          </cell>
          <cell r="F168">
            <v>44197</v>
          </cell>
          <cell r="G168">
            <v>44561</v>
          </cell>
          <cell r="K168">
            <v>0</v>
          </cell>
          <cell r="N168">
            <v>0</v>
          </cell>
          <cell r="X168" t="str">
            <v>GHELAM CHAHLA</v>
          </cell>
          <cell r="Y168" t="str">
            <v>Retenue sur honoraires</v>
          </cell>
        </row>
        <row r="169">
          <cell r="A169">
            <v>310</v>
          </cell>
          <cell r="C169" t="str">
            <v>FETOUI LASSAD</v>
          </cell>
          <cell r="F169">
            <v>44197</v>
          </cell>
          <cell r="G169">
            <v>44561</v>
          </cell>
          <cell r="H169">
            <v>0</v>
          </cell>
          <cell r="K169">
            <v>0</v>
          </cell>
          <cell r="N169">
            <v>0</v>
          </cell>
          <cell r="O169" t="str">
            <v>03-526470</v>
          </cell>
          <cell r="S169" t="str">
            <v>784670R</v>
          </cell>
          <cell r="T169" t="str">
            <v>A</v>
          </cell>
          <cell r="U169" t="str">
            <v>M</v>
          </cell>
          <cell r="V169" t="str">
            <v>000</v>
          </cell>
          <cell r="X169" t="str">
            <v>FETOUI LASSAD</v>
          </cell>
          <cell r="Y169" t="str">
            <v>Retenue sur honoraires</v>
          </cell>
        </row>
        <row r="170">
          <cell r="A170">
            <v>311</v>
          </cell>
          <cell r="C170" t="str">
            <v>EL HADJ HASSAN MOHAMED</v>
          </cell>
          <cell r="F170">
            <v>44197</v>
          </cell>
          <cell r="G170">
            <v>44561</v>
          </cell>
          <cell r="H170">
            <v>0</v>
          </cell>
          <cell r="X170" t="str">
            <v>EL HADJ HASSAN MOHAMED</v>
          </cell>
          <cell r="Y170" t="str">
            <v>Retenue sur honoraires</v>
          </cell>
        </row>
        <row r="171">
          <cell r="A171">
            <v>312</v>
          </cell>
          <cell r="C171" t="str">
            <v>EL HADJ HASSAN MOHAMED</v>
          </cell>
          <cell r="F171">
            <v>44197</v>
          </cell>
          <cell r="G171">
            <v>44561</v>
          </cell>
          <cell r="X171" t="str">
            <v>EL HADJ HASSAN MOHAMED</v>
          </cell>
          <cell r="Y171" t="str">
            <v>Retenue sur honoraires</v>
          </cell>
        </row>
        <row r="172">
          <cell r="A172">
            <v>313</v>
          </cell>
          <cell r="C172" t="str">
            <v>FETOUI SABEUR</v>
          </cell>
          <cell r="E172" t="str">
            <v xml:space="preserve">CAISSIER            </v>
          </cell>
          <cell r="F172">
            <v>44197</v>
          </cell>
          <cell r="G172">
            <v>44561</v>
          </cell>
          <cell r="X172" t="str">
            <v>FETOUI SABEUR</v>
          </cell>
          <cell r="Y172" t="str">
            <v>Retenue sur honoraires</v>
          </cell>
        </row>
        <row r="173">
          <cell r="A173">
            <v>318</v>
          </cell>
          <cell r="B173" t="str">
            <v>A-AUTRES</v>
          </cell>
          <cell r="C173" t="str">
            <v>IBN EL HAJ HAYTHAM</v>
          </cell>
          <cell r="F173">
            <v>44197</v>
          </cell>
          <cell r="G173">
            <v>44561</v>
          </cell>
          <cell r="X173" t="str">
            <v>IBN EL HAJ HAYTHAM</v>
          </cell>
          <cell r="Y173" t="str">
            <v>Retenue sur honoraires</v>
          </cell>
        </row>
        <row r="174">
          <cell r="A174">
            <v>320</v>
          </cell>
          <cell r="C174" t="str">
            <v>AYADI NAJKEH</v>
          </cell>
          <cell r="F174">
            <v>44197</v>
          </cell>
          <cell r="G174">
            <v>44561</v>
          </cell>
          <cell r="K174">
            <v>0</v>
          </cell>
          <cell r="N174">
            <v>0</v>
          </cell>
          <cell r="X174" t="str">
            <v>AYADI NAJKEH</v>
          </cell>
          <cell r="Y174" t="str">
            <v>Retenue sur honoraires</v>
          </cell>
        </row>
        <row r="175">
          <cell r="A175">
            <v>323</v>
          </cell>
          <cell r="C175" t="str">
            <v>BEN BRAHIM SABEUR</v>
          </cell>
          <cell r="F175">
            <v>44197</v>
          </cell>
          <cell r="G175">
            <v>44561</v>
          </cell>
          <cell r="H175">
            <v>0</v>
          </cell>
          <cell r="X175" t="str">
            <v>BEN BRAHIM SABEUR</v>
          </cell>
          <cell r="Y175" t="str">
            <v>Retenue sur honoraires</v>
          </cell>
        </row>
        <row r="176">
          <cell r="A176">
            <v>324</v>
          </cell>
          <cell r="C176" t="str">
            <v>EL WAFI MOUNIR</v>
          </cell>
          <cell r="E176" t="str">
            <v xml:space="preserve">CHAUFF/ACHETEUR     </v>
          </cell>
          <cell r="F176">
            <v>44197</v>
          </cell>
          <cell r="G176">
            <v>44561</v>
          </cell>
          <cell r="X176" t="str">
            <v>EL WAFI MOUNIR</v>
          </cell>
          <cell r="Y176" t="str">
            <v>Retenue sur honoraires</v>
          </cell>
        </row>
        <row r="177">
          <cell r="A177">
            <v>325</v>
          </cell>
          <cell r="C177" t="str">
            <v>BEN BRAHIM SABEUR</v>
          </cell>
          <cell r="E177" t="str">
            <v xml:space="preserve">CAISSIER            </v>
          </cell>
          <cell r="F177">
            <v>44197</v>
          </cell>
          <cell r="G177">
            <v>44561</v>
          </cell>
          <cell r="X177" t="str">
            <v>BEN BRAHIM SABEUR</v>
          </cell>
          <cell r="Y177" t="str">
            <v>Retenue sur honoraires</v>
          </cell>
        </row>
        <row r="178">
          <cell r="A178">
            <v>325</v>
          </cell>
          <cell r="B178" t="str">
            <v>A-AUTRES</v>
          </cell>
          <cell r="C178" t="str">
            <v>MALLEK SALEM</v>
          </cell>
          <cell r="F178">
            <v>44197</v>
          </cell>
          <cell r="G178">
            <v>44561</v>
          </cell>
          <cell r="X178" t="str">
            <v>MALLEK SALEM</v>
          </cell>
          <cell r="Y178" t="str">
            <v>Retenue sur honoraires</v>
          </cell>
        </row>
        <row r="179">
          <cell r="A179">
            <v>327</v>
          </cell>
          <cell r="B179" t="str">
            <v>A-AUTRES</v>
          </cell>
          <cell r="C179" t="str">
            <v>BACCAR LASSAD</v>
          </cell>
          <cell r="E179" t="str">
            <v>HOTEL GOLDEN TULIP SFAX</v>
          </cell>
          <cell r="F179">
            <v>44197</v>
          </cell>
          <cell r="G179">
            <v>44561</v>
          </cell>
          <cell r="X179" t="str">
            <v>BACCAR LASSAD</v>
          </cell>
          <cell r="Y179" t="str">
            <v>Retenue sur honoraires</v>
          </cell>
        </row>
        <row r="180">
          <cell r="A180">
            <v>329</v>
          </cell>
          <cell r="C180" t="str">
            <v>JEBLI MOUNIR</v>
          </cell>
          <cell r="E180" t="str">
            <v xml:space="preserve">COMPT CLIENTS       </v>
          </cell>
          <cell r="F180">
            <v>44197</v>
          </cell>
          <cell r="G180">
            <v>44561</v>
          </cell>
          <cell r="X180" t="str">
            <v>JEBLI MOUNIR</v>
          </cell>
          <cell r="Y180" t="str">
            <v>Retenue sur honoraires</v>
          </cell>
        </row>
        <row r="181">
          <cell r="A181">
            <v>331</v>
          </cell>
          <cell r="C181" t="str">
            <v>THAOUEDI OTHMEN</v>
          </cell>
          <cell r="F181">
            <v>44197</v>
          </cell>
          <cell r="G181">
            <v>44561</v>
          </cell>
          <cell r="X181" t="str">
            <v>THAOUEDI OTHMEN</v>
          </cell>
          <cell r="Y181" t="str">
            <v>Retenue sur honoraires</v>
          </cell>
        </row>
        <row r="182">
          <cell r="A182">
            <v>333</v>
          </cell>
          <cell r="C182" t="str">
            <v>THAOUEDI OTHMEN</v>
          </cell>
          <cell r="F182">
            <v>44197</v>
          </cell>
          <cell r="G182">
            <v>44561</v>
          </cell>
          <cell r="X182" t="str">
            <v>THAOUEDI OTHMEN</v>
          </cell>
          <cell r="Y182" t="str">
            <v>Retenue sur honoraires</v>
          </cell>
        </row>
        <row r="183">
          <cell r="A183">
            <v>334</v>
          </cell>
          <cell r="C183" t="str">
            <v>MBARKI FAKER</v>
          </cell>
          <cell r="F183">
            <v>44197</v>
          </cell>
          <cell r="G183">
            <v>44561</v>
          </cell>
          <cell r="X183" t="str">
            <v>MBARKI FAKER</v>
          </cell>
          <cell r="Y183" t="str">
            <v>Retenue sur honoraires</v>
          </cell>
        </row>
        <row r="184">
          <cell r="A184">
            <v>335</v>
          </cell>
          <cell r="C184" t="str">
            <v>CHAOUCH HICHEM</v>
          </cell>
          <cell r="F184">
            <v>44197</v>
          </cell>
          <cell r="G184">
            <v>44561</v>
          </cell>
          <cell r="X184" t="str">
            <v>CHAOUCH HICHEM</v>
          </cell>
          <cell r="Y184" t="str">
            <v>Retenue sur honoraires</v>
          </cell>
        </row>
        <row r="185">
          <cell r="A185">
            <v>336</v>
          </cell>
          <cell r="C185" t="str">
            <v>BOUSLAH HABIB</v>
          </cell>
          <cell r="F185">
            <v>44197</v>
          </cell>
          <cell r="G185">
            <v>44561</v>
          </cell>
          <cell r="X185" t="str">
            <v>BOUSLAH HABIB</v>
          </cell>
          <cell r="Y185" t="str">
            <v>Retenue sur honoraires</v>
          </cell>
        </row>
        <row r="186">
          <cell r="A186">
            <v>337</v>
          </cell>
          <cell r="C186" t="str">
            <v>BOUSLAH HABIB</v>
          </cell>
          <cell r="F186">
            <v>44197</v>
          </cell>
          <cell r="G186">
            <v>44561</v>
          </cell>
          <cell r="X186" t="str">
            <v>BOUSLAH HABIB</v>
          </cell>
          <cell r="Y186" t="str">
            <v>Retenue sur honoraires</v>
          </cell>
        </row>
        <row r="187">
          <cell r="A187">
            <v>338</v>
          </cell>
          <cell r="C187" t="str">
            <v>MOHDHI SALEM</v>
          </cell>
          <cell r="F187">
            <v>44197</v>
          </cell>
          <cell r="G187">
            <v>44561</v>
          </cell>
          <cell r="X187" t="str">
            <v>MOHDHI SALEM</v>
          </cell>
          <cell r="Y187" t="str">
            <v>Retenue sur honoraires</v>
          </cell>
        </row>
        <row r="188">
          <cell r="A188">
            <v>340</v>
          </cell>
          <cell r="C188" t="str">
            <v xml:space="preserve">TRABELSI HAMDI </v>
          </cell>
          <cell r="F188">
            <v>44197</v>
          </cell>
          <cell r="G188">
            <v>44561</v>
          </cell>
          <cell r="X188" t="str">
            <v xml:space="preserve">TRABELSI HAMDI </v>
          </cell>
          <cell r="Y188" t="str">
            <v>Retenue sur honoraires</v>
          </cell>
        </row>
        <row r="189">
          <cell r="A189">
            <v>341</v>
          </cell>
          <cell r="B189" t="str">
            <v>A-AUTRES</v>
          </cell>
          <cell r="C189" t="str">
            <v>TRABELSI HAMDI</v>
          </cell>
          <cell r="D189" t="str">
            <v xml:space="preserve">FAU : fournisseurs autres charges </v>
          </cell>
          <cell r="F189">
            <v>44197</v>
          </cell>
          <cell r="G189">
            <v>44561</v>
          </cell>
          <cell r="X189" t="str">
            <v>TRABELSI HAMDI</v>
          </cell>
          <cell r="Y189" t="str">
            <v>Retenue sur honoraires</v>
          </cell>
        </row>
        <row r="190">
          <cell r="A190">
            <v>342</v>
          </cell>
          <cell r="B190" t="str">
            <v>A-AUTRES</v>
          </cell>
          <cell r="C190" t="str">
            <v>TRABELSI HAMDI</v>
          </cell>
          <cell r="D190" t="str">
            <v xml:space="preserve">FAU : fournisseurs autres charges </v>
          </cell>
          <cell r="F190">
            <v>44197</v>
          </cell>
          <cell r="G190">
            <v>44561</v>
          </cell>
          <cell r="X190" t="str">
            <v>TRABELSI HAMDI</v>
          </cell>
          <cell r="Y190" t="str">
            <v>Retenue sur honoraires</v>
          </cell>
        </row>
        <row r="191">
          <cell r="A191">
            <v>343</v>
          </cell>
          <cell r="B191" t="str">
            <v>A-AUTRES</v>
          </cell>
          <cell r="C191" t="str">
            <v>TRABELSI HAMDI</v>
          </cell>
          <cell r="D191" t="str">
            <v xml:space="preserve">FAU : fournisseurs autres charges </v>
          </cell>
          <cell r="F191">
            <v>44197</v>
          </cell>
          <cell r="G191">
            <v>44561</v>
          </cell>
          <cell r="X191" t="str">
            <v>TRABELSI HAMDI</v>
          </cell>
          <cell r="Y191" t="str">
            <v>Retenue sur honoraires</v>
          </cell>
        </row>
        <row r="192">
          <cell r="A192">
            <v>344</v>
          </cell>
          <cell r="B192" t="str">
            <v>A-AUTRES</v>
          </cell>
          <cell r="C192" t="str">
            <v>SOUDANE JAMEL</v>
          </cell>
          <cell r="F192">
            <v>44197</v>
          </cell>
          <cell r="G192">
            <v>44561</v>
          </cell>
          <cell r="X192" t="str">
            <v>SOUDANE JAMEL</v>
          </cell>
          <cell r="Y192" t="str">
            <v>Retenue sur honoraires</v>
          </cell>
        </row>
        <row r="193">
          <cell r="A193">
            <v>345</v>
          </cell>
          <cell r="B193" t="str">
            <v>A-AUTRES</v>
          </cell>
          <cell r="C193" t="str">
            <v>CHARFEDDINE ZIED</v>
          </cell>
          <cell r="D193" t="str">
            <v xml:space="preserve">FAU : fournisseurs autres charges </v>
          </cell>
          <cell r="F193">
            <v>44197</v>
          </cell>
          <cell r="G193">
            <v>44561</v>
          </cell>
          <cell r="X193" t="str">
            <v>CHARFEDDINE ZIED</v>
          </cell>
          <cell r="Y193" t="str">
            <v>Retenue sur honoraires</v>
          </cell>
        </row>
        <row r="194">
          <cell r="A194">
            <v>346</v>
          </cell>
          <cell r="B194" t="str">
            <v>A-AUTRES</v>
          </cell>
          <cell r="C194" t="str">
            <v>FEKI SAIF EDDINE</v>
          </cell>
          <cell r="F194">
            <v>44197</v>
          </cell>
          <cell r="G194">
            <v>44561</v>
          </cell>
          <cell r="X194" t="str">
            <v>FEKI SAIF EDDINE</v>
          </cell>
          <cell r="Y194" t="str">
            <v>Retenue sur honoraires</v>
          </cell>
        </row>
        <row r="195">
          <cell r="A195">
            <v>347</v>
          </cell>
          <cell r="B195" t="str">
            <v>A-AUTRES</v>
          </cell>
          <cell r="C195" t="str">
            <v>BEN AMEUR ANOUAR</v>
          </cell>
          <cell r="F195">
            <v>44197</v>
          </cell>
          <cell r="G195">
            <v>44561</v>
          </cell>
          <cell r="X195" t="str">
            <v>BEN AMEUR ANOUAR</v>
          </cell>
          <cell r="Y195" t="str">
            <v>Retenue sur honoraires</v>
          </cell>
        </row>
        <row r="196">
          <cell r="A196">
            <v>348</v>
          </cell>
          <cell r="B196" t="str">
            <v>A-AUTRES</v>
          </cell>
          <cell r="C196" t="str">
            <v>BEN DAOUD SAMI</v>
          </cell>
          <cell r="F196">
            <v>44197</v>
          </cell>
          <cell r="G196">
            <v>44561</v>
          </cell>
          <cell r="X196" t="str">
            <v>BEN DAOUD SAMI</v>
          </cell>
          <cell r="Y196" t="str">
            <v>Retenue sur honoraires</v>
          </cell>
        </row>
        <row r="197">
          <cell r="A197">
            <v>349</v>
          </cell>
          <cell r="B197" t="str">
            <v>A-AUTRES</v>
          </cell>
          <cell r="C197" t="str">
            <v>FEKI SAIF EDDINE</v>
          </cell>
          <cell r="E197" t="str">
            <v>HOTEL GOLDEN TULIP SFAX</v>
          </cell>
          <cell r="F197">
            <v>44197</v>
          </cell>
          <cell r="G197">
            <v>44561</v>
          </cell>
          <cell r="X197" t="str">
            <v>FEKI SAIF EDDINE</v>
          </cell>
          <cell r="Y197" t="str">
            <v>Retenue sur honoraires</v>
          </cell>
        </row>
        <row r="198">
          <cell r="A198">
            <v>350</v>
          </cell>
          <cell r="B198" t="str">
            <v>A-AUTRES</v>
          </cell>
          <cell r="C198" t="str">
            <v>SOUDANE JAMEL</v>
          </cell>
          <cell r="E198" t="str">
            <v>HOTEL GOLDEN TULIP SFAX</v>
          </cell>
          <cell r="F198">
            <v>44197</v>
          </cell>
          <cell r="G198">
            <v>44561</v>
          </cell>
          <cell r="X198" t="str">
            <v>SOUDANE JAMEL</v>
          </cell>
          <cell r="Y198" t="str">
            <v>Retenue sur honoraires</v>
          </cell>
        </row>
        <row r="199">
          <cell r="A199">
            <v>351</v>
          </cell>
          <cell r="B199" t="str">
            <v>A-AUTRES</v>
          </cell>
          <cell r="C199" t="str">
            <v>SGHIRI BRAHIM</v>
          </cell>
          <cell r="E199" t="str">
            <v>HOTEL GOLDEN TULIP SFAX</v>
          </cell>
          <cell r="F199">
            <v>44197</v>
          </cell>
          <cell r="G199">
            <v>44561</v>
          </cell>
          <cell r="X199" t="str">
            <v>SGHIRI BRAHIM</v>
          </cell>
          <cell r="Y199" t="str">
            <v>Retenue sur honoraires</v>
          </cell>
        </row>
        <row r="200">
          <cell r="A200">
            <v>352</v>
          </cell>
          <cell r="B200" t="str">
            <v>A-AUTRES</v>
          </cell>
          <cell r="C200" t="str">
            <v>BEN NACER ANIS</v>
          </cell>
          <cell r="E200" t="str">
            <v>HOTEL GOLDEN TULIP SFAX</v>
          </cell>
          <cell r="F200">
            <v>44197</v>
          </cell>
          <cell r="G200">
            <v>44561</v>
          </cell>
          <cell r="X200" t="str">
            <v>BEN NACER ANIS</v>
          </cell>
          <cell r="Y200" t="str">
            <v>Retenue sur honoraires</v>
          </cell>
        </row>
        <row r="201">
          <cell r="A201">
            <v>353</v>
          </cell>
          <cell r="B201" t="str">
            <v>A-AUTRES</v>
          </cell>
          <cell r="C201" t="str">
            <v>BEN NACER ANIS</v>
          </cell>
          <cell r="E201" t="str">
            <v>HOTEL GOLDEN TULIP SFAX</v>
          </cell>
          <cell r="F201">
            <v>44197</v>
          </cell>
          <cell r="G201">
            <v>44561</v>
          </cell>
          <cell r="K201">
            <v>0</v>
          </cell>
          <cell r="N201">
            <v>0</v>
          </cell>
          <cell r="X201" t="str">
            <v>BEN NACER ANIS</v>
          </cell>
          <cell r="Y201" t="str">
            <v>Retenue sur honoraires</v>
          </cell>
        </row>
        <row r="202">
          <cell r="A202">
            <v>354</v>
          </cell>
          <cell r="C202" t="str">
            <v>BAKLOUTI MOUNA</v>
          </cell>
          <cell r="D202" t="str">
            <v>BAKLOUTI MOUNA</v>
          </cell>
          <cell r="F202">
            <v>44197</v>
          </cell>
          <cell r="G202">
            <v>44561</v>
          </cell>
          <cell r="H202">
            <v>0</v>
          </cell>
          <cell r="K202">
            <v>0</v>
          </cell>
          <cell r="N202">
            <v>0</v>
          </cell>
          <cell r="X202" t="str">
            <v>BAKLOUTI MOUNA</v>
          </cell>
          <cell r="Y202" t="str">
            <v>Retenue sur honoraires</v>
          </cell>
        </row>
        <row r="203">
          <cell r="A203">
            <v>355</v>
          </cell>
          <cell r="C203" t="str">
            <v>GUEBSSI YASSINE</v>
          </cell>
          <cell r="D203" t="str">
            <v>GUEBSSI YASSINE</v>
          </cell>
          <cell r="F203">
            <v>44197</v>
          </cell>
          <cell r="G203">
            <v>44561</v>
          </cell>
          <cell r="H203">
            <v>0</v>
          </cell>
          <cell r="X203" t="str">
            <v>GUEBSSI YASSINE</v>
          </cell>
          <cell r="Y203" t="str">
            <v>Retenue sur honoraires</v>
          </cell>
        </row>
        <row r="204">
          <cell r="A204">
            <v>378</v>
          </cell>
          <cell r="C204" t="str">
            <v>SEKRI JALEL</v>
          </cell>
          <cell r="D204" t="str">
            <v>SEKRI JALEL</v>
          </cell>
          <cell r="F204">
            <v>44197</v>
          </cell>
          <cell r="G204">
            <v>44561</v>
          </cell>
          <cell r="X204" t="str">
            <v>SEKRI JALEL</v>
          </cell>
          <cell r="Y204" t="str">
            <v>Retenue sur honoraires</v>
          </cell>
        </row>
        <row r="205">
          <cell r="A205">
            <v>401</v>
          </cell>
          <cell r="C205" t="str">
            <v>HARRATHI OUADH</v>
          </cell>
          <cell r="D205" t="str">
            <v>HARRATHI OUADH</v>
          </cell>
          <cell r="F205">
            <v>44197</v>
          </cell>
          <cell r="G205">
            <v>44561</v>
          </cell>
          <cell r="X205" t="str">
            <v>HARRATHI OUADH</v>
          </cell>
          <cell r="Y205" t="str">
            <v>Retenue sur honoraires</v>
          </cell>
        </row>
        <row r="206">
          <cell r="A206">
            <v>402</v>
          </cell>
          <cell r="C206" t="str">
            <v>AGRREBI WAHIDA</v>
          </cell>
          <cell r="D206" t="str">
            <v>AGRREBI WAHIDA</v>
          </cell>
          <cell r="F206">
            <v>44197</v>
          </cell>
          <cell r="G206">
            <v>44561</v>
          </cell>
          <cell r="X206" t="str">
            <v>AGRREBI WAHIDA</v>
          </cell>
          <cell r="Y206" t="str">
            <v>Retenue sur honoraires</v>
          </cell>
        </row>
        <row r="207">
          <cell r="A207">
            <v>403</v>
          </cell>
          <cell r="C207" t="str">
            <v>BEN DAOUD YASSINE</v>
          </cell>
          <cell r="D207" t="str">
            <v>BEN DAOUD YASSINE</v>
          </cell>
          <cell r="F207">
            <v>44197</v>
          </cell>
          <cell r="G207">
            <v>44561</v>
          </cell>
          <cell r="X207" t="str">
            <v>BEN DAOUD YASSINE</v>
          </cell>
          <cell r="Y207" t="str">
            <v>Retenue sur honoraires</v>
          </cell>
        </row>
        <row r="208">
          <cell r="A208">
            <v>404</v>
          </cell>
          <cell r="C208" t="str">
            <v>SGHARI SAMIA</v>
          </cell>
          <cell r="D208" t="str">
            <v>SGHARI SAMIA</v>
          </cell>
          <cell r="F208">
            <v>44197</v>
          </cell>
          <cell r="G208">
            <v>44561</v>
          </cell>
          <cell r="X208" t="str">
            <v>SGHARI SAMIA</v>
          </cell>
          <cell r="Y208" t="str">
            <v>Retenue sur honoraires</v>
          </cell>
        </row>
        <row r="209">
          <cell r="A209">
            <v>404</v>
          </cell>
          <cell r="C209" t="str">
            <v>SGHARI SAMIA</v>
          </cell>
          <cell r="D209" t="str">
            <v>SGHARI SAMIA</v>
          </cell>
          <cell r="F209">
            <v>44197</v>
          </cell>
          <cell r="G209">
            <v>44561</v>
          </cell>
          <cell r="X209" t="str">
            <v>SGHARI SAMIA</v>
          </cell>
          <cell r="Y209" t="str">
            <v>Retenue sur honoraires</v>
          </cell>
        </row>
        <row r="210">
          <cell r="A210">
            <v>405</v>
          </cell>
          <cell r="C210" t="str">
            <v>GHORBEL JIHEN</v>
          </cell>
          <cell r="D210" t="str">
            <v>GHORBEL JIHEN</v>
          </cell>
          <cell r="F210">
            <v>44197</v>
          </cell>
          <cell r="G210">
            <v>44561</v>
          </cell>
          <cell r="X210" t="str">
            <v>GHORBEL JIHEN</v>
          </cell>
          <cell r="Y210" t="str">
            <v>Retenue sur honoraires</v>
          </cell>
        </row>
        <row r="211">
          <cell r="A211">
            <v>406</v>
          </cell>
          <cell r="C211" t="str">
            <v>MOHDHI SALEM</v>
          </cell>
          <cell r="D211" t="str">
            <v>MOHDHI SALEM</v>
          </cell>
          <cell r="F211">
            <v>44197</v>
          </cell>
          <cell r="G211">
            <v>44561</v>
          </cell>
          <cell r="X211" t="str">
            <v>MOHDHI SALEM</v>
          </cell>
          <cell r="Y211" t="str">
            <v>Retenue sur honoraires</v>
          </cell>
        </row>
        <row r="212">
          <cell r="A212">
            <v>407</v>
          </cell>
          <cell r="C212" t="str">
            <v>SLIMEN MOKHTAR</v>
          </cell>
          <cell r="D212" t="str">
            <v>SLIMEN MOKHTAR</v>
          </cell>
          <cell r="F212">
            <v>44197</v>
          </cell>
          <cell r="G212">
            <v>44561</v>
          </cell>
          <cell r="X212" t="str">
            <v>SLIMEN MOKHTAR</v>
          </cell>
          <cell r="Y212" t="str">
            <v>Retenue sur honoraires</v>
          </cell>
        </row>
        <row r="213">
          <cell r="A213">
            <v>408</v>
          </cell>
          <cell r="C213" t="str">
            <v>EL BAHI HABIB</v>
          </cell>
          <cell r="F213">
            <v>44197</v>
          </cell>
          <cell r="G213">
            <v>44561</v>
          </cell>
          <cell r="X213" t="str">
            <v>EL BAHI HABIB</v>
          </cell>
          <cell r="Y213" t="str">
            <v>Retenue sur honoraires</v>
          </cell>
        </row>
        <row r="214">
          <cell r="A214">
            <v>409</v>
          </cell>
          <cell r="C214" t="str">
            <v>HAJLAOUI KAIS</v>
          </cell>
          <cell r="D214" t="str">
            <v>HAJLAOUI KAIS</v>
          </cell>
          <cell r="F214">
            <v>44197</v>
          </cell>
          <cell r="G214">
            <v>44561</v>
          </cell>
          <cell r="X214" t="str">
            <v>HAJLAOUI KAIS</v>
          </cell>
          <cell r="Y214" t="str">
            <v>Retenue sur honoraires</v>
          </cell>
        </row>
        <row r="215">
          <cell r="A215">
            <v>410</v>
          </cell>
          <cell r="C215" t="str">
            <v>BEN REJAB HOUDA</v>
          </cell>
          <cell r="D215" t="str">
            <v>BEN REJAB HOUDA</v>
          </cell>
          <cell r="F215">
            <v>44197</v>
          </cell>
          <cell r="G215">
            <v>44561</v>
          </cell>
          <cell r="X215" t="str">
            <v>BEN REJAB HOUDA</v>
          </cell>
          <cell r="Y215" t="str">
            <v>Retenue sur honoraires</v>
          </cell>
        </row>
        <row r="216">
          <cell r="A216">
            <v>411</v>
          </cell>
          <cell r="C216" t="str">
            <v>BELFGUIRA ALAEDDINE</v>
          </cell>
          <cell r="D216" t="str">
            <v>BELFGUIRA ALAEDDINE</v>
          </cell>
          <cell r="F216">
            <v>44197</v>
          </cell>
          <cell r="G216">
            <v>44561</v>
          </cell>
          <cell r="X216" t="str">
            <v>BELFGUIRA ALAEDDINE</v>
          </cell>
          <cell r="Y216" t="str">
            <v>Retenue sur honoraires</v>
          </cell>
        </row>
        <row r="217">
          <cell r="A217">
            <v>412</v>
          </cell>
          <cell r="C217" t="str">
            <v>BOUCHAKOUA YOSRA</v>
          </cell>
          <cell r="D217" t="str">
            <v>BOUCHAKOUA YOSRA</v>
          </cell>
          <cell r="F217">
            <v>44197</v>
          </cell>
          <cell r="G217">
            <v>44561</v>
          </cell>
          <cell r="X217" t="str">
            <v>BOUCHAKOUA YOSRA</v>
          </cell>
          <cell r="Y217" t="str">
            <v>Retenue sur honoraires</v>
          </cell>
        </row>
        <row r="218">
          <cell r="A218">
            <v>413</v>
          </cell>
          <cell r="C218" t="str">
            <v>BOURAOUI NAHED</v>
          </cell>
          <cell r="D218" t="str">
            <v>BOURAOUI NAHED</v>
          </cell>
          <cell r="F218">
            <v>44197</v>
          </cell>
          <cell r="G218">
            <v>44561</v>
          </cell>
          <cell r="X218" t="str">
            <v>BOURAOUI NAHED</v>
          </cell>
          <cell r="Y218" t="str">
            <v>Retenue sur honoraires</v>
          </cell>
        </row>
        <row r="219">
          <cell r="A219">
            <v>414</v>
          </cell>
          <cell r="C219" t="str">
            <v>HAMROUNI DHEKRA</v>
          </cell>
          <cell r="F219">
            <v>44197</v>
          </cell>
          <cell r="G219">
            <v>44561</v>
          </cell>
          <cell r="X219" t="str">
            <v>HAMROUNI DHEKRA</v>
          </cell>
          <cell r="Y219" t="str">
            <v>Retenue sur honoraires</v>
          </cell>
        </row>
        <row r="220">
          <cell r="A220">
            <v>415</v>
          </cell>
          <cell r="C220" t="str">
            <v>BEN SALEM HEDI</v>
          </cell>
          <cell r="D220" t="str">
            <v>BEN SALEM HEDI</v>
          </cell>
          <cell r="F220">
            <v>44197</v>
          </cell>
          <cell r="G220">
            <v>44561</v>
          </cell>
          <cell r="X220" t="str">
            <v>BEN SALEM HEDI</v>
          </cell>
          <cell r="Y220" t="str">
            <v>Retenue sur honoraires</v>
          </cell>
        </row>
        <row r="221">
          <cell r="A221">
            <v>417</v>
          </cell>
          <cell r="C221" t="str">
            <v>CHEBBI MOHAMED</v>
          </cell>
          <cell r="D221" t="str">
            <v>CHEBBI MOHAMED</v>
          </cell>
          <cell r="F221">
            <v>44197</v>
          </cell>
          <cell r="G221">
            <v>44561</v>
          </cell>
          <cell r="X221" t="str">
            <v>CHEBBI MOHAMED</v>
          </cell>
          <cell r="Y221" t="str">
            <v>Retenue sur honoraires</v>
          </cell>
        </row>
        <row r="222">
          <cell r="A222">
            <v>418</v>
          </cell>
          <cell r="C222" t="str">
            <v>YOUSSFI MOHAMED</v>
          </cell>
          <cell r="D222" t="str">
            <v>YOUSSFI MOHAMED</v>
          </cell>
          <cell r="F222">
            <v>44197</v>
          </cell>
          <cell r="G222">
            <v>44561</v>
          </cell>
          <cell r="X222" t="str">
            <v>YOUSSFI MOHAMED</v>
          </cell>
          <cell r="Y222" t="str">
            <v>Retenue sur honoraires</v>
          </cell>
        </row>
        <row r="223">
          <cell r="A223">
            <v>419</v>
          </cell>
          <cell r="C223" t="str">
            <v>GHNENIA MOHAMED</v>
          </cell>
          <cell r="D223" t="str">
            <v>GHNENIA MOHAMED</v>
          </cell>
          <cell r="F223">
            <v>44197</v>
          </cell>
          <cell r="G223">
            <v>44561</v>
          </cell>
          <cell r="X223" t="str">
            <v>GHNENIA MOHAMED</v>
          </cell>
          <cell r="Y223" t="str">
            <v>Retenue sur honoraires</v>
          </cell>
        </row>
        <row r="224">
          <cell r="A224">
            <v>421</v>
          </cell>
          <cell r="C224" t="str">
            <v>SAADAOUI HSOUNA</v>
          </cell>
          <cell r="D224" t="str">
            <v>SAADAOUI HSOUNA</v>
          </cell>
          <cell r="F224">
            <v>44197</v>
          </cell>
          <cell r="G224">
            <v>44561</v>
          </cell>
          <cell r="X224" t="str">
            <v>SAADAOUI HSOUNA</v>
          </cell>
          <cell r="Y224" t="str">
            <v>Retenue sur honoraires</v>
          </cell>
        </row>
        <row r="225">
          <cell r="A225">
            <v>422</v>
          </cell>
          <cell r="C225" t="str">
            <v>ASKRI HLIMA</v>
          </cell>
          <cell r="D225" t="str">
            <v>ASKRI HLIMA</v>
          </cell>
          <cell r="F225">
            <v>44197</v>
          </cell>
          <cell r="G225">
            <v>44561</v>
          </cell>
          <cell r="X225" t="str">
            <v>ASKRI HLIMA</v>
          </cell>
          <cell r="Y225" t="str">
            <v>Retenue sur honoraires</v>
          </cell>
        </row>
        <row r="226">
          <cell r="A226">
            <v>423</v>
          </cell>
          <cell r="C226" t="str">
            <v>ABDESSALEM LOTFI</v>
          </cell>
          <cell r="D226" t="str">
            <v>ABDESSALEM LOTFI</v>
          </cell>
          <cell r="F226">
            <v>44197</v>
          </cell>
          <cell r="G226">
            <v>44561</v>
          </cell>
          <cell r="X226" t="str">
            <v>ABDESSALEM LOTFI</v>
          </cell>
          <cell r="Y226" t="str">
            <v>Retenue sur honoraires</v>
          </cell>
        </row>
        <row r="227">
          <cell r="A227">
            <v>424</v>
          </cell>
          <cell r="C227" t="str">
            <v>BEN ROMDHANE MOHAMED ALI</v>
          </cell>
          <cell r="D227" t="str">
            <v>BEN ROMDHANE MOHAMED ALI</v>
          </cell>
          <cell r="F227">
            <v>44197</v>
          </cell>
          <cell r="G227">
            <v>44561</v>
          </cell>
          <cell r="X227" t="str">
            <v>BEN ROMDHANE MOHAMED ALI</v>
          </cell>
          <cell r="Y227" t="str">
            <v>Retenue sur honoraires</v>
          </cell>
        </row>
        <row r="228">
          <cell r="A228">
            <v>425</v>
          </cell>
          <cell r="C228" t="str">
            <v>HAMROUNI ANIS</v>
          </cell>
          <cell r="D228" t="str">
            <v>HAMROUNI ANIS</v>
          </cell>
          <cell r="F228">
            <v>44197</v>
          </cell>
          <cell r="G228">
            <v>44561</v>
          </cell>
          <cell r="X228" t="str">
            <v>HAMROUNI ANIS</v>
          </cell>
          <cell r="Y228" t="str">
            <v>Retenue sur honoraires</v>
          </cell>
        </row>
        <row r="229">
          <cell r="A229">
            <v>426</v>
          </cell>
          <cell r="C229" t="str">
            <v>ALOULOU AMIR</v>
          </cell>
          <cell r="F229">
            <v>44197</v>
          </cell>
          <cell r="G229">
            <v>44561</v>
          </cell>
          <cell r="X229" t="str">
            <v>ALOULOU AMIR</v>
          </cell>
          <cell r="Y229" t="str">
            <v>Retenue sur honoraires</v>
          </cell>
        </row>
        <row r="230">
          <cell r="A230">
            <v>427</v>
          </cell>
          <cell r="C230" t="str">
            <v>BOUHOUCH MOHAMED</v>
          </cell>
          <cell r="D230" t="str">
            <v>BOUHOUCH MOHAMED</v>
          </cell>
          <cell r="F230">
            <v>44197</v>
          </cell>
          <cell r="G230">
            <v>44561</v>
          </cell>
          <cell r="X230" t="str">
            <v>BOUHOUCH MOHAMED</v>
          </cell>
          <cell r="Y230" t="str">
            <v>Retenue sur honoraires</v>
          </cell>
        </row>
        <row r="231">
          <cell r="A231">
            <v>427</v>
          </cell>
          <cell r="B231" t="str">
            <v>A-AUTRES</v>
          </cell>
          <cell r="C231" t="str">
            <v>UGTT</v>
          </cell>
          <cell r="F231">
            <v>44197</v>
          </cell>
          <cell r="G231">
            <v>44561</v>
          </cell>
          <cell r="X231" t="str">
            <v>UGTT</v>
          </cell>
          <cell r="Y231" t="str">
            <v>Retenue sur honoraires</v>
          </cell>
        </row>
        <row r="232">
          <cell r="A232">
            <v>428</v>
          </cell>
          <cell r="C232" t="str">
            <v>FLISS LTAIEF</v>
          </cell>
          <cell r="D232" t="str">
            <v>FLISS LTAIEF</v>
          </cell>
          <cell r="F232">
            <v>44197</v>
          </cell>
          <cell r="G232">
            <v>44561</v>
          </cell>
          <cell r="X232" t="str">
            <v>FLISS LTAIEF</v>
          </cell>
          <cell r="Y232" t="str">
            <v>Retenue sur honoraires</v>
          </cell>
        </row>
        <row r="233">
          <cell r="A233">
            <v>429</v>
          </cell>
          <cell r="C233" t="str">
            <v>CHARFI MAJDI</v>
          </cell>
          <cell r="D233" t="str">
            <v>CHARFI MAJDI</v>
          </cell>
          <cell r="F233">
            <v>44197</v>
          </cell>
          <cell r="G233">
            <v>44561</v>
          </cell>
          <cell r="X233" t="str">
            <v>CHARFI MAJDI</v>
          </cell>
          <cell r="Y233" t="str">
            <v>Retenue sur honoraires</v>
          </cell>
        </row>
        <row r="234">
          <cell r="A234">
            <v>430</v>
          </cell>
          <cell r="C234" t="str">
            <v>BAYAR IKRAM</v>
          </cell>
          <cell r="D234" t="str">
            <v>BAYAR IKRAM</v>
          </cell>
          <cell r="F234">
            <v>44197</v>
          </cell>
          <cell r="G234">
            <v>44561</v>
          </cell>
          <cell r="X234" t="str">
            <v>BAYAR IKRAM</v>
          </cell>
          <cell r="Y234" t="str">
            <v>Retenue sur honoraires</v>
          </cell>
        </row>
        <row r="235">
          <cell r="A235">
            <v>431</v>
          </cell>
          <cell r="C235" t="str">
            <v>BEN KHELIFA ANIS</v>
          </cell>
          <cell r="D235" t="str">
            <v>BEN KHELIFA ANIS</v>
          </cell>
          <cell r="F235">
            <v>44197</v>
          </cell>
          <cell r="G235">
            <v>44561</v>
          </cell>
          <cell r="X235" t="str">
            <v>BEN KHELIFA ANIS</v>
          </cell>
          <cell r="Y235" t="str">
            <v>Retenue sur honoraires</v>
          </cell>
        </row>
        <row r="236">
          <cell r="A236">
            <v>432</v>
          </cell>
          <cell r="C236" t="str">
            <v>BEN AMOR OUANIS</v>
          </cell>
          <cell r="D236" t="str">
            <v>BEN AMOR OUANIS</v>
          </cell>
          <cell r="F236">
            <v>44197</v>
          </cell>
          <cell r="G236">
            <v>44561</v>
          </cell>
          <cell r="X236" t="str">
            <v>BEN AMOR OUANIS</v>
          </cell>
          <cell r="Y236" t="str">
            <v>Retenue sur honoraires</v>
          </cell>
        </row>
        <row r="237">
          <cell r="A237">
            <v>433</v>
          </cell>
          <cell r="C237" t="str">
            <v>CHARFI FATMA</v>
          </cell>
          <cell r="D237" t="str">
            <v>CHARFI FATMA</v>
          </cell>
          <cell r="F237">
            <v>44197</v>
          </cell>
          <cell r="G237">
            <v>44561</v>
          </cell>
          <cell r="X237" t="str">
            <v>CHARFI FATMA</v>
          </cell>
          <cell r="Y237" t="str">
            <v>Retenue sur honoraires</v>
          </cell>
        </row>
        <row r="238">
          <cell r="A238">
            <v>434</v>
          </cell>
          <cell r="C238" t="str">
            <v>MASMOUDI HENI</v>
          </cell>
          <cell r="F238">
            <v>44197</v>
          </cell>
          <cell r="G238">
            <v>44561</v>
          </cell>
          <cell r="X238" t="str">
            <v>MASMOUDI HENI</v>
          </cell>
          <cell r="Y238" t="str">
            <v>Retenue sur honoraires</v>
          </cell>
        </row>
        <row r="239">
          <cell r="A239">
            <v>435</v>
          </cell>
          <cell r="C239" t="str">
            <v>BOUGUERECH FIRAS</v>
          </cell>
          <cell r="D239" t="str">
            <v>BOUGUERECH FIRAS</v>
          </cell>
          <cell r="F239">
            <v>44197</v>
          </cell>
          <cell r="G239">
            <v>44561</v>
          </cell>
          <cell r="X239" t="str">
            <v>BOUGUERECH FIRAS</v>
          </cell>
          <cell r="Y239" t="str">
            <v>Retenue sur honoraires</v>
          </cell>
        </row>
        <row r="240">
          <cell r="A240">
            <v>436</v>
          </cell>
          <cell r="C240" t="str">
            <v>ASIDI ABDERRAOUF</v>
          </cell>
          <cell r="D240" t="str">
            <v>ASIDI ABDERRAOUF</v>
          </cell>
          <cell r="F240">
            <v>44197</v>
          </cell>
          <cell r="G240">
            <v>44561</v>
          </cell>
          <cell r="X240" t="str">
            <v>ASIDI ABDERRAOUF</v>
          </cell>
          <cell r="Y240" t="str">
            <v>Retenue sur honoraires</v>
          </cell>
        </row>
        <row r="241">
          <cell r="A241">
            <v>438</v>
          </cell>
          <cell r="C241" t="str">
            <v>CHERMI ABDESSALEM</v>
          </cell>
          <cell r="D241" t="str">
            <v>CHERMI ABDESSALEM</v>
          </cell>
          <cell r="F241">
            <v>44197</v>
          </cell>
          <cell r="G241">
            <v>44561</v>
          </cell>
          <cell r="X241" t="str">
            <v>CHERMI ABDESSALEM</v>
          </cell>
          <cell r="Y241" t="str">
            <v>Retenue sur honoraires</v>
          </cell>
        </row>
        <row r="242">
          <cell r="A242">
            <v>439</v>
          </cell>
          <cell r="C242" t="str">
            <v>BEN SALAH JACEM</v>
          </cell>
          <cell r="D242" t="str">
            <v>BEN SALAH JACEM</v>
          </cell>
          <cell r="F242">
            <v>44197</v>
          </cell>
          <cell r="G242">
            <v>44561</v>
          </cell>
          <cell r="X242" t="str">
            <v>BEN SALAH JACEM</v>
          </cell>
          <cell r="Y242" t="str">
            <v>Retenue sur honoraires</v>
          </cell>
        </row>
        <row r="243">
          <cell r="A243">
            <v>440</v>
          </cell>
          <cell r="C243" t="str">
            <v>HARRABI YASSINE</v>
          </cell>
          <cell r="D243" t="str">
            <v>HARRABI YASSINE</v>
          </cell>
          <cell r="F243">
            <v>44197</v>
          </cell>
          <cell r="G243">
            <v>44561</v>
          </cell>
          <cell r="X243" t="str">
            <v>HARRABI YASSINE</v>
          </cell>
          <cell r="Y243" t="str">
            <v>Retenue sur honoraires</v>
          </cell>
        </row>
        <row r="244">
          <cell r="A244">
            <v>441</v>
          </cell>
          <cell r="C244" t="str">
            <v>SOUDANI KAMEL</v>
          </cell>
          <cell r="D244" t="str">
            <v>SOUDANI KAMEL</v>
          </cell>
          <cell r="F244">
            <v>44197</v>
          </cell>
          <cell r="G244">
            <v>44561</v>
          </cell>
          <cell r="X244" t="str">
            <v>SOUDANI KAMEL</v>
          </cell>
          <cell r="Y244" t="str">
            <v>Retenue sur honoraires</v>
          </cell>
        </row>
        <row r="245">
          <cell r="A245">
            <v>442</v>
          </cell>
          <cell r="C245" t="str">
            <v>JABALLAH AMINE</v>
          </cell>
          <cell r="D245" t="str">
            <v>JABALLAH AMINE</v>
          </cell>
          <cell r="F245">
            <v>44197</v>
          </cell>
          <cell r="G245">
            <v>44561</v>
          </cell>
          <cell r="X245" t="str">
            <v>JABALLAH AMINE</v>
          </cell>
          <cell r="Y245" t="str">
            <v>Retenue sur honoraires</v>
          </cell>
        </row>
        <row r="246">
          <cell r="A246">
            <v>443</v>
          </cell>
          <cell r="C246" t="str">
            <v>EL KADHY TEBER</v>
          </cell>
          <cell r="D246" t="str">
            <v>EL KADHY TEBER</v>
          </cell>
          <cell r="F246">
            <v>44197</v>
          </cell>
          <cell r="G246">
            <v>44561</v>
          </cell>
          <cell r="X246" t="str">
            <v>EL KADHY TEBER</v>
          </cell>
          <cell r="Y246" t="str">
            <v>Retenue sur honoraires</v>
          </cell>
        </row>
        <row r="247">
          <cell r="A247">
            <v>444</v>
          </cell>
          <cell r="C247" t="str">
            <v>HAMDANE ADEL</v>
          </cell>
          <cell r="D247" t="str">
            <v>HAMDANE ADEL</v>
          </cell>
          <cell r="F247">
            <v>44197</v>
          </cell>
          <cell r="G247">
            <v>44561</v>
          </cell>
          <cell r="X247" t="str">
            <v>HAMDANE ADEL</v>
          </cell>
          <cell r="Y247" t="str">
            <v>Retenue sur honoraires</v>
          </cell>
        </row>
        <row r="248">
          <cell r="A248">
            <v>446</v>
          </cell>
          <cell r="C248" t="str">
            <v>FRIKHA ANIS</v>
          </cell>
          <cell r="D248" t="str">
            <v>FRIKHA ANIS</v>
          </cell>
          <cell r="F248">
            <v>44197</v>
          </cell>
          <cell r="G248">
            <v>44561</v>
          </cell>
          <cell r="X248" t="str">
            <v>FRIKHA ANIS</v>
          </cell>
          <cell r="Y248" t="str">
            <v>Retenue sur honoraires</v>
          </cell>
        </row>
        <row r="249">
          <cell r="A249">
            <v>447</v>
          </cell>
          <cell r="C249" t="str">
            <v xml:space="preserve">MSELMI ADNENE </v>
          </cell>
          <cell r="D249" t="str">
            <v xml:space="preserve">MSELMI ADNENE </v>
          </cell>
          <cell r="F249">
            <v>44197</v>
          </cell>
          <cell r="G249">
            <v>44561</v>
          </cell>
          <cell r="X249" t="str">
            <v xml:space="preserve">MSELMI ADNENE </v>
          </cell>
          <cell r="Y249" t="str">
            <v>Retenue sur honoraires</v>
          </cell>
        </row>
        <row r="250">
          <cell r="A250">
            <v>448</v>
          </cell>
          <cell r="C250" t="str">
            <v xml:space="preserve">REBAI </v>
          </cell>
          <cell r="D250" t="str">
            <v xml:space="preserve">REBAI </v>
          </cell>
          <cell r="F250">
            <v>44197</v>
          </cell>
          <cell r="G250">
            <v>44561</v>
          </cell>
          <cell r="X250" t="str">
            <v xml:space="preserve">REBAI </v>
          </cell>
          <cell r="Y250" t="str">
            <v>Retenue sur honoraires</v>
          </cell>
        </row>
        <row r="251">
          <cell r="A251">
            <v>449</v>
          </cell>
          <cell r="C251" t="str">
            <v>EL KAMEL SALEM</v>
          </cell>
          <cell r="D251" t="str">
            <v>EL KAMEL SALEM</v>
          </cell>
          <cell r="F251">
            <v>44197</v>
          </cell>
          <cell r="G251">
            <v>44561</v>
          </cell>
          <cell r="X251" t="str">
            <v>EL KAMEL SALEM</v>
          </cell>
          <cell r="Y251" t="str">
            <v>Retenue sur honoraires</v>
          </cell>
        </row>
        <row r="252">
          <cell r="A252">
            <v>450</v>
          </cell>
          <cell r="C252" t="str">
            <v>MATHLOUTHI WALID</v>
          </cell>
          <cell r="D252" t="str">
            <v>MATHLOUTHI WALID</v>
          </cell>
          <cell r="F252">
            <v>44197</v>
          </cell>
          <cell r="G252">
            <v>44561</v>
          </cell>
          <cell r="X252" t="str">
            <v>MATHLOUTHI WALID</v>
          </cell>
          <cell r="Y252" t="str">
            <v>Retenue sur honoraires</v>
          </cell>
        </row>
        <row r="253">
          <cell r="A253">
            <v>451</v>
          </cell>
          <cell r="B253" t="str">
            <v>A-AUTRES</v>
          </cell>
          <cell r="C253" t="str">
            <v xml:space="preserve">MISSAMUOI ABDERRAHMENE </v>
          </cell>
          <cell r="D253" t="str">
            <v xml:space="preserve">MISSAMUOI ABDERRAHMENE </v>
          </cell>
          <cell r="F253">
            <v>44197</v>
          </cell>
          <cell r="G253">
            <v>44561</v>
          </cell>
          <cell r="X253" t="str">
            <v xml:space="preserve">MISSAMUOI ABDERRAHMENE </v>
          </cell>
          <cell r="Y253" t="str">
            <v>Retenue sur honoraires</v>
          </cell>
        </row>
        <row r="254">
          <cell r="A254">
            <v>452</v>
          </cell>
          <cell r="B254" t="str">
            <v>A-AUTRES</v>
          </cell>
          <cell r="C254" t="str">
            <v>LAHIANI AMIR</v>
          </cell>
          <cell r="D254" t="str">
            <v>LAHIANI AMIR</v>
          </cell>
          <cell r="F254">
            <v>44197</v>
          </cell>
          <cell r="G254">
            <v>44561</v>
          </cell>
          <cell r="X254" t="str">
            <v>LAHIANI AMIR</v>
          </cell>
          <cell r="Y254" t="str">
            <v>Retenue sur honoraires</v>
          </cell>
        </row>
        <row r="255">
          <cell r="A255">
            <v>453</v>
          </cell>
          <cell r="B255" t="str">
            <v>A-AUTRES</v>
          </cell>
          <cell r="C255" t="str">
            <v>KARAA KHAOULA</v>
          </cell>
          <cell r="D255" t="str">
            <v>KARAA KHAOULA</v>
          </cell>
          <cell r="F255">
            <v>44197</v>
          </cell>
          <cell r="G255">
            <v>44561</v>
          </cell>
          <cell r="X255" t="str">
            <v>KARAA KHAOULA</v>
          </cell>
          <cell r="Y255" t="str">
            <v>Retenue sur honoraires</v>
          </cell>
        </row>
        <row r="256">
          <cell r="A256">
            <v>454</v>
          </cell>
          <cell r="B256" t="str">
            <v>A-AUTRES</v>
          </cell>
          <cell r="C256" t="str">
            <v xml:space="preserve">HARABI CHERIFA </v>
          </cell>
          <cell r="D256" t="str">
            <v xml:space="preserve">HARABI CHERIFA </v>
          </cell>
          <cell r="F256">
            <v>44197</v>
          </cell>
          <cell r="G256">
            <v>44561</v>
          </cell>
          <cell r="X256" t="str">
            <v xml:space="preserve">HARABI CHERIFA </v>
          </cell>
          <cell r="Y256" t="str">
            <v>Retenue sur honoraires</v>
          </cell>
        </row>
        <row r="257">
          <cell r="A257">
            <v>455</v>
          </cell>
          <cell r="C257" t="str">
            <v>MHIRI MOKHLESS</v>
          </cell>
          <cell r="D257" t="str">
            <v>MHIRI MOKHLESS</v>
          </cell>
          <cell r="F257">
            <v>44197</v>
          </cell>
          <cell r="G257">
            <v>44561</v>
          </cell>
          <cell r="X257" t="str">
            <v>MHIRI MOKHLESS</v>
          </cell>
          <cell r="Y257" t="str">
            <v>Retenue sur honoraires</v>
          </cell>
        </row>
        <row r="258">
          <cell r="A258">
            <v>456</v>
          </cell>
          <cell r="B258" t="str">
            <v>A-AUTRES</v>
          </cell>
          <cell r="C258" t="str">
            <v>AGREBI GHASSEN</v>
          </cell>
          <cell r="D258" t="str">
            <v>AGREBI GHASSEN</v>
          </cell>
          <cell r="F258">
            <v>44197</v>
          </cell>
          <cell r="G258">
            <v>44561</v>
          </cell>
          <cell r="X258" t="str">
            <v>AGREBI GHASSEN</v>
          </cell>
          <cell r="Y258" t="str">
            <v>Retenue sur honoraires</v>
          </cell>
        </row>
        <row r="259">
          <cell r="A259">
            <v>457</v>
          </cell>
          <cell r="C259" t="str">
            <v>BEN MRAD LASSAD</v>
          </cell>
          <cell r="D259" t="str">
            <v>BEN MRAD LASSAD</v>
          </cell>
          <cell r="F259">
            <v>44197</v>
          </cell>
          <cell r="G259">
            <v>44561</v>
          </cell>
          <cell r="X259" t="str">
            <v>BEN MRAD LASSAD</v>
          </cell>
          <cell r="Y259" t="str">
            <v>Retenue sur honoraires</v>
          </cell>
        </row>
        <row r="260">
          <cell r="A260">
            <v>458</v>
          </cell>
          <cell r="C260" t="str">
            <v>HOSNI BECHIR</v>
          </cell>
          <cell r="D260" t="str">
            <v>HOSNI BECHIR</v>
          </cell>
          <cell r="F260">
            <v>44197</v>
          </cell>
          <cell r="G260">
            <v>44561</v>
          </cell>
          <cell r="X260" t="str">
            <v>HOSNI BECHIR</v>
          </cell>
          <cell r="Y260" t="str">
            <v>Retenue sur honoraires</v>
          </cell>
        </row>
        <row r="261">
          <cell r="A261">
            <v>459</v>
          </cell>
          <cell r="C261" t="str">
            <v>GRIRA AMINA</v>
          </cell>
          <cell r="D261" t="str">
            <v>GRIRA AMINA</v>
          </cell>
          <cell r="F261">
            <v>44197</v>
          </cell>
          <cell r="G261">
            <v>44561</v>
          </cell>
          <cell r="X261" t="str">
            <v>GRIRA AMINA</v>
          </cell>
          <cell r="Y261" t="str">
            <v>Retenue sur honoraires</v>
          </cell>
        </row>
        <row r="262">
          <cell r="A262">
            <v>460</v>
          </cell>
          <cell r="C262" t="str">
            <v>EL GABSI BOULBEBA</v>
          </cell>
          <cell r="D262" t="str">
            <v>EL GABSI BOULBEBA</v>
          </cell>
          <cell r="F262">
            <v>44197</v>
          </cell>
          <cell r="G262">
            <v>44561</v>
          </cell>
          <cell r="X262" t="str">
            <v>EL GABSI BOULBEBA</v>
          </cell>
          <cell r="Y262" t="str">
            <v>Retenue sur honoraires</v>
          </cell>
        </row>
        <row r="263">
          <cell r="A263">
            <v>461</v>
          </cell>
          <cell r="C263" t="str">
            <v>SAID AMIN</v>
          </cell>
          <cell r="D263" t="str">
            <v>SAID AMIN</v>
          </cell>
          <cell r="F263">
            <v>44197</v>
          </cell>
          <cell r="G263">
            <v>44561</v>
          </cell>
          <cell r="X263" t="str">
            <v>SAID AMIN</v>
          </cell>
          <cell r="Y263" t="str">
            <v>Retenue sur honoraires</v>
          </cell>
        </row>
        <row r="264">
          <cell r="A264">
            <v>462</v>
          </cell>
          <cell r="C264" t="str">
            <v>BEN DHAOU HICHEM</v>
          </cell>
          <cell r="D264" t="str">
            <v>BEN DHAOU HICHEM</v>
          </cell>
          <cell r="F264">
            <v>44197</v>
          </cell>
          <cell r="G264">
            <v>44561</v>
          </cell>
          <cell r="X264" t="str">
            <v>BEN DHAOU HICHEM</v>
          </cell>
          <cell r="Y264" t="str">
            <v>Retenue sur honoraires</v>
          </cell>
        </row>
        <row r="265">
          <cell r="A265">
            <v>463</v>
          </cell>
          <cell r="C265" t="str">
            <v>BEL OUER SALAH</v>
          </cell>
          <cell r="D265" t="str">
            <v>BEL OUER SALAH</v>
          </cell>
          <cell r="F265">
            <v>44197</v>
          </cell>
          <cell r="G265">
            <v>44561</v>
          </cell>
          <cell r="X265" t="str">
            <v>BEL OUER SALAH</v>
          </cell>
          <cell r="Y265" t="str">
            <v>Retenue sur honoraires</v>
          </cell>
        </row>
        <row r="266">
          <cell r="A266">
            <v>464</v>
          </cell>
          <cell r="C266" t="str">
            <v>GAIED WAHBI</v>
          </cell>
          <cell r="D266" t="str">
            <v>GAIED WAHBI</v>
          </cell>
          <cell r="F266">
            <v>44197</v>
          </cell>
          <cell r="G266">
            <v>44561</v>
          </cell>
          <cell r="X266" t="str">
            <v>GAIED WAHBI</v>
          </cell>
          <cell r="Y266" t="str">
            <v>Retenue sur honoraires</v>
          </cell>
        </row>
        <row r="267">
          <cell r="A267">
            <v>465</v>
          </cell>
          <cell r="C267" t="str">
            <v>BARAKET HOUCEM</v>
          </cell>
          <cell r="D267" t="str">
            <v>BARAKET HOUCEM</v>
          </cell>
          <cell r="F267">
            <v>44197</v>
          </cell>
          <cell r="G267">
            <v>44561</v>
          </cell>
          <cell r="X267" t="str">
            <v>BARAKET HOUCEM</v>
          </cell>
          <cell r="Y267" t="str">
            <v>Retenue sur honoraires</v>
          </cell>
        </row>
        <row r="268">
          <cell r="A268">
            <v>466</v>
          </cell>
          <cell r="C268" t="str">
            <v>BEN JEMAA ALAEDDINE</v>
          </cell>
          <cell r="D268" t="str">
            <v>BEN JEMAA ALAEDDINE</v>
          </cell>
          <cell r="F268">
            <v>44197</v>
          </cell>
          <cell r="G268">
            <v>44561</v>
          </cell>
          <cell r="X268" t="str">
            <v>BEN JEMAA ALAEDDINE</v>
          </cell>
          <cell r="Y268" t="str">
            <v>Retenue sur honoraires</v>
          </cell>
        </row>
        <row r="269">
          <cell r="A269">
            <v>467</v>
          </cell>
          <cell r="C269" t="str">
            <v>ZINI TAHER</v>
          </cell>
          <cell r="D269" t="str">
            <v>ZINI TAHER</v>
          </cell>
          <cell r="F269">
            <v>44197</v>
          </cell>
          <cell r="G269">
            <v>44561</v>
          </cell>
          <cell r="X269" t="str">
            <v>ZINI TAHER</v>
          </cell>
          <cell r="Y269" t="str">
            <v>Retenue sur honoraires</v>
          </cell>
        </row>
        <row r="270">
          <cell r="A270">
            <v>467</v>
          </cell>
          <cell r="C270" t="str">
            <v/>
          </cell>
          <cell r="D270" t="str">
            <v/>
          </cell>
          <cell r="F270">
            <v>44197</v>
          </cell>
          <cell r="G270">
            <v>44561</v>
          </cell>
          <cell r="X270" t="str">
            <v/>
          </cell>
          <cell r="Y270" t="str">
            <v>Retenue sur honoraires</v>
          </cell>
        </row>
        <row r="271">
          <cell r="A271">
            <v>468</v>
          </cell>
          <cell r="C271" t="str">
            <v>MZOUGHI HCINE</v>
          </cell>
          <cell r="D271" t="str">
            <v>MZOUGHI HCINE</v>
          </cell>
          <cell r="F271">
            <v>44197</v>
          </cell>
          <cell r="G271">
            <v>44561</v>
          </cell>
          <cell r="X271" t="str">
            <v>MZOUGHI HCINE</v>
          </cell>
          <cell r="Y271" t="str">
            <v>Retenue sur honoraires</v>
          </cell>
        </row>
        <row r="272">
          <cell r="A272">
            <v>469</v>
          </cell>
          <cell r="C272" t="str">
            <v>EL EUCH MOHAMED AMINE</v>
          </cell>
          <cell r="D272" t="str">
            <v>EL EUCH MOHAMED AMINE</v>
          </cell>
          <cell r="F272">
            <v>44197</v>
          </cell>
          <cell r="G272">
            <v>44561</v>
          </cell>
          <cell r="X272" t="str">
            <v>EL EUCH MOHAMED AMINE</v>
          </cell>
          <cell r="Y272" t="str">
            <v>Retenue sur honoraires</v>
          </cell>
        </row>
        <row r="273">
          <cell r="A273">
            <v>470</v>
          </cell>
          <cell r="C273" t="str">
            <v>ABDERRAFAA MOHAMED</v>
          </cell>
          <cell r="D273" t="str">
            <v>ABDERRAFAA MOHAMED</v>
          </cell>
          <cell r="F273">
            <v>44197</v>
          </cell>
          <cell r="G273">
            <v>44561</v>
          </cell>
          <cell r="X273" t="str">
            <v>ABDERRAFAA MOHAMED</v>
          </cell>
          <cell r="Y273" t="str">
            <v>Retenue sur honoraires</v>
          </cell>
        </row>
        <row r="274">
          <cell r="A274">
            <v>471</v>
          </cell>
          <cell r="C274" t="str">
            <v>AIDI NAAMA</v>
          </cell>
          <cell r="D274" t="str">
            <v>AIDI NAAMA</v>
          </cell>
          <cell r="F274">
            <v>44197</v>
          </cell>
          <cell r="G274">
            <v>44561</v>
          </cell>
          <cell r="X274" t="str">
            <v>AIDI NAAMA</v>
          </cell>
          <cell r="Y274" t="str">
            <v>Retenue sur honoraires</v>
          </cell>
        </row>
        <row r="275">
          <cell r="A275">
            <v>472</v>
          </cell>
          <cell r="C275" t="str">
            <v>WALI LAMIA</v>
          </cell>
          <cell r="F275">
            <v>44197</v>
          </cell>
          <cell r="G275">
            <v>44561</v>
          </cell>
          <cell r="X275" t="str">
            <v>WALI LAMIA</v>
          </cell>
          <cell r="Y275" t="str">
            <v>Retenue sur honoraires</v>
          </cell>
        </row>
        <row r="276">
          <cell r="A276">
            <v>473</v>
          </cell>
          <cell r="C276" t="str">
            <v>KRAEM NAJET</v>
          </cell>
          <cell r="D276" t="str">
            <v>KRAEM NAJET</v>
          </cell>
          <cell r="F276">
            <v>44197</v>
          </cell>
          <cell r="G276">
            <v>44561</v>
          </cell>
          <cell r="X276" t="str">
            <v>KRAEM NAJET</v>
          </cell>
          <cell r="Y276" t="str">
            <v>Retenue sur honoraires</v>
          </cell>
        </row>
        <row r="277">
          <cell r="A277">
            <v>474</v>
          </cell>
          <cell r="C277" t="str">
            <v>GHORBEL MAHDI</v>
          </cell>
          <cell r="F277">
            <v>44197</v>
          </cell>
          <cell r="G277">
            <v>44561</v>
          </cell>
          <cell r="X277" t="str">
            <v>GHORBEL MAHDI</v>
          </cell>
          <cell r="Y277" t="str">
            <v>Retenue sur honoraires</v>
          </cell>
        </row>
        <row r="278">
          <cell r="A278">
            <v>475</v>
          </cell>
          <cell r="C278" t="str">
            <v>MAHFOUDHI AYMAN</v>
          </cell>
          <cell r="F278">
            <v>44197</v>
          </cell>
          <cell r="G278">
            <v>44561</v>
          </cell>
          <cell r="X278" t="str">
            <v>MAHFOUDHI AYMAN</v>
          </cell>
          <cell r="Y278" t="str">
            <v>Retenue sur honoraires</v>
          </cell>
        </row>
        <row r="279">
          <cell r="A279">
            <v>476</v>
          </cell>
          <cell r="C279" t="str">
            <v>BAZOUZI MOHAMED</v>
          </cell>
          <cell r="D279" t="str">
            <v>BAZOUZI MOHAMED</v>
          </cell>
          <cell r="F279">
            <v>44197</v>
          </cell>
          <cell r="G279">
            <v>44561</v>
          </cell>
          <cell r="X279" t="str">
            <v>BAZOUZI MOHAMED</v>
          </cell>
          <cell r="Y279" t="str">
            <v>Retenue sur honoraires</v>
          </cell>
        </row>
        <row r="280">
          <cell r="A280">
            <v>477</v>
          </cell>
          <cell r="C280" t="str">
            <v>ATAYA WASSIM</v>
          </cell>
          <cell r="D280" t="str">
            <v>ATAYA WASSIM</v>
          </cell>
          <cell r="F280">
            <v>44197</v>
          </cell>
          <cell r="G280">
            <v>44561</v>
          </cell>
          <cell r="X280" t="str">
            <v>ATAYA WASSIM</v>
          </cell>
          <cell r="Y280" t="str">
            <v>Retenue sur honoraires</v>
          </cell>
        </row>
        <row r="281">
          <cell r="A281">
            <v>478</v>
          </cell>
          <cell r="C281" t="str">
            <v>JAR EL AFIA MAMOUN</v>
          </cell>
          <cell r="D281" t="str">
            <v>JAR EL AFIA MAMOUN</v>
          </cell>
          <cell r="F281">
            <v>44197</v>
          </cell>
          <cell r="G281">
            <v>44561</v>
          </cell>
          <cell r="X281" t="str">
            <v>JAR EL AFIA MAMOUN</v>
          </cell>
          <cell r="Y281" t="str">
            <v>Retenue sur honoraires</v>
          </cell>
        </row>
        <row r="282">
          <cell r="A282">
            <v>479</v>
          </cell>
          <cell r="C282" t="str">
            <v>BOUALLEGUI SLIM</v>
          </cell>
          <cell r="F282">
            <v>44197</v>
          </cell>
          <cell r="G282">
            <v>44561</v>
          </cell>
          <cell r="X282" t="str">
            <v>BOUALLEGUI SLIM</v>
          </cell>
          <cell r="Y282" t="str">
            <v>Retenue sur honoraires</v>
          </cell>
        </row>
        <row r="283">
          <cell r="A283">
            <v>480</v>
          </cell>
          <cell r="B283" t="str">
            <v>A-AUTRES</v>
          </cell>
          <cell r="C283" t="str">
            <v>AGREBI AMEL</v>
          </cell>
          <cell r="F283">
            <v>44197</v>
          </cell>
          <cell r="G283">
            <v>44561</v>
          </cell>
          <cell r="X283" t="str">
            <v>AGREBI AMEL</v>
          </cell>
          <cell r="Y283" t="str">
            <v>Retenue sur honoraires</v>
          </cell>
        </row>
        <row r="284">
          <cell r="A284">
            <v>481</v>
          </cell>
          <cell r="C284" t="str">
            <v>BEN MOHAMED ALI</v>
          </cell>
          <cell r="D284" t="str">
            <v>BEN MOHAMED ALI</v>
          </cell>
          <cell r="F284">
            <v>44197</v>
          </cell>
          <cell r="G284">
            <v>44561</v>
          </cell>
          <cell r="X284" t="str">
            <v>BEN MOHAMED ALI</v>
          </cell>
          <cell r="Y284" t="str">
            <v>Retenue sur honoraires</v>
          </cell>
        </row>
        <row r="285">
          <cell r="A285">
            <v>482</v>
          </cell>
          <cell r="C285" t="str">
            <v>BEN SGHAIER NOURHENE</v>
          </cell>
          <cell r="F285">
            <v>44197</v>
          </cell>
          <cell r="G285">
            <v>44561</v>
          </cell>
          <cell r="X285" t="str">
            <v>BEN SGHAIER NOURHENE</v>
          </cell>
          <cell r="Y285" t="str">
            <v>Retenue sur honoraires</v>
          </cell>
        </row>
        <row r="286">
          <cell r="A286">
            <v>483</v>
          </cell>
          <cell r="C286" t="str">
            <v>MISSAOUI WAEL</v>
          </cell>
          <cell r="F286">
            <v>44197</v>
          </cell>
          <cell r="G286">
            <v>44561</v>
          </cell>
          <cell r="X286" t="str">
            <v>MISSAOUI WAEL</v>
          </cell>
          <cell r="Y286" t="str">
            <v>Retenue sur honoraires</v>
          </cell>
        </row>
        <row r="287">
          <cell r="A287">
            <v>484</v>
          </cell>
          <cell r="C287" t="str">
            <v>MTIBAA AMIRA</v>
          </cell>
          <cell r="F287">
            <v>44197</v>
          </cell>
          <cell r="G287">
            <v>44561</v>
          </cell>
          <cell r="X287" t="str">
            <v>MTIBAA AMIRA</v>
          </cell>
          <cell r="Y287" t="str">
            <v>Retenue sur honoraires</v>
          </cell>
        </row>
        <row r="288">
          <cell r="A288">
            <v>485</v>
          </cell>
          <cell r="C288" t="str">
            <v>BEN RHAIEM THOURAYA</v>
          </cell>
          <cell r="F288">
            <v>44197</v>
          </cell>
          <cell r="G288">
            <v>44561</v>
          </cell>
          <cell r="X288" t="str">
            <v>BEN RHAIEM THOURAYA</v>
          </cell>
          <cell r="Y288" t="str">
            <v>Retenue sur honoraires</v>
          </cell>
        </row>
        <row r="289">
          <cell r="A289">
            <v>486</v>
          </cell>
          <cell r="C289" t="str">
            <v>AGRBAOUI HAMDI</v>
          </cell>
          <cell r="F289">
            <v>44197</v>
          </cell>
          <cell r="G289">
            <v>44561</v>
          </cell>
          <cell r="X289" t="str">
            <v>AGRBAOUI HAMDI</v>
          </cell>
          <cell r="Y289" t="str">
            <v>Retenue sur honoraires</v>
          </cell>
        </row>
        <row r="290">
          <cell r="A290">
            <v>487</v>
          </cell>
          <cell r="C290" t="str">
            <v>MANI RIM</v>
          </cell>
          <cell r="F290">
            <v>44197</v>
          </cell>
          <cell r="G290">
            <v>44561</v>
          </cell>
          <cell r="X290" t="str">
            <v>MANI RIM</v>
          </cell>
          <cell r="Y290" t="str">
            <v>Retenue sur honoraires</v>
          </cell>
        </row>
        <row r="291">
          <cell r="A291">
            <v>488</v>
          </cell>
          <cell r="C291" t="str">
            <v>ALOULOU AMIR</v>
          </cell>
          <cell r="F291">
            <v>44197</v>
          </cell>
          <cell r="G291">
            <v>44561</v>
          </cell>
          <cell r="X291" t="str">
            <v>ALOULOU AMIR</v>
          </cell>
          <cell r="Y291" t="str">
            <v>Retenue sur honoraires</v>
          </cell>
        </row>
        <row r="292">
          <cell r="A292">
            <v>489</v>
          </cell>
          <cell r="C292" t="str">
            <v>BEN ARAB MOHAMED ALI</v>
          </cell>
          <cell r="F292">
            <v>44197</v>
          </cell>
          <cell r="G292">
            <v>44561</v>
          </cell>
          <cell r="X292" t="str">
            <v>BEN ARAB MOHAMED ALI</v>
          </cell>
          <cell r="Y292" t="str">
            <v>Retenue sur honoraires</v>
          </cell>
        </row>
        <row r="293">
          <cell r="A293">
            <v>490</v>
          </cell>
          <cell r="C293" t="str">
            <v>RJEIBI ABDELWAHEB</v>
          </cell>
          <cell r="F293">
            <v>44197</v>
          </cell>
          <cell r="G293">
            <v>44561</v>
          </cell>
          <cell r="X293" t="str">
            <v>RJEIBI ABDELWAHEB</v>
          </cell>
          <cell r="Y293" t="str">
            <v>Retenue sur honoraires</v>
          </cell>
        </row>
        <row r="294">
          <cell r="A294">
            <v>491</v>
          </cell>
          <cell r="C294" t="str">
            <v>TAIEB HEDI</v>
          </cell>
          <cell r="F294">
            <v>44197</v>
          </cell>
          <cell r="G294">
            <v>44561</v>
          </cell>
          <cell r="X294" t="str">
            <v>TAIEB HEDI</v>
          </cell>
          <cell r="Y294" t="str">
            <v>Retenue sur honoraires</v>
          </cell>
        </row>
        <row r="295">
          <cell r="A295">
            <v>492</v>
          </cell>
          <cell r="C295" t="str">
            <v>GHRISSI FATMA</v>
          </cell>
          <cell r="F295">
            <v>44197</v>
          </cell>
          <cell r="G295">
            <v>44561</v>
          </cell>
          <cell r="X295" t="str">
            <v>GHRISSI FATMA</v>
          </cell>
          <cell r="Y295" t="str">
            <v>Retenue sur honoraires</v>
          </cell>
        </row>
        <row r="296">
          <cell r="A296">
            <v>493</v>
          </cell>
          <cell r="C296" t="str">
            <v>TAKTOUK HATEM</v>
          </cell>
          <cell r="F296">
            <v>44197</v>
          </cell>
          <cell r="G296">
            <v>44561</v>
          </cell>
          <cell r="X296" t="str">
            <v>TAKTOUK HATEM</v>
          </cell>
          <cell r="Y296" t="str">
            <v>Retenue sur honoraires</v>
          </cell>
        </row>
        <row r="297">
          <cell r="A297">
            <v>494</v>
          </cell>
          <cell r="C297" t="str">
            <v>BOUAZIZ BASSEM</v>
          </cell>
          <cell r="F297">
            <v>44197</v>
          </cell>
          <cell r="G297">
            <v>44561</v>
          </cell>
          <cell r="X297" t="str">
            <v>BOUAZIZ BASSEM</v>
          </cell>
          <cell r="Y297" t="str">
            <v>Retenue sur honoraires</v>
          </cell>
        </row>
        <row r="298">
          <cell r="A298">
            <v>495</v>
          </cell>
          <cell r="C298" t="str">
            <v>BEN SALEM MARWA</v>
          </cell>
          <cell r="F298">
            <v>44197</v>
          </cell>
          <cell r="G298">
            <v>44561</v>
          </cell>
          <cell r="X298" t="str">
            <v>BEN SALEM MARWA</v>
          </cell>
          <cell r="Y298" t="str">
            <v>Retenue sur honoraires</v>
          </cell>
        </row>
        <row r="299">
          <cell r="A299">
            <v>496</v>
          </cell>
          <cell r="C299" t="str">
            <v>BEN SALAH LASSAAD</v>
          </cell>
          <cell r="F299">
            <v>44197</v>
          </cell>
          <cell r="G299">
            <v>44561</v>
          </cell>
          <cell r="X299" t="str">
            <v>BEN SALAH LASSAAD</v>
          </cell>
          <cell r="Y299" t="str">
            <v>Retenue sur honoraires</v>
          </cell>
        </row>
        <row r="300">
          <cell r="A300">
            <v>497</v>
          </cell>
          <cell r="B300" t="str">
            <v>ASSIDI RCHID</v>
          </cell>
          <cell r="C300" t="str">
            <v>ASSIDI RCHID</v>
          </cell>
          <cell r="F300">
            <v>44197</v>
          </cell>
          <cell r="G300">
            <v>44561</v>
          </cell>
          <cell r="X300" t="str">
            <v>ASSIDI RCHID</v>
          </cell>
          <cell r="Y300" t="str">
            <v>Retenue sur honoraires</v>
          </cell>
        </row>
        <row r="301">
          <cell r="A301">
            <v>498</v>
          </cell>
          <cell r="C301" t="str">
            <v>EL YOUSSEFI MOHAMED</v>
          </cell>
          <cell r="F301">
            <v>44197</v>
          </cell>
          <cell r="G301">
            <v>44561</v>
          </cell>
          <cell r="X301" t="str">
            <v>EL YOUSSEFI MOHAMED</v>
          </cell>
          <cell r="Y301" t="str">
            <v>Retenue sur honoraires</v>
          </cell>
        </row>
        <row r="302">
          <cell r="A302">
            <v>499</v>
          </cell>
          <cell r="B302" t="str">
            <v>A-AUTRES</v>
          </cell>
          <cell r="C302" t="str">
            <v>KADAMINE RAMZI</v>
          </cell>
          <cell r="F302">
            <v>44197</v>
          </cell>
          <cell r="G302">
            <v>44561</v>
          </cell>
          <cell r="X302" t="str">
            <v>KADAMINE RAMZI</v>
          </cell>
          <cell r="Y302" t="str">
            <v>Retenue sur honoraires</v>
          </cell>
        </row>
        <row r="303">
          <cell r="A303">
            <v>500</v>
          </cell>
          <cell r="B303" t="str">
            <v>A-AUTRES</v>
          </cell>
          <cell r="C303" t="str">
            <v>BOUHLEL MOHAMED</v>
          </cell>
          <cell r="F303">
            <v>44197</v>
          </cell>
          <cell r="G303">
            <v>44561</v>
          </cell>
          <cell r="X303" t="str">
            <v>BOUHLEL MOHAMED</v>
          </cell>
          <cell r="Y303" t="str">
            <v>Retenue sur honoraires</v>
          </cell>
        </row>
        <row r="304">
          <cell r="A304">
            <v>501</v>
          </cell>
          <cell r="B304" t="str">
            <v>A-AUTRES</v>
          </cell>
          <cell r="C304" t="str">
            <v>BEN CHHIDA AHMED</v>
          </cell>
          <cell r="F304">
            <v>44197</v>
          </cell>
          <cell r="G304">
            <v>44561</v>
          </cell>
          <cell r="X304" t="str">
            <v>BEN CHHIDA AHMED</v>
          </cell>
          <cell r="Y304" t="str">
            <v>Retenue sur honoraires</v>
          </cell>
        </row>
        <row r="305">
          <cell r="A305">
            <v>503</v>
          </cell>
          <cell r="B305" t="str">
            <v>A-AUTRES</v>
          </cell>
          <cell r="C305" t="str">
            <v>BEN EL OUAER   ATEF</v>
          </cell>
          <cell r="F305">
            <v>44197</v>
          </cell>
          <cell r="G305">
            <v>44561</v>
          </cell>
          <cell r="X305" t="str">
            <v>BEN EL OUAER   ATEF</v>
          </cell>
          <cell r="Y305" t="str">
            <v>Retenue sur honoraires</v>
          </cell>
        </row>
        <row r="306">
          <cell r="A306">
            <v>504</v>
          </cell>
          <cell r="B306" t="str">
            <v>A-AUTRES</v>
          </cell>
          <cell r="C306" t="str">
            <v>MAROUANI SALAH</v>
          </cell>
          <cell r="F306">
            <v>44197</v>
          </cell>
          <cell r="G306">
            <v>44561</v>
          </cell>
          <cell r="X306" t="str">
            <v>MAROUANI SALAH</v>
          </cell>
          <cell r="Y306" t="str">
            <v>Retenue sur honoraires</v>
          </cell>
        </row>
        <row r="307">
          <cell r="A307">
            <v>505</v>
          </cell>
          <cell r="B307" t="str">
            <v>A-AUTRES</v>
          </cell>
          <cell r="C307" t="str">
            <v>MASSRI KHALIL</v>
          </cell>
          <cell r="F307">
            <v>44197</v>
          </cell>
          <cell r="G307">
            <v>44561</v>
          </cell>
          <cell r="X307" t="str">
            <v>MASSRI KHALIL</v>
          </cell>
          <cell r="Y307" t="str">
            <v>Retenue sur honoraires</v>
          </cell>
        </row>
        <row r="308">
          <cell r="A308">
            <v>506</v>
          </cell>
          <cell r="B308" t="str">
            <v>A-AUTRES</v>
          </cell>
          <cell r="C308" t="str">
            <v xml:space="preserve">SOUDENI  AHMED </v>
          </cell>
          <cell r="F308">
            <v>44197</v>
          </cell>
          <cell r="G308">
            <v>44561</v>
          </cell>
          <cell r="X308" t="str">
            <v xml:space="preserve">SOUDENI  AHMED </v>
          </cell>
          <cell r="Y308" t="str">
            <v>Retenue sur honoraires</v>
          </cell>
        </row>
        <row r="309">
          <cell r="A309">
            <v>507</v>
          </cell>
          <cell r="B309" t="str">
            <v>A-AUTRES</v>
          </cell>
          <cell r="C309" t="str">
            <v>GASSMI  SKANDAR</v>
          </cell>
          <cell r="F309">
            <v>44197</v>
          </cell>
          <cell r="G309">
            <v>44561</v>
          </cell>
          <cell r="X309" t="str">
            <v>GASSMI  SKANDAR</v>
          </cell>
          <cell r="Y309" t="str">
            <v>Retenue sur honoraires</v>
          </cell>
        </row>
        <row r="310">
          <cell r="A310">
            <v>508</v>
          </cell>
          <cell r="C310" t="str">
            <v>HABLANI SLIM</v>
          </cell>
          <cell r="F310">
            <v>44197</v>
          </cell>
          <cell r="G310">
            <v>44561</v>
          </cell>
          <cell r="X310" t="str">
            <v>HABLANI SLIM</v>
          </cell>
          <cell r="Y310" t="str">
            <v>Retenue sur honoraires</v>
          </cell>
        </row>
        <row r="311">
          <cell r="A311">
            <v>509</v>
          </cell>
          <cell r="C311" t="str">
            <v xml:space="preserve">GAFSI NOUR </v>
          </cell>
          <cell r="F311">
            <v>44197</v>
          </cell>
          <cell r="G311">
            <v>44561</v>
          </cell>
          <cell r="X311" t="str">
            <v xml:space="preserve">GAFSI NOUR </v>
          </cell>
          <cell r="Y311" t="str">
            <v>Retenue sur honoraires</v>
          </cell>
        </row>
        <row r="312">
          <cell r="A312">
            <v>510</v>
          </cell>
          <cell r="C312" t="str">
            <v xml:space="preserve">NAAYMA MOKHTAR </v>
          </cell>
          <cell r="F312">
            <v>44197</v>
          </cell>
          <cell r="G312">
            <v>44561</v>
          </cell>
          <cell r="X312" t="str">
            <v xml:space="preserve">NAAYMA MOKHTAR </v>
          </cell>
          <cell r="Y312" t="str">
            <v>Retenue sur honoraires</v>
          </cell>
        </row>
        <row r="313">
          <cell r="A313">
            <v>511</v>
          </cell>
          <cell r="C313" t="str">
            <v xml:space="preserve">ZAGHLA DONIA </v>
          </cell>
          <cell r="F313">
            <v>44197</v>
          </cell>
          <cell r="G313">
            <v>44561</v>
          </cell>
          <cell r="X313" t="str">
            <v xml:space="preserve">ZAGHLA DONIA </v>
          </cell>
          <cell r="Y313" t="str">
            <v>Retenue sur honoraires</v>
          </cell>
        </row>
        <row r="314">
          <cell r="A314">
            <v>512</v>
          </cell>
          <cell r="C314" t="str">
            <v>HADJ AMOR RAFAA</v>
          </cell>
          <cell r="F314">
            <v>44197</v>
          </cell>
          <cell r="G314">
            <v>44561</v>
          </cell>
          <cell r="X314" t="str">
            <v>HADJ AMOR RAFAA</v>
          </cell>
          <cell r="Y314" t="str">
            <v>Retenue sur honoraires</v>
          </cell>
        </row>
        <row r="315">
          <cell r="A315">
            <v>513</v>
          </cell>
          <cell r="C315" t="str">
            <v xml:space="preserve">BEN MANSOUR TAREK </v>
          </cell>
          <cell r="F315">
            <v>44197</v>
          </cell>
          <cell r="G315">
            <v>44561</v>
          </cell>
          <cell r="X315" t="str">
            <v xml:space="preserve">BEN MANSOUR TAREK </v>
          </cell>
          <cell r="Y315" t="str">
            <v>Retenue sur honoraires</v>
          </cell>
        </row>
        <row r="316">
          <cell r="A316">
            <v>514</v>
          </cell>
          <cell r="C316" t="str">
            <v>HARRABI RANDA</v>
          </cell>
          <cell r="F316">
            <v>44197</v>
          </cell>
          <cell r="G316">
            <v>44561</v>
          </cell>
          <cell r="X316" t="str">
            <v>HARRABI RANDA</v>
          </cell>
          <cell r="Y316" t="str">
            <v>Retenue sur honoraires</v>
          </cell>
        </row>
        <row r="317">
          <cell r="A317">
            <v>515</v>
          </cell>
          <cell r="C317" t="str">
            <v>ABDESSAMII LAMIA</v>
          </cell>
          <cell r="F317">
            <v>44197</v>
          </cell>
          <cell r="G317">
            <v>44561</v>
          </cell>
          <cell r="X317" t="str">
            <v>ABDESSAMII LAMIA</v>
          </cell>
          <cell r="Y317" t="str">
            <v>Retenue sur honoraires</v>
          </cell>
        </row>
        <row r="318">
          <cell r="A318">
            <v>516</v>
          </cell>
          <cell r="C318" t="str">
            <v>MASTOURI MOHAMED</v>
          </cell>
          <cell r="F318">
            <v>44197</v>
          </cell>
          <cell r="G318">
            <v>44561</v>
          </cell>
          <cell r="X318" t="str">
            <v>MASTOURI MOHAMED</v>
          </cell>
          <cell r="Y318" t="str">
            <v>Retenue sur honoraires</v>
          </cell>
        </row>
        <row r="319">
          <cell r="A319">
            <v>517</v>
          </cell>
          <cell r="C319" t="str">
            <v>ABDELHEDI FAIEZ</v>
          </cell>
          <cell r="F319">
            <v>44197</v>
          </cell>
          <cell r="G319">
            <v>44561</v>
          </cell>
          <cell r="X319" t="str">
            <v>ABDELHEDI FAIEZ</v>
          </cell>
          <cell r="Y319" t="str">
            <v>Retenue sur honoraires</v>
          </cell>
        </row>
        <row r="320">
          <cell r="A320">
            <v>518</v>
          </cell>
          <cell r="C320" t="str">
            <v>BAKOUCHE  ALAA</v>
          </cell>
          <cell r="F320">
            <v>44197</v>
          </cell>
          <cell r="G320">
            <v>44561</v>
          </cell>
          <cell r="X320" t="str">
            <v>BAKOUCHE  ALAA</v>
          </cell>
          <cell r="Y320" t="str">
            <v>Retenue sur honoraires</v>
          </cell>
        </row>
        <row r="321">
          <cell r="A321">
            <v>519</v>
          </cell>
          <cell r="C321" t="str">
            <v xml:space="preserve">HRICHI  YASSINE </v>
          </cell>
          <cell r="F321">
            <v>44197</v>
          </cell>
          <cell r="G321">
            <v>44561</v>
          </cell>
          <cell r="X321" t="str">
            <v xml:space="preserve">HRICHI  YASSINE </v>
          </cell>
          <cell r="Y321" t="str">
            <v>Retenue sur honoraires</v>
          </cell>
        </row>
        <row r="322">
          <cell r="A322">
            <v>520</v>
          </cell>
          <cell r="C322" t="str">
            <v>KHMIRI WAEL</v>
          </cell>
          <cell r="F322">
            <v>44197</v>
          </cell>
          <cell r="G322">
            <v>44561</v>
          </cell>
          <cell r="X322" t="str">
            <v>KHMIRI WAEL</v>
          </cell>
          <cell r="Y322" t="str">
            <v>Retenue sur honoraires</v>
          </cell>
        </row>
        <row r="323">
          <cell r="A323">
            <v>521</v>
          </cell>
          <cell r="B323" t="str">
            <v>A-AUTRES</v>
          </cell>
          <cell r="C323" t="str">
            <v>KALLEL MELIK</v>
          </cell>
          <cell r="F323">
            <v>44197</v>
          </cell>
          <cell r="G323">
            <v>44561</v>
          </cell>
          <cell r="X323" t="str">
            <v>KALLEL MELIK</v>
          </cell>
          <cell r="Y323" t="str">
            <v>Retenue sur honoraires</v>
          </cell>
        </row>
        <row r="324">
          <cell r="A324">
            <v>522</v>
          </cell>
          <cell r="B324" t="str">
            <v xml:space="preserve">MASSOURI ABDALLAH </v>
          </cell>
          <cell r="C324" t="str">
            <v xml:space="preserve">MASSOURI ABDALLAH </v>
          </cell>
          <cell r="F324">
            <v>44197</v>
          </cell>
          <cell r="G324">
            <v>44561</v>
          </cell>
          <cell r="X324" t="str">
            <v xml:space="preserve">MASSOURI ABDALLAH </v>
          </cell>
          <cell r="Y324" t="str">
            <v>Retenue sur honoraires</v>
          </cell>
        </row>
        <row r="325">
          <cell r="A325">
            <v>523</v>
          </cell>
          <cell r="B325" t="str">
            <v>SMAIIDI MAHDI</v>
          </cell>
          <cell r="C325" t="str">
            <v>SMAIIDI MAHDI</v>
          </cell>
          <cell r="F325">
            <v>44197</v>
          </cell>
          <cell r="G325">
            <v>44561</v>
          </cell>
          <cell r="X325" t="str">
            <v>SMAIIDI MAHDI</v>
          </cell>
          <cell r="Y325" t="str">
            <v>Retenue sur honoraires</v>
          </cell>
        </row>
        <row r="326">
          <cell r="A326">
            <v>525</v>
          </cell>
          <cell r="C326" t="str">
            <v xml:space="preserve">CHERIF RIADH </v>
          </cell>
          <cell r="F326">
            <v>44197</v>
          </cell>
          <cell r="G326">
            <v>44561</v>
          </cell>
          <cell r="X326" t="str">
            <v xml:space="preserve">CHERIF RIADH </v>
          </cell>
          <cell r="Y326" t="str">
            <v>Retenue sur honoraires</v>
          </cell>
        </row>
        <row r="327">
          <cell r="A327">
            <v>526</v>
          </cell>
          <cell r="B327" t="str">
            <v>A-AUTRES</v>
          </cell>
          <cell r="C327" t="str">
            <v>BEN RHAIEM RADHOUANE</v>
          </cell>
          <cell r="F327">
            <v>44197</v>
          </cell>
          <cell r="G327">
            <v>44561</v>
          </cell>
          <cell r="X327" t="str">
            <v>BEN RHAIEM RADHOUANE</v>
          </cell>
          <cell r="Y327" t="str">
            <v>Retenue sur honoraires</v>
          </cell>
        </row>
        <row r="328">
          <cell r="A328">
            <v>526</v>
          </cell>
          <cell r="Y328" t="str">
            <v>Retenue sur honoraires</v>
          </cell>
        </row>
        <row r="329">
          <cell r="A329">
            <v>527</v>
          </cell>
          <cell r="B329" t="str">
            <v>A-AUTRES</v>
          </cell>
          <cell r="C329" t="str">
            <v>DACHRAOUI NIDHAL</v>
          </cell>
          <cell r="F329">
            <v>44197</v>
          </cell>
          <cell r="G329">
            <v>44561</v>
          </cell>
          <cell r="X329" t="str">
            <v>DACHRAOUI NIDHAL</v>
          </cell>
          <cell r="Y329" t="str">
            <v>Retenue sur honoraires</v>
          </cell>
        </row>
        <row r="330">
          <cell r="A330">
            <v>528</v>
          </cell>
          <cell r="C330" t="str">
            <v>ZAIED HAFEDH</v>
          </cell>
          <cell r="F330">
            <v>44197</v>
          </cell>
          <cell r="G330">
            <v>44561</v>
          </cell>
          <cell r="X330" t="str">
            <v>ZAIED HAFEDH</v>
          </cell>
          <cell r="Y330" t="str">
            <v>Retenue sur honoraires</v>
          </cell>
        </row>
        <row r="331">
          <cell r="A331">
            <v>529</v>
          </cell>
          <cell r="B331" t="str">
            <v>A-AUTRES</v>
          </cell>
          <cell r="C331" t="str">
            <v>LAARIF WALEF</v>
          </cell>
          <cell r="F331">
            <v>44197</v>
          </cell>
          <cell r="G331">
            <v>44561</v>
          </cell>
          <cell r="X331" t="str">
            <v>LAARIF WALEF</v>
          </cell>
          <cell r="Y331" t="str">
            <v>Retenue sur honoraires</v>
          </cell>
        </row>
        <row r="332">
          <cell r="A332">
            <v>530</v>
          </cell>
          <cell r="B332" t="str">
            <v>A-AUTRES</v>
          </cell>
          <cell r="C332" t="str">
            <v>ABIDA MOHAMED ALI</v>
          </cell>
          <cell r="F332">
            <v>44197</v>
          </cell>
          <cell r="G332">
            <v>44561</v>
          </cell>
          <cell r="X332" t="str">
            <v>ABIDA MOHAMED ALI</v>
          </cell>
          <cell r="Y332" t="str">
            <v>Retenue sur honoraires</v>
          </cell>
        </row>
        <row r="333">
          <cell r="A333">
            <v>531</v>
          </cell>
          <cell r="B333" t="str">
            <v>A-AUTRES</v>
          </cell>
          <cell r="C333" t="str">
            <v>CHERIF  NESRINE</v>
          </cell>
          <cell r="F333">
            <v>44197</v>
          </cell>
          <cell r="G333">
            <v>44561</v>
          </cell>
          <cell r="X333" t="str">
            <v>CHERIF  NESRINE</v>
          </cell>
          <cell r="Y333" t="str">
            <v>Retenue sur honoraires</v>
          </cell>
        </row>
        <row r="334">
          <cell r="A334">
            <v>532</v>
          </cell>
          <cell r="B334" t="str">
            <v>A-AUTRES</v>
          </cell>
          <cell r="C334" t="str">
            <v xml:space="preserve">MESSAOUD HANENE </v>
          </cell>
          <cell r="F334">
            <v>44197</v>
          </cell>
          <cell r="G334">
            <v>44561</v>
          </cell>
          <cell r="X334" t="str">
            <v xml:space="preserve">MESSAOUD HANENE </v>
          </cell>
          <cell r="Y334" t="str">
            <v>Retenue sur honoraires</v>
          </cell>
        </row>
        <row r="335">
          <cell r="A335">
            <v>533</v>
          </cell>
          <cell r="B335" t="str">
            <v>A-AUTRES</v>
          </cell>
          <cell r="C335" t="str">
            <v>BEN BRAHIM MADIHA</v>
          </cell>
          <cell r="F335">
            <v>44197</v>
          </cell>
          <cell r="G335">
            <v>44561</v>
          </cell>
          <cell r="X335" t="str">
            <v>BEN BRAHIM MADIHA</v>
          </cell>
          <cell r="Y335" t="str">
            <v>Retenue sur honoraires</v>
          </cell>
        </row>
        <row r="336">
          <cell r="A336">
            <v>534</v>
          </cell>
          <cell r="B336" t="str">
            <v>A-AUTRES</v>
          </cell>
          <cell r="C336" t="str">
            <v xml:space="preserve">BELGHUITH ACHRAF </v>
          </cell>
          <cell r="F336">
            <v>44197</v>
          </cell>
          <cell r="G336">
            <v>44561</v>
          </cell>
          <cell r="X336" t="str">
            <v xml:space="preserve">BELGHUITH ACHRAF </v>
          </cell>
          <cell r="Y336" t="str">
            <v>Retenue sur honoraires</v>
          </cell>
        </row>
        <row r="337">
          <cell r="A337">
            <v>535</v>
          </cell>
          <cell r="B337" t="str">
            <v>A-AUTRES</v>
          </cell>
          <cell r="C337" t="str">
            <v>ABBES CHEDIA</v>
          </cell>
          <cell r="F337">
            <v>44197</v>
          </cell>
          <cell r="G337">
            <v>44561</v>
          </cell>
          <cell r="X337" t="str">
            <v>ABBES CHEDIA</v>
          </cell>
          <cell r="Y337" t="str">
            <v>Retenue sur honoraires</v>
          </cell>
        </row>
        <row r="338">
          <cell r="A338">
            <v>536</v>
          </cell>
          <cell r="B338" t="str">
            <v>A-AUTRES</v>
          </cell>
          <cell r="C338" t="str">
            <v>ASSIDI  MOHAMED EL ASSAAD</v>
          </cell>
          <cell r="F338">
            <v>44197</v>
          </cell>
          <cell r="G338">
            <v>44561</v>
          </cell>
          <cell r="X338" t="str">
            <v>ASSIDI  MOHAMED EL ASSAAD</v>
          </cell>
          <cell r="Y338" t="str">
            <v>Retenue sur honoraires</v>
          </cell>
        </row>
        <row r="339">
          <cell r="A339">
            <v>537</v>
          </cell>
          <cell r="B339" t="str">
            <v>A-AUTRES</v>
          </cell>
          <cell r="C339" t="str">
            <v>CHARMI OUSSAMA</v>
          </cell>
          <cell r="F339">
            <v>44197</v>
          </cell>
          <cell r="G339">
            <v>44561</v>
          </cell>
          <cell r="X339" t="str">
            <v>CHARMI OUSSAMA</v>
          </cell>
          <cell r="Y339" t="str">
            <v>Retenue sur honoraires</v>
          </cell>
        </row>
        <row r="340">
          <cell r="A340">
            <v>538</v>
          </cell>
          <cell r="B340" t="str">
            <v>A-AUTRES</v>
          </cell>
          <cell r="C340" t="str">
            <v>FARHAT LAZHAR</v>
          </cell>
          <cell r="F340">
            <v>44197</v>
          </cell>
          <cell r="G340">
            <v>44561</v>
          </cell>
          <cell r="X340" t="str">
            <v>FARHAT LAZHAR</v>
          </cell>
          <cell r="Y340" t="str">
            <v>Retenue sur honoraires</v>
          </cell>
        </row>
        <row r="341">
          <cell r="A341">
            <v>539</v>
          </cell>
          <cell r="B341" t="str">
            <v>A-AUTRES</v>
          </cell>
          <cell r="C341" t="str">
            <v>ASMAR AHMED</v>
          </cell>
          <cell r="F341">
            <v>44197</v>
          </cell>
          <cell r="G341">
            <v>44561</v>
          </cell>
          <cell r="X341" t="str">
            <v>ASMAR AHMED</v>
          </cell>
          <cell r="Y341" t="str">
            <v>Retenue sur honoraires</v>
          </cell>
        </row>
        <row r="342">
          <cell r="A342">
            <v>540</v>
          </cell>
          <cell r="B342" t="str">
            <v>A-AUTRES</v>
          </cell>
          <cell r="C342" t="str">
            <v>BEN HASSIN RIM</v>
          </cell>
          <cell r="F342">
            <v>44197</v>
          </cell>
          <cell r="G342">
            <v>44561</v>
          </cell>
          <cell r="X342" t="str">
            <v>BEN HASSIN RIM</v>
          </cell>
          <cell r="Y342" t="str">
            <v>Retenue sur honoraires</v>
          </cell>
        </row>
        <row r="343">
          <cell r="A343">
            <v>541</v>
          </cell>
          <cell r="B343" t="str">
            <v>A-AUTRES</v>
          </cell>
          <cell r="C343" t="str">
            <v>HARRABI FAOUZIA</v>
          </cell>
          <cell r="F343">
            <v>44197</v>
          </cell>
          <cell r="G343">
            <v>44561</v>
          </cell>
          <cell r="X343" t="str">
            <v>HARRABI FAOUZIA</v>
          </cell>
          <cell r="Y343" t="str">
            <v>Retenue sur honoraires</v>
          </cell>
        </row>
        <row r="344">
          <cell r="A344">
            <v>542</v>
          </cell>
          <cell r="B344" t="str">
            <v>A-AUTRES</v>
          </cell>
          <cell r="C344" t="str">
            <v>ROUID EL YOUSSFI   AYMEN</v>
          </cell>
          <cell r="F344">
            <v>44197</v>
          </cell>
          <cell r="G344">
            <v>44561</v>
          </cell>
          <cell r="X344" t="str">
            <v>ROUID EL YOUSSFI   AYMEN</v>
          </cell>
          <cell r="Y344" t="str">
            <v>Retenue sur honoraires</v>
          </cell>
        </row>
        <row r="345">
          <cell r="A345">
            <v>543</v>
          </cell>
          <cell r="B345" t="str">
            <v>A-AUTRES</v>
          </cell>
          <cell r="C345" t="str">
            <v>MSALMI HAMADI</v>
          </cell>
          <cell r="F345">
            <v>44197</v>
          </cell>
          <cell r="G345">
            <v>44561</v>
          </cell>
          <cell r="X345" t="str">
            <v>MSALMI HAMADI</v>
          </cell>
          <cell r="Y345" t="str">
            <v>Retenue sur honoraires</v>
          </cell>
        </row>
        <row r="346">
          <cell r="A346">
            <v>544</v>
          </cell>
          <cell r="B346" t="str">
            <v>A-AUTRES</v>
          </cell>
          <cell r="C346" t="str">
            <v>EL FELAH  MOUNIR</v>
          </cell>
          <cell r="F346">
            <v>44197</v>
          </cell>
          <cell r="G346">
            <v>44561</v>
          </cell>
          <cell r="X346" t="str">
            <v>EL FELAH  MOUNIR</v>
          </cell>
          <cell r="Y346" t="str">
            <v>Retenue sur honoraires</v>
          </cell>
        </row>
        <row r="347">
          <cell r="A347">
            <v>545</v>
          </cell>
          <cell r="B347" t="str">
            <v>A-AUTRES</v>
          </cell>
          <cell r="C347" t="str">
            <v>BEN SOLTANA HAMDI</v>
          </cell>
          <cell r="F347">
            <v>44197</v>
          </cell>
          <cell r="G347">
            <v>44561</v>
          </cell>
          <cell r="X347" t="str">
            <v>BEN SOLTANA HAMDI</v>
          </cell>
          <cell r="Y347" t="str">
            <v>Retenue sur honoraires</v>
          </cell>
        </row>
        <row r="348">
          <cell r="A348">
            <v>546</v>
          </cell>
          <cell r="C348" t="str">
            <v>BEL HADJ SLIMENE ANJA</v>
          </cell>
          <cell r="F348">
            <v>44197</v>
          </cell>
          <cell r="G348">
            <v>44561</v>
          </cell>
          <cell r="X348" t="str">
            <v>BEL HADJ SLIMENE ANJA</v>
          </cell>
          <cell r="Y348" t="str">
            <v>Retenue sur honoraires</v>
          </cell>
        </row>
        <row r="349">
          <cell r="A349">
            <v>547</v>
          </cell>
          <cell r="C349" t="str">
            <v>JLASSI  FATMA</v>
          </cell>
          <cell r="F349">
            <v>44197</v>
          </cell>
          <cell r="G349">
            <v>44561</v>
          </cell>
          <cell r="X349" t="str">
            <v>JLASSI  FATMA</v>
          </cell>
          <cell r="Y349" t="str">
            <v>Retenue sur honoraires</v>
          </cell>
        </row>
        <row r="350">
          <cell r="A350">
            <v>548</v>
          </cell>
          <cell r="B350" t="str">
            <v>A-AUTRES</v>
          </cell>
          <cell r="C350" t="str">
            <v>SASSI AHMED</v>
          </cell>
          <cell r="F350">
            <v>44197</v>
          </cell>
          <cell r="G350">
            <v>44561</v>
          </cell>
          <cell r="X350" t="str">
            <v>SASSI AHMED</v>
          </cell>
          <cell r="Y350" t="str">
            <v>Retenue sur honoraires</v>
          </cell>
        </row>
        <row r="351">
          <cell r="A351">
            <v>549</v>
          </cell>
          <cell r="B351" t="str">
            <v>A-AUTRES</v>
          </cell>
          <cell r="C351" t="str">
            <v>ZAYEN NIDHAL</v>
          </cell>
          <cell r="F351">
            <v>44197</v>
          </cell>
          <cell r="G351">
            <v>44561</v>
          </cell>
          <cell r="X351" t="str">
            <v>ZAYEN NIDHAL</v>
          </cell>
          <cell r="Y351" t="str">
            <v>Retenue sur honoraires</v>
          </cell>
        </row>
        <row r="352">
          <cell r="A352">
            <v>550</v>
          </cell>
          <cell r="B352" t="str">
            <v>A-AUTRES</v>
          </cell>
          <cell r="C352" t="str">
            <v>SOUAI NAJEH</v>
          </cell>
          <cell r="F352">
            <v>44197</v>
          </cell>
          <cell r="G352">
            <v>44561</v>
          </cell>
          <cell r="X352" t="str">
            <v>SOUAI NAJEH</v>
          </cell>
          <cell r="Y352" t="str">
            <v>Retenue sur honoraires</v>
          </cell>
        </row>
        <row r="353">
          <cell r="A353">
            <v>551</v>
          </cell>
          <cell r="B353" t="str">
            <v>A-AUTRES</v>
          </cell>
          <cell r="C353" t="str">
            <v>SADDOUD SALAH</v>
          </cell>
          <cell r="F353">
            <v>44197</v>
          </cell>
          <cell r="G353">
            <v>44561</v>
          </cell>
          <cell r="X353" t="str">
            <v>SADDOUD SALAH</v>
          </cell>
          <cell r="Y353" t="str">
            <v>Retenue sur honoraires</v>
          </cell>
        </row>
        <row r="354">
          <cell r="A354">
            <v>552</v>
          </cell>
          <cell r="B354" t="str">
            <v>A-AUTRES</v>
          </cell>
          <cell r="C354" t="str">
            <v>KHCHERIM RATEB</v>
          </cell>
          <cell r="F354">
            <v>44197</v>
          </cell>
          <cell r="G354">
            <v>44561</v>
          </cell>
          <cell r="X354" t="str">
            <v>KHCHERIM RATEB</v>
          </cell>
          <cell r="Y354" t="str">
            <v>Retenue sur honoraires</v>
          </cell>
        </row>
        <row r="355">
          <cell r="A355">
            <v>553</v>
          </cell>
          <cell r="B355" t="str">
            <v>A-AUTRES</v>
          </cell>
          <cell r="C355" t="str">
            <v>BARHOUMI RAMY</v>
          </cell>
          <cell r="F355">
            <v>44197</v>
          </cell>
          <cell r="G355">
            <v>44561</v>
          </cell>
          <cell r="X355" t="str">
            <v>BARHOUMI RAMY</v>
          </cell>
          <cell r="Y355" t="str">
            <v>Retenue sur honoraires</v>
          </cell>
        </row>
        <row r="356">
          <cell r="A356">
            <v>554</v>
          </cell>
          <cell r="B356" t="str">
            <v>A-AUTRES</v>
          </cell>
          <cell r="C356" t="str">
            <v>REKIK WALID</v>
          </cell>
          <cell r="F356">
            <v>44197</v>
          </cell>
          <cell r="G356">
            <v>44561</v>
          </cell>
          <cell r="X356" t="str">
            <v>REKIK WALID</v>
          </cell>
          <cell r="Y356" t="str">
            <v>Retenue sur honoraires</v>
          </cell>
        </row>
        <row r="357">
          <cell r="A357">
            <v>555</v>
          </cell>
          <cell r="B357" t="str">
            <v>A-AUTRES</v>
          </cell>
          <cell r="C357" t="str">
            <v>AMEMI MOHAMED SALAH</v>
          </cell>
          <cell r="F357">
            <v>44197</v>
          </cell>
          <cell r="G357">
            <v>44561</v>
          </cell>
          <cell r="X357" t="str">
            <v>AMEMI MOHAMED SALAH</v>
          </cell>
          <cell r="Y357" t="str">
            <v>Retenue sur honoraires</v>
          </cell>
        </row>
        <row r="358">
          <cell r="A358">
            <v>556</v>
          </cell>
          <cell r="B358" t="str">
            <v>A-AUTRES</v>
          </cell>
          <cell r="C358" t="str">
            <v>ALAOUI LEILA</v>
          </cell>
          <cell r="F358">
            <v>44197</v>
          </cell>
          <cell r="G358">
            <v>44561</v>
          </cell>
          <cell r="X358" t="str">
            <v>ALAOUI LEILA</v>
          </cell>
          <cell r="Y358" t="str">
            <v>Retenue sur honoraires</v>
          </cell>
        </row>
        <row r="359">
          <cell r="A359">
            <v>557</v>
          </cell>
          <cell r="B359" t="str">
            <v>A-AUTRES</v>
          </cell>
          <cell r="C359" t="str">
            <v>MASRI AKRAM</v>
          </cell>
          <cell r="F359">
            <v>44197</v>
          </cell>
          <cell r="G359">
            <v>44561</v>
          </cell>
          <cell r="X359" t="str">
            <v>MASRI AKRAM</v>
          </cell>
          <cell r="Y359" t="str">
            <v>Retenue sur honoraires</v>
          </cell>
        </row>
        <row r="360">
          <cell r="A360">
            <v>558</v>
          </cell>
          <cell r="B360" t="str">
            <v>A-AUTRES</v>
          </cell>
          <cell r="C360" t="str">
            <v>RHAMNA NEJI</v>
          </cell>
          <cell r="F360">
            <v>44197</v>
          </cell>
          <cell r="G360">
            <v>44561</v>
          </cell>
          <cell r="X360" t="str">
            <v>RHAMNA NEJI</v>
          </cell>
          <cell r="Y360" t="str">
            <v>Retenue sur honoraires</v>
          </cell>
        </row>
        <row r="361">
          <cell r="A361">
            <v>559</v>
          </cell>
          <cell r="B361" t="str">
            <v>A-AUTRES</v>
          </cell>
          <cell r="C361" t="str">
            <v>KAMMOUN HAFEDH</v>
          </cell>
          <cell r="F361">
            <v>44197</v>
          </cell>
          <cell r="G361">
            <v>44561</v>
          </cell>
          <cell r="X361" t="str">
            <v>KAMMOUN HAFEDH</v>
          </cell>
          <cell r="Y361" t="str">
            <v>Retenue sur honoraires</v>
          </cell>
        </row>
        <row r="362">
          <cell r="A362">
            <v>560</v>
          </cell>
          <cell r="B362" t="str">
            <v>A-AUTRES</v>
          </cell>
          <cell r="C362" t="str">
            <v>EZZEDDINE RAMZI</v>
          </cell>
          <cell r="F362">
            <v>44197</v>
          </cell>
          <cell r="G362">
            <v>44561</v>
          </cell>
          <cell r="X362" t="str">
            <v>EZZEDDINE RAMZI</v>
          </cell>
          <cell r="Y362" t="str">
            <v>Retenue sur honoraires</v>
          </cell>
        </row>
        <row r="363">
          <cell r="A363">
            <v>561</v>
          </cell>
          <cell r="B363" t="str">
            <v>A-AUTRES</v>
          </cell>
          <cell r="C363" t="str">
            <v xml:space="preserve">ZAMMIT SAHAR </v>
          </cell>
          <cell r="F363">
            <v>44197</v>
          </cell>
          <cell r="G363">
            <v>44561</v>
          </cell>
          <cell r="X363" t="str">
            <v xml:space="preserve">ZAMMIT SAHAR </v>
          </cell>
          <cell r="Y363" t="str">
            <v>Retenue sur honoraires</v>
          </cell>
        </row>
        <row r="364">
          <cell r="A364">
            <v>562</v>
          </cell>
          <cell r="B364" t="str">
            <v>A-AUTRES</v>
          </cell>
          <cell r="C364" t="str">
            <v>DOUZI  KHALIL</v>
          </cell>
          <cell r="F364">
            <v>44197</v>
          </cell>
          <cell r="G364">
            <v>44561</v>
          </cell>
          <cell r="X364" t="str">
            <v>DOUZI  KHALIL</v>
          </cell>
          <cell r="Y364" t="str">
            <v>Retenue sur honoraires</v>
          </cell>
        </row>
        <row r="365">
          <cell r="A365">
            <v>563</v>
          </cell>
          <cell r="C365" t="str">
            <v>MAHFOUDHI AYMAN</v>
          </cell>
          <cell r="F365">
            <v>44197</v>
          </cell>
          <cell r="G365">
            <v>44561</v>
          </cell>
          <cell r="X365" t="str">
            <v>MAHFOUDHI AYMAN</v>
          </cell>
          <cell r="Y365" t="str">
            <v>Retenue sur honoraires</v>
          </cell>
        </row>
        <row r="366">
          <cell r="A366">
            <v>564</v>
          </cell>
          <cell r="C366" t="str">
            <v>ESSID BILEL</v>
          </cell>
          <cell r="F366">
            <v>44197</v>
          </cell>
          <cell r="G366">
            <v>44561</v>
          </cell>
          <cell r="X366" t="str">
            <v>ESSID BILEL</v>
          </cell>
          <cell r="Y366" t="str">
            <v>Retenue sur honoraires</v>
          </cell>
        </row>
        <row r="367">
          <cell r="A367">
            <v>565</v>
          </cell>
          <cell r="B367" t="str">
            <v>A-AUTRES</v>
          </cell>
          <cell r="C367" t="str">
            <v>HSAIRI  KHADIJA</v>
          </cell>
          <cell r="F367">
            <v>44197</v>
          </cell>
          <cell r="G367">
            <v>44561</v>
          </cell>
          <cell r="X367" t="str">
            <v>HSAIRI  KHADIJA</v>
          </cell>
          <cell r="Y367" t="str">
            <v>Retenue sur honoraires</v>
          </cell>
        </row>
        <row r="368">
          <cell r="A368">
            <v>566</v>
          </cell>
          <cell r="B368" t="str">
            <v>A-AUTRES</v>
          </cell>
          <cell r="C368" t="str">
            <v>HAMZAOUI MOHAMED</v>
          </cell>
          <cell r="F368">
            <v>44197</v>
          </cell>
          <cell r="G368">
            <v>44561</v>
          </cell>
          <cell r="X368" t="str">
            <v>HAMZAOUI MOHAMED</v>
          </cell>
          <cell r="Y368" t="str">
            <v>Retenue sur honoraires</v>
          </cell>
        </row>
        <row r="369">
          <cell r="A369">
            <v>567</v>
          </cell>
          <cell r="B369" t="str">
            <v>A-AUTRES</v>
          </cell>
          <cell r="C369" t="str">
            <v>EL GHOUL NIZAR</v>
          </cell>
          <cell r="F369">
            <v>44197</v>
          </cell>
          <cell r="G369">
            <v>44561</v>
          </cell>
          <cell r="X369" t="str">
            <v>EL GHOUL NIZAR</v>
          </cell>
          <cell r="Y369" t="str">
            <v>Retenue sur honoraires</v>
          </cell>
        </row>
        <row r="370">
          <cell r="A370">
            <v>568</v>
          </cell>
          <cell r="B370" t="str">
            <v>A-AUTRES</v>
          </cell>
          <cell r="C370" t="str">
            <v>HAJJI  HENDA</v>
          </cell>
          <cell r="F370">
            <v>44197</v>
          </cell>
          <cell r="G370">
            <v>44561</v>
          </cell>
          <cell r="X370" t="str">
            <v>HAJJI  HENDA</v>
          </cell>
          <cell r="Y370" t="str">
            <v>Retenue sur honoraires</v>
          </cell>
        </row>
        <row r="371">
          <cell r="A371">
            <v>569</v>
          </cell>
          <cell r="B371" t="str">
            <v>A-AUTRES</v>
          </cell>
          <cell r="C371" t="str">
            <v>SDIRI AWATEF</v>
          </cell>
          <cell r="F371">
            <v>44197</v>
          </cell>
          <cell r="G371">
            <v>44561</v>
          </cell>
          <cell r="X371" t="str">
            <v>SDIRI AWATEF</v>
          </cell>
          <cell r="Y371" t="str">
            <v>Retenue sur honoraires</v>
          </cell>
        </row>
        <row r="372">
          <cell r="A372">
            <v>570</v>
          </cell>
          <cell r="B372" t="str">
            <v>A-AUTRES</v>
          </cell>
          <cell r="C372" t="str">
            <v>ABDELMAKSOUD RAOUDHA</v>
          </cell>
          <cell r="F372">
            <v>44197</v>
          </cell>
          <cell r="G372">
            <v>44561</v>
          </cell>
          <cell r="X372" t="str">
            <v>ABDELMAKSOUD RAOUDHA</v>
          </cell>
          <cell r="Y372" t="str">
            <v>Retenue sur honoraires</v>
          </cell>
        </row>
        <row r="373">
          <cell r="A373">
            <v>571</v>
          </cell>
          <cell r="C373" t="str">
            <v>AMEUR  SALWA</v>
          </cell>
          <cell r="F373">
            <v>44197</v>
          </cell>
          <cell r="G373">
            <v>44561</v>
          </cell>
          <cell r="X373" t="str">
            <v>AMEUR  SALWA</v>
          </cell>
          <cell r="Y373" t="str">
            <v>Retenue sur honoraires</v>
          </cell>
        </row>
        <row r="374">
          <cell r="A374">
            <v>572</v>
          </cell>
          <cell r="B374" t="str">
            <v>A-AUTRES</v>
          </cell>
          <cell r="C374" t="str">
            <v>BENNOUR MOHAMED</v>
          </cell>
          <cell r="F374">
            <v>44197</v>
          </cell>
          <cell r="G374">
            <v>44561</v>
          </cell>
          <cell r="X374" t="str">
            <v>BENNOUR MOHAMED</v>
          </cell>
          <cell r="Y374" t="str">
            <v>Retenue sur honoraires</v>
          </cell>
        </row>
        <row r="375">
          <cell r="A375">
            <v>574</v>
          </cell>
          <cell r="B375" t="str">
            <v>A-AUTRES</v>
          </cell>
          <cell r="C375" t="str">
            <v>BIDANI  AMENI</v>
          </cell>
          <cell r="F375">
            <v>44197</v>
          </cell>
          <cell r="G375">
            <v>44561</v>
          </cell>
          <cell r="X375" t="str">
            <v>BIDANI  AMENI</v>
          </cell>
          <cell r="Y375" t="str">
            <v>Retenue sur honoraires</v>
          </cell>
        </row>
        <row r="376">
          <cell r="A376">
            <v>575</v>
          </cell>
          <cell r="B376" t="str">
            <v>A-AUTRES</v>
          </cell>
          <cell r="C376" t="str">
            <v>REKIK MAHMOUD</v>
          </cell>
          <cell r="F376">
            <v>44197</v>
          </cell>
          <cell r="G376">
            <v>44561</v>
          </cell>
          <cell r="X376" t="str">
            <v>REKIK MAHMOUD</v>
          </cell>
          <cell r="Y376" t="str">
            <v>Retenue sur honoraires</v>
          </cell>
        </row>
        <row r="377">
          <cell r="A377">
            <v>576</v>
          </cell>
          <cell r="B377" t="str">
            <v>A-AUTRES</v>
          </cell>
          <cell r="C377" t="str">
            <v>HRIZI  RAHMA</v>
          </cell>
          <cell r="F377">
            <v>44197</v>
          </cell>
          <cell r="G377">
            <v>44561</v>
          </cell>
          <cell r="X377" t="str">
            <v>HRIZI  RAHMA</v>
          </cell>
          <cell r="Y377" t="str">
            <v>Retenue sur honoraires</v>
          </cell>
        </row>
        <row r="378">
          <cell r="A378">
            <v>577</v>
          </cell>
          <cell r="B378" t="str">
            <v>A-AUTRES</v>
          </cell>
          <cell r="C378" t="str">
            <v>NAOUA DIMASSI MAHMOUD</v>
          </cell>
          <cell r="F378">
            <v>44197</v>
          </cell>
          <cell r="G378">
            <v>44561</v>
          </cell>
          <cell r="X378" t="str">
            <v>NAOUA DIMASSI MAHMOUD</v>
          </cell>
          <cell r="Y378" t="str">
            <v>Retenue sur honoraires</v>
          </cell>
        </row>
        <row r="379">
          <cell r="A379">
            <v>578</v>
          </cell>
          <cell r="B379" t="str">
            <v>A-AUTRES</v>
          </cell>
          <cell r="C379" t="str">
            <v>TRABELSI HELA</v>
          </cell>
          <cell r="F379">
            <v>44197</v>
          </cell>
          <cell r="G379">
            <v>44561</v>
          </cell>
          <cell r="X379" t="str">
            <v>TRABELSI HELA</v>
          </cell>
          <cell r="Y379" t="str">
            <v>Retenue sur honoraires</v>
          </cell>
        </row>
        <row r="380">
          <cell r="A380">
            <v>579</v>
          </cell>
          <cell r="B380" t="str">
            <v>A-AUTRES</v>
          </cell>
          <cell r="C380" t="str">
            <v>BOUZAYEN MOUNA</v>
          </cell>
          <cell r="F380">
            <v>44197</v>
          </cell>
          <cell r="G380">
            <v>44561</v>
          </cell>
          <cell r="X380" t="str">
            <v>BOUZAYEN MOUNA</v>
          </cell>
          <cell r="Y380" t="str">
            <v>Retenue sur honoraires</v>
          </cell>
        </row>
        <row r="381">
          <cell r="A381">
            <v>580</v>
          </cell>
          <cell r="B381" t="str">
            <v>A-AUTRES</v>
          </cell>
          <cell r="C381" t="str">
            <v>DAOUD HILMI</v>
          </cell>
          <cell r="F381">
            <v>44197</v>
          </cell>
          <cell r="G381">
            <v>44561</v>
          </cell>
          <cell r="X381" t="str">
            <v>DAOUD HILMI</v>
          </cell>
          <cell r="Y381" t="str">
            <v>Retenue sur honoraires</v>
          </cell>
        </row>
        <row r="382">
          <cell r="A382">
            <v>581</v>
          </cell>
          <cell r="B382" t="str">
            <v>A-AUTRES</v>
          </cell>
          <cell r="C382" t="str">
            <v>BOUCHMILA MALEK</v>
          </cell>
          <cell r="F382">
            <v>44197</v>
          </cell>
          <cell r="G382">
            <v>44561</v>
          </cell>
          <cell r="X382" t="str">
            <v>BOUCHMILA MALEK</v>
          </cell>
          <cell r="Y382" t="str">
            <v>Retenue sur honoraires</v>
          </cell>
        </row>
        <row r="383">
          <cell r="A383">
            <v>582</v>
          </cell>
          <cell r="B383" t="str">
            <v>A-AUTRES</v>
          </cell>
          <cell r="C383" t="str">
            <v>BEL HADJ HASSEN  ZIED</v>
          </cell>
          <cell r="F383">
            <v>44197</v>
          </cell>
          <cell r="G383">
            <v>44561</v>
          </cell>
          <cell r="X383" t="str">
            <v>BEL HADJ HASSEN  ZIED</v>
          </cell>
          <cell r="Y383" t="str">
            <v>Retenue sur honoraires</v>
          </cell>
        </row>
        <row r="384">
          <cell r="A384">
            <v>583</v>
          </cell>
          <cell r="B384" t="str">
            <v>A-AUTRES</v>
          </cell>
          <cell r="C384" t="str">
            <v>BOUHOUCH  SAMIR</v>
          </cell>
          <cell r="F384">
            <v>44197</v>
          </cell>
          <cell r="G384">
            <v>44561</v>
          </cell>
          <cell r="X384" t="str">
            <v>BOUHOUCH  SAMIR</v>
          </cell>
          <cell r="Y384" t="str">
            <v>Retenue sur honoraires</v>
          </cell>
        </row>
        <row r="385">
          <cell r="A385">
            <v>584</v>
          </cell>
          <cell r="B385" t="str">
            <v>A-AUTRES</v>
          </cell>
          <cell r="C385" t="str">
            <v>BEN TOUMIA NAJMEDDINE</v>
          </cell>
          <cell r="F385">
            <v>44197</v>
          </cell>
          <cell r="G385">
            <v>44561</v>
          </cell>
          <cell r="X385" t="str">
            <v>BEN TOUMIA NAJMEDDINE</v>
          </cell>
          <cell r="Y385" t="str">
            <v>Retenue sur honoraires</v>
          </cell>
        </row>
        <row r="386">
          <cell r="A386">
            <v>585</v>
          </cell>
          <cell r="B386" t="str">
            <v>A-AUTRES</v>
          </cell>
          <cell r="C386" t="str">
            <v>HIDOURI NEJAH</v>
          </cell>
          <cell r="F386">
            <v>44197</v>
          </cell>
          <cell r="G386">
            <v>44561</v>
          </cell>
          <cell r="X386" t="str">
            <v>HIDOURI NEJAH</v>
          </cell>
          <cell r="Y386" t="str">
            <v>Retenue sur honoraires</v>
          </cell>
        </row>
        <row r="387">
          <cell r="A387">
            <v>586</v>
          </cell>
          <cell r="B387" t="str">
            <v>A-AUTRES</v>
          </cell>
          <cell r="C387" t="str">
            <v>MZID MOHAMED</v>
          </cell>
          <cell r="F387">
            <v>44197</v>
          </cell>
          <cell r="G387">
            <v>44561</v>
          </cell>
          <cell r="X387" t="str">
            <v>MZID MOHAMED</v>
          </cell>
          <cell r="Y387" t="str">
            <v>Retenue sur honoraires</v>
          </cell>
        </row>
        <row r="388">
          <cell r="A388">
            <v>587</v>
          </cell>
          <cell r="B388" t="str">
            <v>A-AUTRES</v>
          </cell>
          <cell r="C388" t="str">
            <v>MSALMI KHALED</v>
          </cell>
          <cell r="F388">
            <v>44197</v>
          </cell>
          <cell r="G388">
            <v>44561</v>
          </cell>
          <cell r="X388" t="str">
            <v>MSALMI KHALED</v>
          </cell>
          <cell r="Y388" t="str">
            <v>Retenue sur honoraires</v>
          </cell>
        </row>
        <row r="389">
          <cell r="A389">
            <v>588</v>
          </cell>
          <cell r="B389" t="str">
            <v>A-AUTRES</v>
          </cell>
          <cell r="C389" t="str">
            <v>HAMDI  SABEUR</v>
          </cell>
          <cell r="F389">
            <v>44197</v>
          </cell>
          <cell r="G389">
            <v>44561</v>
          </cell>
          <cell r="X389" t="str">
            <v>HAMDI  SABEUR</v>
          </cell>
          <cell r="Y389" t="str">
            <v>Retenue sur honoraires</v>
          </cell>
        </row>
        <row r="390">
          <cell r="A390">
            <v>589</v>
          </cell>
          <cell r="B390" t="str">
            <v>A-AUTRES</v>
          </cell>
          <cell r="C390" t="str">
            <v>ALIMI FRAJ</v>
          </cell>
          <cell r="F390">
            <v>44197</v>
          </cell>
          <cell r="G390">
            <v>44561</v>
          </cell>
          <cell r="X390" t="str">
            <v>ALIMI FRAJ</v>
          </cell>
          <cell r="Y390" t="str">
            <v>Retenue sur honoraires</v>
          </cell>
        </row>
        <row r="391">
          <cell r="A391">
            <v>590</v>
          </cell>
          <cell r="B391" t="str">
            <v>A-AUTRES</v>
          </cell>
          <cell r="C391" t="str">
            <v>CHAARI CHIRAZ</v>
          </cell>
          <cell r="F391">
            <v>44197</v>
          </cell>
          <cell r="G391">
            <v>44561</v>
          </cell>
          <cell r="X391" t="str">
            <v>CHAARI CHIRAZ</v>
          </cell>
          <cell r="Y391" t="str">
            <v>Retenue sur honoraires</v>
          </cell>
        </row>
        <row r="392">
          <cell r="A392">
            <v>591</v>
          </cell>
          <cell r="B392" t="str">
            <v>A-AUTRES</v>
          </cell>
          <cell r="C392" t="str">
            <v>CHAABANI MANEL</v>
          </cell>
          <cell r="F392">
            <v>44197</v>
          </cell>
          <cell r="G392">
            <v>44561</v>
          </cell>
          <cell r="X392" t="str">
            <v>CHAABANI MANEL</v>
          </cell>
          <cell r="Y392" t="str">
            <v>Retenue sur honoraires</v>
          </cell>
        </row>
        <row r="393">
          <cell r="A393">
            <v>592</v>
          </cell>
          <cell r="B393" t="str">
            <v>A-AUTRES</v>
          </cell>
          <cell r="C393" t="str">
            <v>HAMMAMI RAOUIA</v>
          </cell>
          <cell r="F393">
            <v>44197</v>
          </cell>
          <cell r="G393">
            <v>44561</v>
          </cell>
          <cell r="X393" t="str">
            <v>HAMMAMI RAOUIA</v>
          </cell>
          <cell r="Y393" t="str">
            <v>Retenue sur honoraires</v>
          </cell>
        </row>
        <row r="394">
          <cell r="A394">
            <v>593</v>
          </cell>
          <cell r="B394" t="str">
            <v>A-AUTRES</v>
          </cell>
          <cell r="C394" t="str">
            <v>BELLAJ OUSSAMA</v>
          </cell>
          <cell r="F394">
            <v>44197</v>
          </cell>
          <cell r="G394">
            <v>44561</v>
          </cell>
          <cell r="X394" t="str">
            <v>BELLAJ OUSSAMA</v>
          </cell>
          <cell r="Y394" t="str">
            <v>Retenue sur honoraires</v>
          </cell>
        </row>
        <row r="395">
          <cell r="A395">
            <v>594</v>
          </cell>
          <cell r="B395" t="str">
            <v>A-AUTRES</v>
          </cell>
          <cell r="C395" t="str">
            <v>BOUDRAA KHALED</v>
          </cell>
          <cell r="F395">
            <v>44197</v>
          </cell>
          <cell r="G395">
            <v>44561</v>
          </cell>
          <cell r="X395" t="str">
            <v>BOUDRAA KHALED</v>
          </cell>
          <cell r="Y395" t="str">
            <v>Retenue sur honoraires</v>
          </cell>
        </row>
        <row r="396">
          <cell r="A396">
            <v>595</v>
          </cell>
          <cell r="B396" t="str">
            <v>A-AUTRES</v>
          </cell>
          <cell r="C396" t="str">
            <v>EL JARI NESSRINE</v>
          </cell>
          <cell r="F396">
            <v>44197</v>
          </cell>
          <cell r="G396">
            <v>44561</v>
          </cell>
          <cell r="X396" t="str">
            <v>EL JARI NESSRINE</v>
          </cell>
          <cell r="Y396" t="str">
            <v>Retenue sur honoraires</v>
          </cell>
        </row>
        <row r="397">
          <cell r="A397">
            <v>596</v>
          </cell>
          <cell r="B397" t="str">
            <v>A-AUTRES</v>
          </cell>
          <cell r="C397" t="str">
            <v>AZIZ SANDRA</v>
          </cell>
          <cell r="F397">
            <v>44197</v>
          </cell>
          <cell r="G397">
            <v>44561</v>
          </cell>
          <cell r="X397" t="str">
            <v>AZIZ SANDRA</v>
          </cell>
          <cell r="Y397" t="str">
            <v>Retenue sur honoraires</v>
          </cell>
        </row>
        <row r="398">
          <cell r="A398">
            <v>597</v>
          </cell>
          <cell r="B398" t="str">
            <v>A-AUTRES</v>
          </cell>
          <cell r="C398" t="str">
            <v>BAHRI YESSINE</v>
          </cell>
          <cell r="F398">
            <v>44197</v>
          </cell>
          <cell r="G398">
            <v>44561</v>
          </cell>
          <cell r="X398" t="str">
            <v>BAHRI YESSINE</v>
          </cell>
          <cell r="Y398" t="str">
            <v>Retenue sur honoraires</v>
          </cell>
        </row>
        <row r="399">
          <cell r="A399">
            <v>598</v>
          </cell>
          <cell r="B399" t="str">
            <v>A-AUTRES</v>
          </cell>
          <cell r="C399" t="str">
            <v>EL HATAY SAMI</v>
          </cell>
          <cell r="F399">
            <v>44197</v>
          </cell>
          <cell r="G399">
            <v>44561</v>
          </cell>
          <cell r="X399" t="str">
            <v>EL HATAY SAMI</v>
          </cell>
          <cell r="Y399" t="str">
            <v>Retenue sur honoraires</v>
          </cell>
        </row>
        <row r="400">
          <cell r="A400">
            <v>1500</v>
          </cell>
          <cell r="B400" t="str">
            <v>F-FOURNISSEUR</v>
          </cell>
          <cell r="C400" t="str">
            <v>OUESLETI UNIFORMES</v>
          </cell>
          <cell r="D400" t="str">
            <v>UNIFORMES</v>
          </cell>
          <cell r="E400" t="str">
            <v>ARIANA</v>
          </cell>
          <cell r="F400">
            <v>44927</v>
          </cell>
          <cell r="G400">
            <v>45291</v>
          </cell>
          <cell r="H400">
            <v>0.03</v>
          </cell>
          <cell r="I400">
            <v>44927</v>
          </cell>
          <cell r="J400">
            <v>45291</v>
          </cell>
          <cell r="K400">
            <v>0.01</v>
          </cell>
          <cell r="L400">
            <v>44927</v>
          </cell>
          <cell r="M400">
            <v>45291</v>
          </cell>
          <cell r="N400">
            <v>0.01</v>
          </cell>
          <cell r="S400" t="str">
            <v>1106164L</v>
          </cell>
          <cell r="T400" t="str">
            <v>A</v>
          </cell>
          <cell r="U400" t="str">
            <v>M</v>
          </cell>
          <cell r="V400" t="str">
            <v>000</v>
          </cell>
          <cell r="X400" t="str">
            <v>OUESLETI UNIFORMES</v>
          </cell>
          <cell r="Y400" t="str">
            <v>Retenue sur honoraires</v>
          </cell>
        </row>
        <row r="401">
          <cell r="A401">
            <v>2214</v>
          </cell>
          <cell r="C401" t="str">
            <v>KAMMOUN FAOUZI</v>
          </cell>
          <cell r="D401" t="str">
            <v>KAMMOUN FAOUZI</v>
          </cell>
          <cell r="E401" t="str">
            <v xml:space="preserve">RECEPTIONNISTE      </v>
          </cell>
          <cell r="F401">
            <v>44197</v>
          </cell>
          <cell r="G401">
            <v>44561</v>
          </cell>
          <cell r="X401" t="str">
            <v>KAMMOUN FAOUZI</v>
          </cell>
          <cell r="Y401" t="str">
            <v>Retenue sur honoraires</v>
          </cell>
        </row>
        <row r="402">
          <cell r="A402">
            <v>2291</v>
          </cell>
          <cell r="C402" t="str">
            <v>HAMMROUNI ABDERRAHMEN</v>
          </cell>
          <cell r="D402" t="str">
            <v>HAMMROUNI ABDERRAHMEN</v>
          </cell>
          <cell r="E402" t="str">
            <v xml:space="preserve">HYGIENISTE          </v>
          </cell>
          <cell r="F402">
            <v>44197</v>
          </cell>
          <cell r="G402">
            <v>44561</v>
          </cell>
          <cell r="X402" t="str">
            <v>HAMMROUNI ABDERRAHMEN</v>
          </cell>
          <cell r="Y402" t="str">
            <v>Retenue sur honoraires</v>
          </cell>
        </row>
        <row r="403">
          <cell r="A403">
            <v>2500</v>
          </cell>
          <cell r="B403" t="str">
            <v>F-FOURNISSEURS</v>
          </cell>
          <cell r="C403" t="str">
            <v>CLIMATECH</v>
          </cell>
          <cell r="D403" t="str">
            <v xml:space="preserve">FAU : fournisseurs autres charges </v>
          </cell>
          <cell r="E403" t="str">
            <v>TUNIS</v>
          </cell>
          <cell r="F403">
            <v>44197</v>
          </cell>
          <cell r="G403">
            <v>44561</v>
          </cell>
          <cell r="H403">
            <v>0.01</v>
          </cell>
          <cell r="S403" t="str">
            <v>889436U</v>
          </cell>
          <cell r="T403" t="str">
            <v>A</v>
          </cell>
          <cell r="U403" t="str">
            <v>M</v>
          </cell>
          <cell r="V403" t="str">
            <v>000</v>
          </cell>
          <cell r="X403" t="str">
            <v>CLIMATECH</v>
          </cell>
          <cell r="Y403" t="str">
            <v>Retenue sur le marche</v>
          </cell>
        </row>
        <row r="404">
          <cell r="A404">
            <v>5000</v>
          </cell>
          <cell r="B404" t="str">
            <v>F-FOURNISSEURS</v>
          </cell>
          <cell r="C404" t="str">
            <v xml:space="preserve">RADHWEN OMRAN </v>
          </cell>
          <cell r="E404" t="str">
            <v>SFAX</v>
          </cell>
          <cell r="F404">
            <v>44197</v>
          </cell>
          <cell r="G404">
            <v>44561</v>
          </cell>
          <cell r="H404">
            <v>0.01</v>
          </cell>
          <cell r="S404" t="str">
            <v>854461Z</v>
          </cell>
          <cell r="T404" t="str">
            <v>A</v>
          </cell>
          <cell r="U404" t="str">
            <v>M</v>
          </cell>
          <cell r="V404" t="str">
            <v>000</v>
          </cell>
          <cell r="X404" t="str">
            <v xml:space="preserve">RADHWEN OMRAN </v>
          </cell>
          <cell r="Y404" t="str">
            <v>Retenue sur le marche</v>
          </cell>
        </row>
        <row r="405">
          <cell r="A405">
            <v>5004</v>
          </cell>
          <cell r="C405" t="str">
            <v>BEN ZINA SKANDER</v>
          </cell>
          <cell r="D405" t="str">
            <v>BEN ZINA SKANDER</v>
          </cell>
          <cell r="E405" t="str">
            <v xml:space="preserve">ECONOME             </v>
          </cell>
          <cell r="F405">
            <v>44197</v>
          </cell>
          <cell r="G405">
            <v>44561</v>
          </cell>
          <cell r="X405" t="str">
            <v>BEN ZINA SKANDER</v>
          </cell>
          <cell r="Y405" t="str">
            <v>Retenue sur honoraires</v>
          </cell>
        </row>
        <row r="406">
          <cell r="A406">
            <v>5102</v>
          </cell>
          <cell r="C406" t="str">
            <v xml:space="preserve"> CHARFI NAHLA</v>
          </cell>
          <cell r="D406" t="str">
            <v xml:space="preserve"> CHARFI NAHLA</v>
          </cell>
          <cell r="E406" t="str">
            <v xml:space="preserve">CAISSIER GENER.     </v>
          </cell>
          <cell r="F406">
            <v>44197</v>
          </cell>
          <cell r="G406">
            <v>44561</v>
          </cell>
          <cell r="X406" t="str">
            <v xml:space="preserve"> CHARFI NAHLA</v>
          </cell>
          <cell r="Y406" t="str">
            <v>Retenue sur honoraires</v>
          </cell>
        </row>
        <row r="407">
          <cell r="A407">
            <v>5103</v>
          </cell>
          <cell r="C407" t="str">
            <v xml:space="preserve"> FEKI ZOUMAR</v>
          </cell>
          <cell r="D407" t="str">
            <v xml:space="preserve"> FEKI ZOUMAR</v>
          </cell>
          <cell r="E407" t="str">
            <v xml:space="preserve">CONTROLEUR          </v>
          </cell>
          <cell r="F407">
            <v>44197</v>
          </cell>
          <cell r="G407">
            <v>44561</v>
          </cell>
          <cell r="X407" t="str">
            <v xml:space="preserve"> FEKI ZOUMAR</v>
          </cell>
          <cell r="Y407" t="str">
            <v>Retenue sur honoraires</v>
          </cell>
        </row>
        <row r="408">
          <cell r="A408">
            <v>5104</v>
          </cell>
          <cell r="C408" t="str">
            <v>BRIGUI KAMEL</v>
          </cell>
          <cell r="D408" t="str">
            <v>BRIGUI KAMEL</v>
          </cell>
          <cell r="E408" t="str">
            <v xml:space="preserve">ASS CHEF PERS       </v>
          </cell>
          <cell r="F408">
            <v>44197</v>
          </cell>
          <cell r="G408">
            <v>44561</v>
          </cell>
          <cell r="X408" t="str">
            <v>BRIGUI KAMEL</v>
          </cell>
          <cell r="Y408" t="str">
            <v>Retenue sur honoraires</v>
          </cell>
        </row>
        <row r="409">
          <cell r="A409">
            <v>5105</v>
          </cell>
          <cell r="C409" t="str">
            <v>ZOUARI RACEM</v>
          </cell>
          <cell r="D409" t="str">
            <v>ZOUARI RACEM</v>
          </cell>
          <cell r="F409">
            <v>44197</v>
          </cell>
          <cell r="G409">
            <v>44561</v>
          </cell>
          <cell r="X409" t="str">
            <v>ZOUARI RACEM</v>
          </cell>
          <cell r="Y409" t="str">
            <v>Retenue sur honoraires</v>
          </cell>
        </row>
        <row r="410">
          <cell r="A410">
            <v>5106</v>
          </cell>
          <cell r="C410" t="str">
            <v>BOUCHAKOUA MOUNIR</v>
          </cell>
          <cell r="D410" t="str">
            <v>BOUCHAKOUA MOUNIR</v>
          </cell>
          <cell r="E410" t="str">
            <v xml:space="preserve">STAGIAIRE           </v>
          </cell>
          <cell r="F410">
            <v>44197</v>
          </cell>
          <cell r="G410">
            <v>44561</v>
          </cell>
          <cell r="X410" t="str">
            <v>BOUCHAKOUA MOUNIR</v>
          </cell>
          <cell r="Y410" t="str">
            <v>Retenue sur honoraires</v>
          </cell>
        </row>
        <row r="411">
          <cell r="A411">
            <v>5107</v>
          </cell>
          <cell r="C411" t="str">
            <v>FERSI SAMI</v>
          </cell>
          <cell r="D411" t="str">
            <v>FERSI SAMI</v>
          </cell>
          <cell r="F411">
            <v>44197</v>
          </cell>
          <cell r="G411">
            <v>44561</v>
          </cell>
          <cell r="X411" t="str">
            <v>FERSI SAMI</v>
          </cell>
          <cell r="Y411" t="str">
            <v>Retenue sur honoraires</v>
          </cell>
        </row>
        <row r="412">
          <cell r="A412">
            <v>5108</v>
          </cell>
          <cell r="C412" t="str">
            <v>ZOUAGHI SABEUR</v>
          </cell>
          <cell r="D412" t="str">
            <v>ZOUAGHI SABEUR</v>
          </cell>
          <cell r="E412" t="str">
            <v xml:space="preserve">RECEPTIONNISTE      </v>
          </cell>
          <cell r="F412">
            <v>44197</v>
          </cell>
          <cell r="G412">
            <v>44561</v>
          </cell>
          <cell r="X412" t="str">
            <v>ZOUAGHI SABEUR</v>
          </cell>
          <cell r="Y412" t="str">
            <v>Retenue sur honoraires</v>
          </cell>
        </row>
        <row r="413">
          <cell r="A413">
            <v>5109</v>
          </cell>
          <cell r="C413" t="str">
            <v xml:space="preserve">  ZOUAGHI SABEUR </v>
          </cell>
          <cell r="D413" t="str">
            <v xml:space="preserve">  ZOUAGHI SABEUR </v>
          </cell>
          <cell r="F413">
            <v>44197</v>
          </cell>
          <cell r="G413">
            <v>44561</v>
          </cell>
          <cell r="X413" t="str">
            <v xml:space="preserve">  ZOUAGHI SABEUR </v>
          </cell>
          <cell r="Y413" t="str">
            <v>Retenue sur honoraires</v>
          </cell>
        </row>
        <row r="414">
          <cell r="A414">
            <v>5110</v>
          </cell>
          <cell r="B414" t="str">
            <v>A-AUTRES</v>
          </cell>
          <cell r="C414" t="str">
            <v>HAMROUNI  DHEKRA</v>
          </cell>
          <cell r="F414">
            <v>44197</v>
          </cell>
          <cell r="G414">
            <v>44561</v>
          </cell>
          <cell r="X414" t="str">
            <v>HAMROUNI  DHEKRA</v>
          </cell>
          <cell r="Y414" t="str">
            <v>Retenue sur honoraires</v>
          </cell>
        </row>
        <row r="415">
          <cell r="A415">
            <v>5111</v>
          </cell>
          <cell r="B415" t="str">
            <v>BEN FAGUIRA ALAEDDINE</v>
          </cell>
          <cell r="C415" t="str">
            <v>BEN FAGUIRA ALAEDDINE</v>
          </cell>
          <cell r="F415">
            <v>44197</v>
          </cell>
          <cell r="G415">
            <v>44561</v>
          </cell>
          <cell r="X415" t="str">
            <v>BEN FAGUIRA ALAEDDINE</v>
          </cell>
          <cell r="Y415" t="str">
            <v>Retenue sur honoraires</v>
          </cell>
        </row>
        <row r="416">
          <cell r="A416">
            <v>5112</v>
          </cell>
          <cell r="C416" t="str">
            <v>KAROUI MOHSEN</v>
          </cell>
          <cell r="D416" t="str">
            <v>KAROUI MOHSEN</v>
          </cell>
          <cell r="E416" t="str">
            <v xml:space="preserve">DIRECTEUR FINAN     </v>
          </cell>
          <cell r="F416">
            <v>44197</v>
          </cell>
          <cell r="G416">
            <v>44561</v>
          </cell>
          <cell r="X416" t="str">
            <v>KAROUI MOHSEN</v>
          </cell>
          <cell r="Y416" t="str">
            <v>Retenue sur honoraires</v>
          </cell>
        </row>
        <row r="417">
          <cell r="A417">
            <v>5113</v>
          </cell>
          <cell r="B417" t="str">
            <v>A-AUTRES</v>
          </cell>
          <cell r="C417" t="str">
            <v>KHEMIRI WAEL</v>
          </cell>
          <cell r="F417">
            <v>44197</v>
          </cell>
          <cell r="G417">
            <v>44561</v>
          </cell>
          <cell r="X417" t="str">
            <v>KHEMIRI WAEL</v>
          </cell>
          <cell r="Y417" t="str">
            <v>Retenue sur honoraires</v>
          </cell>
        </row>
        <row r="418">
          <cell r="A418">
            <v>5114</v>
          </cell>
          <cell r="B418" t="str">
            <v>A-AUTRES</v>
          </cell>
          <cell r="C418" t="str">
            <v>BEN SALEM  MARWA</v>
          </cell>
          <cell r="F418">
            <v>44197</v>
          </cell>
          <cell r="G418">
            <v>44561</v>
          </cell>
          <cell r="X418" t="str">
            <v>BEN SALEM  MARWA</v>
          </cell>
          <cell r="Y418" t="str">
            <v>Retenue sur honoraires</v>
          </cell>
        </row>
        <row r="419">
          <cell r="A419">
            <v>5115</v>
          </cell>
          <cell r="B419" t="str">
            <v>A-AUTRES</v>
          </cell>
          <cell r="C419" t="str">
            <v>ZIDI  AHMED</v>
          </cell>
          <cell r="F419">
            <v>44197</v>
          </cell>
          <cell r="G419">
            <v>44561</v>
          </cell>
          <cell r="X419" t="str">
            <v>ZIDI  AHMED</v>
          </cell>
          <cell r="Y419" t="str">
            <v>Retenue sur honoraires</v>
          </cell>
        </row>
        <row r="420">
          <cell r="A420">
            <v>5116</v>
          </cell>
          <cell r="C420" t="str">
            <v>BOUAZIZ MABROUK</v>
          </cell>
          <cell r="D420" t="str">
            <v>BOUAZIZ MABROUK</v>
          </cell>
          <cell r="E420" t="str">
            <v xml:space="preserve">CONTROLEUR FIN      </v>
          </cell>
          <cell r="F420">
            <v>44197</v>
          </cell>
          <cell r="G420">
            <v>44561</v>
          </cell>
          <cell r="X420" t="str">
            <v>BOUAZIZ MABROUK</v>
          </cell>
          <cell r="Y420" t="str">
            <v>Retenue sur honoraires</v>
          </cell>
        </row>
        <row r="421">
          <cell r="A421">
            <v>5117</v>
          </cell>
          <cell r="C421" t="str">
            <v>BEN SLAMA HOUCINE</v>
          </cell>
          <cell r="D421" t="str">
            <v>BEN SLAMA HOUCINE</v>
          </cell>
          <cell r="E421" t="str">
            <v xml:space="preserve">CHEF ENTRETIEN      </v>
          </cell>
          <cell r="F421">
            <v>44197</v>
          </cell>
          <cell r="G421">
            <v>44561</v>
          </cell>
          <cell r="X421" t="str">
            <v>BEN SLAMA HOUCINE</v>
          </cell>
          <cell r="Y421" t="str">
            <v>Retenue sur honoraires</v>
          </cell>
        </row>
        <row r="422">
          <cell r="A422">
            <v>5118</v>
          </cell>
          <cell r="B422" t="str">
            <v>A-AUTRES</v>
          </cell>
          <cell r="C422" t="str">
            <v>DRIDI KHALIL</v>
          </cell>
          <cell r="F422">
            <v>44197</v>
          </cell>
          <cell r="G422">
            <v>44561</v>
          </cell>
          <cell r="X422" t="str">
            <v>DRIDI KHALIL</v>
          </cell>
          <cell r="Y422" t="str">
            <v>Retenue sur honoraires</v>
          </cell>
        </row>
        <row r="423">
          <cell r="A423">
            <v>5119</v>
          </cell>
          <cell r="C423" t="str">
            <v xml:space="preserve"> ABDELKAFI FAOUZIA</v>
          </cell>
          <cell r="D423" t="str">
            <v xml:space="preserve"> ABDELKAFI FAOUZIA</v>
          </cell>
          <cell r="E423" t="str">
            <v xml:space="preserve">1ER JARDINIER       </v>
          </cell>
          <cell r="F423">
            <v>44197</v>
          </cell>
          <cell r="G423">
            <v>44561</v>
          </cell>
          <cell r="X423" t="str">
            <v xml:space="preserve"> ABDELKAFI FAOUZIA</v>
          </cell>
          <cell r="Y423" t="str">
            <v>Retenue sur honoraires</v>
          </cell>
        </row>
        <row r="424">
          <cell r="A424">
            <v>5120</v>
          </cell>
          <cell r="C424" t="str">
            <v>MOHSEN JLAIL</v>
          </cell>
          <cell r="D424" t="str">
            <v>MOHSEN JLAIL</v>
          </cell>
          <cell r="F424">
            <v>44197</v>
          </cell>
          <cell r="G424">
            <v>44561</v>
          </cell>
          <cell r="X424" t="str">
            <v>MOHSEN JLAIL</v>
          </cell>
          <cell r="Y424" t="str">
            <v>Retenue sur honoraires</v>
          </cell>
        </row>
        <row r="425">
          <cell r="A425">
            <v>5121</v>
          </cell>
          <cell r="C425" t="str">
            <v>HAMDI CHEDLY</v>
          </cell>
          <cell r="D425" t="str">
            <v>HAMDI CHEDLY</v>
          </cell>
          <cell r="E425" t="str">
            <v xml:space="preserve">CHEF D'EQUIPE       </v>
          </cell>
          <cell r="F425">
            <v>44197</v>
          </cell>
          <cell r="G425">
            <v>44561</v>
          </cell>
          <cell r="X425" t="str">
            <v>HAMDI CHEDLY</v>
          </cell>
          <cell r="Y425" t="str">
            <v>Retenue sur honoraires</v>
          </cell>
        </row>
        <row r="426">
          <cell r="A426">
            <v>5127</v>
          </cell>
          <cell r="C426" t="str">
            <v>AMMAR FEDIA</v>
          </cell>
          <cell r="D426" t="str">
            <v>AMMAR FEDIA</v>
          </cell>
          <cell r="F426">
            <v>44197</v>
          </cell>
          <cell r="G426">
            <v>44561</v>
          </cell>
          <cell r="X426" t="str">
            <v>AMMAR FEDIA</v>
          </cell>
          <cell r="Y426" t="str">
            <v>Retenue sur honoraires</v>
          </cell>
        </row>
        <row r="427">
          <cell r="A427">
            <v>5128</v>
          </cell>
          <cell r="C427" t="str">
            <v xml:space="preserve"> HAJJAM HELA</v>
          </cell>
          <cell r="D427" t="str">
            <v xml:space="preserve"> HAJJAM HELA</v>
          </cell>
          <cell r="E427" t="str">
            <v xml:space="preserve">FACTOTUM            </v>
          </cell>
          <cell r="F427">
            <v>44197</v>
          </cell>
          <cell r="G427">
            <v>44561</v>
          </cell>
          <cell r="X427" t="str">
            <v xml:space="preserve"> HAJJAM HELA</v>
          </cell>
          <cell r="Y427" t="str">
            <v>Retenue sur honoraires</v>
          </cell>
        </row>
        <row r="428">
          <cell r="A428">
            <v>5128</v>
          </cell>
          <cell r="C428" t="str">
            <v xml:space="preserve"> HAJJAM HELA</v>
          </cell>
          <cell r="D428" t="str">
            <v xml:space="preserve"> HAJJAM HELA</v>
          </cell>
          <cell r="E428" t="str">
            <v xml:space="preserve">AGT MAINTENANCE     </v>
          </cell>
          <cell r="F428">
            <v>44197</v>
          </cell>
          <cell r="G428">
            <v>44561</v>
          </cell>
          <cell r="X428" t="str">
            <v xml:space="preserve"> HAJJAM HELA</v>
          </cell>
          <cell r="Y428" t="str">
            <v>Retenue sur honoraires</v>
          </cell>
        </row>
        <row r="429">
          <cell r="A429">
            <v>5129</v>
          </cell>
          <cell r="C429" t="str">
            <v>AMMAR FEDIA</v>
          </cell>
          <cell r="D429" t="str">
            <v>AMMAR FEDIA</v>
          </cell>
          <cell r="F429">
            <v>44197</v>
          </cell>
          <cell r="G429">
            <v>44561</v>
          </cell>
          <cell r="H429">
            <v>0</v>
          </cell>
          <cell r="K429">
            <v>0</v>
          </cell>
          <cell r="N429">
            <v>0</v>
          </cell>
          <cell r="X429" t="str">
            <v>AMMAR FEDIA</v>
          </cell>
          <cell r="Y429" t="str">
            <v>Retenue sur honoraires</v>
          </cell>
        </row>
        <row r="430">
          <cell r="A430">
            <v>5133</v>
          </cell>
          <cell r="C430" t="str">
            <v>BAYOUDHI LASSAAD</v>
          </cell>
          <cell r="D430" t="str">
            <v>BAYOUDHI LASSAAD</v>
          </cell>
          <cell r="E430" t="str">
            <v xml:space="preserve">FACTOTUM            </v>
          </cell>
          <cell r="F430">
            <v>44197</v>
          </cell>
          <cell r="G430">
            <v>44561</v>
          </cell>
          <cell r="X430" t="str">
            <v>BAYOUDHI LASSAAD</v>
          </cell>
          <cell r="Y430" t="str">
            <v>Retenue sur honoraires</v>
          </cell>
        </row>
        <row r="431">
          <cell r="A431">
            <v>5135</v>
          </cell>
          <cell r="C431" t="str">
            <v>CHAARI ABDELKADER</v>
          </cell>
          <cell r="D431" t="str">
            <v>CHAARI ABDELKADER</v>
          </cell>
          <cell r="E431" t="str">
            <v xml:space="preserve">PLOMBIER            </v>
          </cell>
          <cell r="F431">
            <v>44197</v>
          </cell>
          <cell r="G431">
            <v>44561</v>
          </cell>
          <cell r="X431" t="str">
            <v>CHAARI ABDELKADER</v>
          </cell>
          <cell r="Y431" t="str">
            <v>Retenue sur honoraires</v>
          </cell>
        </row>
        <row r="432">
          <cell r="A432">
            <v>5136</v>
          </cell>
          <cell r="C432" t="str">
            <v>BEN BRAHIM CHERIF</v>
          </cell>
          <cell r="D432" t="str">
            <v>BEN BRAHIM CHERIF</v>
          </cell>
          <cell r="E432" t="str">
            <v xml:space="preserve">PEINTRE             </v>
          </cell>
          <cell r="F432">
            <v>44197</v>
          </cell>
          <cell r="G432">
            <v>44561</v>
          </cell>
          <cell r="X432" t="str">
            <v>BEN BRAHIM CHERIF</v>
          </cell>
          <cell r="Y432" t="str">
            <v>Retenue sur honoraires</v>
          </cell>
        </row>
        <row r="433">
          <cell r="A433">
            <v>5137</v>
          </cell>
          <cell r="B433" t="str">
            <v>A-AUTRES</v>
          </cell>
          <cell r="C433" t="str">
            <v xml:space="preserve"> BAYOUDHI LASSAAD </v>
          </cell>
          <cell r="D433" t="str">
            <v xml:space="preserve"> BAYOUDHI LASSAAD </v>
          </cell>
          <cell r="F433">
            <v>44197</v>
          </cell>
          <cell r="G433">
            <v>44561</v>
          </cell>
          <cell r="X433" t="str">
            <v xml:space="preserve"> BAYOUDHI LASSAAD </v>
          </cell>
          <cell r="Y433" t="str">
            <v>Retenue sur honoraires</v>
          </cell>
        </row>
        <row r="434">
          <cell r="A434">
            <v>5139</v>
          </cell>
          <cell r="C434" t="str">
            <v>LAJMI MOEZ</v>
          </cell>
          <cell r="D434" t="str">
            <v>LAJMI MOEZ</v>
          </cell>
          <cell r="E434" t="str">
            <v xml:space="preserve">NETTOYEUSE          </v>
          </cell>
          <cell r="F434">
            <v>44197</v>
          </cell>
          <cell r="G434">
            <v>44561</v>
          </cell>
          <cell r="X434" t="str">
            <v>LAJMI MOEZ</v>
          </cell>
          <cell r="Y434" t="str">
            <v>Retenue sur honoraires</v>
          </cell>
        </row>
        <row r="435">
          <cell r="A435">
            <v>5140</v>
          </cell>
          <cell r="B435" t="str">
            <v>A-AUTRES</v>
          </cell>
          <cell r="C435" t="str">
            <v>LAJMI MOEZ</v>
          </cell>
          <cell r="D435" t="str">
            <v>LAJMI MOEZ</v>
          </cell>
          <cell r="F435">
            <v>44197</v>
          </cell>
          <cell r="G435">
            <v>44561</v>
          </cell>
          <cell r="X435" t="str">
            <v>LAJMI MOEZ</v>
          </cell>
          <cell r="Y435" t="str">
            <v>Retenue sur honoraires</v>
          </cell>
        </row>
        <row r="436">
          <cell r="A436">
            <v>5142</v>
          </cell>
          <cell r="B436" t="str">
            <v>BEN AOUICHA MOHAMED NAJAH</v>
          </cell>
          <cell r="C436" t="str">
            <v>BEN AOUICHA MOHAMED NAJAH</v>
          </cell>
          <cell r="D436" t="str">
            <v>BEN AOUICHA MOHAMED NAJAH</v>
          </cell>
          <cell r="F436">
            <v>44197</v>
          </cell>
          <cell r="G436">
            <v>44561</v>
          </cell>
          <cell r="X436" t="str">
            <v>BEN AOUICHA MOHAMED NAJAH</v>
          </cell>
          <cell r="Y436" t="str">
            <v>Retenue sur honoraires</v>
          </cell>
        </row>
        <row r="437">
          <cell r="A437">
            <v>5142</v>
          </cell>
          <cell r="C437" t="str">
            <v>BEN AOUICHA MED NEJAH</v>
          </cell>
          <cell r="D437" t="str">
            <v>BEN AOUICHA MED NEJAH</v>
          </cell>
          <cell r="F437">
            <v>44197</v>
          </cell>
          <cell r="G437">
            <v>44561</v>
          </cell>
          <cell r="X437" t="str">
            <v>BEN AOUICHA MED NEJAH</v>
          </cell>
          <cell r="Y437" t="str">
            <v>Retenue sur honoraires</v>
          </cell>
        </row>
        <row r="438">
          <cell r="A438">
            <v>5203</v>
          </cell>
          <cell r="C438" t="str">
            <v>CHARMI ABDELHAMID</v>
          </cell>
          <cell r="D438" t="str">
            <v>CHARMI ABDELHAMID</v>
          </cell>
          <cell r="E438" t="str">
            <v xml:space="preserve">NETTOYEUSE          </v>
          </cell>
          <cell r="F438">
            <v>44197</v>
          </cell>
          <cell r="G438">
            <v>44561</v>
          </cell>
          <cell r="X438" t="str">
            <v>CHARMI ABDELHAMID</v>
          </cell>
          <cell r="Y438" t="str">
            <v>Retenue sur honoraires</v>
          </cell>
        </row>
        <row r="439">
          <cell r="A439">
            <v>5206</v>
          </cell>
          <cell r="C439" t="str">
            <v>CHAKROUN SLIM</v>
          </cell>
          <cell r="D439" t="str">
            <v>CHAKROUN SLIM</v>
          </cell>
          <cell r="E439" t="str">
            <v xml:space="preserve">APPRENTI            </v>
          </cell>
          <cell r="F439">
            <v>44197</v>
          </cell>
          <cell r="G439">
            <v>44561</v>
          </cell>
          <cell r="X439" t="str">
            <v>CHAKROUN SLIM</v>
          </cell>
          <cell r="Y439" t="str">
            <v>Retenue sur honoraires</v>
          </cell>
        </row>
        <row r="440">
          <cell r="A440">
            <v>5207</v>
          </cell>
          <cell r="C440" t="str">
            <v xml:space="preserve">  BARKIA HAMDI</v>
          </cell>
          <cell r="D440" t="str">
            <v xml:space="preserve">  BARKIA HAMDI</v>
          </cell>
          <cell r="F440">
            <v>44197</v>
          </cell>
          <cell r="G440">
            <v>44561</v>
          </cell>
          <cell r="X440" t="str">
            <v xml:space="preserve">  BARKIA HAMDI</v>
          </cell>
          <cell r="Y440" t="str">
            <v>Retenue sur honoraires</v>
          </cell>
        </row>
        <row r="441">
          <cell r="A441">
            <v>5209</v>
          </cell>
          <cell r="C441" t="str">
            <v>CHAKROUN SLIM</v>
          </cell>
          <cell r="D441" t="str">
            <v>CHAKROUN SLIM</v>
          </cell>
          <cell r="F441">
            <v>44197</v>
          </cell>
          <cell r="G441">
            <v>44561</v>
          </cell>
          <cell r="H441">
            <v>0</v>
          </cell>
          <cell r="K441">
            <v>0</v>
          </cell>
          <cell r="N441">
            <v>0</v>
          </cell>
          <cell r="X441" t="str">
            <v>CHAKROUN SLIM</v>
          </cell>
          <cell r="Y441" t="str">
            <v>Retenue sur honoraires</v>
          </cell>
        </row>
        <row r="442">
          <cell r="A442">
            <v>5210</v>
          </cell>
          <cell r="C442" t="str">
            <v>BEN MOHAMED ALI</v>
          </cell>
          <cell r="D442" t="str">
            <v>BEN MOHAMED ALI</v>
          </cell>
          <cell r="F442">
            <v>44197</v>
          </cell>
          <cell r="G442">
            <v>44561</v>
          </cell>
          <cell r="X442" t="str">
            <v>BEN MOHAMED ALI</v>
          </cell>
          <cell r="Y442" t="str">
            <v>Retenue sur honoraires</v>
          </cell>
        </row>
        <row r="443">
          <cell r="A443">
            <v>5215</v>
          </cell>
          <cell r="C443" t="str">
            <v>BEN HAMDENE JAMEL</v>
          </cell>
          <cell r="D443" t="str">
            <v>BEN HAMDENE JAMEL</v>
          </cell>
          <cell r="E443" t="str">
            <v xml:space="preserve">APPRENTI            </v>
          </cell>
          <cell r="F443">
            <v>44197</v>
          </cell>
          <cell r="G443">
            <v>44561</v>
          </cell>
          <cell r="X443" t="str">
            <v>BEN HAMDENE JAMEL</v>
          </cell>
          <cell r="Y443" t="str">
            <v>Retenue sur honoraires</v>
          </cell>
        </row>
        <row r="444">
          <cell r="A444">
            <v>5216</v>
          </cell>
          <cell r="C444" t="str">
            <v>LEJMI MAHMOUD</v>
          </cell>
          <cell r="D444" t="str">
            <v>LEJMI MAHMOUD</v>
          </cell>
          <cell r="E444" t="str">
            <v xml:space="preserve">APPRENTI            </v>
          </cell>
          <cell r="F444">
            <v>44197</v>
          </cell>
          <cell r="G444">
            <v>44561</v>
          </cell>
          <cell r="X444" t="str">
            <v>LEJMI MAHMOUD</v>
          </cell>
          <cell r="Y444" t="str">
            <v>Retenue sur honoraires</v>
          </cell>
        </row>
        <row r="445">
          <cell r="A445">
            <v>5217</v>
          </cell>
          <cell r="C445" t="str">
            <v>GARMA SAMI</v>
          </cell>
          <cell r="D445" t="str">
            <v>GARMA SAMI</v>
          </cell>
          <cell r="E445" t="str">
            <v xml:space="preserve">APPRENTI            </v>
          </cell>
          <cell r="F445">
            <v>44197</v>
          </cell>
          <cell r="G445">
            <v>44561</v>
          </cell>
          <cell r="X445" t="str">
            <v>GARMA SAMI</v>
          </cell>
          <cell r="Y445" t="str">
            <v>Retenue sur honoraires</v>
          </cell>
        </row>
        <row r="446">
          <cell r="A446">
            <v>5218</v>
          </cell>
          <cell r="C446" t="str">
            <v>GARMA SAMI</v>
          </cell>
          <cell r="D446" t="str">
            <v>GARMA SAMI</v>
          </cell>
          <cell r="F446">
            <v>44197</v>
          </cell>
          <cell r="G446">
            <v>44561</v>
          </cell>
          <cell r="X446" t="str">
            <v>GARMA SAMI</v>
          </cell>
          <cell r="Y446" t="str">
            <v>Retenue sur honoraires</v>
          </cell>
        </row>
        <row r="447">
          <cell r="A447">
            <v>5544</v>
          </cell>
          <cell r="B447" t="str">
            <v>F-FOURNISSEUR</v>
          </cell>
          <cell r="C447" t="str">
            <v>BAHLOUL AYMEN</v>
          </cell>
          <cell r="E447" t="str">
            <v>SFAX</v>
          </cell>
          <cell r="Y447" t="str">
            <v>Retenue sur honoraires</v>
          </cell>
        </row>
        <row r="448">
          <cell r="A448">
            <v>5601</v>
          </cell>
          <cell r="C448" t="str">
            <v>SAADAOUI ATEF</v>
          </cell>
          <cell r="D448" t="str">
            <v>SAADAOUI ATEF</v>
          </cell>
          <cell r="F448">
            <v>44197</v>
          </cell>
          <cell r="G448">
            <v>44561</v>
          </cell>
          <cell r="H448">
            <v>0</v>
          </cell>
          <cell r="K448">
            <v>0</v>
          </cell>
          <cell r="N448">
            <v>0</v>
          </cell>
          <cell r="X448" t="str">
            <v>SAADAOUI ATEF</v>
          </cell>
          <cell r="Y448" t="str">
            <v>Retenue sur honoraires</v>
          </cell>
        </row>
        <row r="449">
          <cell r="A449">
            <v>5603</v>
          </cell>
          <cell r="C449" t="str">
            <v>FETOUI ALI</v>
          </cell>
          <cell r="D449" t="str">
            <v>FETOUI ALI</v>
          </cell>
          <cell r="E449" t="str">
            <v xml:space="preserve">APPRENTI            </v>
          </cell>
          <cell r="F449">
            <v>44197</v>
          </cell>
          <cell r="G449">
            <v>44561</v>
          </cell>
          <cell r="X449" t="str">
            <v>FETOUI ALI</v>
          </cell>
          <cell r="Y449" t="str">
            <v>Retenue sur honoraires</v>
          </cell>
        </row>
        <row r="450">
          <cell r="A450">
            <v>5604</v>
          </cell>
          <cell r="C450" t="str">
            <v>HAMMROUNI MOHAMED</v>
          </cell>
          <cell r="D450" t="str">
            <v>HAMMROUNI MOHAMED</v>
          </cell>
          <cell r="E450" t="str">
            <v xml:space="preserve">APPRENTI            </v>
          </cell>
          <cell r="F450">
            <v>44197</v>
          </cell>
          <cell r="G450">
            <v>44561</v>
          </cell>
          <cell r="X450" t="str">
            <v>HAMMROUNI MOHAMED</v>
          </cell>
          <cell r="Y450" t="str">
            <v>Retenue sur honoraires</v>
          </cell>
        </row>
        <row r="451">
          <cell r="A451">
            <v>5605</v>
          </cell>
          <cell r="C451" t="str">
            <v>MESRATI NOOMEN</v>
          </cell>
          <cell r="D451" t="str">
            <v>MESRATI NOOMEN</v>
          </cell>
          <cell r="E451" t="str">
            <v xml:space="preserve">APPRENTIS           </v>
          </cell>
          <cell r="F451">
            <v>44197</v>
          </cell>
          <cell r="G451">
            <v>44561</v>
          </cell>
          <cell r="X451" t="str">
            <v>MESRATI NOOMEN</v>
          </cell>
          <cell r="Y451" t="str">
            <v>Retenue sur honoraires</v>
          </cell>
        </row>
        <row r="452">
          <cell r="A452">
            <v>5607</v>
          </cell>
          <cell r="C452" t="str">
            <v>BRADI SAMI</v>
          </cell>
          <cell r="D452" t="str">
            <v>BRADI SAMI</v>
          </cell>
          <cell r="F452">
            <v>44197</v>
          </cell>
          <cell r="G452">
            <v>44561</v>
          </cell>
          <cell r="H452">
            <v>0</v>
          </cell>
          <cell r="K452">
            <v>0</v>
          </cell>
          <cell r="N452">
            <v>0</v>
          </cell>
          <cell r="X452" t="str">
            <v>BRADI SAMI</v>
          </cell>
          <cell r="Y452" t="str">
            <v>Retenue sur honoraires</v>
          </cell>
        </row>
        <row r="453">
          <cell r="A453">
            <v>5608</v>
          </cell>
          <cell r="C453" t="str">
            <v>BRADI SAMI</v>
          </cell>
          <cell r="D453" t="str">
            <v>BRADI SAMI</v>
          </cell>
          <cell r="F453">
            <v>44197</v>
          </cell>
          <cell r="G453">
            <v>44561</v>
          </cell>
          <cell r="H453">
            <v>0</v>
          </cell>
          <cell r="K453">
            <v>0</v>
          </cell>
          <cell r="N453">
            <v>0</v>
          </cell>
          <cell r="X453" t="str">
            <v>BRADI SAMI</v>
          </cell>
          <cell r="Y453" t="str">
            <v>Retenue sur honoraires</v>
          </cell>
        </row>
        <row r="454">
          <cell r="A454">
            <v>5611</v>
          </cell>
          <cell r="C454" t="str">
            <v>OUELI HATEM</v>
          </cell>
          <cell r="D454" t="str">
            <v>OUELI HATEM</v>
          </cell>
          <cell r="E454" t="str">
            <v xml:space="preserve">COMMIS DE RANG </v>
          </cell>
          <cell r="F454">
            <v>44197</v>
          </cell>
          <cell r="G454">
            <v>44561</v>
          </cell>
          <cell r="X454" t="str">
            <v>OUELI HATEM</v>
          </cell>
          <cell r="Y454" t="str">
            <v>Retenue sur honoraires</v>
          </cell>
        </row>
        <row r="455">
          <cell r="A455">
            <v>5612</v>
          </cell>
          <cell r="C455" t="str">
            <v>BEN ABDALLAH MOKHLESS</v>
          </cell>
          <cell r="D455" t="str">
            <v>BEN ABDALLAH MOKHLESS</v>
          </cell>
          <cell r="F455">
            <v>44197</v>
          </cell>
          <cell r="G455">
            <v>44561</v>
          </cell>
          <cell r="H455">
            <v>0</v>
          </cell>
          <cell r="K455">
            <v>0</v>
          </cell>
          <cell r="N455">
            <v>0</v>
          </cell>
          <cell r="X455" t="str">
            <v>BEN ABDALLAH MOKHLESS</v>
          </cell>
          <cell r="Y455" t="str">
            <v>Retenue sur honoraires</v>
          </cell>
        </row>
        <row r="456">
          <cell r="A456">
            <v>5612</v>
          </cell>
          <cell r="B456" t="str">
            <v>BEN ABDALLAH MOKHLESS</v>
          </cell>
          <cell r="C456" t="str">
            <v>BEN ABDALLAH MOKHLESS</v>
          </cell>
          <cell r="D456" t="str">
            <v>BEN ABDALLAH MOKHLESS</v>
          </cell>
          <cell r="F456">
            <v>44197</v>
          </cell>
          <cell r="G456">
            <v>44561</v>
          </cell>
          <cell r="X456" t="str">
            <v>BEN ABDALLAH MOKHLESS</v>
          </cell>
          <cell r="Y456" t="str">
            <v>Retenue sur honoraires</v>
          </cell>
        </row>
        <row r="457">
          <cell r="A457">
            <v>5613</v>
          </cell>
          <cell r="C457" t="str">
            <v>ABDELMOULEH YASSINE</v>
          </cell>
          <cell r="D457" t="str">
            <v>ABDELMOULEH YASSINE</v>
          </cell>
          <cell r="E457" t="str">
            <v>CHEF LIBANAIS</v>
          </cell>
          <cell r="F457">
            <v>44197</v>
          </cell>
          <cell r="G457">
            <v>44561</v>
          </cell>
          <cell r="X457" t="str">
            <v>ABDELMOULEH YASSINE</v>
          </cell>
          <cell r="Y457" t="str">
            <v>Retenue sur honoraires</v>
          </cell>
        </row>
        <row r="458">
          <cell r="A458">
            <v>5614</v>
          </cell>
          <cell r="C458" t="str">
            <v>MAHJOUB HASSEN</v>
          </cell>
          <cell r="D458" t="str">
            <v>MAHJOUB HASSEN</v>
          </cell>
          <cell r="F458">
            <v>44197</v>
          </cell>
          <cell r="G458">
            <v>44561</v>
          </cell>
          <cell r="X458" t="str">
            <v>MAHJOUB HASSEN</v>
          </cell>
          <cell r="Y458" t="str">
            <v>Retenue sur honoraires</v>
          </cell>
        </row>
        <row r="459">
          <cell r="A459">
            <v>5615</v>
          </cell>
          <cell r="B459" t="str">
            <v>A-AUTRES</v>
          </cell>
          <cell r="C459" t="str">
            <v>MLAOUAH MOHAMED</v>
          </cell>
          <cell r="D459" t="str">
            <v>MLAOUAH MOHAMED</v>
          </cell>
          <cell r="F459">
            <v>44197</v>
          </cell>
          <cell r="G459">
            <v>44561</v>
          </cell>
          <cell r="X459" t="str">
            <v>MLAOUAH MOHAMED</v>
          </cell>
          <cell r="Y459" t="str">
            <v>Retenue sur honoraires</v>
          </cell>
        </row>
        <row r="460">
          <cell r="A460">
            <v>5616</v>
          </cell>
          <cell r="B460" t="str">
            <v>A-AUTRES</v>
          </cell>
          <cell r="C460" t="str">
            <v>TRABELSI  ALI</v>
          </cell>
          <cell r="D460" t="str">
            <v>TRABELSI  ALI</v>
          </cell>
          <cell r="F460">
            <v>44197</v>
          </cell>
          <cell r="G460">
            <v>44561</v>
          </cell>
          <cell r="X460" t="str">
            <v>TRABELSI  ALI</v>
          </cell>
          <cell r="Y460" t="str">
            <v>Retenue sur honoraires</v>
          </cell>
        </row>
        <row r="461">
          <cell r="A461">
            <v>5617</v>
          </cell>
          <cell r="C461" t="str">
            <v>MOALLA ACHRAF</v>
          </cell>
          <cell r="D461" t="str">
            <v>MOALLA ACHRAF</v>
          </cell>
          <cell r="F461">
            <v>44197</v>
          </cell>
          <cell r="G461">
            <v>44561</v>
          </cell>
          <cell r="X461" t="str">
            <v>MOALLA ACHRAF</v>
          </cell>
          <cell r="Y461" t="str">
            <v>Retenue sur honoraires</v>
          </cell>
        </row>
        <row r="462">
          <cell r="A462">
            <v>5618</v>
          </cell>
          <cell r="C462" t="str">
            <v>MOALLA ACHRAF</v>
          </cell>
          <cell r="D462" t="str">
            <v>MOALLA ACHRAF</v>
          </cell>
          <cell r="F462">
            <v>44197</v>
          </cell>
          <cell r="G462">
            <v>44561</v>
          </cell>
          <cell r="X462" t="str">
            <v>MOALLA ACHRAF</v>
          </cell>
          <cell r="Y462" t="str">
            <v>Retenue sur honoraires</v>
          </cell>
        </row>
        <row r="463">
          <cell r="A463">
            <v>5619</v>
          </cell>
          <cell r="B463" t="str">
            <v>A-AUTRES</v>
          </cell>
          <cell r="C463" t="str">
            <v>MTIRAOUI JAMEL</v>
          </cell>
          <cell r="D463" t="str">
            <v>MTIRAOUI JAMEL</v>
          </cell>
          <cell r="E463" t="str">
            <v>HOTEL GOLDEN TULIP SFAX</v>
          </cell>
          <cell r="F463">
            <v>44197</v>
          </cell>
          <cell r="G463">
            <v>44561</v>
          </cell>
          <cell r="X463" t="str">
            <v>MTIRAOUI JAMEL</v>
          </cell>
          <cell r="Y463" t="str">
            <v>Retenue sur honoraires</v>
          </cell>
        </row>
        <row r="464">
          <cell r="A464">
            <v>5620</v>
          </cell>
          <cell r="C464" t="str">
            <v>MTIRAOUI JAMEL</v>
          </cell>
          <cell r="D464" t="str">
            <v>MTIRAOUI JAMEL</v>
          </cell>
          <cell r="F464">
            <v>44197</v>
          </cell>
          <cell r="G464">
            <v>44561</v>
          </cell>
          <cell r="H464">
            <v>0</v>
          </cell>
          <cell r="K464">
            <v>0</v>
          </cell>
          <cell r="N464">
            <v>0</v>
          </cell>
          <cell r="X464" t="str">
            <v>MTIRAOUI JAMEL</v>
          </cell>
          <cell r="Y464" t="str">
            <v>Retenue sur honoraires</v>
          </cell>
        </row>
        <row r="465">
          <cell r="A465">
            <v>5621</v>
          </cell>
          <cell r="C465" t="str">
            <v xml:space="preserve">  MLAOUAH MOHAMED</v>
          </cell>
          <cell r="D465" t="str">
            <v xml:space="preserve">  MLAOUAH MOHAMED</v>
          </cell>
          <cell r="F465">
            <v>44197</v>
          </cell>
          <cell r="G465">
            <v>44561</v>
          </cell>
          <cell r="X465" t="str">
            <v xml:space="preserve">  MLAOUAH MOHAMED</v>
          </cell>
          <cell r="Y465" t="str">
            <v>Retenue sur honoraires</v>
          </cell>
        </row>
        <row r="466">
          <cell r="A466">
            <v>5622</v>
          </cell>
          <cell r="C466" t="str">
            <v>EL ARBI MOHAMED</v>
          </cell>
          <cell r="D466" t="str">
            <v>EL ARBI MOHAMED</v>
          </cell>
          <cell r="F466">
            <v>44197</v>
          </cell>
          <cell r="G466">
            <v>44561</v>
          </cell>
          <cell r="X466" t="str">
            <v>EL ARBI MOHAMED</v>
          </cell>
          <cell r="Y466" t="str">
            <v>Retenue sur honoraires</v>
          </cell>
        </row>
        <row r="467">
          <cell r="A467">
            <v>5623</v>
          </cell>
          <cell r="C467" t="str">
            <v xml:space="preserve">  MLAOUAH MOHAMED</v>
          </cell>
          <cell r="D467" t="str">
            <v xml:space="preserve">  MLAOUAH MOHAMED</v>
          </cell>
          <cell r="F467">
            <v>44197</v>
          </cell>
          <cell r="G467">
            <v>44561</v>
          </cell>
          <cell r="X467" t="str">
            <v xml:space="preserve">  MLAOUAH MOHAMED</v>
          </cell>
          <cell r="Y467" t="str">
            <v>Retenue sur honoraires</v>
          </cell>
        </row>
        <row r="468">
          <cell r="A468">
            <v>5624</v>
          </cell>
          <cell r="C468" t="str">
            <v xml:space="preserve">  CHABCHOUB WASSIM  </v>
          </cell>
          <cell r="D468" t="str">
            <v xml:space="preserve">  CHABCHOUB WASSIM  </v>
          </cell>
          <cell r="F468">
            <v>44197</v>
          </cell>
          <cell r="G468">
            <v>44561</v>
          </cell>
          <cell r="X468" t="str">
            <v xml:space="preserve">  CHABCHOUB WASSIM  </v>
          </cell>
          <cell r="Y468" t="str">
            <v>Retenue sur honoraires</v>
          </cell>
        </row>
        <row r="469">
          <cell r="A469">
            <v>5625</v>
          </cell>
          <cell r="B469" t="str">
            <v>A-AUTRES</v>
          </cell>
          <cell r="C469" t="str">
            <v>HARRABI ADEL</v>
          </cell>
          <cell r="D469" t="str">
            <v>HARRABI ADEL</v>
          </cell>
          <cell r="E469" t="str">
            <v>HOTEL GOLDEN TULIP SFAX</v>
          </cell>
          <cell r="F469">
            <v>44197</v>
          </cell>
          <cell r="G469">
            <v>44561</v>
          </cell>
          <cell r="X469" t="str">
            <v>HARRABI ADEL</v>
          </cell>
          <cell r="Y469" t="str">
            <v>Retenue sur honoraires</v>
          </cell>
        </row>
        <row r="470">
          <cell r="A470">
            <v>5626</v>
          </cell>
          <cell r="C470" t="str">
            <v>HARRABI ADE</v>
          </cell>
          <cell r="D470" t="str">
            <v>HARRABI ADE</v>
          </cell>
          <cell r="E470" t="str">
            <v xml:space="preserve">26 RUE AMINE ELABBASSI BP136 </v>
          </cell>
          <cell r="F470">
            <v>44197</v>
          </cell>
          <cell r="G470">
            <v>44561</v>
          </cell>
          <cell r="X470" t="str">
            <v>HARRABI ADE</v>
          </cell>
          <cell r="Y470" t="str">
            <v>Retenue sur honoraires</v>
          </cell>
        </row>
        <row r="471">
          <cell r="A471">
            <v>5628</v>
          </cell>
          <cell r="B471" t="str">
            <v>A-AUTRES</v>
          </cell>
          <cell r="C471" t="str">
            <v xml:space="preserve">EZZEDDINE RAMZI          </v>
          </cell>
          <cell r="D471" t="str">
            <v xml:space="preserve">EZZEDDINE RAMZI          </v>
          </cell>
          <cell r="F471">
            <v>44197</v>
          </cell>
          <cell r="G471">
            <v>44561</v>
          </cell>
          <cell r="X471" t="str">
            <v xml:space="preserve">EZZEDDINE RAMZI          </v>
          </cell>
          <cell r="Y471" t="str">
            <v>Retenue sur honoraires</v>
          </cell>
        </row>
        <row r="472">
          <cell r="A472">
            <v>5629</v>
          </cell>
          <cell r="B472" t="str">
            <v>A-AUTRES</v>
          </cell>
          <cell r="C472" t="str">
            <v>EZZEDDINE RAMZI</v>
          </cell>
          <cell r="D472" t="str">
            <v>EZZEDDINE RAMZI</v>
          </cell>
          <cell r="F472">
            <v>44197</v>
          </cell>
          <cell r="G472">
            <v>44561</v>
          </cell>
          <cell r="X472" t="str">
            <v>EZZEDDINE RAMZI</v>
          </cell>
          <cell r="Y472" t="str">
            <v>Retenue sur honoraires</v>
          </cell>
        </row>
        <row r="473">
          <cell r="A473">
            <v>5630</v>
          </cell>
          <cell r="C473" t="str">
            <v>AMINE HACHICHA</v>
          </cell>
          <cell r="D473" t="str">
            <v>AMINE HACHICHA</v>
          </cell>
          <cell r="F473">
            <v>44197</v>
          </cell>
          <cell r="G473">
            <v>44561</v>
          </cell>
          <cell r="H473">
            <v>0</v>
          </cell>
          <cell r="K473">
            <v>0</v>
          </cell>
          <cell r="N473">
            <v>0</v>
          </cell>
          <cell r="X473" t="str">
            <v>AMINE HACHICHA</v>
          </cell>
          <cell r="Y473" t="str">
            <v>Retenue sur honoraires</v>
          </cell>
        </row>
        <row r="474">
          <cell r="A474">
            <v>5800</v>
          </cell>
          <cell r="B474" t="str">
            <v>F-FOURNISSEUR</v>
          </cell>
          <cell r="C474" t="str">
            <v xml:space="preserve">STE ELBARAKA </v>
          </cell>
          <cell r="X474" t="str">
            <v xml:space="preserve">STE ELBARAKA </v>
          </cell>
          <cell r="Y474" t="str">
            <v>Retenue sur honoraires</v>
          </cell>
        </row>
        <row r="475">
          <cell r="A475">
            <v>7001</v>
          </cell>
          <cell r="C475" t="str">
            <v>ATTIA LOTFI</v>
          </cell>
          <cell r="D475" t="str">
            <v>ATTIA LOTFI</v>
          </cell>
          <cell r="F475">
            <v>44197</v>
          </cell>
          <cell r="G475">
            <v>44561</v>
          </cell>
          <cell r="X475" t="str">
            <v>ATTIA LOTFI</v>
          </cell>
          <cell r="Y475" t="str">
            <v>Retenue sur honoraires</v>
          </cell>
        </row>
        <row r="476">
          <cell r="A476">
            <v>7003</v>
          </cell>
          <cell r="C476" t="str">
            <v>KHARRAT ZIED</v>
          </cell>
          <cell r="D476" t="str">
            <v>KHARRAT ZIED</v>
          </cell>
          <cell r="F476">
            <v>44197</v>
          </cell>
          <cell r="G476">
            <v>44561</v>
          </cell>
          <cell r="X476" t="str">
            <v>KHARRAT ZIED</v>
          </cell>
          <cell r="Y476" t="str">
            <v>Retenue sur honoraires</v>
          </cell>
        </row>
        <row r="477">
          <cell r="A477">
            <v>7010</v>
          </cell>
          <cell r="C477" t="str">
            <v>BOUSSARSAR SAMIR</v>
          </cell>
          <cell r="D477" t="str">
            <v>BOUSSARSAR SAMIR</v>
          </cell>
          <cell r="F477">
            <v>44197</v>
          </cell>
          <cell r="G477">
            <v>44561</v>
          </cell>
          <cell r="X477" t="str">
            <v>BOUSSARSAR SAMIR</v>
          </cell>
          <cell r="Y477" t="str">
            <v>Retenue sur honoraires</v>
          </cell>
        </row>
        <row r="478">
          <cell r="A478">
            <v>7029</v>
          </cell>
          <cell r="C478" t="str">
            <v>LOUATI MAHDI</v>
          </cell>
          <cell r="D478" t="str">
            <v>LOUATI MAHDI</v>
          </cell>
          <cell r="F478">
            <v>44197</v>
          </cell>
          <cell r="G478">
            <v>44561</v>
          </cell>
          <cell r="X478" t="str">
            <v>LOUATI MAHDI</v>
          </cell>
          <cell r="Y478" t="str">
            <v>Retenue sur honoraires</v>
          </cell>
        </row>
        <row r="479">
          <cell r="A479">
            <v>7051</v>
          </cell>
          <cell r="C479" t="str">
            <v>LOUATI MOHAMED</v>
          </cell>
          <cell r="D479" t="str">
            <v>LOUATI MOHAMED</v>
          </cell>
          <cell r="F479">
            <v>44197</v>
          </cell>
          <cell r="G479">
            <v>44561</v>
          </cell>
          <cell r="X479" t="str">
            <v>LOUATI MOHAMED</v>
          </cell>
          <cell r="Y479" t="str">
            <v>Retenue sur honoraires</v>
          </cell>
        </row>
        <row r="480">
          <cell r="A480">
            <v>7055</v>
          </cell>
          <cell r="C480" t="str">
            <v xml:space="preserve"> ABDELLAOUI CHADLIA</v>
          </cell>
          <cell r="D480" t="str">
            <v xml:space="preserve"> ABDELLAOUI CHADLIA</v>
          </cell>
          <cell r="F480">
            <v>44197</v>
          </cell>
          <cell r="G480">
            <v>44561</v>
          </cell>
          <cell r="X480" t="str">
            <v xml:space="preserve"> ABDELLAOUI CHADLIA</v>
          </cell>
          <cell r="Y480" t="str">
            <v>Retenue sur honoraires</v>
          </cell>
        </row>
        <row r="481">
          <cell r="A481">
            <v>7056</v>
          </cell>
          <cell r="C481" t="str">
            <v xml:space="preserve"> ABDELLAOUI CHEDLIA</v>
          </cell>
          <cell r="D481" t="str">
            <v xml:space="preserve"> ABDELLAOUI CHEDLIA</v>
          </cell>
          <cell r="F481">
            <v>44197</v>
          </cell>
          <cell r="G481">
            <v>44561</v>
          </cell>
          <cell r="X481" t="str">
            <v xml:space="preserve"> ABDELLAOUI CHEDLIA</v>
          </cell>
          <cell r="Y481" t="str">
            <v>Retenue sur honoraires</v>
          </cell>
        </row>
        <row r="482">
          <cell r="A482">
            <v>7058</v>
          </cell>
          <cell r="C482" t="str">
            <v xml:space="preserve"> ABDELLAOUI CHADLIA</v>
          </cell>
          <cell r="D482" t="str">
            <v xml:space="preserve"> ABDELLAOUI CHADLIA</v>
          </cell>
          <cell r="F482">
            <v>44197</v>
          </cell>
          <cell r="G482">
            <v>44561</v>
          </cell>
          <cell r="X482" t="str">
            <v xml:space="preserve"> ABDELLAOUI CHADLIA</v>
          </cell>
          <cell r="Y482" t="str">
            <v>Retenue sur honoraires</v>
          </cell>
        </row>
        <row r="483">
          <cell r="A483">
            <v>7103</v>
          </cell>
          <cell r="C483" t="str">
            <v xml:space="preserve"> BEN SALEM RACHIDA</v>
          </cell>
          <cell r="D483" t="str">
            <v xml:space="preserve"> BEN SALEM RACHIDA</v>
          </cell>
          <cell r="F483">
            <v>44197</v>
          </cell>
          <cell r="G483">
            <v>44561</v>
          </cell>
          <cell r="X483" t="str">
            <v xml:space="preserve"> BEN SALEM RACHIDA</v>
          </cell>
          <cell r="Y483" t="str">
            <v>Retenue sur honoraires</v>
          </cell>
        </row>
        <row r="484">
          <cell r="A484">
            <v>7104</v>
          </cell>
          <cell r="C484" t="str">
            <v>TRABELSI HAMDI</v>
          </cell>
          <cell r="D484" t="str">
            <v>TRABELSI HAMDI</v>
          </cell>
          <cell r="F484">
            <v>44197</v>
          </cell>
          <cell r="G484">
            <v>44561</v>
          </cell>
          <cell r="X484" t="str">
            <v>TRABELSI HAMDI</v>
          </cell>
          <cell r="Y484" t="str">
            <v>Retenue sur honoraires</v>
          </cell>
        </row>
        <row r="485">
          <cell r="A485">
            <v>7121</v>
          </cell>
          <cell r="C485" t="str">
            <v>NEJI NAJAH</v>
          </cell>
          <cell r="D485" t="str">
            <v>NEJI NAJAH</v>
          </cell>
          <cell r="F485">
            <v>44197</v>
          </cell>
          <cell r="G485">
            <v>44561</v>
          </cell>
          <cell r="X485" t="str">
            <v>NEJI NAJAH</v>
          </cell>
          <cell r="Y485" t="str">
            <v>Retenue sur honoraires</v>
          </cell>
        </row>
        <row r="486">
          <cell r="A486">
            <v>7137</v>
          </cell>
          <cell r="C486" t="str">
            <v>BEN EL KOUNI GHZIL</v>
          </cell>
          <cell r="D486" t="str">
            <v>BEN EL KOUNI GHZIL</v>
          </cell>
          <cell r="F486">
            <v>44197</v>
          </cell>
          <cell r="G486">
            <v>44561</v>
          </cell>
          <cell r="X486" t="str">
            <v>BEN EL KOUNI GHZIL</v>
          </cell>
          <cell r="Y486" t="str">
            <v>Retenue sur honoraires</v>
          </cell>
        </row>
        <row r="487">
          <cell r="A487">
            <v>7138</v>
          </cell>
          <cell r="C487" t="str">
            <v>BEN EL KOUNI GHZIL</v>
          </cell>
          <cell r="D487" t="str">
            <v>BEN EL KOUNI GHZIL</v>
          </cell>
          <cell r="F487">
            <v>44197</v>
          </cell>
          <cell r="G487">
            <v>44561</v>
          </cell>
          <cell r="X487" t="str">
            <v>BEN EL KOUNI GHZIL</v>
          </cell>
          <cell r="Y487" t="str">
            <v>Retenue sur honoraires</v>
          </cell>
        </row>
        <row r="488">
          <cell r="A488">
            <v>7149</v>
          </cell>
          <cell r="C488" t="str">
            <v xml:space="preserve"> BEN EL KOUNI GHZIL</v>
          </cell>
          <cell r="D488" t="str">
            <v xml:space="preserve"> BEN EL KOUNI GHZIL</v>
          </cell>
          <cell r="F488">
            <v>44197</v>
          </cell>
          <cell r="G488">
            <v>44561</v>
          </cell>
          <cell r="X488" t="str">
            <v xml:space="preserve"> BEN EL KOUNI GHZIL</v>
          </cell>
          <cell r="Y488" t="str">
            <v>Retenue sur honoraires</v>
          </cell>
        </row>
        <row r="489">
          <cell r="A489">
            <v>7149</v>
          </cell>
          <cell r="C489" t="str">
            <v xml:space="preserve"> BEN EL KOUNI GHZIL</v>
          </cell>
          <cell r="F489">
            <v>44197</v>
          </cell>
          <cell r="G489">
            <v>44561</v>
          </cell>
          <cell r="X489" t="str">
            <v xml:space="preserve"> BEN EL KOUNI GHZIL</v>
          </cell>
          <cell r="Y489" t="str">
            <v>Retenue sur honoraires</v>
          </cell>
        </row>
        <row r="490">
          <cell r="A490">
            <v>7150</v>
          </cell>
          <cell r="C490" t="str">
            <v xml:space="preserve"> BEN EL KOUNI GHZAIL</v>
          </cell>
          <cell r="F490">
            <v>44197</v>
          </cell>
          <cell r="G490">
            <v>44561</v>
          </cell>
          <cell r="X490" t="str">
            <v xml:space="preserve"> BEN EL KOUNI GHZAIL</v>
          </cell>
          <cell r="Y490" t="str">
            <v>Retenue sur honoraires</v>
          </cell>
        </row>
        <row r="491">
          <cell r="A491">
            <v>7152</v>
          </cell>
          <cell r="C491" t="str">
            <v xml:space="preserve"> BEN EL KOUNI GHZAIL</v>
          </cell>
          <cell r="F491">
            <v>44197</v>
          </cell>
          <cell r="G491">
            <v>44561</v>
          </cell>
          <cell r="X491" t="str">
            <v xml:space="preserve"> BEN EL KOUNI GHZAIL</v>
          </cell>
          <cell r="Y491" t="str">
            <v>Retenue sur honoraires</v>
          </cell>
        </row>
        <row r="492">
          <cell r="A492">
            <v>7153</v>
          </cell>
          <cell r="C492" t="str">
            <v xml:space="preserve"> BEN EL KOUNI GHZAIL</v>
          </cell>
          <cell r="F492">
            <v>44197</v>
          </cell>
          <cell r="G492">
            <v>44561</v>
          </cell>
          <cell r="X492" t="str">
            <v xml:space="preserve"> BEN EL KOUNI GHZAIL</v>
          </cell>
          <cell r="Y492" t="str">
            <v>Retenue sur honoraires</v>
          </cell>
        </row>
        <row r="493">
          <cell r="A493">
            <v>7154</v>
          </cell>
          <cell r="C493" t="str">
            <v xml:space="preserve"> BEN EL KOUNI GHZAIL</v>
          </cell>
          <cell r="F493">
            <v>44197</v>
          </cell>
          <cell r="G493">
            <v>44561</v>
          </cell>
          <cell r="X493" t="str">
            <v xml:space="preserve"> BEN EL KOUNI GHZAIL</v>
          </cell>
          <cell r="Y493" t="str">
            <v>Retenue sur honoraires</v>
          </cell>
        </row>
        <row r="494">
          <cell r="A494">
            <v>7177</v>
          </cell>
          <cell r="C494" t="str">
            <v>EL BEHI HAMMOUDA</v>
          </cell>
          <cell r="F494">
            <v>44197</v>
          </cell>
          <cell r="G494">
            <v>44561</v>
          </cell>
          <cell r="X494" t="str">
            <v>EL BEHI HAMMOUDA</v>
          </cell>
          <cell r="Y494" t="str">
            <v>Retenue sur honoraires</v>
          </cell>
        </row>
        <row r="495">
          <cell r="A495">
            <v>7180</v>
          </cell>
          <cell r="C495" t="str">
            <v>TRIGUI MOHAMED</v>
          </cell>
          <cell r="F495">
            <v>44197</v>
          </cell>
          <cell r="G495">
            <v>44561</v>
          </cell>
          <cell r="X495" t="str">
            <v>TRIGUI MOHAMED</v>
          </cell>
          <cell r="Y495" t="str">
            <v>Retenue sur honoraires</v>
          </cell>
        </row>
        <row r="496">
          <cell r="A496">
            <v>7193</v>
          </cell>
          <cell r="C496" t="str">
            <v xml:space="preserve"> BEN SALEM RACHIDA</v>
          </cell>
          <cell r="F496">
            <v>44197</v>
          </cell>
          <cell r="G496">
            <v>44561</v>
          </cell>
          <cell r="X496" t="str">
            <v xml:space="preserve"> BEN SALEM RACHIDA</v>
          </cell>
          <cell r="Y496" t="str">
            <v>Retenue sur honoraires</v>
          </cell>
        </row>
        <row r="497">
          <cell r="A497">
            <v>7197</v>
          </cell>
          <cell r="C497" t="str">
            <v xml:space="preserve"> BEN SALEM RACHIDA</v>
          </cell>
          <cell r="F497">
            <v>44197</v>
          </cell>
          <cell r="G497">
            <v>44561</v>
          </cell>
          <cell r="X497" t="str">
            <v xml:space="preserve"> BEN SALEM RACHIDA</v>
          </cell>
          <cell r="Y497" t="str">
            <v>Retenue sur honoraires</v>
          </cell>
        </row>
        <row r="498">
          <cell r="A498">
            <v>7215</v>
          </cell>
          <cell r="C498" t="str">
            <v xml:space="preserve"> BEN SALEM RACHIDA</v>
          </cell>
          <cell r="F498">
            <v>44197</v>
          </cell>
          <cell r="G498">
            <v>44561</v>
          </cell>
          <cell r="X498" t="str">
            <v xml:space="preserve"> BEN SALEM RACHIDA</v>
          </cell>
          <cell r="Y498" t="str">
            <v>Retenue sur honoraires</v>
          </cell>
        </row>
        <row r="499">
          <cell r="A499">
            <v>7216</v>
          </cell>
          <cell r="C499" t="str">
            <v>EL EUCH RAOUED</v>
          </cell>
          <cell r="F499">
            <v>44197</v>
          </cell>
          <cell r="G499">
            <v>44561</v>
          </cell>
          <cell r="X499" t="str">
            <v>EL EUCH RAOUED</v>
          </cell>
          <cell r="Y499" t="str">
            <v>Retenue sur honoraires</v>
          </cell>
        </row>
        <row r="500">
          <cell r="A500">
            <v>7220</v>
          </cell>
          <cell r="C500" t="str">
            <v xml:space="preserve"> BEN SALEM RACHIDA</v>
          </cell>
          <cell r="F500">
            <v>44197</v>
          </cell>
          <cell r="G500">
            <v>44561</v>
          </cell>
          <cell r="X500" t="str">
            <v xml:space="preserve"> BEN SALEM RACHIDA</v>
          </cell>
          <cell r="Y500" t="str">
            <v>Retenue sur honoraires</v>
          </cell>
        </row>
        <row r="501">
          <cell r="A501">
            <v>7228</v>
          </cell>
          <cell r="C501" t="str">
            <v>MANSOUR WALID</v>
          </cell>
          <cell r="F501">
            <v>44197</v>
          </cell>
          <cell r="G501">
            <v>44561</v>
          </cell>
          <cell r="X501" t="str">
            <v>MANSOUR WALID</v>
          </cell>
          <cell r="Y501" t="str">
            <v>Retenue sur honoraires</v>
          </cell>
        </row>
        <row r="502">
          <cell r="A502">
            <v>7228</v>
          </cell>
          <cell r="C502" t="str">
            <v>MANSOUR WALID</v>
          </cell>
          <cell r="F502">
            <v>44197</v>
          </cell>
          <cell r="G502">
            <v>44561</v>
          </cell>
          <cell r="X502" t="str">
            <v>MANSOUR WALID</v>
          </cell>
          <cell r="Y502" t="str">
            <v>Retenue sur honoraires</v>
          </cell>
        </row>
        <row r="503">
          <cell r="A503">
            <v>8000</v>
          </cell>
          <cell r="B503" t="str">
            <v>F-FOURNISSEURS</v>
          </cell>
          <cell r="C503" t="str">
            <v>STE FOURAT DE SECURITE DE SERVICE ET GARDIENNAGE</v>
          </cell>
          <cell r="E503" t="str">
            <v>SFAX</v>
          </cell>
          <cell r="F503">
            <v>44562</v>
          </cell>
          <cell r="G503">
            <v>44592</v>
          </cell>
          <cell r="H503">
            <v>0.03</v>
          </cell>
          <cell r="K503">
            <v>0.03</v>
          </cell>
          <cell r="N503">
            <v>0.03</v>
          </cell>
          <cell r="S503" t="str">
            <v>1398429N</v>
          </cell>
          <cell r="T503" t="str">
            <v>A</v>
          </cell>
          <cell r="U503" t="str">
            <v>M</v>
          </cell>
          <cell r="V503" t="str">
            <v>000</v>
          </cell>
          <cell r="X503" t="str">
            <v>STE FOURAT DE SECURITE DE SERVICE ET GARDIENNAGE</v>
          </cell>
          <cell r="Y503" t="str">
            <v>Retenue sur honoraires</v>
          </cell>
        </row>
        <row r="504">
          <cell r="A504">
            <v>8001</v>
          </cell>
          <cell r="C504" t="str">
            <v>HAMMROUNI ALI</v>
          </cell>
          <cell r="E504" t="str">
            <v xml:space="preserve">PLONGEUR            </v>
          </cell>
          <cell r="F504">
            <v>44197</v>
          </cell>
          <cell r="G504">
            <v>44561</v>
          </cell>
          <cell r="H504">
            <v>0</v>
          </cell>
          <cell r="K504">
            <v>0</v>
          </cell>
          <cell r="N504">
            <v>0</v>
          </cell>
          <cell r="X504" t="str">
            <v>HAMMROUNI ALI</v>
          </cell>
          <cell r="Y504" t="str">
            <v>Retenue sur honoraires</v>
          </cell>
        </row>
        <row r="505">
          <cell r="A505">
            <v>8012</v>
          </cell>
          <cell r="B505" t="str">
            <v>A-AUTRES</v>
          </cell>
          <cell r="C505" t="str">
            <v>SAMI CHAGRA</v>
          </cell>
          <cell r="E505" t="str">
            <v xml:space="preserve">ELMECHTEL </v>
          </cell>
          <cell r="F505">
            <v>44197</v>
          </cell>
          <cell r="G505">
            <v>44561</v>
          </cell>
          <cell r="X505" t="str">
            <v>SAMI CHAGRA</v>
          </cell>
          <cell r="Y505" t="str">
            <v>Retenue sur honoraires</v>
          </cell>
        </row>
        <row r="506">
          <cell r="A506">
            <v>8013</v>
          </cell>
          <cell r="B506" t="str">
            <v>A-AUTRES</v>
          </cell>
          <cell r="C506" t="str">
            <v>YOSSIR ARRAHMANI</v>
          </cell>
          <cell r="E506" t="str">
            <v xml:space="preserve">ELMECHTEL </v>
          </cell>
          <cell r="F506">
            <v>44197</v>
          </cell>
          <cell r="G506">
            <v>44561</v>
          </cell>
          <cell r="X506" t="str">
            <v>YOSSIR ARRAHMANI</v>
          </cell>
          <cell r="Y506" t="str">
            <v>Retenue sur honoraires</v>
          </cell>
        </row>
        <row r="507">
          <cell r="A507">
            <v>8025</v>
          </cell>
          <cell r="C507" t="str">
            <v>BEN HAMED MHAMED</v>
          </cell>
          <cell r="F507">
            <v>44197</v>
          </cell>
          <cell r="G507">
            <v>44561</v>
          </cell>
          <cell r="X507" t="str">
            <v>BEN HAMED MHAMED</v>
          </cell>
          <cell r="Y507" t="str">
            <v>Retenue sur honoraires</v>
          </cell>
        </row>
        <row r="508">
          <cell r="A508">
            <v>9000</v>
          </cell>
          <cell r="B508" t="str">
            <v>F-FOURNISSEURS</v>
          </cell>
          <cell r="C508" t="str">
            <v xml:space="preserve">SASSI CONFORT </v>
          </cell>
          <cell r="E508" t="str">
            <v>SFAX</v>
          </cell>
          <cell r="F508">
            <v>44927</v>
          </cell>
          <cell r="G508">
            <v>45291</v>
          </cell>
          <cell r="H508">
            <v>0.01</v>
          </cell>
          <cell r="S508" t="str">
            <v>1115133E</v>
          </cell>
          <cell r="T508" t="str">
            <v>A</v>
          </cell>
          <cell r="U508" t="str">
            <v>M</v>
          </cell>
          <cell r="V508" t="str">
            <v>000</v>
          </cell>
          <cell r="X508" t="str">
            <v xml:space="preserve">SASSI CONFORT </v>
          </cell>
          <cell r="Y508" t="str">
            <v>Retenue sur le marche</v>
          </cell>
        </row>
        <row r="509">
          <cell r="A509">
            <v>9014</v>
          </cell>
          <cell r="C509" t="str">
            <v>sahi maher</v>
          </cell>
          <cell r="F509">
            <v>44197</v>
          </cell>
          <cell r="G509">
            <v>44561</v>
          </cell>
          <cell r="H509">
            <v>0</v>
          </cell>
          <cell r="K509">
            <v>0</v>
          </cell>
          <cell r="N509">
            <v>0</v>
          </cell>
          <cell r="X509" t="str">
            <v>sahi maher</v>
          </cell>
          <cell r="Y509" t="str">
            <v>Retenue sur honoraires</v>
          </cell>
        </row>
        <row r="510">
          <cell r="A510">
            <v>9054</v>
          </cell>
          <cell r="C510" t="str">
            <v>ben mabrouk mohamed amor</v>
          </cell>
          <cell r="F510">
            <v>44197</v>
          </cell>
          <cell r="G510">
            <v>44561</v>
          </cell>
          <cell r="H510">
            <v>0</v>
          </cell>
          <cell r="K510">
            <v>0</v>
          </cell>
          <cell r="N510">
            <v>0</v>
          </cell>
          <cell r="X510" t="str">
            <v>ben mabrouk mohamed amor</v>
          </cell>
          <cell r="Y510" t="str">
            <v>Retenue sur honoraires</v>
          </cell>
        </row>
        <row r="511">
          <cell r="A511">
            <v>9056</v>
          </cell>
          <cell r="C511" t="str">
            <v>MBARKI NIZAR</v>
          </cell>
          <cell r="F511">
            <v>44197</v>
          </cell>
          <cell r="G511">
            <v>44561</v>
          </cell>
          <cell r="X511" t="str">
            <v>MBARKI NIZAR</v>
          </cell>
          <cell r="Y511" t="str">
            <v>Retenue sur honoraires</v>
          </cell>
        </row>
        <row r="512">
          <cell r="A512">
            <v>9057</v>
          </cell>
          <cell r="C512" t="str">
            <v>DOUZI KHALIL</v>
          </cell>
          <cell r="F512">
            <v>44197</v>
          </cell>
          <cell r="G512">
            <v>44561</v>
          </cell>
          <cell r="H512">
            <v>0</v>
          </cell>
          <cell r="K512">
            <v>0</v>
          </cell>
          <cell r="N512">
            <v>0</v>
          </cell>
          <cell r="O512">
            <v>74244286</v>
          </cell>
          <cell r="S512" t="str">
            <v>8546R</v>
          </cell>
          <cell r="T512" t="str">
            <v>B</v>
          </cell>
          <cell r="U512" t="str">
            <v>M</v>
          </cell>
          <cell r="V512" t="str">
            <v>000</v>
          </cell>
          <cell r="X512" t="str">
            <v>DOUZI KHALIL</v>
          </cell>
          <cell r="Y512" t="str">
            <v>Retenue sur honoraires</v>
          </cell>
        </row>
        <row r="513">
          <cell r="A513">
            <v>9059</v>
          </cell>
          <cell r="C513" t="str">
            <v>MAAOUI HAMZA</v>
          </cell>
          <cell r="F513">
            <v>44197</v>
          </cell>
          <cell r="G513">
            <v>44561</v>
          </cell>
          <cell r="X513" t="str">
            <v>MAAOUI HAMZA</v>
          </cell>
          <cell r="Y513" t="str">
            <v>Retenue sur honoraires</v>
          </cell>
        </row>
        <row r="514">
          <cell r="A514">
            <v>9061</v>
          </cell>
          <cell r="C514" t="str">
            <v>MBARKI NAJAH</v>
          </cell>
          <cell r="F514">
            <v>44197</v>
          </cell>
          <cell r="G514">
            <v>44561</v>
          </cell>
          <cell r="X514" t="str">
            <v>MBARKI NAJAH</v>
          </cell>
          <cell r="Y514" t="str">
            <v>Retenue sur honoraires</v>
          </cell>
        </row>
        <row r="515">
          <cell r="A515">
            <v>9062</v>
          </cell>
          <cell r="C515" t="str">
            <v>GRAJA THAMEUR</v>
          </cell>
          <cell r="F515">
            <v>44197</v>
          </cell>
          <cell r="G515">
            <v>44561</v>
          </cell>
          <cell r="X515" t="str">
            <v>GRAJA THAMEUR</v>
          </cell>
          <cell r="Y515" t="str">
            <v>Retenue sur honoraires</v>
          </cell>
        </row>
        <row r="516">
          <cell r="A516">
            <v>9064</v>
          </cell>
          <cell r="C516" t="str">
            <v>CHERMI MOHAMED</v>
          </cell>
          <cell r="F516">
            <v>44197</v>
          </cell>
          <cell r="G516">
            <v>44561</v>
          </cell>
          <cell r="X516" t="str">
            <v>CHERMI MOHAMED</v>
          </cell>
          <cell r="Y516" t="str">
            <v>Retenue sur honoraires</v>
          </cell>
        </row>
        <row r="517">
          <cell r="A517">
            <v>9065</v>
          </cell>
          <cell r="C517" t="str">
            <v>CHIKH MOHAMED AMINE</v>
          </cell>
          <cell r="F517">
            <v>44197</v>
          </cell>
          <cell r="G517">
            <v>44561</v>
          </cell>
          <cell r="X517" t="str">
            <v>CHIKH MOHAMED AMINE</v>
          </cell>
          <cell r="Y517" t="str">
            <v>Retenue sur honoraires</v>
          </cell>
        </row>
        <row r="518">
          <cell r="A518">
            <v>9066</v>
          </cell>
          <cell r="C518" t="str">
            <v>GHARSI FAOUZI</v>
          </cell>
          <cell r="F518">
            <v>44197</v>
          </cell>
          <cell r="G518">
            <v>44561</v>
          </cell>
          <cell r="X518" t="str">
            <v>GHARSI FAOUZI</v>
          </cell>
          <cell r="Y518" t="str">
            <v>Retenue sur honoraires</v>
          </cell>
        </row>
        <row r="519">
          <cell r="A519">
            <v>9067</v>
          </cell>
          <cell r="C519" t="str">
            <v>KHALAF IBRAHIMµ</v>
          </cell>
          <cell r="F519">
            <v>44197</v>
          </cell>
          <cell r="G519">
            <v>44561</v>
          </cell>
          <cell r="X519" t="str">
            <v>KHALAF IBRAHIMµ</v>
          </cell>
          <cell r="Y519" t="str">
            <v>Retenue sur honoraires</v>
          </cell>
        </row>
        <row r="520">
          <cell r="A520">
            <v>9068</v>
          </cell>
          <cell r="C520" t="str">
            <v>BEN JEMAA ALA EDDINE</v>
          </cell>
          <cell r="F520">
            <v>44197</v>
          </cell>
          <cell r="G520">
            <v>44561</v>
          </cell>
          <cell r="X520" t="str">
            <v>BEN JEMAA ALA EDDINE</v>
          </cell>
          <cell r="Y520" t="str">
            <v>Retenue sur honoraires</v>
          </cell>
        </row>
        <row r="521">
          <cell r="A521">
            <v>9069</v>
          </cell>
          <cell r="C521" t="str">
            <v>KOUBAA RABII</v>
          </cell>
          <cell r="F521">
            <v>44197</v>
          </cell>
          <cell r="G521">
            <v>44561</v>
          </cell>
          <cell r="X521" t="str">
            <v>KOUBAA RABII</v>
          </cell>
          <cell r="Y521" t="str">
            <v>Retenue sur honoraires</v>
          </cell>
        </row>
        <row r="522">
          <cell r="A522">
            <v>9073</v>
          </cell>
          <cell r="C522" t="str">
            <v>BOUASSIDA ANIS</v>
          </cell>
          <cell r="F522">
            <v>44197</v>
          </cell>
          <cell r="G522">
            <v>44561</v>
          </cell>
          <cell r="X522" t="str">
            <v>BOUASSIDA ANIS</v>
          </cell>
          <cell r="Y522" t="str">
            <v>Retenue sur honoraires</v>
          </cell>
        </row>
        <row r="523">
          <cell r="A523">
            <v>9580</v>
          </cell>
          <cell r="B523" t="str">
            <v>F-FOURNISSEUR</v>
          </cell>
          <cell r="C523" t="str">
            <v>SPONGITEX</v>
          </cell>
          <cell r="F523">
            <v>44927</v>
          </cell>
          <cell r="G523">
            <v>45291</v>
          </cell>
          <cell r="H523">
            <v>0.01</v>
          </cell>
          <cell r="V523" t="str">
            <v>000</v>
          </cell>
          <cell r="Y523" t="str">
            <v>Retenue sur le marche</v>
          </cell>
        </row>
        <row r="524">
          <cell r="A524">
            <v>9800</v>
          </cell>
          <cell r="B524" t="str">
            <v>F-FOURNISSEURS</v>
          </cell>
          <cell r="C524" t="str">
            <v>SOCIETE TUNISIENNE DES MARCHES DE GROS</v>
          </cell>
          <cell r="E524" t="str">
            <v xml:space="preserve">ROUTE DE NAASEN </v>
          </cell>
          <cell r="S524" t="str">
            <v>12748E</v>
          </cell>
          <cell r="T524" t="str">
            <v>P</v>
          </cell>
          <cell r="U524" t="str">
            <v>M</v>
          </cell>
          <cell r="V524" t="str">
            <v>000</v>
          </cell>
          <cell r="X524" t="str">
            <v>SOCIETE TUNISIENNE DES MARCHES DE GROS</v>
          </cell>
          <cell r="Y524" t="str">
            <v>Retenue sur honoraires</v>
          </cell>
        </row>
        <row r="525">
          <cell r="A525">
            <v>10032</v>
          </cell>
          <cell r="B525" t="str">
            <v>F-FOURNISSEURS</v>
          </cell>
          <cell r="C525" t="str">
            <v>FERSI MOHAMED</v>
          </cell>
          <cell r="D525" t="str">
            <v>PRODUITS AGRICOLLE</v>
          </cell>
          <cell r="E525" t="str">
            <v>RTE DE TUNIS KM 10,5</v>
          </cell>
          <cell r="F525">
            <v>44197</v>
          </cell>
          <cell r="G525">
            <v>44561</v>
          </cell>
          <cell r="H525">
            <v>0.01</v>
          </cell>
          <cell r="K525">
            <v>0.01</v>
          </cell>
          <cell r="N525">
            <v>0.01</v>
          </cell>
          <cell r="S525" t="str">
            <v>16150531Y</v>
          </cell>
          <cell r="T525" t="str">
            <v>N</v>
          </cell>
          <cell r="U525" t="str">
            <v>C</v>
          </cell>
          <cell r="V525" t="str">
            <v>000</v>
          </cell>
          <cell r="X525" t="str">
            <v>FERSI MOHAMED</v>
          </cell>
          <cell r="Y525" t="str">
            <v>Retenue sur le marche</v>
          </cell>
        </row>
        <row r="526">
          <cell r="A526">
            <v>10051</v>
          </cell>
          <cell r="B526" t="str">
            <v>A-AUTRES</v>
          </cell>
          <cell r="C526" t="str">
            <v xml:space="preserve">ESSALAMA MEDICAL </v>
          </cell>
          <cell r="D526" t="str">
            <v>COMMERCE PRODUIT D HYGIENNE</v>
          </cell>
          <cell r="E526" t="str">
            <v xml:space="preserve">AV D ALGERIE SFAX </v>
          </cell>
          <cell r="F526">
            <v>44197</v>
          </cell>
          <cell r="G526">
            <v>44561</v>
          </cell>
          <cell r="H526">
            <v>0.01</v>
          </cell>
          <cell r="K526">
            <v>0.01</v>
          </cell>
          <cell r="N526">
            <v>0.01</v>
          </cell>
          <cell r="S526" t="str">
            <v>45431P</v>
          </cell>
          <cell r="T526" t="str">
            <v>P</v>
          </cell>
          <cell r="U526" t="str">
            <v>M</v>
          </cell>
          <cell r="V526" t="str">
            <v>000</v>
          </cell>
          <cell r="X526" t="str">
            <v xml:space="preserve">ESSALAMA MEDICAL </v>
          </cell>
          <cell r="Y526" t="str">
            <v>Retenue sur le marche</v>
          </cell>
        </row>
        <row r="527">
          <cell r="A527">
            <v>10052</v>
          </cell>
          <cell r="B527" t="str">
            <v>F-FOURNISSEURS</v>
          </cell>
          <cell r="C527" t="str">
            <v>MABROUK BEDOUI</v>
          </cell>
          <cell r="D527" t="str">
            <v>DRECTEUR HOTEL</v>
          </cell>
          <cell r="E527" t="str">
            <v>NOUVEAU PORT DE PECHE  - 5100 MAHDIA</v>
          </cell>
          <cell r="F527">
            <v>44197</v>
          </cell>
          <cell r="G527">
            <v>44561</v>
          </cell>
          <cell r="H527">
            <v>0.03</v>
          </cell>
          <cell r="K527">
            <v>0.03</v>
          </cell>
          <cell r="N527">
            <v>0.03</v>
          </cell>
          <cell r="S527" t="str">
            <v>1069078D</v>
          </cell>
          <cell r="T527" t="str">
            <v>N</v>
          </cell>
          <cell r="U527" t="str">
            <v>K</v>
          </cell>
          <cell r="V527" t="str">
            <v>000</v>
          </cell>
          <cell r="X527" t="str">
            <v>MABROUK BEDOUI</v>
          </cell>
          <cell r="Y527" t="str">
            <v>Retenue sur honoraires</v>
          </cell>
        </row>
        <row r="528">
          <cell r="A528">
            <v>10053</v>
          </cell>
          <cell r="C528" t="str">
            <v>MP MAYA PLUS</v>
          </cell>
          <cell r="F528">
            <v>44197</v>
          </cell>
          <cell r="G528">
            <v>44561</v>
          </cell>
          <cell r="H528">
            <v>0.01</v>
          </cell>
          <cell r="K528">
            <v>0.01</v>
          </cell>
          <cell r="N528">
            <v>0.01</v>
          </cell>
          <cell r="S528" t="str">
            <v>046061M</v>
          </cell>
          <cell r="T528" t="str">
            <v>A</v>
          </cell>
          <cell r="U528" t="str">
            <v>M</v>
          </cell>
          <cell r="V528" t="str">
            <v>000</v>
          </cell>
          <cell r="X528" t="str">
            <v>MP MAYA PLUS</v>
          </cell>
          <cell r="Y528" t="str">
            <v>Retenue sur le marche</v>
          </cell>
        </row>
        <row r="529">
          <cell r="A529">
            <v>10055</v>
          </cell>
          <cell r="B529" t="str">
            <v>F-FOURNISSEURS</v>
          </cell>
          <cell r="C529" t="str">
            <v>TIGER SECURITY</v>
          </cell>
          <cell r="E529" t="str">
            <v>RTE DE GREMDA IMM PHENICIA</v>
          </cell>
          <cell r="F529">
            <v>44197</v>
          </cell>
          <cell r="G529">
            <v>44561</v>
          </cell>
          <cell r="H529">
            <v>0.01</v>
          </cell>
          <cell r="K529">
            <v>0.01</v>
          </cell>
          <cell r="N529">
            <v>0.01</v>
          </cell>
          <cell r="S529" t="str">
            <v>1048232E</v>
          </cell>
          <cell r="T529" t="str">
            <v>A</v>
          </cell>
          <cell r="U529" t="str">
            <v>M</v>
          </cell>
          <cell r="V529" t="str">
            <v>000</v>
          </cell>
          <cell r="X529" t="str">
            <v>TIGER SECURITY</v>
          </cell>
          <cell r="Y529" t="str">
            <v>Retenue sur le marche</v>
          </cell>
        </row>
        <row r="530">
          <cell r="A530">
            <v>10057</v>
          </cell>
          <cell r="B530" t="str">
            <v>F-FOURNISSEURS</v>
          </cell>
          <cell r="C530" t="str">
            <v>CIPAP</v>
          </cell>
          <cell r="F530">
            <v>44197</v>
          </cell>
          <cell r="G530">
            <v>44561</v>
          </cell>
          <cell r="H530">
            <v>0.01</v>
          </cell>
          <cell r="K530">
            <v>0.01</v>
          </cell>
          <cell r="N530">
            <v>0.01</v>
          </cell>
          <cell r="O530">
            <v>73530386</v>
          </cell>
          <cell r="Q530">
            <v>73530386</v>
          </cell>
          <cell r="S530" t="str">
            <v>292177X</v>
          </cell>
          <cell r="X530" t="str">
            <v>CIPAP</v>
          </cell>
          <cell r="Y530" t="str">
            <v>Retenue sur le marche</v>
          </cell>
        </row>
        <row r="531">
          <cell r="A531">
            <v>10057</v>
          </cell>
          <cell r="B531" t="str">
            <v>F-FOURNISSEURS</v>
          </cell>
          <cell r="C531" t="str">
            <v>MAHARES</v>
          </cell>
          <cell r="E531" t="str">
            <v>5 RUE DE LA CHINE MEGRINE 2033 TUNIS</v>
          </cell>
          <cell r="F531">
            <v>44197</v>
          </cell>
          <cell r="G531">
            <v>44561</v>
          </cell>
          <cell r="H531">
            <v>0.01</v>
          </cell>
          <cell r="K531">
            <v>0.01</v>
          </cell>
          <cell r="N531">
            <v>0.01</v>
          </cell>
          <cell r="S531" t="str">
            <v>000268D</v>
          </cell>
          <cell r="T531" t="str">
            <v>A</v>
          </cell>
          <cell r="U531" t="str">
            <v>M</v>
          </cell>
          <cell r="V531" t="str">
            <v>000</v>
          </cell>
          <cell r="X531" t="str">
            <v>MAHARES</v>
          </cell>
          <cell r="Y531" t="str">
            <v>Retenue sur le marche</v>
          </cell>
        </row>
        <row r="532">
          <cell r="A532">
            <v>10059</v>
          </cell>
          <cell r="B532" t="str">
            <v>F-FOURNISSEURS</v>
          </cell>
          <cell r="C532" t="str">
            <v>AZURPACK</v>
          </cell>
          <cell r="F532">
            <v>44197</v>
          </cell>
          <cell r="G532">
            <v>44561</v>
          </cell>
          <cell r="H532">
            <v>0.01</v>
          </cell>
          <cell r="K532">
            <v>0.01</v>
          </cell>
          <cell r="N532">
            <v>0.01</v>
          </cell>
          <cell r="X532" t="str">
            <v>AZURPACK</v>
          </cell>
          <cell r="Y532" t="str">
            <v>Retenue sur le marche</v>
          </cell>
        </row>
        <row r="533">
          <cell r="A533">
            <v>10061</v>
          </cell>
          <cell r="B533" t="str">
            <v>A-AUTRES</v>
          </cell>
          <cell r="C533" t="str">
            <v>KHALED KALLEL</v>
          </cell>
          <cell r="D533" t="str">
            <v>MUSICIEN</v>
          </cell>
          <cell r="E533" t="str">
            <v>RTE LAFRANE KM 0,5 SFAX</v>
          </cell>
          <cell r="F533">
            <v>44197</v>
          </cell>
          <cell r="G533">
            <v>44561</v>
          </cell>
          <cell r="H533">
            <v>0.05</v>
          </cell>
          <cell r="K533">
            <v>0.05</v>
          </cell>
          <cell r="N533">
            <v>0.05</v>
          </cell>
          <cell r="S533" t="str">
            <v>277650M</v>
          </cell>
          <cell r="X533" t="str">
            <v>KHALED KALLEL</v>
          </cell>
          <cell r="Y533" t="str">
            <v>Retenue sur honoraires</v>
          </cell>
        </row>
        <row r="534">
          <cell r="A534">
            <v>10061</v>
          </cell>
          <cell r="B534" t="str">
            <v>A-AUTRES</v>
          </cell>
          <cell r="C534" t="str">
            <v>ECHAAB</v>
          </cell>
          <cell r="D534" t="str">
            <v>ECHAAB</v>
          </cell>
          <cell r="F534">
            <v>44197</v>
          </cell>
          <cell r="G534">
            <v>44561</v>
          </cell>
          <cell r="X534" t="str">
            <v>ECHAAB</v>
          </cell>
          <cell r="Y534" t="str">
            <v>Retenue sur honoraires</v>
          </cell>
        </row>
        <row r="535">
          <cell r="A535">
            <v>10062</v>
          </cell>
          <cell r="B535" t="str">
            <v>F-FOURNISSEURS</v>
          </cell>
          <cell r="C535" t="str">
            <v xml:space="preserve">SANCELLA </v>
          </cell>
          <cell r="D535" t="str">
            <v xml:space="preserve">FAU : fournisseurs autres charges </v>
          </cell>
          <cell r="E535" t="str">
            <v>ZI CHARGUIA BP194</v>
          </cell>
          <cell r="F535">
            <v>44197</v>
          </cell>
          <cell r="G535">
            <v>44561</v>
          </cell>
          <cell r="H535">
            <v>0.01</v>
          </cell>
          <cell r="K535">
            <v>0.01</v>
          </cell>
          <cell r="N535">
            <v>0.01</v>
          </cell>
          <cell r="S535" t="str">
            <v>496781S</v>
          </cell>
          <cell r="T535" t="str">
            <v>A</v>
          </cell>
          <cell r="U535" t="str">
            <v>M</v>
          </cell>
          <cell r="V535" t="str">
            <v>000</v>
          </cell>
          <cell r="X535" t="str">
            <v xml:space="preserve">SANCELLA </v>
          </cell>
          <cell r="Y535" t="str">
            <v>Retenue sur le marche</v>
          </cell>
        </row>
        <row r="536">
          <cell r="A536">
            <v>10067</v>
          </cell>
          <cell r="B536" t="str">
            <v>A-AUTRES</v>
          </cell>
          <cell r="C536" t="str">
            <v>PACO</v>
          </cell>
          <cell r="D536" t="str">
            <v xml:space="preserve">FAU : fournisseurs autres charges </v>
          </cell>
          <cell r="E536" t="str">
            <v>19 RUE D'ALLEMAGNE TUNIS 1000</v>
          </cell>
          <cell r="F536">
            <v>44197</v>
          </cell>
          <cell r="G536">
            <v>44561</v>
          </cell>
          <cell r="H536">
            <v>0.01</v>
          </cell>
          <cell r="K536">
            <v>0.01</v>
          </cell>
          <cell r="N536">
            <v>0.01</v>
          </cell>
          <cell r="S536" t="str">
            <v>723520Q</v>
          </cell>
          <cell r="T536" t="str">
            <v>A</v>
          </cell>
          <cell r="U536" t="str">
            <v>M</v>
          </cell>
          <cell r="V536" t="str">
            <v>000</v>
          </cell>
          <cell r="X536" t="str">
            <v>PACO</v>
          </cell>
          <cell r="Y536" t="str">
            <v>Retenue sur le marche</v>
          </cell>
        </row>
        <row r="537">
          <cell r="A537">
            <v>10069</v>
          </cell>
          <cell r="B537" t="str">
            <v>F-FOURNISSEURS</v>
          </cell>
          <cell r="C537" t="str">
            <v>S I O</v>
          </cell>
          <cell r="D537" t="str">
            <v xml:space="preserve">FAU : fournisseurs autres charges </v>
          </cell>
          <cell r="E537" t="str">
            <v>AV DE PARIS 6 R D'entreprise 1001 tunis</v>
          </cell>
          <cell r="F537">
            <v>44197</v>
          </cell>
          <cell r="G537">
            <v>44561</v>
          </cell>
          <cell r="S537" t="str">
            <v>341431R</v>
          </cell>
          <cell r="T537" t="str">
            <v>A</v>
          </cell>
          <cell r="U537" t="str">
            <v>M</v>
          </cell>
          <cell r="V537" t="str">
            <v>000</v>
          </cell>
          <cell r="X537" t="str">
            <v>S I O</v>
          </cell>
          <cell r="Y537" t="str">
            <v>Retenue sur honoraires</v>
          </cell>
        </row>
        <row r="538">
          <cell r="A538">
            <v>10072</v>
          </cell>
          <cell r="B538" t="str">
            <v>F-FOURNISSEURS</v>
          </cell>
          <cell r="C538" t="str">
            <v>DINSA</v>
          </cell>
          <cell r="F538">
            <v>44197</v>
          </cell>
          <cell r="G538">
            <v>44561</v>
          </cell>
          <cell r="X538" t="str">
            <v>DINSA</v>
          </cell>
          <cell r="Y538" t="str">
            <v>Retenue sur honoraires</v>
          </cell>
        </row>
        <row r="539">
          <cell r="A539">
            <v>10073</v>
          </cell>
          <cell r="B539" t="str">
            <v>F-FOURNISSEURS</v>
          </cell>
          <cell r="C539" t="str">
            <v>SOPROVAM</v>
          </cell>
          <cell r="D539" t="str">
            <v xml:space="preserve">FAU : fournisseurs autres charges </v>
          </cell>
          <cell r="E539" t="str">
            <v>RTE MENZIL FERSI MOKNONE 5050</v>
          </cell>
          <cell r="F539">
            <v>44197</v>
          </cell>
          <cell r="G539">
            <v>44561</v>
          </cell>
          <cell r="S539" t="str">
            <v>0459516S</v>
          </cell>
          <cell r="T539" t="str">
            <v>P</v>
          </cell>
          <cell r="U539" t="str">
            <v>M</v>
          </cell>
          <cell r="V539" t="str">
            <v>000</v>
          </cell>
          <cell r="X539" t="str">
            <v>SOPROVAM</v>
          </cell>
          <cell r="Y539" t="str">
            <v>Retenue sur honoraires</v>
          </cell>
        </row>
        <row r="540">
          <cell r="A540">
            <v>10073</v>
          </cell>
          <cell r="B540" t="str">
            <v>F-FOURNISSEURS</v>
          </cell>
          <cell r="C540" t="str">
            <v>SOPROVAM</v>
          </cell>
          <cell r="E540" t="str">
            <v>4 RTE DE MENSEL FERES MOKNINE 5050</v>
          </cell>
          <cell r="F540">
            <v>44197</v>
          </cell>
          <cell r="G540">
            <v>44561</v>
          </cell>
          <cell r="H540">
            <v>0.01</v>
          </cell>
          <cell r="K540">
            <v>0.01</v>
          </cell>
          <cell r="N540">
            <v>0.01</v>
          </cell>
          <cell r="S540" t="str">
            <v>0459516S</v>
          </cell>
          <cell r="T540" t="str">
            <v>P</v>
          </cell>
          <cell r="U540" t="str">
            <v>M</v>
          </cell>
          <cell r="V540" t="str">
            <v>000</v>
          </cell>
          <cell r="X540" t="str">
            <v>SOPROVAM</v>
          </cell>
          <cell r="Y540" t="str">
            <v>Retenue sur le marche</v>
          </cell>
        </row>
        <row r="541">
          <cell r="A541">
            <v>10076</v>
          </cell>
          <cell r="B541" t="str">
            <v>F-FOURNISSEURS</v>
          </cell>
          <cell r="C541" t="str">
            <v xml:space="preserve">GRAVOTECH </v>
          </cell>
          <cell r="D541" t="str">
            <v xml:space="preserve">FAU : fournisseurs autres charges </v>
          </cell>
          <cell r="E541" t="str">
            <v xml:space="preserve">AV 7 NOV HOUMET ESSOUK JERBA </v>
          </cell>
          <cell r="F541">
            <v>44197</v>
          </cell>
          <cell r="G541">
            <v>44561</v>
          </cell>
          <cell r="H541">
            <v>0.01</v>
          </cell>
          <cell r="K541">
            <v>0.01</v>
          </cell>
          <cell r="N541">
            <v>0.01</v>
          </cell>
          <cell r="S541" t="str">
            <v>713413H</v>
          </cell>
          <cell r="T541" t="str">
            <v>A</v>
          </cell>
          <cell r="U541" t="str">
            <v>M</v>
          </cell>
          <cell r="V541" t="str">
            <v>000</v>
          </cell>
          <cell r="X541" t="str">
            <v xml:space="preserve">GRAVOTECH </v>
          </cell>
          <cell r="Y541" t="str">
            <v>Retenue sur le marche</v>
          </cell>
        </row>
        <row r="542">
          <cell r="A542">
            <v>10080</v>
          </cell>
          <cell r="B542" t="str">
            <v>F-FOURNISSEURS</v>
          </cell>
          <cell r="C542" t="str">
            <v>GRAFIPUB</v>
          </cell>
          <cell r="D542" t="str">
            <v xml:space="preserve">FAU : fournisseurs autres charges </v>
          </cell>
          <cell r="E542" t="str">
            <v>44 RUE SALAH BEN YOUSSEF 1004 TUNIS</v>
          </cell>
          <cell r="F542">
            <v>44197</v>
          </cell>
          <cell r="G542">
            <v>44561</v>
          </cell>
          <cell r="H542">
            <v>0.01</v>
          </cell>
          <cell r="K542">
            <v>0.01</v>
          </cell>
          <cell r="N542">
            <v>0.01</v>
          </cell>
          <cell r="S542" t="str">
            <v>719092M</v>
          </cell>
          <cell r="T542" t="str">
            <v>A</v>
          </cell>
          <cell r="U542" t="str">
            <v>M</v>
          </cell>
          <cell r="V542" t="str">
            <v>000</v>
          </cell>
          <cell r="X542" t="str">
            <v>GRAFIPUB</v>
          </cell>
          <cell r="Y542" t="str">
            <v>Retenue sur le marche</v>
          </cell>
        </row>
        <row r="543">
          <cell r="A543">
            <v>10082</v>
          </cell>
          <cell r="B543" t="str">
            <v>F-FOURNISSEURS</v>
          </cell>
          <cell r="C543" t="str">
            <v>DIGITAL ENGINEERING SYSTEM</v>
          </cell>
          <cell r="F543">
            <v>44197</v>
          </cell>
          <cell r="G543">
            <v>44561</v>
          </cell>
          <cell r="H543">
            <v>0.01</v>
          </cell>
          <cell r="K543">
            <v>0.01</v>
          </cell>
          <cell r="N543">
            <v>0.01</v>
          </cell>
          <cell r="X543" t="str">
            <v>DIGITAL ENGINEERING SYSTEM</v>
          </cell>
          <cell r="Y543" t="str">
            <v>Retenue sur le marche</v>
          </cell>
        </row>
        <row r="544">
          <cell r="A544">
            <v>10083</v>
          </cell>
          <cell r="B544" t="str">
            <v>F-FOURNISSEURS</v>
          </cell>
          <cell r="C544" t="str">
            <v>STIS NEGOCE</v>
          </cell>
          <cell r="D544" t="str">
            <v xml:space="preserve">FAU : fournisseurs autres charges </v>
          </cell>
          <cell r="E544" t="str">
            <v>7 AV TAHAR B AMMAR 2092 EL MANAR TUNIS</v>
          </cell>
          <cell r="F544">
            <v>44197</v>
          </cell>
          <cell r="G544">
            <v>44561</v>
          </cell>
          <cell r="H544">
            <v>0.01</v>
          </cell>
          <cell r="K544">
            <v>0.01</v>
          </cell>
          <cell r="N544">
            <v>0.01</v>
          </cell>
          <cell r="S544" t="str">
            <v>487582L</v>
          </cell>
          <cell r="T544" t="str">
            <v>A</v>
          </cell>
          <cell r="U544" t="str">
            <v>M</v>
          </cell>
          <cell r="V544" t="str">
            <v>000</v>
          </cell>
          <cell r="X544" t="str">
            <v>STIS NEGOCE</v>
          </cell>
          <cell r="Y544" t="str">
            <v>Retenue sur le marche</v>
          </cell>
        </row>
        <row r="545">
          <cell r="A545">
            <v>10085</v>
          </cell>
          <cell r="B545" t="str">
            <v>F-FOURNISSEURS</v>
          </cell>
          <cell r="C545" t="str">
            <v>SODAG</v>
          </cell>
          <cell r="D545" t="str">
            <v xml:space="preserve">FAU : fournisseurs autres charges </v>
          </cell>
          <cell r="E545" t="str">
            <v>AVENUE D'ALGERIE SFAX</v>
          </cell>
          <cell r="F545">
            <v>44197</v>
          </cell>
          <cell r="G545">
            <v>44561</v>
          </cell>
          <cell r="H545">
            <v>0.01</v>
          </cell>
          <cell r="K545">
            <v>0.01</v>
          </cell>
          <cell r="N545">
            <v>0.01</v>
          </cell>
          <cell r="S545" t="str">
            <v>45431P</v>
          </cell>
          <cell r="T545" t="str">
            <v>P</v>
          </cell>
          <cell r="U545" t="str">
            <v>M</v>
          </cell>
          <cell r="V545" t="str">
            <v>000</v>
          </cell>
          <cell r="X545" t="str">
            <v>SODAG</v>
          </cell>
          <cell r="Y545" t="str">
            <v>Retenue sur le marche</v>
          </cell>
        </row>
        <row r="546">
          <cell r="A546">
            <v>10086</v>
          </cell>
          <cell r="B546" t="str">
            <v>F-FOURNISSEURS</v>
          </cell>
          <cell r="C546" t="str">
            <v>SOTIAM</v>
          </cell>
          <cell r="F546">
            <v>44197</v>
          </cell>
          <cell r="G546">
            <v>44561</v>
          </cell>
          <cell r="H546">
            <v>0.01</v>
          </cell>
          <cell r="K546">
            <v>0.01</v>
          </cell>
          <cell r="N546">
            <v>0.01</v>
          </cell>
          <cell r="X546" t="str">
            <v>SOTIAM</v>
          </cell>
          <cell r="Y546" t="str">
            <v>Retenue sur le marche</v>
          </cell>
        </row>
        <row r="547">
          <cell r="A547">
            <v>10087</v>
          </cell>
          <cell r="B547" t="str">
            <v>F-FOURNISSEURS</v>
          </cell>
          <cell r="C547" t="str">
            <v>WEB MARKLET</v>
          </cell>
          <cell r="E547" t="str">
            <v>IMM IBN ZOHR APP 82 8 EME ETAGE  SFAX</v>
          </cell>
          <cell r="F547">
            <v>44197</v>
          </cell>
          <cell r="G547">
            <v>44561</v>
          </cell>
          <cell r="H547">
            <v>0.01</v>
          </cell>
          <cell r="K547">
            <v>0.01</v>
          </cell>
          <cell r="N547">
            <v>0.01</v>
          </cell>
          <cell r="S547" t="str">
            <v>1253992M</v>
          </cell>
          <cell r="T547" t="str">
            <v>A</v>
          </cell>
          <cell r="U547" t="str">
            <v>M</v>
          </cell>
          <cell r="V547" t="str">
            <v>000</v>
          </cell>
          <cell r="X547" t="str">
            <v>WEB MARKLET</v>
          </cell>
          <cell r="Y547" t="str">
            <v>Retenue sur le marche</v>
          </cell>
        </row>
        <row r="548">
          <cell r="A548">
            <v>10089</v>
          </cell>
          <cell r="B548" t="str">
            <v>F-FOURNISSEURS</v>
          </cell>
          <cell r="C548" t="str">
            <v>IMB BEN GHORBEL</v>
          </cell>
          <cell r="E548" t="str">
            <v>15 RUE BAB MNARA TUNIS</v>
          </cell>
          <cell r="F548">
            <v>44197</v>
          </cell>
          <cell r="G548">
            <v>44561</v>
          </cell>
          <cell r="H548">
            <v>0.01</v>
          </cell>
          <cell r="K548">
            <v>0.01</v>
          </cell>
          <cell r="N548">
            <v>0.01</v>
          </cell>
          <cell r="S548" t="str">
            <v>1188039J</v>
          </cell>
          <cell r="T548" t="str">
            <v>A</v>
          </cell>
          <cell r="U548" t="str">
            <v>M</v>
          </cell>
          <cell r="V548" t="str">
            <v>000</v>
          </cell>
          <cell r="X548" t="str">
            <v>IMB BEN GHORBEL</v>
          </cell>
          <cell r="Y548" t="str">
            <v>Retenue sur le marche</v>
          </cell>
        </row>
        <row r="549">
          <cell r="A549">
            <v>10091</v>
          </cell>
          <cell r="B549" t="str">
            <v>A-AUTRES</v>
          </cell>
          <cell r="C549" t="str">
            <v>MRC</v>
          </cell>
          <cell r="D549" t="str">
            <v xml:space="preserve">FAU : fournisseurs autres charges </v>
          </cell>
          <cell r="E549" t="str">
            <v>ALANWEKA ESC 300 SFAX</v>
          </cell>
          <cell r="F549">
            <v>44197</v>
          </cell>
          <cell r="G549">
            <v>44561</v>
          </cell>
          <cell r="H549">
            <v>0.01</v>
          </cell>
          <cell r="K549">
            <v>0.01</v>
          </cell>
          <cell r="N549">
            <v>0.01</v>
          </cell>
          <cell r="S549" t="str">
            <v>1318042D</v>
          </cell>
          <cell r="T549" t="str">
            <v>B</v>
          </cell>
          <cell r="U549" t="str">
            <v>M</v>
          </cell>
          <cell r="V549" t="str">
            <v>000</v>
          </cell>
          <cell r="X549" t="str">
            <v>MRC</v>
          </cell>
          <cell r="Y549" t="str">
            <v>Retenue sur le marche</v>
          </cell>
        </row>
        <row r="550">
          <cell r="A550">
            <v>10094</v>
          </cell>
          <cell r="B550" t="str">
            <v>F-FOURNISSEURS</v>
          </cell>
          <cell r="C550" t="str">
            <v>ARGANIA</v>
          </cell>
          <cell r="D550" t="str">
            <v>PRODUITS D'ACCEUIL</v>
          </cell>
          <cell r="E550" t="str">
            <v>ZI CHARGUIA 2035 TUNIS</v>
          </cell>
          <cell r="F550">
            <v>44197</v>
          </cell>
          <cell r="G550">
            <v>44561</v>
          </cell>
          <cell r="H550">
            <v>0.01</v>
          </cell>
          <cell r="K550">
            <v>0.01</v>
          </cell>
          <cell r="N550">
            <v>0.01</v>
          </cell>
          <cell r="S550" t="str">
            <v>430106C</v>
          </cell>
          <cell r="T550" t="str">
            <v>A</v>
          </cell>
          <cell r="U550" t="str">
            <v>M</v>
          </cell>
          <cell r="V550" t="str">
            <v>000</v>
          </cell>
          <cell r="X550" t="str">
            <v>ARGANIA</v>
          </cell>
          <cell r="Y550" t="str">
            <v>Retenue sur le marche</v>
          </cell>
        </row>
        <row r="551">
          <cell r="A551">
            <v>10095</v>
          </cell>
          <cell r="B551" t="str">
            <v>A-AUTRES</v>
          </cell>
          <cell r="C551" t="str">
            <v>INSIDE</v>
          </cell>
          <cell r="D551" t="str">
            <v>COMMERCE PRODUIT NETOYAGE</v>
          </cell>
          <cell r="E551" t="str">
            <v xml:space="preserve">Z INDUSTRRUEELE B AROUS </v>
          </cell>
          <cell r="F551">
            <v>44197</v>
          </cell>
          <cell r="G551">
            <v>44561</v>
          </cell>
          <cell r="H551">
            <v>0.01</v>
          </cell>
          <cell r="K551">
            <v>0.01</v>
          </cell>
          <cell r="N551">
            <v>0.01</v>
          </cell>
          <cell r="S551" t="str">
            <v>1047109Y</v>
          </cell>
          <cell r="T551" t="str">
            <v>A</v>
          </cell>
          <cell r="U551" t="str">
            <v>M</v>
          </cell>
          <cell r="V551" t="str">
            <v>000</v>
          </cell>
          <cell r="X551" t="str">
            <v>INSIDE</v>
          </cell>
          <cell r="Y551" t="str">
            <v>Retenue sur le marche</v>
          </cell>
        </row>
        <row r="552">
          <cell r="A552">
            <v>10096</v>
          </cell>
          <cell r="B552" t="str">
            <v>A-AUTRES</v>
          </cell>
          <cell r="C552" t="str">
            <v>BTC</v>
          </cell>
          <cell r="D552" t="str">
            <v>TEC CLEAN</v>
          </cell>
          <cell r="E552" t="str">
            <v>ARIANA 2041</v>
          </cell>
          <cell r="F552">
            <v>44197</v>
          </cell>
          <cell r="G552">
            <v>44561</v>
          </cell>
          <cell r="H552">
            <v>0.01</v>
          </cell>
          <cell r="K552">
            <v>0.01</v>
          </cell>
          <cell r="N552">
            <v>0.01</v>
          </cell>
          <cell r="S552" t="str">
            <v>155582T</v>
          </cell>
          <cell r="T552" t="str">
            <v>M</v>
          </cell>
          <cell r="U552">
            <v>0</v>
          </cell>
          <cell r="X552" t="str">
            <v>BTC</v>
          </cell>
          <cell r="Y552" t="str">
            <v>Retenue sur le marche</v>
          </cell>
        </row>
        <row r="553">
          <cell r="A553">
            <v>10097</v>
          </cell>
          <cell r="B553" t="str">
            <v>F-FOURNISSEURS</v>
          </cell>
          <cell r="C553" t="str">
            <v xml:space="preserve">STE GLOBAL ALU TUNISIE </v>
          </cell>
          <cell r="E553" t="str">
            <v>LA SOUKRA 2073</v>
          </cell>
          <cell r="F553">
            <v>44197</v>
          </cell>
          <cell r="G553">
            <v>44561</v>
          </cell>
          <cell r="H553">
            <v>0</v>
          </cell>
          <cell r="S553" t="str">
            <v>1549780R</v>
          </cell>
          <cell r="T553" t="str">
            <v>A</v>
          </cell>
          <cell r="U553" t="str">
            <v>M</v>
          </cell>
          <cell r="V553" t="str">
            <v>000</v>
          </cell>
          <cell r="X553" t="str">
            <v xml:space="preserve">STE GLOBAL ALU TUNISIE </v>
          </cell>
          <cell r="Y553" t="str">
            <v>Retenue sur honoraires</v>
          </cell>
        </row>
        <row r="554">
          <cell r="A554">
            <v>10435</v>
          </cell>
          <cell r="B554" t="str">
            <v>F-FOURNISSEURS</v>
          </cell>
          <cell r="C554" t="str">
            <v>REKIK JAWHAR</v>
          </cell>
          <cell r="E554" t="str">
            <v>MARCHE CENTRAL</v>
          </cell>
          <cell r="F554">
            <v>44197</v>
          </cell>
          <cell r="G554">
            <v>44561</v>
          </cell>
          <cell r="H554">
            <v>0.01</v>
          </cell>
          <cell r="K554">
            <v>0.01</v>
          </cell>
          <cell r="N554">
            <v>0.01</v>
          </cell>
          <cell r="S554" t="str">
            <v>168900D</v>
          </cell>
          <cell r="T554" t="str">
            <v>C</v>
          </cell>
          <cell r="U554" t="str">
            <v>M</v>
          </cell>
          <cell r="V554" t="str">
            <v>000</v>
          </cell>
          <cell r="X554" t="str">
            <v>REKIK JAWHAR</v>
          </cell>
          <cell r="Y554" t="str">
            <v>Retenue sur le marche</v>
          </cell>
        </row>
        <row r="555">
          <cell r="A555">
            <v>30113</v>
          </cell>
          <cell r="B555" t="str">
            <v>A-AUTRES</v>
          </cell>
          <cell r="C555" t="str">
            <v xml:space="preserve">VAPOCHELLY </v>
          </cell>
          <cell r="D555" t="str">
            <v>NETOYAGE MOQUETTE</v>
          </cell>
          <cell r="E555" t="str">
            <v>AV HEDI CHEKER SFAX 300</v>
          </cell>
          <cell r="F555">
            <v>44197</v>
          </cell>
          <cell r="G555">
            <v>44561</v>
          </cell>
          <cell r="H555">
            <v>0.01</v>
          </cell>
          <cell r="K555">
            <v>0.01</v>
          </cell>
          <cell r="N555">
            <v>0.01</v>
          </cell>
          <cell r="S555" t="str">
            <v>1457465Y</v>
          </cell>
          <cell r="T555" t="str">
            <v>A</v>
          </cell>
          <cell r="U555" t="str">
            <v>M</v>
          </cell>
          <cell r="V555" t="str">
            <v>000</v>
          </cell>
          <cell r="X555" t="str">
            <v xml:space="preserve">VAPOCHELLY </v>
          </cell>
          <cell r="Y555" t="str">
            <v>Retenue sur le marche</v>
          </cell>
        </row>
        <row r="556">
          <cell r="A556">
            <v>50002</v>
          </cell>
          <cell r="B556" t="str">
            <v>F-FOURNISSEUR</v>
          </cell>
          <cell r="C556" t="str">
            <v>ORCHESTRE MOHSEN MASMOUDI</v>
          </cell>
          <cell r="D556" t="str">
            <v xml:space="preserve">ANIMATION </v>
          </cell>
          <cell r="E556" t="str">
            <v>SFAX</v>
          </cell>
          <cell r="F556" t="str">
            <v>0/01/22</v>
          </cell>
          <cell r="G556">
            <v>44926</v>
          </cell>
          <cell r="H556">
            <v>0.05</v>
          </cell>
          <cell r="I556">
            <v>44927</v>
          </cell>
          <cell r="J556">
            <v>45291</v>
          </cell>
          <cell r="K556">
            <v>0.05</v>
          </cell>
          <cell r="X556" t="str">
            <v>ORCHESTRE MOHSEN MASMOUDI</v>
          </cell>
          <cell r="Y556" t="str">
            <v>Retenue sur honoraires</v>
          </cell>
        </row>
        <row r="557">
          <cell r="A557">
            <v>55400</v>
          </cell>
          <cell r="B557" t="str">
            <v>F-FOURNISSEUR</v>
          </cell>
          <cell r="C557" t="str">
            <v xml:space="preserve">EL PARASOL </v>
          </cell>
          <cell r="E557" t="str">
            <v>MENZAH 9</v>
          </cell>
          <cell r="F557">
            <v>44927</v>
          </cell>
          <cell r="G557">
            <v>45291</v>
          </cell>
          <cell r="H557">
            <v>0.01</v>
          </cell>
          <cell r="S557" t="str">
            <v>953679T</v>
          </cell>
          <cell r="T557" t="str">
            <v>M</v>
          </cell>
          <cell r="U557" t="str">
            <v>B</v>
          </cell>
          <cell r="V557" t="str">
            <v>000</v>
          </cell>
          <cell r="Y557" t="str">
            <v>Retenue sur le marche</v>
          </cell>
        </row>
        <row r="558">
          <cell r="A558">
            <v>65128</v>
          </cell>
          <cell r="C558" t="str">
            <v>HAJJEM HELA</v>
          </cell>
          <cell r="F558">
            <v>44197</v>
          </cell>
          <cell r="G558">
            <v>44561</v>
          </cell>
          <cell r="H558">
            <v>0</v>
          </cell>
          <cell r="K558">
            <v>0</v>
          </cell>
          <cell r="N558">
            <v>0</v>
          </cell>
          <cell r="X558" t="str">
            <v>HAJJEM HELA</v>
          </cell>
          <cell r="Y558" t="str">
            <v>Retenue sur honoraires</v>
          </cell>
        </row>
        <row r="559">
          <cell r="A559">
            <v>65136</v>
          </cell>
          <cell r="C559" t="str">
            <v>BEN BRAHIM CHERIF</v>
          </cell>
          <cell r="F559">
            <v>44197</v>
          </cell>
          <cell r="G559">
            <v>44561</v>
          </cell>
          <cell r="H559">
            <v>0</v>
          </cell>
          <cell r="K559">
            <v>0</v>
          </cell>
          <cell r="N559">
            <v>0</v>
          </cell>
          <cell r="X559" t="str">
            <v>BEN BRAHIM CHERIF</v>
          </cell>
          <cell r="Y559" t="str">
            <v>Retenue sur honoraires</v>
          </cell>
        </row>
        <row r="560">
          <cell r="A560">
            <v>65202</v>
          </cell>
          <cell r="C560" t="str">
            <v>LINDA BILEL</v>
          </cell>
          <cell r="F560">
            <v>44197</v>
          </cell>
          <cell r="G560">
            <v>44561</v>
          </cell>
          <cell r="X560" t="str">
            <v>LINDA BILEL</v>
          </cell>
          <cell r="Y560" t="str">
            <v>Retenue sur honoraires</v>
          </cell>
        </row>
        <row r="561">
          <cell r="A561">
            <v>65209</v>
          </cell>
          <cell r="B561" t="str">
            <v>A-AUTRES</v>
          </cell>
          <cell r="C561" t="str">
            <v>CHAKROUN SLIM</v>
          </cell>
          <cell r="F561">
            <v>44197</v>
          </cell>
          <cell r="G561">
            <v>44561</v>
          </cell>
          <cell r="X561" t="str">
            <v>CHAKROUN SLIM</v>
          </cell>
          <cell r="Y561" t="str">
            <v>Retenue sur honoraires</v>
          </cell>
        </row>
        <row r="562">
          <cell r="A562">
            <v>65623</v>
          </cell>
          <cell r="B562" t="str">
            <v>A-AUTRES</v>
          </cell>
          <cell r="C562" t="str">
            <v>MLAOUAH MOHAMED</v>
          </cell>
          <cell r="F562">
            <v>44197</v>
          </cell>
          <cell r="G562">
            <v>44561</v>
          </cell>
          <cell r="X562" t="str">
            <v>MLAOUAH MOHAMED</v>
          </cell>
          <cell r="Y562" t="str">
            <v>Retenue sur honoraires</v>
          </cell>
        </row>
        <row r="563">
          <cell r="A563">
            <v>65624</v>
          </cell>
          <cell r="B563" t="str">
            <v>A-AUTRES</v>
          </cell>
          <cell r="C563" t="str">
            <v>CHABCHOUB WASSIM</v>
          </cell>
          <cell r="F563">
            <v>44197</v>
          </cell>
          <cell r="G563">
            <v>44561</v>
          </cell>
          <cell r="X563" t="str">
            <v>CHABCHOUB WASSIM</v>
          </cell>
          <cell r="Y563" t="str">
            <v>Retenue sur honoraires</v>
          </cell>
        </row>
        <row r="564">
          <cell r="A564">
            <v>65625</v>
          </cell>
          <cell r="B564" t="str">
            <v>A-AUTRES</v>
          </cell>
          <cell r="C564" t="str">
            <v>HARRABI ADEL</v>
          </cell>
          <cell r="F564">
            <v>44197</v>
          </cell>
          <cell r="G564">
            <v>44561</v>
          </cell>
          <cell r="X564" t="str">
            <v>HARRABI ADEL</v>
          </cell>
          <cell r="Y564" t="str">
            <v>Retenue sur honoraires</v>
          </cell>
        </row>
        <row r="565">
          <cell r="A565">
            <v>65626</v>
          </cell>
          <cell r="C565" t="str">
            <v>HARRABI ADEL</v>
          </cell>
          <cell r="F565">
            <v>44197</v>
          </cell>
          <cell r="G565">
            <v>44561</v>
          </cell>
          <cell r="X565" t="str">
            <v>HARRABI ADEL</v>
          </cell>
          <cell r="Y565" t="str">
            <v>Retenue sur honoraires</v>
          </cell>
        </row>
        <row r="566">
          <cell r="A566">
            <v>65627</v>
          </cell>
          <cell r="B566" t="str">
            <v>A-AUTRES</v>
          </cell>
          <cell r="C566" t="str">
            <v>KRIR HOUCEM</v>
          </cell>
          <cell r="F566">
            <v>44197</v>
          </cell>
          <cell r="G566">
            <v>44561</v>
          </cell>
          <cell r="X566" t="str">
            <v>KRIR HOUCEM</v>
          </cell>
          <cell r="Y566" t="str">
            <v>Retenue sur honoraires</v>
          </cell>
        </row>
        <row r="567">
          <cell r="A567">
            <v>65628</v>
          </cell>
          <cell r="C567" t="str">
            <v>EZZEDDINE RAMZI</v>
          </cell>
          <cell r="F567">
            <v>44197</v>
          </cell>
          <cell r="G567">
            <v>44561</v>
          </cell>
          <cell r="X567" t="str">
            <v>EZZEDDINE RAMZI</v>
          </cell>
          <cell r="Y567" t="str">
            <v>Retenue sur honoraires</v>
          </cell>
        </row>
        <row r="568">
          <cell r="A568">
            <v>65629</v>
          </cell>
          <cell r="C568" t="str">
            <v>EZZEDDINE RAMZI</v>
          </cell>
          <cell r="F568">
            <v>44197</v>
          </cell>
          <cell r="G568">
            <v>44561</v>
          </cell>
          <cell r="X568" t="str">
            <v>EZZEDDINE RAMZI</v>
          </cell>
          <cell r="Y568" t="str">
            <v>Retenue sur honoraires</v>
          </cell>
        </row>
        <row r="569">
          <cell r="A569">
            <v>99893</v>
          </cell>
          <cell r="B569" t="str">
            <v>F-FOURNISSEURS</v>
          </cell>
          <cell r="C569" t="str">
            <v>SGM</v>
          </cell>
          <cell r="E569" t="str">
            <v>STUNIS</v>
          </cell>
          <cell r="F569">
            <v>44197</v>
          </cell>
          <cell r="G569">
            <v>44561</v>
          </cell>
          <cell r="H569">
            <v>0.01</v>
          </cell>
          <cell r="S569" t="str">
            <v>054846K</v>
          </cell>
          <cell r="T569" t="str">
            <v>A</v>
          </cell>
          <cell r="U569" t="str">
            <v>M</v>
          </cell>
          <cell r="V569" t="str">
            <v>000</v>
          </cell>
          <cell r="X569" t="str">
            <v>SGM</v>
          </cell>
          <cell r="Y569" t="str">
            <v>Retenue sur le marche</v>
          </cell>
        </row>
        <row r="570">
          <cell r="A570">
            <v>99894</v>
          </cell>
          <cell r="B570" t="str">
            <v>F-FOURNISSEURS</v>
          </cell>
          <cell r="C570" t="str">
            <v>CHOKRI KACHOURI</v>
          </cell>
          <cell r="D570" t="str">
            <v>PHOTOGRAPHE</v>
          </cell>
          <cell r="F570">
            <v>44197</v>
          </cell>
          <cell r="G570">
            <v>44561</v>
          </cell>
          <cell r="H570">
            <v>0.01</v>
          </cell>
          <cell r="X570" t="str">
            <v>CHOKRI KACHOURI</v>
          </cell>
          <cell r="Y570" t="str">
            <v>Retenue sur le marche</v>
          </cell>
        </row>
        <row r="571">
          <cell r="A571">
            <v>99895</v>
          </cell>
          <cell r="B571" t="str">
            <v>F-FOURNISSEURS</v>
          </cell>
          <cell r="C571" t="str">
            <v>PROLOGIC</v>
          </cell>
          <cell r="E571" t="str">
            <v>TUNIS</v>
          </cell>
          <cell r="F571">
            <v>44197</v>
          </cell>
          <cell r="G571">
            <v>44561</v>
          </cell>
          <cell r="H571">
            <v>0.01</v>
          </cell>
          <cell r="S571" t="str">
            <v>0031088X</v>
          </cell>
          <cell r="T571" t="str">
            <v>A</v>
          </cell>
          <cell r="U571" t="str">
            <v>M</v>
          </cell>
          <cell r="V571" t="str">
            <v>000</v>
          </cell>
          <cell r="X571" t="str">
            <v>PROLOGIC</v>
          </cell>
          <cell r="Y571" t="str">
            <v>Retenue sur le marche</v>
          </cell>
        </row>
        <row r="572">
          <cell r="A572">
            <v>100000</v>
          </cell>
          <cell r="C572" t="str">
            <v>DON</v>
          </cell>
          <cell r="F572">
            <v>44197</v>
          </cell>
          <cell r="G572">
            <v>44561</v>
          </cell>
          <cell r="H572">
            <v>0</v>
          </cell>
          <cell r="K572">
            <v>0</v>
          </cell>
          <cell r="N572">
            <v>0</v>
          </cell>
          <cell r="X572" t="str">
            <v>DON</v>
          </cell>
          <cell r="Y572" t="str">
            <v>Retenue sur honoraires</v>
          </cell>
        </row>
        <row r="573">
          <cell r="A573">
            <v>100002</v>
          </cell>
          <cell r="B573" t="str">
            <v>F-FOURNISSEURS</v>
          </cell>
          <cell r="C573" t="str">
            <v>ACHRAF NAIFAR</v>
          </cell>
          <cell r="D573" t="str">
            <v xml:space="preserve">IMPRESARIO </v>
          </cell>
          <cell r="E573" t="str">
            <v>212COLISEE SOLA MANAR 2092</v>
          </cell>
          <cell r="F573">
            <v>44197</v>
          </cell>
          <cell r="G573">
            <v>44561</v>
          </cell>
          <cell r="H573">
            <v>0.03</v>
          </cell>
          <cell r="S573" t="str">
            <v>15014009S</v>
          </cell>
          <cell r="T573" t="str">
            <v>A</v>
          </cell>
          <cell r="U573" t="str">
            <v>C</v>
          </cell>
          <cell r="V573" t="str">
            <v>000</v>
          </cell>
          <cell r="X573" t="str">
            <v>ACHRAF NAIFAR</v>
          </cell>
          <cell r="Y573" t="str">
            <v>Retenue sur honoraires</v>
          </cell>
        </row>
        <row r="574">
          <cell r="A574">
            <v>100003</v>
          </cell>
          <cell r="B574" t="str">
            <v>F-FOURNISSEURS</v>
          </cell>
          <cell r="C574" t="str">
            <v>PHARMACIE AYADI SADOCK</v>
          </cell>
          <cell r="D574" t="str">
            <v>PHAMACIE</v>
          </cell>
          <cell r="E574" t="str">
            <v>SIDI LAKHMI SFAX BEB EJJIBLI 3000</v>
          </cell>
          <cell r="F574">
            <v>44197</v>
          </cell>
          <cell r="G574">
            <v>44561</v>
          </cell>
          <cell r="H574">
            <v>0.01</v>
          </cell>
          <cell r="K574">
            <v>0.01</v>
          </cell>
          <cell r="N574">
            <v>0.01</v>
          </cell>
          <cell r="S574" t="str">
            <v>74406864X</v>
          </cell>
          <cell r="T574" t="str">
            <v>P</v>
          </cell>
          <cell r="U574" t="str">
            <v>C</v>
          </cell>
          <cell r="V574" t="str">
            <v>000</v>
          </cell>
          <cell r="X574" t="str">
            <v>PHARMACIE AYADI SADOCK</v>
          </cell>
          <cell r="Y574" t="str">
            <v>Retenue sur le marche</v>
          </cell>
        </row>
        <row r="575">
          <cell r="A575">
            <v>100005</v>
          </cell>
          <cell r="C575" t="str">
            <v>M.G.C</v>
          </cell>
          <cell r="E575" t="str">
            <v>RTE AERPOPORT SFAX</v>
          </cell>
          <cell r="F575">
            <v>44562</v>
          </cell>
          <cell r="G575">
            <v>44926</v>
          </cell>
          <cell r="H575">
            <v>0.01</v>
          </cell>
          <cell r="K575">
            <v>0.01</v>
          </cell>
          <cell r="N575">
            <v>0.01</v>
          </cell>
          <cell r="S575" t="str">
            <v>634593M</v>
          </cell>
          <cell r="T575" t="str">
            <v>A</v>
          </cell>
          <cell r="U575" t="str">
            <v>C</v>
          </cell>
          <cell r="V575" t="str">
            <v>000</v>
          </cell>
          <cell r="X575" t="str">
            <v>M.G.C</v>
          </cell>
          <cell r="Y575" t="str">
            <v>Retenue sur le marche</v>
          </cell>
        </row>
        <row r="576">
          <cell r="A576">
            <v>100006</v>
          </cell>
          <cell r="B576" t="str">
            <v>F-FOURNISSEURS</v>
          </cell>
          <cell r="C576" t="str">
            <v>GENERAL CONFORT SANITAIRE</v>
          </cell>
          <cell r="F576">
            <v>44197</v>
          </cell>
          <cell r="G576">
            <v>44561</v>
          </cell>
          <cell r="H576">
            <v>0.01</v>
          </cell>
          <cell r="K576">
            <v>0.01</v>
          </cell>
          <cell r="N576">
            <v>0.01</v>
          </cell>
          <cell r="X576" t="str">
            <v>GENERAL CONFORT SANITAIRE</v>
          </cell>
          <cell r="Y576" t="str">
            <v>Retenue sur le marche</v>
          </cell>
        </row>
        <row r="577">
          <cell r="A577">
            <v>100008</v>
          </cell>
          <cell r="B577" t="str">
            <v>F-FOURNISSEURS</v>
          </cell>
          <cell r="C577" t="str">
            <v>POLYTEC</v>
          </cell>
          <cell r="D577" t="str">
            <v xml:space="preserve">FAU : fournisseurs autres charges </v>
          </cell>
          <cell r="E577" t="str">
            <v>RUE OKBA IBN NAFAA SFAX 3000</v>
          </cell>
          <cell r="F577">
            <v>44197</v>
          </cell>
          <cell r="G577">
            <v>44561</v>
          </cell>
          <cell r="H577">
            <v>5.0000000000000001E-3</v>
          </cell>
          <cell r="K577">
            <v>5.0000000000000001E-3</v>
          </cell>
          <cell r="N577">
            <v>5.0000000000000001E-3</v>
          </cell>
          <cell r="S577" t="str">
            <v>418127G</v>
          </cell>
          <cell r="T577" t="str">
            <v>A</v>
          </cell>
          <cell r="U577" t="str">
            <v>M</v>
          </cell>
          <cell r="V577" t="str">
            <v>000</v>
          </cell>
          <cell r="X577" t="str">
            <v>POLYTEC</v>
          </cell>
          <cell r="Y577" t="str">
            <v>Retenue sur le marche</v>
          </cell>
        </row>
        <row r="578">
          <cell r="A578">
            <v>100015</v>
          </cell>
          <cell r="B578" t="str">
            <v>F-FOURNISSEURS</v>
          </cell>
          <cell r="C578" t="str">
            <v>STAS</v>
          </cell>
          <cell r="D578" t="str">
            <v xml:space="preserve">REPARATION </v>
          </cell>
          <cell r="E578" t="str">
            <v>45 RUE DU NIGER 1002 TUNIS</v>
          </cell>
          <cell r="F578">
            <v>44197</v>
          </cell>
          <cell r="G578">
            <v>44561</v>
          </cell>
          <cell r="H578">
            <v>0.01</v>
          </cell>
          <cell r="K578">
            <v>0.01</v>
          </cell>
          <cell r="N578">
            <v>0.01</v>
          </cell>
          <cell r="S578" t="str">
            <v>0345828C</v>
          </cell>
          <cell r="T578" t="str">
            <v>A</v>
          </cell>
          <cell r="U578" t="str">
            <v>¨M</v>
          </cell>
          <cell r="V578" t="str">
            <v>000</v>
          </cell>
          <cell r="X578" t="str">
            <v>STAS</v>
          </cell>
          <cell r="Y578" t="str">
            <v>Retenue sur le marche</v>
          </cell>
        </row>
        <row r="579">
          <cell r="A579">
            <v>100016</v>
          </cell>
          <cell r="B579" t="str">
            <v>F-FOURNISSEURS</v>
          </cell>
          <cell r="C579" t="str">
            <v xml:space="preserve">STE N SAT </v>
          </cell>
          <cell r="D579" t="str">
            <v xml:space="preserve">FAU : fournisseurs autres charges </v>
          </cell>
          <cell r="E579" t="str">
            <v>14 JANVIER IMM DONIA SFAX</v>
          </cell>
          <cell r="F579">
            <v>44197</v>
          </cell>
          <cell r="G579">
            <v>44561</v>
          </cell>
          <cell r="H579">
            <v>0.01</v>
          </cell>
          <cell r="K579">
            <v>0.01</v>
          </cell>
          <cell r="N579">
            <v>0.01</v>
          </cell>
          <cell r="S579" t="str">
            <v>1380336T</v>
          </cell>
          <cell r="T579" t="str">
            <v>A</v>
          </cell>
          <cell r="U579" t="str">
            <v>M</v>
          </cell>
          <cell r="V579" t="str">
            <v>000</v>
          </cell>
          <cell r="X579" t="str">
            <v xml:space="preserve">STE N SAT </v>
          </cell>
          <cell r="Y579" t="str">
            <v>Retenue sur le marche</v>
          </cell>
        </row>
        <row r="580">
          <cell r="A580">
            <v>100019</v>
          </cell>
          <cell r="B580" t="str">
            <v>F-FOURNISSEURS</v>
          </cell>
          <cell r="C580" t="str">
            <v>S.T.E.G</v>
          </cell>
          <cell r="D580" t="str">
            <v xml:space="preserve">FAU : fournisseurs autres charges </v>
          </cell>
          <cell r="E580" t="str">
            <v>4180 HOUMT SOUK DJERBA</v>
          </cell>
          <cell r="F580">
            <v>44197</v>
          </cell>
          <cell r="G580">
            <v>44561</v>
          </cell>
          <cell r="H580">
            <v>0</v>
          </cell>
          <cell r="K580">
            <v>0</v>
          </cell>
          <cell r="N580">
            <v>0</v>
          </cell>
          <cell r="O580">
            <v>75653627</v>
          </cell>
          <cell r="S580" t="str">
            <v>003522L</v>
          </cell>
          <cell r="T580" t="str">
            <v>A</v>
          </cell>
          <cell r="U580" t="str">
            <v>M</v>
          </cell>
          <cell r="V580" t="str">
            <v>000</v>
          </cell>
          <cell r="X580" t="str">
            <v>S.T.E.G</v>
          </cell>
          <cell r="Y580" t="str">
            <v>Retenue sur honoraires</v>
          </cell>
        </row>
        <row r="581">
          <cell r="A581">
            <v>100021</v>
          </cell>
          <cell r="C581" t="str">
            <v>ETABLISSEMENT KAANICHE</v>
          </cell>
          <cell r="F581">
            <v>44197</v>
          </cell>
          <cell r="G581">
            <v>44561</v>
          </cell>
          <cell r="H581">
            <v>0.01</v>
          </cell>
          <cell r="K581">
            <v>0.01</v>
          </cell>
          <cell r="N581">
            <v>0.01</v>
          </cell>
          <cell r="X581" t="str">
            <v>ETABLISSEMENT KAANICHE</v>
          </cell>
          <cell r="Y581" t="str">
            <v>Retenue sur le marche</v>
          </cell>
        </row>
        <row r="582">
          <cell r="A582">
            <v>100024</v>
          </cell>
          <cell r="B582" t="str">
            <v>F-FOURNISSEURS</v>
          </cell>
          <cell r="C582" t="str">
            <v>TUNISIE TELECOM</v>
          </cell>
          <cell r="D582" t="str">
            <v xml:space="preserve">FAU : fournisseurs autres charges </v>
          </cell>
          <cell r="F582">
            <v>44197</v>
          </cell>
          <cell r="G582">
            <v>44561</v>
          </cell>
          <cell r="H582">
            <v>0</v>
          </cell>
          <cell r="K582">
            <v>0</v>
          </cell>
          <cell r="N582">
            <v>0</v>
          </cell>
          <cell r="X582" t="str">
            <v>TUNISIE TELECOM</v>
          </cell>
          <cell r="Y582" t="str">
            <v>Retenue sur honoraires</v>
          </cell>
        </row>
        <row r="583">
          <cell r="A583">
            <v>100026</v>
          </cell>
          <cell r="B583" t="str">
            <v>F-FOURNISSEURS</v>
          </cell>
          <cell r="C583" t="str">
            <v xml:space="preserve"> MASMOUDI,COM</v>
          </cell>
          <cell r="D583" t="str">
            <v xml:space="preserve">FAU : fournisseurs autres charges </v>
          </cell>
          <cell r="E583" t="str">
            <v xml:space="preserve">SFAX ELJADIDA RUE DR SEKELLI SFAX </v>
          </cell>
          <cell r="F583">
            <v>44197</v>
          </cell>
          <cell r="G583">
            <v>44561</v>
          </cell>
          <cell r="S583" t="str">
            <v>736991N</v>
          </cell>
          <cell r="T583" t="str">
            <v>B</v>
          </cell>
          <cell r="U583" t="str">
            <v>M</v>
          </cell>
          <cell r="V583" t="str">
            <v>000</v>
          </cell>
          <cell r="X583" t="str">
            <v xml:space="preserve"> MASMOUDI,COM</v>
          </cell>
          <cell r="Y583" t="str">
            <v>Retenue sur honoraires</v>
          </cell>
        </row>
        <row r="584">
          <cell r="A584">
            <v>100027</v>
          </cell>
          <cell r="B584" t="str">
            <v>F-FOURNISSEURS</v>
          </cell>
          <cell r="C584" t="str">
            <v>BACCAR ET FILS</v>
          </cell>
          <cell r="D584" t="str">
            <v xml:space="preserve">FEN: fournisseurs entretien et reparation </v>
          </cell>
          <cell r="E584" t="str">
            <v>RTE MENZIL CHAKER KM1,5 SFAX</v>
          </cell>
          <cell r="F584">
            <v>44197</v>
          </cell>
          <cell r="G584">
            <v>44561</v>
          </cell>
          <cell r="H584">
            <v>0.01</v>
          </cell>
          <cell r="K584">
            <v>0.01</v>
          </cell>
          <cell r="N584">
            <v>0.01</v>
          </cell>
          <cell r="O584" t="str">
            <v xml:space="preserve"> </v>
          </cell>
          <cell r="S584" t="str">
            <v>736832Y</v>
          </cell>
          <cell r="T584" t="str">
            <v>P</v>
          </cell>
          <cell r="U584" t="str">
            <v>M</v>
          </cell>
          <cell r="V584" t="str">
            <v>000</v>
          </cell>
          <cell r="X584" t="str">
            <v>BACCAR ET FILS</v>
          </cell>
          <cell r="Y584" t="str">
            <v>Retenue sur le marche</v>
          </cell>
        </row>
        <row r="585">
          <cell r="A585">
            <v>100039</v>
          </cell>
          <cell r="B585" t="str">
            <v>F-FOURNISSEURS</v>
          </cell>
          <cell r="C585" t="str">
            <v>CARTHAGE TOURS</v>
          </cell>
          <cell r="D585" t="str">
            <v xml:space="preserve">FAU : fournisseurs autres charges </v>
          </cell>
          <cell r="F585">
            <v>44197</v>
          </cell>
          <cell r="G585">
            <v>44561</v>
          </cell>
          <cell r="H585">
            <v>0.01</v>
          </cell>
          <cell r="K585">
            <v>0.01</v>
          </cell>
          <cell r="N585">
            <v>0.01</v>
          </cell>
          <cell r="S585" t="str">
            <v>000207P</v>
          </cell>
          <cell r="T585" t="str">
            <v>A</v>
          </cell>
          <cell r="U585" t="str">
            <v>M</v>
          </cell>
          <cell r="V585" t="str">
            <v>000</v>
          </cell>
          <cell r="X585" t="str">
            <v>CARTHAGE TOURS</v>
          </cell>
          <cell r="Y585" t="str">
            <v>Retenue sur le marche</v>
          </cell>
        </row>
        <row r="586">
          <cell r="A586">
            <v>100041</v>
          </cell>
          <cell r="B586" t="str">
            <v>F-FOURNISSEURS</v>
          </cell>
          <cell r="C586" t="str">
            <v>AETECH</v>
          </cell>
          <cell r="D586" t="str">
            <v xml:space="preserve">FEN: fournisseurs entretien et reparation </v>
          </cell>
          <cell r="E586" t="str">
            <v xml:space="preserve">ZI ARIANA AEROPORT IMM MAGHAREBIA BLOC A BOULVARD 7 NOUVEMBRE BP290 1080 TUNIS </v>
          </cell>
          <cell r="F586">
            <v>44197</v>
          </cell>
          <cell r="G586">
            <v>44561</v>
          </cell>
          <cell r="H586">
            <v>0.01</v>
          </cell>
          <cell r="K586">
            <v>0.01</v>
          </cell>
          <cell r="N586">
            <v>0.01</v>
          </cell>
          <cell r="S586" t="str">
            <v>513724H</v>
          </cell>
          <cell r="T586" t="str">
            <v>A</v>
          </cell>
          <cell r="U586" t="str">
            <v>M</v>
          </cell>
          <cell r="V586" t="str">
            <v>000</v>
          </cell>
          <cell r="X586" t="str">
            <v>AETECH</v>
          </cell>
          <cell r="Y586" t="str">
            <v>Retenue sur le marche</v>
          </cell>
        </row>
        <row r="587">
          <cell r="A587">
            <v>100042</v>
          </cell>
          <cell r="C587" t="str">
            <v>SCAM</v>
          </cell>
          <cell r="D587" t="str">
            <v>USINE ET BUREAU</v>
          </cell>
          <cell r="E587" t="str">
            <v>AV HEDI KHEFACHA SFAX 300</v>
          </cell>
          <cell r="F587">
            <v>44197</v>
          </cell>
          <cell r="G587">
            <v>44561</v>
          </cell>
          <cell r="H587">
            <v>0.01</v>
          </cell>
          <cell r="K587">
            <v>0.01</v>
          </cell>
          <cell r="N587">
            <v>0.01</v>
          </cell>
          <cell r="S587" t="str">
            <v>036555A</v>
          </cell>
          <cell r="T587" t="str">
            <v>A</v>
          </cell>
          <cell r="U587" t="str">
            <v>M</v>
          </cell>
          <cell r="V587" t="str">
            <v>000</v>
          </cell>
          <cell r="X587" t="str">
            <v>SCAM</v>
          </cell>
          <cell r="Y587" t="str">
            <v>Retenue sur le marche</v>
          </cell>
        </row>
        <row r="588">
          <cell r="A588">
            <v>100046</v>
          </cell>
          <cell r="B588" t="str">
            <v>F-FOURNISSEURS</v>
          </cell>
          <cell r="C588" t="str">
            <v>SEGOR</v>
          </cell>
          <cell r="D588" t="str">
            <v xml:space="preserve">FAU : fournisseurs autres charges </v>
          </cell>
          <cell r="E588" t="str">
            <v>16 RUE SAINT AUGUSTIN 1002 TUNIS BELVEDERE 1082 TUNIS BELVEDERE</v>
          </cell>
          <cell r="F588">
            <v>44197</v>
          </cell>
          <cell r="G588">
            <v>44561</v>
          </cell>
          <cell r="H588">
            <v>0.01</v>
          </cell>
          <cell r="K588">
            <v>0.01</v>
          </cell>
          <cell r="N588">
            <v>0.01</v>
          </cell>
          <cell r="S588" t="str">
            <v>757384K</v>
          </cell>
          <cell r="T588" t="str">
            <v>A</v>
          </cell>
          <cell r="U588" t="str">
            <v>M</v>
          </cell>
          <cell r="V588" t="str">
            <v>000</v>
          </cell>
          <cell r="X588" t="str">
            <v>SEGOR</v>
          </cell>
          <cell r="Y588" t="str">
            <v>Retenue sur le marche</v>
          </cell>
        </row>
        <row r="589">
          <cell r="A589">
            <v>100049</v>
          </cell>
          <cell r="B589" t="str">
            <v>F-FOURNISSEURS</v>
          </cell>
          <cell r="C589" t="str">
            <v>STE MEDITERRANEENNE D'EQUIP</v>
          </cell>
          <cell r="D589" t="str">
            <v xml:space="preserve">FAU : fournisseurs autres charges </v>
          </cell>
          <cell r="E589" t="str">
            <v xml:space="preserve">RUE LAC VICTORIA 1053 LAC </v>
          </cell>
          <cell r="F589">
            <v>44197</v>
          </cell>
          <cell r="G589">
            <v>44561</v>
          </cell>
          <cell r="H589">
            <v>0.01</v>
          </cell>
          <cell r="K589">
            <v>0.01</v>
          </cell>
          <cell r="N589">
            <v>0.01</v>
          </cell>
          <cell r="S589" t="str">
            <v>676368K</v>
          </cell>
          <cell r="T589" t="str">
            <v>A</v>
          </cell>
          <cell r="U589" t="str">
            <v>P</v>
          </cell>
          <cell r="V589" t="str">
            <v>000</v>
          </cell>
          <cell r="X589" t="str">
            <v>STE MEDITERRANEENNE D'EQUIP</v>
          </cell>
          <cell r="Y589" t="str">
            <v>Retenue sur le marche</v>
          </cell>
        </row>
        <row r="590">
          <cell r="A590">
            <v>100051</v>
          </cell>
          <cell r="B590" t="str">
            <v>F-FOURNISSEURS</v>
          </cell>
          <cell r="C590" t="str">
            <v>INOPLAST</v>
          </cell>
          <cell r="D590" t="str">
            <v xml:space="preserve">FAU : fournisseurs autres charges </v>
          </cell>
          <cell r="F590">
            <v>44197</v>
          </cell>
          <cell r="G590">
            <v>44561</v>
          </cell>
          <cell r="H590">
            <v>0.01</v>
          </cell>
          <cell r="K590">
            <v>0.01</v>
          </cell>
          <cell r="N590">
            <v>0.01</v>
          </cell>
          <cell r="S590" t="str">
            <v>0741095X</v>
          </cell>
          <cell r="T590" t="str">
            <v>A</v>
          </cell>
          <cell r="U590" t="str">
            <v>M</v>
          </cell>
          <cell r="V590" t="str">
            <v>000</v>
          </cell>
          <cell r="X590" t="str">
            <v>INOPLAST</v>
          </cell>
          <cell r="Y590" t="str">
            <v>Retenue sur le marche</v>
          </cell>
        </row>
        <row r="591">
          <cell r="A591">
            <v>100054</v>
          </cell>
          <cell r="B591" t="str">
            <v>F-FOURNISSEURS</v>
          </cell>
          <cell r="C591" t="str">
            <v>SFAXI DE MAINTENANCE</v>
          </cell>
          <cell r="D591" t="str">
            <v xml:space="preserve">FAU : fournisseurs autres charges </v>
          </cell>
          <cell r="E591" t="str">
            <v>HOUMT SOUK DJERBA 4180</v>
          </cell>
          <cell r="F591">
            <v>44197</v>
          </cell>
          <cell r="G591">
            <v>44561</v>
          </cell>
          <cell r="H591">
            <v>0.01</v>
          </cell>
          <cell r="K591">
            <v>0.01</v>
          </cell>
          <cell r="N591">
            <v>0.01</v>
          </cell>
          <cell r="S591" t="str">
            <v>161985W</v>
          </cell>
          <cell r="T591" t="str">
            <v>A</v>
          </cell>
          <cell r="U591" t="str">
            <v>C</v>
          </cell>
          <cell r="V591" t="str">
            <v>000</v>
          </cell>
          <cell r="X591" t="str">
            <v>SFAXI DE MAINTENANCE</v>
          </cell>
          <cell r="Y591" t="str">
            <v>Retenue sur le marche</v>
          </cell>
        </row>
        <row r="592">
          <cell r="A592">
            <v>100059</v>
          </cell>
          <cell r="B592" t="str">
            <v>F-FOURNISSEURS</v>
          </cell>
          <cell r="C592" t="str">
            <v>YAMOUN TRADING SERVICE</v>
          </cell>
          <cell r="D592" t="str">
            <v xml:space="preserve">FAU : fournisseurs autres charges </v>
          </cell>
          <cell r="E592" t="str">
            <v>HOUMT SOUK DJERBA 4180</v>
          </cell>
          <cell r="F592">
            <v>44197</v>
          </cell>
          <cell r="G592">
            <v>44561</v>
          </cell>
          <cell r="H592">
            <v>0.01</v>
          </cell>
          <cell r="K592">
            <v>0.01</v>
          </cell>
          <cell r="N592">
            <v>0.01</v>
          </cell>
          <cell r="S592" t="str">
            <v>241784J</v>
          </cell>
          <cell r="T592" t="str">
            <v>A</v>
          </cell>
          <cell r="U592" t="str">
            <v>M</v>
          </cell>
          <cell r="V592" t="str">
            <v>000</v>
          </cell>
          <cell r="X592" t="str">
            <v>YAMOUN TRADING SERVICE</v>
          </cell>
          <cell r="Y592" t="str">
            <v>Retenue sur le marche</v>
          </cell>
        </row>
        <row r="593">
          <cell r="A593">
            <v>100061</v>
          </cell>
          <cell r="B593" t="str">
            <v>F-FOURNISSEURS</v>
          </cell>
          <cell r="C593" t="str">
            <v xml:space="preserve">ACHAAB </v>
          </cell>
          <cell r="E593" t="str">
            <v>41 RUE DARGHOUTH 1001 TUNIS</v>
          </cell>
          <cell r="F593">
            <v>44197</v>
          </cell>
          <cell r="G593">
            <v>44561</v>
          </cell>
          <cell r="S593" t="str">
            <v xml:space="preserve">436073R </v>
          </cell>
          <cell r="T593" t="str">
            <v>P</v>
          </cell>
          <cell r="U593" t="str">
            <v>E</v>
          </cell>
          <cell r="V593" t="str">
            <v>001</v>
          </cell>
          <cell r="X593" t="str">
            <v xml:space="preserve">ACHAAB </v>
          </cell>
          <cell r="Y593" t="str">
            <v>Retenue sur honoraires</v>
          </cell>
        </row>
        <row r="594">
          <cell r="A594">
            <v>100062</v>
          </cell>
          <cell r="B594" t="str">
            <v>F-FOURNISSEURS</v>
          </cell>
          <cell r="C594" t="str">
            <v>AGRI SERVICE</v>
          </cell>
          <cell r="D594" t="str">
            <v xml:space="preserve">FAU : fournisseurs autres charges </v>
          </cell>
          <cell r="E594" t="str">
            <v>KORBA/AV FARHAT HACHED</v>
          </cell>
          <cell r="F594">
            <v>44197</v>
          </cell>
          <cell r="G594">
            <v>44561</v>
          </cell>
          <cell r="H594">
            <v>0.01</v>
          </cell>
          <cell r="K594">
            <v>0.01</v>
          </cell>
          <cell r="N594">
            <v>0.01</v>
          </cell>
          <cell r="S594" t="str">
            <v>040315P</v>
          </cell>
          <cell r="T594" t="str">
            <v>N</v>
          </cell>
          <cell r="U594" t="str">
            <v>M</v>
          </cell>
          <cell r="V594" t="str">
            <v>000</v>
          </cell>
          <cell r="X594" t="str">
            <v>AGRI SERVICE</v>
          </cell>
          <cell r="Y594" t="str">
            <v>Retenue sur le marche</v>
          </cell>
        </row>
        <row r="595">
          <cell r="A595">
            <v>100063</v>
          </cell>
          <cell r="B595" t="str">
            <v>F-FOURNISSEURS</v>
          </cell>
          <cell r="C595" t="str">
            <v>CHERIF KAIS MCK</v>
          </cell>
          <cell r="E595" t="str">
            <v>TUNIS</v>
          </cell>
          <cell r="F595">
            <v>44197</v>
          </cell>
          <cell r="G595">
            <v>44561</v>
          </cell>
          <cell r="H595">
            <v>0.01</v>
          </cell>
          <cell r="K595">
            <v>0.01</v>
          </cell>
          <cell r="N595">
            <v>0.01</v>
          </cell>
          <cell r="X595" t="str">
            <v>CHERIF KAIS MCK</v>
          </cell>
          <cell r="Y595" t="str">
            <v>Retenue sur le marche</v>
          </cell>
        </row>
        <row r="596">
          <cell r="A596">
            <v>100070</v>
          </cell>
          <cell r="B596" t="str">
            <v>F-FOURNISSEURS</v>
          </cell>
          <cell r="C596" t="str">
            <v>BEN ARBIA JOUDA</v>
          </cell>
          <cell r="D596" t="str">
            <v xml:space="preserve">FAU : fournisseurs autres charges </v>
          </cell>
          <cell r="E596" t="str">
            <v>94 AV HEDI NOUIRA 8000NABEUL</v>
          </cell>
          <cell r="F596">
            <v>44197</v>
          </cell>
          <cell r="G596">
            <v>44561</v>
          </cell>
          <cell r="H596">
            <v>0.01</v>
          </cell>
          <cell r="K596">
            <v>0.01</v>
          </cell>
          <cell r="N596">
            <v>0.01</v>
          </cell>
          <cell r="S596" t="str">
            <v>321538R</v>
          </cell>
          <cell r="T596" t="str">
            <v>N</v>
          </cell>
          <cell r="U596" t="str">
            <v>C</v>
          </cell>
          <cell r="V596" t="str">
            <v>000</v>
          </cell>
          <cell r="X596" t="str">
            <v>BEN ARBIA JOUDA</v>
          </cell>
          <cell r="Y596" t="str">
            <v>Retenue sur le marche</v>
          </cell>
        </row>
        <row r="597">
          <cell r="A597">
            <v>100071</v>
          </cell>
          <cell r="B597" t="str">
            <v>F-FOURNISSEURS</v>
          </cell>
          <cell r="C597" t="str">
            <v>LES BIENS D'EQUIPEMENT HOTELIERS</v>
          </cell>
          <cell r="D597" t="str">
            <v xml:space="preserve">FEN: fournisseurs entretien et reparation </v>
          </cell>
          <cell r="E597" t="str">
            <v xml:space="preserve">8 RUE DE PLASTINE  </v>
          </cell>
          <cell r="F597">
            <v>44197</v>
          </cell>
          <cell r="G597">
            <v>44561</v>
          </cell>
          <cell r="H597">
            <v>0.01</v>
          </cell>
          <cell r="K597">
            <v>0.01</v>
          </cell>
          <cell r="N597">
            <v>0.01</v>
          </cell>
          <cell r="S597" t="str">
            <v>048261C</v>
          </cell>
          <cell r="T597" t="str">
            <v>A</v>
          </cell>
          <cell r="U597" t="str">
            <v>M</v>
          </cell>
          <cell r="V597" t="str">
            <v>000</v>
          </cell>
          <cell r="X597" t="str">
            <v>LES BIENS D'EQUIPEMENT HOTELIERS</v>
          </cell>
          <cell r="Y597" t="str">
            <v>Retenue sur le marche</v>
          </cell>
        </row>
        <row r="598">
          <cell r="A598">
            <v>100072</v>
          </cell>
          <cell r="B598" t="str">
            <v>F-FOURNISSEURS</v>
          </cell>
          <cell r="C598" t="str">
            <v>LA MAISON DE L'HOTELIER</v>
          </cell>
          <cell r="D598" t="str">
            <v xml:space="preserve">FEN: fournisseurs entretien et reparation </v>
          </cell>
          <cell r="E598" t="str">
            <v>AV ABOU DHABI 8050 HAMMAMET</v>
          </cell>
          <cell r="F598">
            <v>44197</v>
          </cell>
          <cell r="G598">
            <v>44561</v>
          </cell>
          <cell r="H598">
            <v>0.01</v>
          </cell>
          <cell r="K598">
            <v>0.01</v>
          </cell>
          <cell r="N598">
            <v>0.01</v>
          </cell>
          <cell r="O598">
            <v>73691220</v>
          </cell>
          <cell r="S598" t="str">
            <v>548104X</v>
          </cell>
          <cell r="T598" t="str">
            <v>N</v>
          </cell>
          <cell r="U598" t="str">
            <v>M</v>
          </cell>
          <cell r="V598" t="str">
            <v>000</v>
          </cell>
          <cell r="X598" t="str">
            <v>LA MAISON DE L'HOTELIER</v>
          </cell>
          <cell r="Y598" t="str">
            <v>Retenue sur le marche</v>
          </cell>
        </row>
        <row r="599">
          <cell r="A599">
            <v>100073</v>
          </cell>
          <cell r="B599" t="str">
            <v>F-FOURNISSEURS</v>
          </cell>
          <cell r="C599" t="str">
            <v xml:space="preserve">AVICOLE BEN MESSAOUD </v>
          </cell>
          <cell r="D599" t="str">
            <v xml:space="preserve">FAU : fournisseurs autres charges </v>
          </cell>
          <cell r="E599" t="str">
            <v>12 RUE IMAM  BEKRI TUNIS 1000</v>
          </cell>
          <cell r="F599">
            <v>44197</v>
          </cell>
          <cell r="G599">
            <v>44561</v>
          </cell>
          <cell r="H599">
            <v>0.01</v>
          </cell>
          <cell r="K599">
            <v>0.01</v>
          </cell>
          <cell r="N599">
            <v>0.01</v>
          </cell>
          <cell r="S599" t="str">
            <v>100431P</v>
          </cell>
          <cell r="T599" t="str">
            <v>N</v>
          </cell>
          <cell r="U599" t="str">
            <v>M</v>
          </cell>
          <cell r="V599" t="str">
            <v>000</v>
          </cell>
          <cell r="X599" t="str">
            <v xml:space="preserve">AVICOLE BEN MESSAOUD </v>
          </cell>
          <cell r="Y599" t="str">
            <v>Retenue sur le marche</v>
          </cell>
        </row>
        <row r="600">
          <cell r="A600">
            <v>100075</v>
          </cell>
          <cell r="C600" t="str">
            <v>TUNISIA NET</v>
          </cell>
          <cell r="E600" t="str">
            <v>10-12 RUE SAINT AUGUSTIN 1082 TUNIS</v>
          </cell>
          <cell r="F600">
            <v>44197</v>
          </cell>
          <cell r="G600">
            <v>44561</v>
          </cell>
          <cell r="H600">
            <v>0.01</v>
          </cell>
          <cell r="K600">
            <v>0.01</v>
          </cell>
          <cell r="N600">
            <v>0.01</v>
          </cell>
          <cell r="S600" t="str">
            <v>1066461T</v>
          </cell>
          <cell r="T600" t="str">
            <v>P</v>
          </cell>
          <cell r="U600" t="str">
            <v>M</v>
          </cell>
          <cell r="V600" t="str">
            <v>000</v>
          </cell>
          <cell r="X600" t="str">
            <v>TUNISIA NET</v>
          </cell>
          <cell r="Y600" t="str">
            <v>Retenue sur le marche</v>
          </cell>
        </row>
        <row r="601">
          <cell r="A601">
            <v>100076</v>
          </cell>
          <cell r="B601" t="str">
            <v>F-FOURNISSEURS</v>
          </cell>
          <cell r="C601" t="str">
            <v>CETTI</v>
          </cell>
          <cell r="D601" t="str">
            <v xml:space="preserve">FAU : fournisseurs autres charges </v>
          </cell>
          <cell r="E601" t="str">
            <v>1 RUE  DU LIN BIR KASSAA TUNISIE</v>
          </cell>
          <cell r="F601">
            <v>44197</v>
          </cell>
          <cell r="G601">
            <v>44561</v>
          </cell>
          <cell r="H601">
            <v>0.01</v>
          </cell>
          <cell r="I601">
            <v>38877</v>
          </cell>
          <cell r="K601">
            <v>0.01</v>
          </cell>
          <cell r="L601">
            <v>38877</v>
          </cell>
          <cell r="N601">
            <v>0.01</v>
          </cell>
          <cell r="O601">
            <v>72365150</v>
          </cell>
          <cell r="R601">
            <v>72365120</v>
          </cell>
          <cell r="S601" t="str">
            <v>000828P</v>
          </cell>
          <cell r="T601" t="str">
            <v>A</v>
          </cell>
          <cell r="U601" t="str">
            <v>M</v>
          </cell>
          <cell r="V601" t="str">
            <v>000</v>
          </cell>
          <cell r="X601" t="str">
            <v>CETTI</v>
          </cell>
          <cell r="Y601" t="str">
            <v>Retenue sur le marche</v>
          </cell>
        </row>
        <row r="602">
          <cell r="A602">
            <v>100079</v>
          </cell>
          <cell r="B602" t="str">
            <v>F-FOURNISSEURS</v>
          </cell>
          <cell r="C602" t="str">
            <v xml:space="preserve">LA PROTECTION CIVILE </v>
          </cell>
          <cell r="D602" t="str">
            <v xml:space="preserve">FAU : fournisseurs autres charges </v>
          </cell>
          <cell r="E602" t="str">
            <v xml:space="preserve"> RTE DE GABES SFAX 3000</v>
          </cell>
          <cell r="F602">
            <v>44197</v>
          </cell>
          <cell r="G602">
            <v>44561</v>
          </cell>
          <cell r="H602">
            <v>0</v>
          </cell>
          <cell r="K602">
            <v>0</v>
          </cell>
          <cell r="N602">
            <v>0</v>
          </cell>
          <cell r="O602">
            <v>71348301</v>
          </cell>
          <cell r="S602" t="str">
            <v>644884B</v>
          </cell>
          <cell r="T602" t="str">
            <v>P</v>
          </cell>
          <cell r="U602" t="str">
            <v>M</v>
          </cell>
          <cell r="V602" t="str">
            <v>000</v>
          </cell>
          <cell r="X602" t="str">
            <v xml:space="preserve">LA PROTECTION CIVILE </v>
          </cell>
          <cell r="Y602" t="str">
            <v>Retenue sur honoraires</v>
          </cell>
        </row>
        <row r="603">
          <cell r="A603">
            <v>100083</v>
          </cell>
          <cell r="C603" t="str">
            <v xml:space="preserve">SAMIA B HARIZ </v>
          </cell>
          <cell r="D603" t="str">
            <v xml:space="preserve">VENTE POTERIE </v>
          </cell>
          <cell r="E603" t="str">
            <v>MAJIDA BOULILA SFAX 3000</v>
          </cell>
          <cell r="F603">
            <v>44197</v>
          </cell>
          <cell r="G603">
            <v>44561</v>
          </cell>
          <cell r="H603">
            <v>0.01</v>
          </cell>
          <cell r="K603">
            <v>0.01</v>
          </cell>
          <cell r="N603">
            <v>0.01</v>
          </cell>
          <cell r="X603" t="str">
            <v xml:space="preserve">SAMIA B HARIZ </v>
          </cell>
          <cell r="Y603" t="str">
            <v>Retenue sur le marche</v>
          </cell>
        </row>
        <row r="604">
          <cell r="A604">
            <v>100084</v>
          </cell>
          <cell r="B604" t="str">
            <v>F-FOURNISSEURS</v>
          </cell>
          <cell r="C604" t="str">
            <v>TUNISIE PORCELAINE</v>
          </cell>
          <cell r="D604" t="str">
            <v xml:space="preserve">FAU : fournisseurs autres charges </v>
          </cell>
          <cell r="E604" t="str">
            <v>BP17 NAASAN</v>
          </cell>
          <cell r="F604">
            <v>44197</v>
          </cell>
          <cell r="G604">
            <v>44561</v>
          </cell>
          <cell r="H604">
            <v>0.01</v>
          </cell>
          <cell r="K604">
            <v>0.01</v>
          </cell>
          <cell r="N604">
            <v>0.01</v>
          </cell>
          <cell r="O604" t="str">
            <v>71 490 099</v>
          </cell>
          <cell r="S604" t="str">
            <v>018909E</v>
          </cell>
          <cell r="T604" t="str">
            <v>A</v>
          </cell>
          <cell r="U604" t="str">
            <v>M</v>
          </cell>
          <cell r="V604" t="str">
            <v>000</v>
          </cell>
          <cell r="X604" t="str">
            <v>TUNISIE PORCELAINE</v>
          </cell>
          <cell r="Y604" t="str">
            <v>Retenue sur le marche</v>
          </cell>
        </row>
        <row r="605">
          <cell r="A605">
            <v>100088</v>
          </cell>
          <cell r="B605" t="str">
            <v>F-FOURNISSEURS</v>
          </cell>
          <cell r="C605" t="str">
            <v>UPCAR</v>
          </cell>
          <cell r="D605" t="str">
            <v xml:space="preserve">FAU : fournisseurs autres charges </v>
          </cell>
          <cell r="E605" t="str">
            <v>LE PALMARIUM TUNIS CENTER</v>
          </cell>
          <cell r="F605">
            <v>44197</v>
          </cell>
          <cell r="G605">
            <v>44561</v>
          </cell>
          <cell r="H605">
            <v>0.01</v>
          </cell>
          <cell r="K605">
            <v>0.01</v>
          </cell>
          <cell r="N605">
            <v>0.01</v>
          </cell>
          <cell r="O605">
            <v>71277299</v>
          </cell>
          <cell r="S605" t="str">
            <v>768824Y</v>
          </cell>
          <cell r="T605" t="str">
            <v>M</v>
          </cell>
          <cell r="U605" t="str">
            <v>P</v>
          </cell>
          <cell r="V605" t="str">
            <v>000</v>
          </cell>
          <cell r="X605" t="str">
            <v>UPCAR</v>
          </cell>
          <cell r="Y605" t="str">
            <v>Retenue sur le marche</v>
          </cell>
        </row>
        <row r="606">
          <cell r="A606">
            <v>100089</v>
          </cell>
          <cell r="B606" t="str">
            <v>F-FOURNISSEURS</v>
          </cell>
          <cell r="C606" t="str">
            <v>G,E,E</v>
          </cell>
          <cell r="D606" t="str">
            <v xml:space="preserve">FAU : fournisseurs autres charges </v>
          </cell>
          <cell r="E606" t="str">
            <v xml:space="preserve">SFAX </v>
          </cell>
          <cell r="F606">
            <v>44197</v>
          </cell>
          <cell r="G606">
            <v>44561</v>
          </cell>
          <cell r="H606">
            <v>0.01</v>
          </cell>
          <cell r="K606">
            <v>0.01</v>
          </cell>
          <cell r="N606">
            <v>0.01</v>
          </cell>
          <cell r="X606" t="str">
            <v>G,E,E</v>
          </cell>
          <cell r="Y606" t="str">
            <v>Retenue sur le marche</v>
          </cell>
        </row>
        <row r="607">
          <cell r="A607">
            <v>100090</v>
          </cell>
          <cell r="B607" t="str">
            <v>F-FOURNISSEURS</v>
          </cell>
          <cell r="C607" t="str">
            <v>VITADIS</v>
          </cell>
          <cell r="E607" t="str">
            <v>RTE MAHDIA KM 10 CITE ENNOUR BP 91 SFAX 3054</v>
          </cell>
          <cell r="F607">
            <v>44197</v>
          </cell>
          <cell r="G607">
            <v>44561</v>
          </cell>
          <cell r="H607">
            <v>0.01</v>
          </cell>
          <cell r="K607">
            <v>0.01</v>
          </cell>
          <cell r="N607">
            <v>0.01</v>
          </cell>
          <cell r="S607" t="str">
            <v>1096134X</v>
          </cell>
          <cell r="T607" t="str">
            <v>P</v>
          </cell>
          <cell r="U607" t="str">
            <v>M</v>
          </cell>
          <cell r="V607" t="str">
            <v>000</v>
          </cell>
          <cell r="X607" t="str">
            <v>VITADIS</v>
          </cell>
          <cell r="Y607" t="str">
            <v>Retenue sur le marche</v>
          </cell>
        </row>
        <row r="608">
          <cell r="A608">
            <v>100092</v>
          </cell>
          <cell r="B608" t="str">
            <v>F-FOURNISSEURS</v>
          </cell>
          <cell r="C608" t="str">
            <v>SEEM</v>
          </cell>
          <cell r="D608" t="str">
            <v xml:space="preserve">FRE: fournisseurs nourriture et boisson </v>
          </cell>
          <cell r="E608" t="str">
            <v>KM 6,5 ROUTE DE SOUSSE ZI 2013 BEN AROUS</v>
          </cell>
          <cell r="F608">
            <v>44197</v>
          </cell>
          <cell r="G608">
            <v>44561</v>
          </cell>
          <cell r="H608">
            <v>0.01</v>
          </cell>
          <cell r="K608">
            <v>0.01</v>
          </cell>
          <cell r="N608">
            <v>0.01</v>
          </cell>
          <cell r="S608" t="str">
            <v>307072S</v>
          </cell>
          <cell r="T608" t="str">
            <v>A</v>
          </cell>
          <cell r="U608" t="str">
            <v>M</v>
          </cell>
          <cell r="V608" t="str">
            <v>000</v>
          </cell>
          <cell r="X608" t="str">
            <v>SEEM</v>
          </cell>
          <cell r="Y608" t="str">
            <v>Retenue sur le marche</v>
          </cell>
        </row>
        <row r="609">
          <cell r="A609">
            <v>100094</v>
          </cell>
          <cell r="B609" t="str">
            <v>F-FOURNISSEURS</v>
          </cell>
          <cell r="C609" t="str">
            <v>TUNISIE FRUITS</v>
          </cell>
          <cell r="D609" t="str">
            <v xml:space="preserve">FRE: fournisseurs nourriture et boisson </v>
          </cell>
          <cell r="E609" t="str">
            <v>5, RUE DE MAROC 2033 MEGRINE</v>
          </cell>
          <cell r="F609">
            <v>44197</v>
          </cell>
          <cell r="G609">
            <v>44561</v>
          </cell>
          <cell r="H609">
            <v>0.01</v>
          </cell>
          <cell r="K609">
            <v>0.01</v>
          </cell>
          <cell r="N609">
            <v>0.01</v>
          </cell>
          <cell r="S609" t="str">
            <v>012071F</v>
          </cell>
          <cell r="T609" t="str">
            <v>A</v>
          </cell>
          <cell r="U609" t="str">
            <v>M</v>
          </cell>
          <cell r="V609" t="str">
            <v>000</v>
          </cell>
          <cell r="X609" t="str">
            <v>TUNISIE FRUITS</v>
          </cell>
          <cell r="Y609" t="str">
            <v>Retenue sur le marche</v>
          </cell>
        </row>
        <row r="610">
          <cell r="A610">
            <v>100095</v>
          </cell>
          <cell r="B610" t="str">
            <v>F-FOURNISSEURS</v>
          </cell>
          <cell r="C610" t="str">
            <v xml:space="preserve">CGC COMPTOIR GAL COM </v>
          </cell>
          <cell r="D610" t="str">
            <v xml:space="preserve">FEN: fournisseurs entretien et reparation </v>
          </cell>
          <cell r="E610" t="str">
            <v>RUE BIR CHALLOUF  8000 NABEUL</v>
          </cell>
          <cell r="F610">
            <v>44197</v>
          </cell>
          <cell r="G610">
            <v>44561</v>
          </cell>
          <cell r="H610">
            <v>0.01</v>
          </cell>
          <cell r="K610">
            <v>0.01</v>
          </cell>
          <cell r="N610">
            <v>0.01</v>
          </cell>
          <cell r="S610" t="str">
            <v>713779M</v>
          </cell>
          <cell r="T610" t="str">
            <v>A</v>
          </cell>
          <cell r="U610" t="str">
            <v>P</v>
          </cell>
          <cell r="V610" t="str">
            <v>000</v>
          </cell>
          <cell r="X610" t="str">
            <v xml:space="preserve">CGC COMPTOIR GAL COM </v>
          </cell>
          <cell r="Y610" t="str">
            <v>Retenue sur le marche</v>
          </cell>
        </row>
        <row r="611">
          <cell r="A611">
            <v>100098</v>
          </cell>
          <cell r="B611" t="str">
            <v>F-FOURNISSEURS</v>
          </cell>
          <cell r="C611" t="str">
            <v>G E E</v>
          </cell>
          <cell r="E611" t="str">
            <v>47 AV DE MADRID 1000 TUNIS</v>
          </cell>
          <cell r="F611">
            <v>44197</v>
          </cell>
          <cell r="G611">
            <v>44561</v>
          </cell>
          <cell r="H611">
            <v>0.01</v>
          </cell>
          <cell r="K611">
            <v>0.01</v>
          </cell>
          <cell r="N611">
            <v>0.01</v>
          </cell>
          <cell r="X611" t="str">
            <v>G E E</v>
          </cell>
          <cell r="Y611" t="str">
            <v>Retenue sur le marche</v>
          </cell>
        </row>
        <row r="612">
          <cell r="A612">
            <v>100100</v>
          </cell>
          <cell r="B612" t="str">
            <v>F-FOURNISSEURS</v>
          </cell>
          <cell r="C612" t="str">
            <v xml:space="preserve">ETS.AGUIL </v>
          </cell>
          <cell r="E612" t="str">
            <v>VENTE EN GROS</v>
          </cell>
          <cell r="F612">
            <v>44197</v>
          </cell>
          <cell r="G612">
            <v>44561</v>
          </cell>
          <cell r="H612">
            <v>0.01</v>
          </cell>
          <cell r="K612">
            <v>0.01</v>
          </cell>
          <cell r="N612">
            <v>0.01</v>
          </cell>
          <cell r="S612" t="str">
            <v>370753V</v>
          </cell>
          <cell r="T612" t="str">
            <v>N</v>
          </cell>
          <cell r="U612" t="str">
            <v>C</v>
          </cell>
          <cell r="V612" t="str">
            <v>000</v>
          </cell>
          <cell r="X612" t="str">
            <v xml:space="preserve">ETS.AGUIL </v>
          </cell>
          <cell r="Y612" t="str">
            <v>Retenue sur le marche</v>
          </cell>
        </row>
        <row r="613">
          <cell r="A613">
            <v>100101</v>
          </cell>
          <cell r="B613" t="str">
            <v>F-FOURNISSEURS</v>
          </cell>
          <cell r="C613" t="str">
            <v>BICC</v>
          </cell>
          <cell r="D613" t="str">
            <v xml:space="preserve">FAU : fournisseurs autres charges </v>
          </cell>
          <cell r="E613" t="str">
            <v>REU DU LAC ELMELH IMM-ILCHOUROUK-LES BERGES DU LAC</v>
          </cell>
          <cell r="F613">
            <v>44197</v>
          </cell>
          <cell r="G613">
            <v>44561</v>
          </cell>
          <cell r="H613">
            <v>0.01</v>
          </cell>
          <cell r="K613">
            <v>0.01</v>
          </cell>
          <cell r="N613">
            <v>0.01</v>
          </cell>
          <cell r="S613" t="str">
            <v>778966S</v>
          </cell>
          <cell r="T613" t="str">
            <v>B</v>
          </cell>
          <cell r="U613" t="str">
            <v>C</v>
          </cell>
          <cell r="V613" t="str">
            <v>000</v>
          </cell>
          <cell r="X613" t="str">
            <v>BICC</v>
          </cell>
          <cell r="Y613" t="str">
            <v>Retenue sur le marche</v>
          </cell>
        </row>
        <row r="614">
          <cell r="A614">
            <v>100103</v>
          </cell>
          <cell r="B614" t="str">
            <v>F-FOURNISSEURS</v>
          </cell>
          <cell r="C614" t="str">
            <v>GIAS DISTRIBUTION</v>
          </cell>
          <cell r="D614" t="str">
            <v xml:space="preserve">FAU : fournisseurs autres charges </v>
          </cell>
          <cell r="E614" t="str">
            <v>HOUMT SOUK DJERBA 4180</v>
          </cell>
          <cell r="F614">
            <v>44197</v>
          </cell>
          <cell r="G614">
            <v>44561</v>
          </cell>
          <cell r="H614">
            <v>0.01</v>
          </cell>
          <cell r="K614">
            <v>0.01</v>
          </cell>
          <cell r="N614">
            <v>0.01</v>
          </cell>
          <cell r="X614" t="str">
            <v>GIAS DISTRIBUTION</v>
          </cell>
          <cell r="Y614" t="str">
            <v>Retenue sur le marche</v>
          </cell>
        </row>
        <row r="615">
          <cell r="A615">
            <v>100105</v>
          </cell>
          <cell r="B615" t="str">
            <v>F-FOURNISSEURS</v>
          </cell>
          <cell r="C615" t="str">
            <v>COMACO DISTRIBUTION</v>
          </cell>
          <cell r="D615" t="str">
            <v xml:space="preserve">FAU : fournisseurs autres charges </v>
          </cell>
          <cell r="E615" t="str">
            <v>HOUMT SOUK DJERBA 4180</v>
          </cell>
          <cell r="F615">
            <v>44197</v>
          </cell>
          <cell r="G615">
            <v>44561</v>
          </cell>
          <cell r="H615">
            <v>0.01</v>
          </cell>
          <cell r="K615">
            <v>0.01</v>
          </cell>
          <cell r="N615">
            <v>0.01</v>
          </cell>
          <cell r="S615" t="str">
            <v>024754R</v>
          </cell>
          <cell r="T615" t="str">
            <v>A</v>
          </cell>
          <cell r="U615" t="str">
            <v>M</v>
          </cell>
          <cell r="V615" t="str">
            <v>000</v>
          </cell>
          <cell r="X615" t="str">
            <v>COMACO DISTRIBUTION</v>
          </cell>
          <cell r="Y615" t="str">
            <v>Retenue sur le marche</v>
          </cell>
        </row>
        <row r="616">
          <cell r="A616">
            <v>100108</v>
          </cell>
          <cell r="B616" t="str">
            <v>F-FOURNISSEURS</v>
          </cell>
          <cell r="C616" t="str">
            <v>AGROMED</v>
          </cell>
          <cell r="E616" t="str">
            <v>les berges du lac bp 281 -1080 tunis cedex</v>
          </cell>
          <cell r="F616">
            <v>44197</v>
          </cell>
          <cell r="G616">
            <v>44561</v>
          </cell>
          <cell r="H616">
            <v>0.01</v>
          </cell>
          <cell r="K616">
            <v>0.01</v>
          </cell>
          <cell r="N616">
            <v>0.01</v>
          </cell>
          <cell r="S616" t="str">
            <v>539745 A</v>
          </cell>
          <cell r="T616" t="str">
            <v>A</v>
          </cell>
          <cell r="U616" t="str">
            <v>M</v>
          </cell>
          <cell r="V616" t="str">
            <v>000</v>
          </cell>
          <cell r="X616" t="str">
            <v>AGROMED</v>
          </cell>
          <cell r="Y616" t="str">
            <v>Retenue sur le marche</v>
          </cell>
        </row>
        <row r="617">
          <cell r="A617">
            <v>100113</v>
          </cell>
          <cell r="B617" t="str">
            <v>F-FOURNISSEURS</v>
          </cell>
          <cell r="C617" t="str">
            <v>P</v>
          </cell>
          <cell r="D617" t="str">
            <v xml:space="preserve">FAU : fournisseurs autres charges </v>
          </cell>
          <cell r="E617" t="str">
            <v>ROUTE TOURISTIQUE KM 13,5 CHATT MARIAM 4042 SOUSSE TUNISIE BP 100 EL KENTAOUI 4089</v>
          </cell>
          <cell r="F617">
            <v>44197</v>
          </cell>
          <cell r="G617">
            <v>44561</v>
          </cell>
          <cell r="H617">
            <v>0.01</v>
          </cell>
          <cell r="K617">
            <v>0.01</v>
          </cell>
          <cell r="N617">
            <v>0.01</v>
          </cell>
          <cell r="X617" t="str">
            <v>P</v>
          </cell>
          <cell r="Y617" t="str">
            <v>Retenue sur le marche</v>
          </cell>
        </row>
        <row r="618">
          <cell r="A618">
            <v>100116</v>
          </cell>
          <cell r="B618" t="str">
            <v>F-FOURNISSEURS</v>
          </cell>
          <cell r="C618" t="str">
            <v>SOCOGEM</v>
          </cell>
          <cell r="E618" t="str">
            <v>18 AENUE HABIB THAMEUR MAHARAS</v>
          </cell>
          <cell r="F618">
            <v>44197</v>
          </cell>
          <cell r="G618">
            <v>44561</v>
          </cell>
          <cell r="H618">
            <v>0.01</v>
          </cell>
          <cell r="K618">
            <v>0.01</v>
          </cell>
          <cell r="N618">
            <v>0.01</v>
          </cell>
          <cell r="X618" t="str">
            <v>SOCOGEM</v>
          </cell>
          <cell r="Y618" t="str">
            <v>Retenue sur le marche</v>
          </cell>
        </row>
        <row r="619">
          <cell r="A619">
            <v>100117</v>
          </cell>
          <cell r="B619" t="str">
            <v>F-FOURNISSEURS</v>
          </cell>
          <cell r="C619" t="str">
            <v>SLIM GHRIBI BOULANGERIE</v>
          </cell>
          <cell r="E619" t="str">
            <v>RTE SOUKRA KM 4,5</v>
          </cell>
          <cell r="F619">
            <v>44197</v>
          </cell>
          <cell r="G619">
            <v>44561</v>
          </cell>
          <cell r="H619">
            <v>0.01</v>
          </cell>
          <cell r="K619">
            <v>0.01</v>
          </cell>
          <cell r="N619">
            <v>0.01</v>
          </cell>
          <cell r="S619" t="str">
            <v>808727X</v>
          </cell>
          <cell r="T619" t="str">
            <v>N</v>
          </cell>
          <cell r="U619" t="str">
            <v>C</v>
          </cell>
          <cell r="V619" t="str">
            <v>000</v>
          </cell>
          <cell r="X619" t="str">
            <v>SLIM GHRIBI BOULANGERIE</v>
          </cell>
          <cell r="Y619" t="str">
            <v>Retenue sur le marche</v>
          </cell>
        </row>
        <row r="620">
          <cell r="A620">
            <v>100118</v>
          </cell>
          <cell r="B620" t="str">
            <v>F-FOURNISSEURS</v>
          </cell>
          <cell r="C620" t="str">
            <v xml:space="preserve"> SOSTEME </v>
          </cell>
          <cell r="D620" t="str">
            <v xml:space="preserve">FAU : fournisseurs autres charges </v>
          </cell>
          <cell r="E620" t="str">
            <v>CENTRE URBAIN NORD 2035 CHARGUIA TUNIS</v>
          </cell>
          <cell r="F620">
            <v>44197</v>
          </cell>
          <cell r="G620">
            <v>44561</v>
          </cell>
          <cell r="H620">
            <v>0.01</v>
          </cell>
          <cell r="K620">
            <v>0.01</v>
          </cell>
          <cell r="N620">
            <v>0.01</v>
          </cell>
          <cell r="S620" t="str">
            <v>006186D</v>
          </cell>
          <cell r="T620" t="str">
            <v>A</v>
          </cell>
          <cell r="U620" t="str">
            <v>M</v>
          </cell>
          <cell r="V620" t="str">
            <v>000</v>
          </cell>
          <cell r="X620" t="str">
            <v xml:space="preserve"> SOSTEME </v>
          </cell>
          <cell r="Y620" t="str">
            <v>Retenue sur le marche</v>
          </cell>
        </row>
        <row r="621">
          <cell r="A621">
            <v>100126</v>
          </cell>
          <cell r="B621" t="str">
            <v>F-FOURNISSEURS</v>
          </cell>
          <cell r="C621" t="str">
            <v>MATHOTEL DJERBA</v>
          </cell>
          <cell r="D621" t="str">
            <v xml:space="preserve">FAU : fournisseurs autres charges </v>
          </cell>
          <cell r="E621" t="str">
            <v>AV FARHAT HACHED CITE ESSALEM 4113 MIDOUN</v>
          </cell>
          <cell r="F621">
            <v>44197</v>
          </cell>
          <cell r="G621">
            <v>44561</v>
          </cell>
          <cell r="H621">
            <v>0.05</v>
          </cell>
          <cell r="K621">
            <v>0.05</v>
          </cell>
          <cell r="N621">
            <v>0.05</v>
          </cell>
          <cell r="S621" t="str">
            <v>428769S</v>
          </cell>
          <cell r="T621" t="str">
            <v>A</v>
          </cell>
          <cell r="U621" t="str">
            <v>M</v>
          </cell>
          <cell r="V621" t="str">
            <v>000</v>
          </cell>
          <cell r="X621" t="str">
            <v>MATHOTEL DJERBA</v>
          </cell>
          <cell r="Y621" t="str">
            <v>Retenue sur honoraires</v>
          </cell>
        </row>
        <row r="622">
          <cell r="A622">
            <v>100127</v>
          </cell>
          <cell r="B622" t="str">
            <v>F-FOURNISSEURS</v>
          </cell>
          <cell r="C622" t="str">
            <v xml:space="preserve">SNBG </v>
          </cell>
          <cell r="E622" t="str">
            <v>Z I GROMBALIA 8030 NABEUL</v>
          </cell>
          <cell r="F622">
            <v>44197</v>
          </cell>
          <cell r="G622">
            <v>44561</v>
          </cell>
          <cell r="H622">
            <v>0.01</v>
          </cell>
          <cell r="K622">
            <v>0.01</v>
          </cell>
          <cell r="N622">
            <v>0.01</v>
          </cell>
          <cell r="S622" t="str">
            <v>20601G</v>
          </cell>
          <cell r="T622" t="str">
            <v>A</v>
          </cell>
          <cell r="U622" t="str">
            <v>M</v>
          </cell>
          <cell r="V622" t="str">
            <v>000</v>
          </cell>
          <cell r="X622" t="str">
            <v xml:space="preserve">SNBG </v>
          </cell>
          <cell r="Y622" t="str">
            <v>Retenue sur le marche</v>
          </cell>
        </row>
        <row r="623">
          <cell r="A623">
            <v>100129</v>
          </cell>
          <cell r="B623" t="str">
            <v>F-FOURNISSEURS</v>
          </cell>
          <cell r="C623" t="str">
            <v xml:space="preserve">SAMET ANIS </v>
          </cell>
          <cell r="D623" t="str">
            <v xml:space="preserve">FAU : fournisseurs autres charges </v>
          </cell>
          <cell r="E623" t="str">
            <v>85 AV HABIB THAMEUR NABEUL</v>
          </cell>
          <cell r="F623">
            <v>44197</v>
          </cell>
          <cell r="G623">
            <v>44561</v>
          </cell>
          <cell r="H623">
            <v>0.01</v>
          </cell>
          <cell r="K623">
            <v>0.01</v>
          </cell>
          <cell r="N623">
            <v>0.01</v>
          </cell>
          <cell r="O623">
            <v>98358439</v>
          </cell>
          <cell r="S623" t="str">
            <v>1171667X</v>
          </cell>
          <cell r="T623" t="str">
            <v>A</v>
          </cell>
          <cell r="U623" t="str">
            <v>C</v>
          </cell>
          <cell r="V623" t="str">
            <v>000</v>
          </cell>
          <cell r="X623" t="str">
            <v xml:space="preserve">SAMET ANIS </v>
          </cell>
          <cell r="Y623" t="str">
            <v>Retenue sur le marche</v>
          </cell>
        </row>
        <row r="624">
          <cell r="A624">
            <v>100133</v>
          </cell>
          <cell r="B624" t="str">
            <v>F-FOURNISSEURS</v>
          </cell>
          <cell r="C624" t="str">
            <v>BOUCHERIE NEIFER</v>
          </cell>
          <cell r="D624" t="str">
            <v xml:space="preserve">FAU : fournisseurs autres charges </v>
          </cell>
          <cell r="E624" t="str">
            <v>RTE DE LAIN KM 6,5</v>
          </cell>
          <cell r="F624">
            <v>44197</v>
          </cell>
          <cell r="G624">
            <v>44561</v>
          </cell>
          <cell r="H624">
            <v>0.01</v>
          </cell>
          <cell r="K624">
            <v>0.01</v>
          </cell>
          <cell r="N624">
            <v>0.01</v>
          </cell>
          <cell r="S624" t="str">
            <v>891672S</v>
          </cell>
          <cell r="T624" t="str">
            <v>N</v>
          </cell>
          <cell r="U624" t="str">
            <v>C</v>
          </cell>
          <cell r="V624" t="str">
            <v>000</v>
          </cell>
          <cell r="X624" t="str">
            <v>BOUCHERIE NEIFER</v>
          </cell>
          <cell r="Y624" t="str">
            <v>Retenue sur le marche</v>
          </cell>
        </row>
        <row r="625">
          <cell r="A625">
            <v>100134</v>
          </cell>
          <cell r="B625" t="str">
            <v>F-FOURNISSEURS</v>
          </cell>
          <cell r="C625" t="str">
            <v xml:space="preserve">LES JARDINS DE KHALL </v>
          </cell>
          <cell r="D625" t="str">
            <v xml:space="preserve">FAU : fournisseurs autres charges </v>
          </cell>
          <cell r="E625" t="str">
            <v>AV ABOU DABBI KM4 HAMMAMET</v>
          </cell>
          <cell r="F625">
            <v>44197</v>
          </cell>
          <cell r="G625">
            <v>44561</v>
          </cell>
          <cell r="H625">
            <v>0.01</v>
          </cell>
          <cell r="K625">
            <v>0.01</v>
          </cell>
          <cell r="N625">
            <v>0.01</v>
          </cell>
          <cell r="O625">
            <v>71482610</v>
          </cell>
          <cell r="S625" t="str">
            <v>518026J</v>
          </cell>
          <cell r="T625" t="str">
            <v>P</v>
          </cell>
          <cell r="U625" t="str">
            <v>C</v>
          </cell>
          <cell r="V625" t="str">
            <v>000</v>
          </cell>
          <cell r="X625" t="str">
            <v xml:space="preserve">LES JARDINS DE KHALL </v>
          </cell>
          <cell r="Y625" t="str">
            <v>Retenue sur le marche</v>
          </cell>
        </row>
        <row r="626">
          <cell r="A626">
            <v>100135</v>
          </cell>
          <cell r="B626" t="str">
            <v>F-FOURNISSEURS</v>
          </cell>
          <cell r="C626" t="str">
            <v>FATHI BOUATTOUR</v>
          </cell>
          <cell r="D626" t="str">
            <v>FOURNISSEUR</v>
          </cell>
          <cell r="E626" t="str">
            <v>RUE ALI BACH HAMBA IMM TAPARURA</v>
          </cell>
          <cell r="F626">
            <v>44197</v>
          </cell>
          <cell r="G626">
            <v>44561</v>
          </cell>
          <cell r="H626">
            <v>0.01</v>
          </cell>
          <cell r="K626">
            <v>0.01</v>
          </cell>
          <cell r="N626">
            <v>0.01</v>
          </cell>
          <cell r="S626" t="str">
            <v>168879A</v>
          </cell>
          <cell r="T626" t="str">
            <v>A</v>
          </cell>
          <cell r="U626" t="str">
            <v>C</v>
          </cell>
          <cell r="V626" t="str">
            <v>000</v>
          </cell>
          <cell r="X626" t="str">
            <v>FATHI BOUATTOUR</v>
          </cell>
          <cell r="Y626" t="str">
            <v>Retenue sur le marche</v>
          </cell>
        </row>
        <row r="627">
          <cell r="A627">
            <v>100136</v>
          </cell>
          <cell r="B627" t="str">
            <v>F-FOURNISSEURS</v>
          </cell>
          <cell r="C627" t="str">
            <v>SELECT PROJECT</v>
          </cell>
          <cell r="D627" t="str">
            <v xml:space="preserve">FAU : fournisseurs autres charges </v>
          </cell>
          <cell r="E627" t="str">
            <v>AV 14 JANVIER 3027 SFAX</v>
          </cell>
          <cell r="F627">
            <v>44197</v>
          </cell>
          <cell r="G627">
            <v>44561</v>
          </cell>
          <cell r="H627">
            <v>0.01</v>
          </cell>
          <cell r="K627">
            <v>0.01</v>
          </cell>
          <cell r="N627">
            <v>0.01</v>
          </cell>
          <cell r="S627" t="str">
            <v>635612B</v>
          </cell>
          <cell r="T627" t="str">
            <v>A</v>
          </cell>
          <cell r="U627" t="str">
            <v>M</v>
          </cell>
          <cell r="V627" t="str">
            <v>000</v>
          </cell>
          <cell r="X627" t="str">
            <v>SELECT PROJECT</v>
          </cell>
          <cell r="Y627" t="str">
            <v>Retenue sur le marche</v>
          </cell>
        </row>
        <row r="628">
          <cell r="A628">
            <v>100137</v>
          </cell>
          <cell r="B628" t="str">
            <v>F-FOURNISSEURS</v>
          </cell>
          <cell r="C628" t="str">
            <v>DOUMA ELECTRONIC SERVICE</v>
          </cell>
          <cell r="D628" t="str">
            <v xml:space="preserve">FAU : fournisseurs autres charges </v>
          </cell>
          <cell r="E628" t="str">
            <v>Rue muskat oued souhil   8000 Nabeul</v>
          </cell>
          <cell r="F628">
            <v>44197</v>
          </cell>
          <cell r="G628">
            <v>44561</v>
          </cell>
          <cell r="H628">
            <v>0.01</v>
          </cell>
          <cell r="K628">
            <v>0.01</v>
          </cell>
          <cell r="N628">
            <v>0.01</v>
          </cell>
          <cell r="X628" t="str">
            <v>DOUMA ELECTRONIC SERVICE</v>
          </cell>
          <cell r="Y628" t="str">
            <v>Retenue sur le marche</v>
          </cell>
        </row>
        <row r="629">
          <cell r="A629">
            <v>100139</v>
          </cell>
          <cell r="B629" t="str">
            <v>F-FOURNISSEURS</v>
          </cell>
          <cell r="C629" t="str">
            <v>LABIDI VIANDES</v>
          </cell>
          <cell r="D629" t="str">
            <v xml:space="preserve">FAU : fournisseurs autres charges </v>
          </cell>
          <cell r="E629" t="str">
            <v>2081 ARIANA</v>
          </cell>
          <cell r="F629">
            <v>44197</v>
          </cell>
          <cell r="G629">
            <v>44561</v>
          </cell>
          <cell r="H629">
            <v>0.01</v>
          </cell>
          <cell r="I629">
            <v>44927</v>
          </cell>
          <cell r="J629">
            <v>45291</v>
          </cell>
          <cell r="K629">
            <v>0.01</v>
          </cell>
          <cell r="N629">
            <v>0.01</v>
          </cell>
          <cell r="S629" t="str">
            <v>438217T</v>
          </cell>
          <cell r="T629" t="str">
            <v>D</v>
          </cell>
          <cell r="U629" t="str">
            <v>M</v>
          </cell>
          <cell r="V629" t="str">
            <v>000</v>
          </cell>
          <cell r="X629" t="str">
            <v>LABIDI VIANDES</v>
          </cell>
          <cell r="Y629" t="str">
            <v>Retenue sur le marche</v>
          </cell>
        </row>
        <row r="630">
          <cell r="A630">
            <v>100140</v>
          </cell>
          <cell r="B630" t="str">
            <v>F-FOURNISSEURS</v>
          </cell>
          <cell r="C630" t="str">
            <v>ALAEDDINE BELFEGUIRA</v>
          </cell>
          <cell r="D630" t="str">
            <v xml:space="preserve">FAU : fournisseurs autres charges </v>
          </cell>
          <cell r="F630">
            <v>44197</v>
          </cell>
          <cell r="G630">
            <v>44561</v>
          </cell>
          <cell r="H630">
            <v>0</v>
          </cell>
          <cell r="K630">
            <v>0</v>
          </cell>
          <cell r="N630">
            <v>0</v>
          </cell>
          <cell r="X630" t="str">
            <v>ALAEDDINE BELFEGUIRA</v>
          </cell>
          <cell r="Y630" t="str">
            <v>Retenue sur honoraires</v>
          </cell>
        </row>
        <row r="631">
          <cell r="A631">
            <v>100141</v>
          </cell>
          <cell r="B631" t="str">
            <v>F-FOURNISSEURS</v>
          </cell>
          <cell r="C631" t="str">
            <v>STE LA DISTRIBUTEUR DU SAHEL</v>
          </cell>
          <cell r="E631" t="str">
            <v>KM9 RTE SOUSSE SAHLINE 5012 SAHLINE</v>
          </cell>
          <cell r="F631">
            <v>44197</v>
          </cell>
          <cell r="G631">
            <v>44561</v>
          </cell>
          <cell r="H631">
            <v>0.01</v>
          </cell>
          <cell r="K631">
            <v>0.01</v>
          </cell>
          <cell r="N631">
            <v>0.01</v>
          </cell>
          <cell r="S631" t="str">
            <v>1145870 Z</v>
          </cell>
          <cell r="T631" t="str">
            <v>D</v>
          </cell>
          <cell r="U631" t="str">
            <v>M</v>
          </cell>
          <cell r="V631" t="str">
            <v>000</v>
          </cell>
          <cell r="X631" t="str">
            <v>STE LA DISTRIBUTEUR DU SAHEL</v>
          </cell>
          <cell r="Y631" t="str">
            <v>Retenue sur le marche</v>
          </cell>
        </row>
        <row r="632">
          <cell r="A632">
            <v>100142</v>
          </cell>
          <cell r="B632" t="str">
            <v>F-FOURNISSEURS</v>
          </cell>
          <cell r="C632" t="str">
            <v>IMP LOUATI MEHREZ ET CIE</v>
          </cell>
          <cell r="D632" t="str">
            <v xml:space="preserve">FAU : fournisseurs autres charges </v>
          </cell>
          <cell r="E632" t="str">
            <v>RTE DE L'AERODROME KM 2-3023 SFAX TUNISIE</v>
          </cell>
          <cell r="F632">
            <v>44197</v>
          </cell>
          <cell r="G632">
            <v>44561</v>
          </cell>
          <cell r="H632">
            <v>0.01</v>
          </cell>
          <cell r="K632">
            <v>0.01</v>
          </cell>
          <cell r="N632">
            <v>0.01</v>
          </cell>
          <cell r="S632" t="str">
            <v>584385 B</v>
          </cell>
          <cell r="T632" t="str">
            <v>A</v>
          </cell>
          <cell r="U632" t="str">
            <v>M</v>
          </cell>
          <cell r="V632" t="str">
            <v>000</v>
          </cell>
          <cell r="X632" t="str">
            <v>IMP LOUATI MEHREZ ET CIE</v>
          </cell>
          <cell r="Y632" t="str">
            <v>Retenue sur le marche</v>
          </cell>
        </row>
        <row r="633">
          <cell r="A633">
            <v>100143</v>
          </cell>
          <cell r="B633" t="str">
            <v>F-FOURNISSEURS</v>
          </cell>
          <cell r="C633" t="str">
            <v>SOCIETE HUILERIE MILADI</v>
          </cell>
          <cell r="D633" t="str">
            <v xml:space="preserve">FAU : fournisseurs autres charges </v>
          </cell>
          <cell r="E633" t="str">
            <v>RTE DE TENIOUR KM 8 RESIDECE HANA</v>
          </cell>
          <cell r="F633">
            <v>44197</v>
          </cell>
          <cell r="G633">
            <v>44561</v>
          </cell>
          <cell r="H633">
            <v>0.01</v>
          </cell>
          <cell r="K633">
            <v>0.01</v>
          </cell>
          <cell r="N633">
            <v>0.01</v>
          </cell>
          <cell r="S633" t="str">
            <v>10195641L</v>
          </cell>
          <cell r="T633" t="str">
            <v>N</v>
          </cell>
          <cell r="U633" t="str">
            <v>M</v>
          </cell>
          <cell r="V633" t="str">
            <v>000</v>
          </cell>
          <cell r="X633" t="str">
            <v>SOCIETE HUILERIE MILADI</v>
          </cell>
          <cell r="Y633" t="str">
            <v>Retenue sur le marche</v>
          </cell>
        </row>
        <row r="634">
          <cell r="A634">
            <v>100144</v>
          </cell>
          <cell r="C634" t="str">
            <v>STE ELLEUCH CO PO GROS</v>
          </cell>
          <cell r="F634">
            <v>44197</v>
          </cell>
          <cell r="G634">
            <v>44561</v>
          </cell>
          <cell r="H634">
            <v>0.01</v>
          </cell>
          <cell r="K634">
            <v>0.01</v>
          </cell>
          <cell r="N634">
            <v>0.01</v>
          </cell>
          <cell r="S634" t="str">
            <v>1349426M</v>
          </cell>
          <cell r="T634" t="str">
            <v>N</v>
          </cell>
          <cell r="U634" t="str">
            <v>M</v>
          </cell>
          <cell r="V634" t="str">
            <v>000</v>
          </cell>
          <cell r="X634" t="str">
            <v>STE ELLEUCH CO PO GROS</v>
          </cell>
          <cell r="Y634" t="str">
            <v>Retenue sur le marche</v>
          </cell>
        </row>
        <row r="635">
          <cell r="A635">
            <v>100146</v>
          </cell>
          <cell r="C635" t="str">
            <v>MAYER</v>
          </cell>
          <cell r="D635" t="str">
            <v>F</v>
          </cell>
          <cell r="E635" t="str">
            <v>RUE SAKIET SIDI YOUCEF CHKERBAINE ZARZIS 4170 TUNISIE</v>
          </cell>
          <cell r="F635">
            <v>44197</v>
          </cell>
          <cell r="G635">
            <v>44561</v>
          </cell>
          <cell r="H635">
            <v>0.01</v>
          </cell>
          <cell r="K635">
            <v>0.01</v>
          </cell>
          <cell r="N635">
            <v>0.01</v>
          </cell>
          <cell r="S635" t="str">
            <v>104416P</v>
          </cell>
          <cell r="T635" t="str">
            <v>A</v>
          </cell>
          <cell r="U635" t="str">
            <v>M</v>
          </cell>
          <cell r="V635" t="str">
            <v>000</v>
          </cell>
          <cell r="X635" t="str">
            <v>MAYER</v>
          </cell>
          <cell r="Y635" t="str">
            <v>Retenue sur le marche</v>
          </cell>
        </row>
        <row r="636">
          <cell r="A636">
            <v>100147</v>
          </cell>
          <cell r="C636" t="str">
            <v>FAKAM</v>
          </cell>
          <cell r="F636">
            <v>44197</v>
          </cell>
          <cell r="G636">
            <v>44561</v>
          </cell>
          <cell r="H636">
            <v>0.01</v>
          </cell>
          <cell r="K636">
            <v>0.01</v>
          </cell>
          <cell r="N636">
            <v>0.01</v>
          </cell>
          <cell r="X636" t="str">
            <v>FAKAM</v>
          </cell>
          <cell r="Y636" t="str">
            <v>Retenue sur le marche</v>
          </cell>
        </row>
        <row r="637">
          <cell r="A637">
            <v>100148</v>
          </cell>
          <cell r="C637" t="str">
            <v>REKIK ABDERRAZEK</v>
          </cell>
          <cell r="F637">
            <v>44197</v>
          </cell>
          <cell r="G637">
            <v>44561</v>
          </cell>
          <cell r="H637">
            <v>0.01</v>
          </cell>
          <cell r="K637">
            <v>0.01</v>
          </cell>
          <cell r="N637">
            <v>0.01</v>
          </cell>
          <cell r="X637" t="str">
            <v>REKIK ABDERRAZEK</v>
          </cell>
          <cell r="Y637" t="str">
            <v>Retenue sur le marche</v>
          </cell>
        </row>
        <row r="638">
          <cell r="A638">
            <v>100149</v>
          </cell>
          <cell r="C638" t="str">
            <v>MOHAMED HAMMAMI</v>
          </cell>
          <cell r="E638" t="str">
            <v>NOUVEAU PORT DE PECHE SFAX 3065</v>
          </cell>
          <cell r="F638">
            <v>44197</v>
          </cell>
          <cell r="G638">
            <v>44561</v>
          </cell>
          <cell r="H638">
            <v>0.01</v>
          </cell>
          <cell r="K638">
            <v>0.01</v>
          </cell>
          <cell r="N638">
            <v>0.01</v>
          </cell>
          <cell r="S638">
            <v>1251638</v>
          </cell>
          <cell r="T638" t="str">
            <v>N</v>
          </cell>
          <cell r="U638" t="str">
            <v>M</v>
          </cell>
          <cell r="X638" t="str">
            <v>MOHAMED HAMMAMI</v>
          </cell>
          <cell r="Y638" t="str">
            <v>Retenue sur le marche</v>
          </cell>
        </row>
        <row r="639">
          <cell r="A639">
            <v>100150</v>
          </cell>
          <cell r="B639" t="str">
            <v>F-FOURNISSEURS</v>
          </cell>
          <cell r="C639" t="str">
            <v>BEST SERVICE ET MAINTENANCE</v>
          </cell>
          <cell r="D639" t="str">
            <v xml:space="preserve">FAU : fournisseurs autres charges </v>
          </cell>
          <cell r="E639" t="str">
            <v>29 AVENUE HEDI CHAKEUR SFAX</v>
          </cell>
          <cell r="F639">
            <v>44197</v>
          </cell>
          <cell r="G639">
            <v>44561</v>
          </cell>
          <cell r="H639">
            <v>0.01</v>
          </cell>
          <cell r="K639">
            <v>0.01</v>
          </cell>
          <cell r="N639">
            <v>0.01</v>
          </cell>
          <cell r="S639" t="str">
            <v>1182528W</v>
          </cell>
          <cell r="T639" t="str">
            <v>B</v>
          </cell>
          <cell r="U639" t="str">
            <v>M</v>
          </cell>
          <cell r="V639" t="str">
            <v>000</v>
          </cell>
          <cell r="X639" t="str">
            <v>BEST SERVICE ET MAINTENANCE</v>
          </cell>
          <cell r="Y639" t="str">
            <v>Retenue sur le marche</v>
          </cell>
        </row>
        <row r="640">
          <cell r="A640">
            <v>100152</v>
          </cell>
          <cell r="C640" t="str">
            <v>STE ALADIN  DES PRODUITS DE MER</v>
          </cell>
          <cell r="E640" t="str">
            <v>NOUVEAU PORT DE PECHE SFAX N 12</v>
          </cell>
          <cell r="F640">
            <v>44197</v>
          </cell>
          <cell r="G640">
            <v>44561</v>
          </cell>
          <cell r="H640">
            <v>0.01</v>
          </cell>
          <cell r="K640">
            <v>0.01</v>
          </cell>
          <cell r="N640">
            <v>0.01</v>
          </cell>
          <cell r="S640" t="str">
            <v>538471N</v>
          </cell>
          <cell r="T640" t="str">
            <v>N</v>
          </cell>
          <cell r="U640" t="str">
            <v>M</v>
          </cell>
          <cell r="V640" t="str">
            <v>000</v>
          </cell>
          <cell r="X640" t="str">
            <v>STE ALADIN  DES PRODUITS DE MER</v>
          </cell>
          <cell r="Y640" t="str">
            <v>Retenue sur le marche</v>
          </cell>
        </row>
        <row r="641">
          <cell r="A641">
            <v>100154</v>
          </cell>
          <cell r="B641" t="str">
            <v>F-FOURNISSEURS</v>
          </cell>
          <cell r="C641" t="str">
            <v>ESSANOUBAR</v>
          </cell>
          <cell r="E641" t="str">
            <v>GP1 KM 12 EZZAHRA</v>
          </cell>
          <cell r="F641">
            <v>44197</v>
          </cell>
          <cell r="G641">
            <v>44561</v>
          </cell>
          <cell r="H641">
            <v>0.01</v>
          </cell>
          <cell r="K641">
            <v>0.01</v>
          </cell>
          <cell r="N641">
            <v>0.01</v>
          </cell>
          <cell r="X641" t="str">
            <v>ESSANOUBAR</v>
          </cell>
          <cell r="Y641" t="str">
            <v>Retenue sur le marche</v>
          </cell>
        </row>
        <row r="642">
          <cell r="A642">
            <v>100157</v>
          </cell>
          <cell r="C642" t="str">
            <v>MAISON DU MIEL</v>
          </cell>
          <cell r="F642">
            <v>44197</v>
          </cell>
          <cell r="G642">
            <v>44561</v>
          </cell>
          <cell r="H642">
            <v>0.01</v>
          </cell>
          <cell r="K642">
            <v>0.01</v>
          </cell>
          <cell r="N642">
            <v>0.01</v>
          </cell>
          <cell r="Q642">
            <v>98362619</v>
          </cell>
          <cell r="X642" t="str">
            <v>MAISON DU MIEL</v>
          </cell>
          <cell r="Y642" t="str">
            <v>Retenue sur le marche</v>
          </cell>
        </row>
        <row r="643">
          <cell r="A643">
            <v>100158</v>
          </cell>
          <cell r="C643" t="str">
            <v>STE DE DEVELOPPEMENT AGRICOLE CHAMS</v>
          </cell>
          <cell r="F643">
            <v>44197</v>
          </cell>
          <cell r="G643">
            <v>44561</v>
          </cell>
          <cell r="H643">
            <v>0.01</v>
          </cell>
          <cell r="K643">
            <v>0.01</v>
          </cell>
          <cell r="N643">
            <v>0.01</v>
          </cell>
          <cell r="S643" t="str">
            <v>635674R</v>
          </cell>
          <cell r="T643" t="str">
            <v>N</v>
          </cell>
          <cell r="U643" t="str">
            <v>M</v>
          </cell>
          <cell r="V643" t="str">
            <v>000</v>
          </cell>
          <cell r="X643" t="str">
            <v>STE DE DEVELOPPEMENT AGRICOLE CHAMS</v>
          </cell>
          <cell r="Y643" t="str">
            <v>Retenue sur le marche</v>
          </cell>
        </row>
        <row r="644">
          <cell r="A644">
            <v>100159</v>
          </cell>
          <cell r="C644" t="str">
            <v>BEN HASSAN ALI</v>
          </cell>
          <cell r="F644">
            <v>44197</v>
          </cell>
          <cell r="G644">
            <v>44561</v>
          </cell>
          <cell r="H644">
            <v>0.01</v>
          </cell>
          <cell r="K644">
            <v>0.01</v>
          </cell>
          <cell r="N644">
            <v>0.01</v>
          </cell>
          <cell r="S644" t="str">
            <v>1108098C</v>
          </cell>
          <cell r="X644" t="str">
            <v>BEN HASSAN ALI</v>
          </cell>
          <cell r="Y644" t="str">
            <v>Retenue sur le marche</v>
          </cell>
        </row>
        <row r="645">
          <cell r="A645">
            <v>100160</v>
          </cell>
          <cell r="C645" t="str">
            <v>STE EMNA DE PECHE</v>
          </cell>
          <cell r="F645">
            <v>44197</v>
          </cell>
          <cell r="G645">
            <v>44561</v>
          </cell>
          <cell r="H645">
            <v>0</v>
          </cell>
          <cell r="K645">
            <v>0</v>
          </cell>
          <cell r="N645">
            <v>0</v>
          </cell>
          <cell r="X645" t="str">
            <v>STE EMNA DE PECHE</v>
          </cell>
          <cell r="Y645" t="str">
            <v>Retenue sur honoraires</v>
          </cell>
        </row>
        <row r="646">
          <cell r="A646">
            <v>100161</v>
          </cell>
          <cell r="B646" t="str">
            <v>F-FOURNISSEURS</v>
          </cell>
          <cell r="C646" t="str">
            <v>APAVE</v>
          </cell>
          <cell r="D646" t="str">
            <v xml:space="preserve">FEN: fournisseurs entretien et reparation </v>
          </cell>
          <cell r="E646" t="str">
            <v>51 RUE DES ENTREPRENEURS ZI  ARIANA AEROPORT BP110 1080 TUNIS</v>
          </cell>
          <cell r="F646">
            <v>44197</v>
          </cell>
          <cell r="G646">
            <v>44561</v>
          </cell>
          <cell r="H646">
            <v>0.05</v>
          </cell>
          <cell r="I646">
            <v>40829</v>
          </cell>
          <cell r="K646">
            <v>0.05</v>
          </cell>
          <cell r="L646">
            <v>40829</v>
          </cell>
          <cell r="N646">
            <v>0.05</v>
          </cell>
          <cell r="S646" t="str">
            <v>014239W</v>
          </cell>
          <cell r="T646" t="str">
            <v>A</v>
          </cell>
          <cell r="U646" t="str">
            <v>M</v>
          </cell>
          <cell r="V646" t="str">
            <v>000</v>
          </cell>
          <cell r="X646" t="str">
            <v>APAVE</v>
          </cell>
          <cell r="Y646" t="str">
            <v>Retenue sur honoraires</v>
          </cell>
        </row>
        <row r="647">
          <cell r="A647">
            <v>100162</v>
          </cell>
          <cell r="B647" t="str">
            <v>F-FOURNISSEURS</v>
          </cell>
          <cell r="C647" t="str">
            <v xml:space="preserve">ELYSSA DISTRIBUTION </v>
          </cell>
          <cell r="D647" t="str">
            <v xml:space="preserve">FAU : fournisseurs autres charges </v>
          </cell>
          <cell r="E647" t="str">
            <v xml:space="preserve">ROUTE DE GABES KM 4 </v>
          </cell>
          <cell r="F647">
            <v>44197</v>
          </cell>
          <cell r="G647">
            <v>44561</v>
          </cell>
          <cell r="H647">
            <v>0.01</v>
          </cell>
          <cell r="K647">
            <v>0.01</v>
          </cell>
          <cell r="N647">
            <v>0.01</v>
          </cell>
          <cell r="S647" t="str">
            <v>1187568B</v>
          </cell>
          <cell r="T647" t="str">
            <v>P</v>
          </cell>
          <cell r="U647" t="str">
            <v>M</v>
          </cell>
          <cell r="V647" t="str">
            <v>000</v>
          </cell>
          <cell r="X647" t="str">
            <v xml:space="preserve">ELYSSA DISTRIBUTION </v>
          </cell>
          <cell r="Y647" t="str">
            <v>Retenue sur le marche</v>
          </cell>
        </row>
        <row r="648">
          <cell r="A648">
            <v>100163</v>
          </cell>
          <cell r="B648" t="str">
            <v>F-FOURNISSEURS</v>
          </cell>
          <cell r="C648" t="str">
            <v>SUN TRADE</v>
          </cell>
          <cell r="D648" t="str">
            <v xml:space="preserve">FAU : fournisseurs autres charges </v>
          </cell>
          <cell r="F648">
            <v>44197</v>
          </cell>
          <cell r="G648">
            <v>44561</v>
          </cell>
          <cell r="H648">
            <v>0.01</v>
          </cell>
          <cell r="K648">
            <v>0.01</v>
          </cell>
          <cell r="N648">
            <v>0.01</v>
          </cell>
          <cell r="X648" t="str">
            <v>SUN TRADE</v>
          </cell>
          <cell r="Y648" t="str">
            <v>Retenue sur le marche</v>
          </cell>
        </row>
        <row r="649">
          <cell r="A649">
            <v>100164</v>
          </cell>
          <cell r="B649" t="str">
            <v>F-FOURNISSEURS</v>
          </cell>
          <cell r="C649" t="str">
            <v>SOMOPAT</v>
          </cell>
          <cell r="D649" t="str">
            <v xml:space="preserve">FAU : fournisseurs autres charges </v>
          </cell>
          <cell r="E649" t="str">
            <v>RTE MENZEL CHEKER KM 2,5 SFAX</v>
          </cell>
          <cell r="F649">
            <v>44197</v>
          </cell>
          <cell r="G649">
            <v>44561</v>
          </cell>
          <cell r="H649">
            <v>0.01</v>
          </cell>
          <cell r="K649">
            <v>0.01</v>
          </cell>
          <cell r="N649">
            <v>0.01</v>
          </cell>
          <cell r="S649" t="str">
            <v>635614D</v>
          </cell>
          <cell r="T649" t="str">
            <v>A</v>
          </cell>
          <cell r="U649" t="str">
            <v>M</v>
          </cell>
          <cell r="V649" t="str">
            <v>000</v>
          </cell>
          <cell r="X649" t="str">
            <v>SOMOPAT</v>
          </cell>
          <cell r="Y649" t="str">
            <v>Retenue sur le marche</v>
          </cell>
        </row>
        <row r="650">
          <cell r="A650">
            <v>100165</v>
          </cell>
          <cell r="B650" t="str">
            <v>F-FOURNISSEURS</v>
          </cell>
          <cell r="C650" t="str">
            <v>ABDERAHMEN ISMAILI</v>
          </cell>
          <cell r="D650" t="str">
            <v xml:space="preserve">FAU : fournisseurs autres charges </v>
          </cell>
          <cell r="F650">
            <v>44197</v>
          </cell>
          <cell r="G650">
            <v>44561</v>
          </cell>
          <cell r="H650">
            <v>0.01</v>
          </cell>
          <cell r="K650">
            <v>0.01</v>
          </cell>
          <cell r="N650">
            <v>0.01</v>
          </cell>
          <cell r="S650" t="str">
            <v>P251139447</v>
          </cell>
          <cell r="X650" t="str">
            <v>ABDERAHMEN ISMAILI</v>
          </cell>
          <cell r="Y650" t="str">
            <v>Retenue sur le marche</v>
          </cell>
        </row>
        <row r="651">
          <cell r="A651">
            <v>100166</v>
          </cell>
          <cell r="B651" t="str">
            <v>A-AUTRES</v>
          </cell>
          <cell r="C651" t="str">
            <v xml:space="preserve">CONGEMER PLUS </v>
          </cell>
          <cell r="D651" t="str">
            <v xml:space="preserve">FAU : fournisseurs autres charges </v>
          </cell>
          <cell r="E651" t="str">
            <v>Z I MADAGASCAR RUE IBN BATTOUTA SFAX</v>
          </cell>
          <cell r="F651">
            <v>44197</v>
          </cell>
          <cell r="G651">
            <v>44561</v>
          </cell>
          <cell r="H651">
            <v>0.01</v>
          </cell>
          <cell r="K651">
            <v>0.01</v>
          </cell>
          <cell r="N651">
            <v>0.01</v>
          </cell>
          <cell r="S651" t="str">
            <v>0131270X</v>
          </cell>
          <cell r="T651" t="str">
            <v>A</v>
          </cell>
          <cell r="U651" t="str">
            <v>M</v>
          </cell>
          <cell r="V651" t="str">
            <v>000</v>
          </cell>
          <cell r="X651" t="str">
            <v xml:space="preserve">CONGEMER PLUS </v>
          </cell>
          <cell r="Y651" t="str">
            <v>Retenue sur le marche</v>
          </cell>
        </row>
        <row r="652">
          <cell r="A652">
            <v>100167</v>
          </cell>
          <cell r="B652" t="str">
            <v>A-AUTRES</v>
          </cell>
          <cell r="C652" t="str">
            <v>FEKI HABIB</v>
          </cell>
          <cell r="F652">
            <v>44197</v>
          </cell>
          <cell r="G652">
            <v>44561</v>
          </cell>
          <cell r="H652">
            <v>0.01</v>
          </cell>
          <cell r="K652">
            <v>0.01</v>
          </cell>
          <cell r="N652">
            <v>0.01</v>
          </cell>
          <cell r="S652" t="str">
            <v>582114V</v>
          </cell>
          <cell r="X652" t="str">
            <v>FEKI HABIB</v>
          </cell>
          <cell r="Y652" t="str">
            <v>Retenue sur le marche</v>
          </cell>
        </row>
        <row r="653">
          <cell r="A653">
            <v>100170</v>
          </cell>
          <cell r="B653" t="str">
            <v>F-FOURNISSEURS</v>
          </cell>
          <cell r="C653" t="str">
            <v>M'HIRI SAIDA</v>
          </cell>
          <cell r="D653" t="str">
            <v xml:space="preserve">FAU : fournisseurs autres charges </v>
          </cell>
          <cell r="E653" t="str">
            <v>RTZ DE GRIMDA KM 1</v>
          </cell>
          <cell r="F653">
            <v>44197</v>
          </cell>
          <cell r="G653">
            <v>44561</v>
          </cell>
          <cell r="H653">
            <v>0.01</v>
          </cell>
          <cell r="K653">
            <v>0.01</v>
          </cell>
          <cell r="N653">
            <v>0.01</v>
          </cell>
          <cell r="X653" t="str">
            <v>M'HIRI SAIDA</v>
          </cell>
          <cell r="Y653" t="str">
            <v>Retenue sur le marche</v>
          </cell>
        </row>
        <row r="654">
          <cell r="A654">
            <v>100172</v>
          </cell>
          <cell r="C654" t="str">
            <v>AMOURI ABDELWAHEB</v>
          </cell>
          <cell r="F654">
            <v>44197</v>
          </cell>
          <cell r="G654">
            <v>44561</v>
          </cell>
          <cell r="H654">
            <v>0.01</v>
          </cell>
          <cell r="K654">
            <v>0.01</v>
          </cell>
          <cell r="N654">
            <v>0.01</v>
          </cell>
          <cell r="S654" t="str">
            <v>144327S</v>
          </cell>
          <cell r="T654" t="str">
            <v>A</v>
          </cell>
          <cell r="U654" t="str">
            <v>C</v>
          </cell>
          <cell r="V654" t="str">
            <v>000</v>
          </cell>
          <cell r="X654" t="str">
            <v>AMOURI ABDELWAHEB</v>
          </cell>
          <cell r="Y654" t="str">
            <v>Retenue sur le marche</v>
          </cell>
        </row>
        <row r="655">
          <cell r="A655">
            <v>100173</v>
          </cell>
          <cell r="B655" t="str">
            <v>F-FOURNISSEURS</v>
          </cell>
          <cell r="C655" t="str">
            <v>STE PIMENT CHAKROUNE "CHAMS"</v>
          </cell>
          <cell r="D655" t="str">
            <v xml:space="preserve">FAU : fournisseurs autres charges </v>
          </cell>
          <cell r="E655" t="str">
            <v>RTE MAZOUNA KM 8 REGUEB 9180</v>
          </cell>
          <cell r="F655">
            <v>44197</v>
          </cell>
          <cell r="G655">
            <v>44561</v>
          </cell>
          <cell r="H655">
            <v>0.01</v>
          </cell>
          <cell r="K655">
            <v>0.01</v>
          </cell>
          <cell r="N655">
            <v>0.01</v>
          </cell>
          <cell r="S655" t="str">
            <v>1196707V</v>
          </cell>
          <cell r="T655" t="str">
            <v>A</v>
          </cell>
          <cell r="U655" t="str">
            <v>M</v>
          </cell>
          <cell r="V655" t="str">
            <v>000</v>
          </cell>
          <cell r="X655" t="str">
            <v>STE PIMENT CHAKROUNE "CHAMS"</v>
          </cell>
          <cell r="Y655" t="str">
            <v>Retenue sur le marche</v>
          </cell>
        </row>
        <row r="656">
          <cell r="A656">
            <v>100174</v>
          </cell>
          <cell r="B656" t="str">
            <v>F-FOURNISSEURS</v>
          </cell>
          <cell r="C656" t="str">
            <v xml:space="preserve">CHELBI NACEREDDINE </v>
          </cell>
          <cell r="D656" t="str">
            <v xml:space="preserve">FEN: fournisseurs entretien et reparation </v>
          </cell>
          <cell r="F656">
            <v>44197</v>
          </cell>
          <cell r="G656">
            <v>44561</v>
          </cell>
          <cell r="H656">
            <v>0.01</v>
          </cell>
          <cell r="K656">
            <v>0.01</v>
          </cell>
          <cell r="N656">
            <v>0.01</v>
          </cell>
          <cell r="S656" t="str">
            <v>1393857J</v>
          </cell>
          <cell r="X656" t="str">
            <v xml:space="preserve">CHELBI NACEREDDINE </v>
          </cell>
          <cell r="Y656" t="str">
            <v>Retenue sur le marche</v>
          </cell>
        </row>
        <row r="657">
          <cell r="A657">
            <v>100177</v>
          </cell>
          <cell r="B657" t="str">
            <v>A-AUTRES</v>
          </cell>
          <cell r="C657" t="str">
            <v>SNPC</v>
          </cell>
          <cell r="D657" t="str">
            <v xml:space="preserve">COMMERCE PRODUIT CHIMIQUE </v>
          </cell>
          <cell r="E657" t="str">
            <v>Z I TYNA RTE GABES KM 9 SFAX</v>
          </cell>
          <cell r="F657">
            <v>44197</v>
          </cell>
          <cell r="G657">
            <v>44561</v>
          </cell>
          <cell r="H657">
            <v>0.01</v>
          </cell>
          <cell r="K657">
            <v>0.01</v>
          </cell>
          <cell r="N657">
            <v>0.01</v>
          </cell>
          <cell r="S657" t="str">
            <v>584244N</v>
          </cell>
          <cell r="T657" t="str">
            <v>A</v>
          </cell>
          <cell r="U657" t="str">
            <v>M</v>
          </cell>
          <cell r="V657" t="str">
            <v>000</v>
          </cell>
          <cell r="X657" t="str">
            <v>SNPC</v>
          </cell>
          <cell r="Y657" t="str">
            <v>Retenue sur le marche</v>
          </cell>
        </row>
        <row r="658">
          <cell r="A658">
            <v>100178</v>
          </cell>
          <cell r="B658" t="str">
            <v>A-AUTRES</v>
          </cell>
          <cell r="C658" t="str">
            <v>MERIDIEN PESCA</v>
          </cell>
          <cell r="D658" t="str">
            <v xml:space="preserve">FAU : fournisseurs autres charges </v>
          </cell>
          <cell r="E658" t="str">
            <v xml:space="preserve">RUE NERJES SFAX PORT DE PECHE </v>
          </cell>
          <cell r="F658">
            <v>44197</v>
          </cell>
          <cell r="G658">
            <v>44561</v>
          </cell>
          <cell r="H658">
            <v>0.01</v>
          </cell>
          <cell r="K658">
            <v>0.01</v>
          </cell>
          <cell r="N658">
            <v>0.01</v>
          </cell>
          <cell r="S658" t="str">
            <v>1014005L</v>
          </cell>
          <cell r="X658" t="str">
            <v>MERIDIEN PESCA</v>
          </cell>
          <cell r="Y658" t="str">
            <v>Retenue sur le marche</v>
          </cell>
        </row>
        <row r="659">
          <cell r="A659">
            <v>100179</v>
          </cell>
          <cell r="B659" t="str">
            <v>F-FOURNISSEURS</v>
          </cell>
          <cell r="C659" t="str">
            <v>FERID KHEMEKHEM</v>
          </cell>
          <cell r="D659" t="str">
            <v xml:space="preserve">FAU : fournisseurs autres charges </v>
          </cell>
          <cell r="E659" t="str">
            <v>Z I M'NIHLA 2094 TUNIS</v>
          </cell>
          <cell r="F659">
            <v>44197</v>
          </cell>
          <cell r="G659">
            <v>44561</v>
          </cell>
          <cell r="H659">
            <v>0.01</v>
          </cell>
          <cell r="K659">
            <v>0.01</v>
          </cell>
          <cell r="N659">
            <v>0.01</v>
          </cell>
          <cell r="S659" t="str">
            <v>223029B</v>
          </cell>
          <cell r="T659" t="str">
            <v>A</v>
          </cell>
          <cell r="U659" t="str">
            <v>C</v>
          </cell>
          <cell r="V659" t="str">
            <v>0000</v>
          </cell>
          <cell r="X659" t="str">
            <v>FERID KHEMEKHEM</v>
          </cell>
          <cell r="Y659" t="str">
            <v>Retenue sur le marche</v>
          </cell>
        </row>
        <row r="660">
          <cell r="A660">
            <v>100180</v>
          </cell>
          <cell r="B660" t="str">
            <v>F-FOURNISSEURS</v>
          </cell>
          <cell r="C660" t="str">
            <v xml:space="preserve">UMTC </v>
          </cell>
          <cell r="D660" t="str">
            <v xml:space="preserve">FAU : fournisseurs autres charges </v>
          </cell>
          <cell r="E660" t="str">
            <v xml:space="preserve">10 RUE MER D'AZOF ARIANA TUNIS </v>
          </cell>
          <cell r="F660">
            <v>44197</v>
          </cell>
          <cell r="G660">
            <v>44561</v>
          </cell>
          <cell r="H660">
            <v>0.01</v>
          </cell>
          <cell r="K660">
            <v>0.01</v>
          </cell>
          <cell r="N660">
            <v>0.01</v>
          </cell>
          <cell r="S660" t="str">
            <v>806203N</v>
          </cell>
          <cell r="T660" t="str">
            <v>P</v>
          </cell>
          <cell r="U660" t="str">
            <v>M</v>
          </cell>
          <cell r="V660" t="str">
            <v>000</v>
          </cell>
          <cell r="X660" t="str">
            <v xml:space="preserve">UMTC </v>
          </cell>
          <cell r="Y660" t="str">
            <v>Retenue sur le marche</v>
          </cell>
        </row>
        <row r="661">
          <cell r="A661">
            <v>100181</v>
          </cell>
          <cell r="B661" t="str">
            <v>F-FOURNISSEURS</v>
          </cell>
          <cell r="C661" t="str">
            <v xml:space="preserve">HACHICHA LASSAD </v>
          </cell>
          <cell r="D661" t="str">
            <v xml:space="preserve">FEN: fournisseurs entretien et reparation </v>
          </cell>
          <cell r="E661" t="str">
            <v>RTE DE GREMDA KM 5,5</v>
          </cell>
          <cell r="F661">
            <v>44197</v>
          </cell>
          <cell r="G661">
            <v>44561</v>
          </cell>
          <cell r="H661">
            <v>0.01</v>
          </cell>
          <cell r="K661">
            <v>0.01</v>
          </cell>
          <cell r="N661">
            <v>0.01</v>
          </cell>
          <cell r="O661">
            <v>71535326</v>
          </cell>
          <cell r="S661" t="str">
            <v>758385Q</v>
          </cell>
          <cell r="X661" t="str">
            <v xml:space="preserve">HACHICHA LASSAD </v>
          </cell>
          <cell r="Y661" t="str">
            <v>Retenue sur le marche</v>
          </cell>
        </row>
        <row r="662">
          <cell r="A662">
            <v>100182</v>
          </cell>
          <cell r="B662" t="str">
            <v>A-AUTRES</v>
          </cell>
          <cell r="C662" t="str">
            <v xml:space="preserve">ABDELTIF DERBEL </v>
          </cell>
          <cell r="D662" t="str">
            <v>ALMENTATION GENERAL</v>
          </cell>
          <cell r="E662" t="str">
            <v>RTE DE GREMDA KM 6,5 SFAX 3003</v>
          </cell>
          <cell r="F662">
            <v>44197</v>
          </cell>
          <cell r="G662">
            <v>44561</v>
          </cell>
          <cell r="H662">
            <v>0.01</v>
          </cell>
          <cell r="K662">
            <v>0.01</v>
          </cell>
          <cell r="N662">
            <v>0.01</v>
          </cell>
          <cell r="S662" t="str">
            <v>01267319F</v>
          </cell>
          <cell r="T662" t="str">
            <v>P</v>
          </cell>
          <cell r="U662" t="str">
            <v>C</v>
          </cell>
          <cell r="V662" t="str">
            <v>000</v>
          </cell>
          <cell r="X662" t="str">
            <v xml:space="preserve">ABDELTIF DERBEL </v>
          </cell>
          <cell r="Y662" t="str">
            <v>Retenue sur le marche</v>
          </cell>
        </row>
        <row r="663">
          <cell r="A663">
            <v>100183</v>
          </cell>
          <cell r="B663" t="str">
            <v>F-FOURNISSEURS</v>
          </cell>
          <cell r="C663" t="str">
            <v>SECAFE</v>
          </cell>
          <cell r="D663" t="str">
            <v xml:space="preserve">FAU : fournisseurs autres charges </v>
          </cell>
          <cell r="E663" t="str">
            <v>11 RUE DES ENTREPRISE 2035 RIANA</v>
          </cell>
          <cell r="F663">
            <v>44197</v>
          </cell>
          <cell r="G663">
            <v>44561</v>
          </cell>
          <cell r="H663">
            <v>0.01</v>
          </cell>
          <cell r="K663">
            <v>0.01</v>
          </cell>
          <cell r="N663">
            <v>0.01</v>
          </cell>
          <cell r="S663" t="str">
            <v>954423Z</v>
          </cell>
          <cell r="T663" t="str">
            <v>B</v>
          </cell>
          <cell r="U663" t="str">
            <v>M</v>
          </cell>
          <cell r="V663" t="str">
            <v>000</v>
          </cell>
          <cell r="X663" t="str">
            <v>SECAFE</v>
          </cell>
          <cell r="Y663" t="str">
            <v>Retenue sur le marche</v>
          </cell>
        </row>
        <row r="664">
          <cell r="A664">
            <v>100184</v>
          </cell>
          <cell r="C664" t="str">
            <v>MAGHREB HYGIENE</v>
          </cell>
          <cell r="E664" t="str">
            <v>RUE DE MOURITANIE I 3000,SFAX</v>
          </cell>
          <cell r="F664">
            <v>44197</v>
          </cell>
          <cell r="G664">
            <v>44561</v>
          </cell>
          <cell r="H664">
            <v>0.01</v>
          </cell>
          <cell r="K664">
            <v>0.01</v>
          </cell>
          <cell r="N664">
            <v>0.01</v>
          </cell>
          <cell r="S664" t="str">
            <v>030607T</v>
          </cell>
          <cell r="T664" t="str">
            <v>A</v>
          </cell>
          <cell r="U664" t="str">
            <v>M</v>
          </cell>
          <cell r="V664" t="str">
            <v>000</v>
          </cell>
          <cell r="X664" t="str">
            <v>MAGHREB HYGIENE</v>
          </cell>
          <cell r="Y664" t="str">
            <v>Retenue sur le marche</v>
          </cell>
        </row>
        <row r="665">
          <cell r="A665">
            <v>100185</v>
          </cell>
          <cell r="B665" t="str">
            <v>A-AUTRES</v>
          </cell>
          <cell r="C665" t="str">
            <v>FAOUZI BEN AMOR</v>
          </cell>
          <cell r="D665" t="str">
            <v>COMMERCE FRUIT LEGUMES</v>
          </cell>
          <cell r="E665" t="str">
            <v xml:space="preserve"> MARCHE CENTRAL N 12 SFAX</v>
          </cell>
          <cell r="F665">
            <v>44197</v>
          </cell>
          <cell r="G665">
            <v>44561</v>
          </cell>
          <cell r="H665">
            <v>0.01</v>
          </cell>
          <cell r="K665">
            <v>0.01</v>
          </cell>
          <cell r="N665">
            <v>0.01</v>
          </cell>
          <cell r="S665" t="str">
            <v>M F 829161 V</v>
          </cell>
          <cell r="X665" t="str">
            <v>FAOUZI BEN AMOR</v>
          </cell>
          <cell r="Y665" t="str">
            <v>Retenue sur le marche</v>
          </cell>
        </row>
        <row r="666">
          <cell r="A666">
            <v>100186</v>
          </cell>
          <cell r="B666" t="str">
            <v>A-AUTRES</v>
          </cell>
          <cell r="C666" t="str">
            <v>SOPAT</v>
          </cell>
          <cell r="D666" t="str">
            <v>PRODUIT AGRICOLE</v>
          </cell>
          <cell r="E666" t="str">
            <v>AV 23 JANVIER TEBOULBA 5080</v>
          </cell>
          <cell r="F666">
            <v>44197</v>
          </cell>
          <cell r="G666">
            <v>44561</v>
          </cell>
          <cell r="H666">
            <v>0.01</v>
          </cell>
          <cell r="K666">
            <v>0.01</v>
          </cell>
          <cell r="N666">
            <v>0.01</v>
          </cell>
          <cell r="S666" t="str">
            <v>022671F</v>
          </cell>
          <cell r="T666" t="str">
            <v>P</v>
          </cell>
          <cell r="U666" t="str">
            <v>M</v>
          </cell>
          <cell r="V666" t="str">
            <v>000</v>
          </cell>
          <cell r="X666" t="str">
            <v>SOPAT</v>
          </cell>
          <cell r="Y666" t="str">
            <v>Retenue sur le marche</v>
          </cell>
        </row>
        <row r="667">
          <cell r="A667">
            <v>100187</v>
          </cell>
          <cell r="B667" t="str">
            <v>F-FOURNISSEURS</v>
          </cell>
          <cell r="C667" t="str">
            <v>QUINCAILLERIE DU SAHEL</v>
          </cell>
          <cell r="D667" t="str">
            <v xml:space="preserve">FAU : fournisseurs autres charges </v>
          </cell>
          <cell r="E667" t="str">
            <v>RTE DE MOUNASTIR SIDI ABDELMAMID SOUSSE</v>
          </cell>
          <cell r="F667">
            <v>44197</v>
          </cell>
          <cell r="G667">
            <v>44561</v>
          </cell>
          <cell r="H667">
            <v>0.01</v>
          </cell>
          <cell r="K667">
            <v>0.01</v>
          </cell>
          <cell r="N667">
            <v>0.01</v>
          </cell>
          <cell r="O667">
            <v>71329698</v>
          </cell>
          <cell r="P667">
            <v>71382233</v>
          </cell>
          <cell r="Q667">
            <v>71382851</v>
          </cell>
          <cell r="R667">
            <v>71389322</v>
          </cell>
          <cell r="S667" t="str">
            <v>748510W</v>
          </cell>
          <cell r="T667" t="str">
            <v>A</v>
          </cell>
          <cell r="U667" t="str">
            <v>M</v>
          </cell>
          <cell r="V667" t="str">
            <v>000</v>
          </cell>
          <cell r="X667" t="str">
            <v>QUINCAILLERIE DU SAHEL</v>
          </cell>
          <cell r="Y667" t="str">
            <v>Retenue sur le marche</v>
          </cell>
        </row>
        <row r="668">
          <cell r="A668">
            <v>100188</v>
          </cell>
          <cell r="B668" t="str">
            <v>F-FOURNISSEURS</v>
          </cell>
          <cell r="C668" t="str">
            <v>ABDENAJI AROUS</v>
          </cell>
          <cell r="D668" t="str">
            <v>F</v>
          </cell>
          <cell r="E668" t="str">
            <v>NOUVEAU PORT DE PECHE  - SFAX 3000</v>
          </cell>
          <cell r="F668">
            <v>44197</v>
          </cell>
          <cell r="G668">
            <v>44561</v>
          </cell>
          <cell r="H668">
            <v>0.01</v>
          </cell>
          <cell r="K668">
            <v>0.01</v>
          </cell>
          <cell r="N668">
            <v>0.01</v>
          </cell>
          <cell r="S668" t="str">
            <v>535173S</v>
          </cell>
          <cell r="T668" t="str">
            <v>P</v>
          </cell>
          <cell r="U668" t="str">
            <v>C</v>
          </cell>
          <cell r="V668" t="str">
            <v>000</v>
          </cell>
          <cell r="X668" t="str">
            <v>ABDENAJI AROUS</v>
          </cell>
          <cell r="Y668" t="str">
            <v>Retenue sur le marche</v>
          </cell>
        </row>
        <row r="669">
          <cell r="A669">
            <v>100190</v>
          </cell>
          <cell r="C669" t="str">
            <v>RACHID ZAYANI BOULANGER</v>
          </cell>
          <cell r="E669" t="str">
            <v>ROUTE EL AIN KM 1,5 SFAX</v>
          </cell>
          <cell r="F669">
            <v>44197</v>
          </cell>
          <cell r="G669">
            <v>44561</v>
          </cell>
          <cell r="S669" t="str">
            <v>667443N</v>
          </cell>
          <cell r="T669" t="str">
            <v>C</v>
          </cell>
          <cell r="U669" t="str">
            <v>N</v>
          </cell>
          <cell r="V669" t="str">
            <v>000</v>
          </cell>
          <cell r="X669" t="str">
            <v>RACHID ZAYANI BOULANGER</v>
          </cell>
          <cell r="Y669" t="str">
            <v>Retenue sur honoraires</v>
          </cell>
        </row>
        <row r="670">
          <cell r="A670">
            <v>100191</v>
          </cell>
          <cell r="C670" t="str">
            <v>TIRA COFFEE</v>
          </cell>
          <cell r="E670" t="str">
            <v>ROUTE DE TUNIS KM 1 CITE JARDIN IMM MAHDI</v>
          </cell>
          <cell r="F670">
            <v>44197</v>
          </cell>
          <cell r="G670">
            <v>44561</v>
          </cell>
          <cell r="H670">
            <v>0.01</v>
          </cell>
          <cell r="K670">
            <v>0.01</v>
          </cell>
          <cell r="N670">
            <v>0.01</v>
          </cell>
          <cell r="S670" t="str">
            <v>14689900 A</v>
          </cell>
          <cell r="T670" t="str">
            <v>A</v>
          </cell>
          <cell r="U670" t="str">
            <v>M</v>
          </cell>
          <cell r="V670" t="str">
            <v>000</v>
          </cell>
          <cell r="X670" t="str">
            <v>TIRA COFFEE</v>
          </cell>
          <cell r="Y670" t="str">
            <v>Retenue sur le marche</v>
          </cell>
        </row>
        <row r="671">
          <cell r="A671">
            <v>100192</v>
          </cell>
          <cell r="B671" t="str">
            <v>F-FOURNISSEURS</v>
          </cell>
          <cell r="C671" t="str">
            <v>INTERNATIONAL TRADING COMPANY</v>
          </cell>
          <cell r="D671" t="str">
            <v xml:space="preserve">PRODUIT LAITIERS </v>
          </cell>
          <cell r="E671" t="str">
            <v>RES OLFA CITE ELMANAR 2011 MANNOUBA</v>
          </cell>
          <cell r="F671">
            <v>44197</v>
          </cell>
          <cell r="G671">
            <v>44561</v>
          </cell>
          <cell r="H671">
            <v>0.01</v>
          </cell>
          <cell r="K671">
            <v>0.01</v>
          </cell>
          <cell r="N671">
            <v>0.01</v>
          </cell>
          <cell r="S671" t="str">
            <v>1432918Z</v>
          </cell>
          <cell r="T671" t="str">
            <v>A</v>
          </cell>
          <cell r="U671" t="str">
            <v>M</v>
          </cell>
          <cell r="V671" t="str">
            <v>000</v>
          </cell>
          <cell r="X671" t="str">
            <v>INTERNATIONAL TRADING COMPANY</v>
          </cell>
          <cell r="Y671" t="str">
            <v>Retenue sur le marche</v>
          </cell>
        </row>
        <row r="672">
          <cell r="A672">
            <v>100194</v>
          </cell>
          <cell r="B672" t="str">
            <v>F-FOURNISSEURS</v>
          </cell>
          <cell r="C672" t="str">
            <v>STIF</v>
          </cell>
          <cell r="D672" t="str">
            <v>COMMERCE PODUIT LITIER</v>
          </cell>
          <cell r="E672" t="str">
            <v xml:space="preserve">RTE DE TUNIS N 1 KM 132 AKOUDA </v>
          </cell>
          <cell r="F672">
            <v>44197</v>
          </cell>
          <cell r="G672">
            <v>44561</v>
          </cell>
          <cell r="H672">
            <v>0.01</v>
          </cell>
          <cell r="K672">
            <v>0.01</v>
          </cell>
          <cell r="N672">
            <v>0.01</v>
          </cell>
          <cell r="S672" t="str">
            <v>987109W</v>
          </cell>
          <cell r="T672" t="str">
            <v>A</v>
          </cell>
          <cell r="U672" t="str">
            <v>M</v>
          </cell>
          <cell r="V672" t="str">
            <v>000</v>
          </cell>
          <cell r="X672" t="str">
            <v>STIF</v>
          </cell>
          <cell r="Y672" t="str">
            <v>Retenue sur le marche</v>
          </cell>
        </row>
        <row r="673">
          <cell r="A673">
            <v>100195</v>
          </cell>
          <cell r="B673" t="str">
            <v>F-FOURNISSEURS</v>
          </cell>
          <cell r="C673" t="str">
            <v>MOHAMED GHORBEL</v>
          </cell>
          <cell r="D673" t="str">
            <v xml:space="preserve">COMMERCE LEGUME FRUITS </v>
          </cell>
          <cell r="F673">
            <v>44197</v>
          </cell>
          <cell r="G673">
            <v>44561</v>
          </cell>
          <cell r="H673">
            <v>0.01</v>
          </cell>
          <cell r="J673">
            <v>14957</v>
          </cell>
          <cell r="K673">
            <v>0.01</v>
          </cell>
          <cell r="M673">
            <v>14957</v>
          </cell>
          <cell r="N673">
            <v>0.01</v>
          </cell>
          <cell r="S673" t="str">
            <v>1384724V</v>
          </cell>
          <cell r="T673" t="str">
            <v>N</v>
          </cell>
          <cell r="U673" t="str">
            <v>C</v>
          </cell>
          <cell r="V673" t="str">
            <v>000</v>
          </cell>
          <cell r="X673" t="str">
            <v>MOHAMED GHORBEL</v>
          </cell>
          <cell r="Y673" t="str">
            <v>Retenue sur le marche</v>
          </cell>
        </row>
        <row r="674">
          <cell r="A674">
            <v>100196</v>
          </cell>
          <cell r="B674" t="str">
            <v>F-FOURNISSEURS</v>
          </cell>
          <cell r="C674" t="str">
            <v>STE SOPROCAF</v>
          </cell>
          <cell r="D674" t="str">
            <v>COMMERCE DE CAFE</v>
          </cell>
          <cell r="E674" t="str">
            <v>RTE DE TUNIDS KM 10</v>
          </cell>
          <cell r="F674">
            <v>44197</v>
          </cell>
          <cell r="G674">
            <v>44561</v>
          </cell>
          <cell r="H674">
            <v>0.01</v>
          </cell>
          <cell r="K674">
            <v>0.01</v>
          </cell>
          <cell r="N674">
            <v>0.01</v>
          </cell>
          <cell r="S674" t="str">
            <v>1327988Z</v>
          </cell>
          <cell r="T674" t="str">
            <v>A</v>
          </cell>
          <cell r="U674" t="str">
            <v>M</v>
          </cell>
          <cell r="V674" t="str">
            <v>000</v>
          </cell>
          <cell r="X674" t="str">
            <v>STE SOPROCAF</v>
          </cell>
          <cell r="Y674" t="str">
            <v>Retenue sur le marche</v>
          </cell>
        </row>
        <row r="675">
          <cell r="A675">
            <v>100197</v>
          </cell>
          <cell r="B675" t="str">
            <v>F-FOURNISSEURS</v>
          </cell>
          <cell r="C675" t="str">
            <v xml:space="preserve">GIPA </v>
          </cell>
          <cell r="D675" t="str">
            <v xml:space="preserve">FAU : fournisseurs autres charges </v>
          </cell>
          <cell r="E675" t="str">
            <v>SIDI SALAH SFAX KM 10</v>
          </cell>
          <cell r="F675">
            <v>44197</v>
          </cell>
          <cell r="G675">
            <v>44561</v>
          </cell>
          <cell r="H675">
            <v>0.01</v>
          </cell>
          <cell r="K675">
            <v>0.01</v>
          </cell>
          <cell r="N675">
            <v>0.01</v>
          </cell>
          <cell r="O675" t="str">
            <v xml:space="preserve"> </v>
          </cell>
          <cell r="S675" t="str">
            <v>0601553Z</v>
          </cell>
          <cell r="T675" t="str">
            <v>A</v>
          </cell>
          <cell r="U675" t="str">
            <v>M</v>
          </cell>
          <cell r="V675" t="str">
            <v>000</v>
          </cell>
          <cell r="X675" t="str">
            <v xml:space="preserve">GIPA </v>
          </cell>
          <cell r="Y675" t="str">
            <v>Retenue sur le marche</v>
          </cell>
        </row>
        <row r="676">
          <cell r="A676">
            <v>100198</v>
          </cell>
          <cell r="B676" t="str">
            <v>F-FOURNISSEURS</v>
          </cell>
          <cell r="C676" t="str">
            <v xml:space="preserve">FIORE </v>
          </cell>
          <cell r="D676" t="str">
            <v xml:space="preserve">FAU : fournisseurs autres charges </v>
          </cell>
          <cell r="E676" t="str">
            <v>RTE DAZMOUR KM 1 8080 MENZIL TEMIM</v>
          </cell>
          <cell r="F676">
            <v>44197</v>
          </cell>
          <cell r="G676">
            <v>44561</v>
          </cell>
          <cell r="H676">
            <v>0.01</v>
          </cell>
          <cell r="K676">
            <v>0.01</v>
          </cell>
          <cell r="N676">
            <v>0.01</v>
          </cell>
          <cell r="X676" t="str">
            <v xml:space="preserve">FIORE </v>
          </cell>
          <cell r="Y676" t="str">
            <v>Retenue sur le marche</v>
          </cell>
        </row>
        <row r="677">
          <cell r="A677">
            <v>100199</v>
          </cell>
          <cell r="B677" t="str">
            <v>F-FOURNISSEURS</v>
          </cell>
          <cell r="C677" t="str">
            <v>PATISSERIE GHORBEL</v>
          </cell>
          <cell r="F677">
            <v>44197</v>
          </cell>
          <cell r="G677">
            <v>44561</v>
          </cell>
          <cell r="H677">
            <v>0.01</v>
          </cell>
          <cell r="K677">
            <v>0.01</v>
          </cell>
          <cell r="N677">
            <v>0.01</v>
          </cell>
          <cell r="X677" t="str">
            <v>PATISSERIE GHORBEL</v>
          </cell>
          <cell r="Y677" t="str">
            <v>Retenue sur le marche</v>
          </cell>
        </row>
        <row r="678">
          <cell r="A678">
            <v>100200</v>
          </cell>
          <cell r="B678" t="str">
            <v>A-AUTRES</v>
          </cell>
          <cell r="C678" t="str">
            <v>BILEL LOUHICHI</v>
          </cell>
          <cell r="D678" t="str">
            <v xml:space="preserve">FAU : fournisseurs autres charges </v>
          </cell>
          <cell r="E678" t="str">
            <v>RTE DE TENIOUR 7 CHIHIA -SFAX</v>
          </cell>
          <cell r="F678">
            <v>44197</v>
          </cell>
          <cell r="G678">
            <v>44561</v>
          </cell>
          <cell r="H678">
            <v>0.01</v>
          </cell>
          <cell r="K678">
            <v>0.01</v>
          </cell>
          <cell r="N678">
            <v>0.01</v>
          </cell>
          <cell r="S678" t="str">
            <v>1088446P</v>
          </cell>
          <cell r="T678" t="str">
            <v>N</v>
          </cell>
          <cell r="U678" t="str">
            <v>C</v>
          </cell>
          <cell r="V678" t="str">
            <v>000</v>
          </cell>
          <cell r="X678" t="str">
            <v>BILEL LOUHICHI</v>
          </cell>
          <cell r="Y678" t="str">
            <v>Retenue sur le marche</v>
          </cell>
        </row>
        <row r="679">
          <cell r="A679">
            <v>100201</v>
          </cell>
          <cell r="B679" t="str">
            <v>F-FOURNISSEURS</v>
          </cell>
          <cell r="C679" t="str">
            <v>MELEK EL  EUCH</v>
          </cell>
          <cell r="F679">
            <v>44197</v>
          </cell>
          <cell r="G679">
            <v>44561</v>
          </cell>
          <cell r="H679">
            <v>0.01</v>
          </cell>
          <cell r="K679">
            <v>0.01</v>
          </cell>
          <cell r="N679">
            <v>0.01</v>
          </cell>
          <cell r="S679" t="str">
            <v>1245678L</v>
          </cell>
          <cell r="T679" t="str">
            <v>A</v>
          </cell>
          <cell r="U679" t="str">
            <v>M</v>
          </cell>
          <cell r="V679" t="str">
            <v>000</v>
          </cell>
          <cell r="X679" t="str">
            <v>MELEK EL  EUCH</v>
          </cell>
          <cell r="Y679" t="str">
            <v>Retenue sur le marche</v>
          </cell>
        </row>
        <row r="680">
          <cell r="A680">
            <v>100202</v>
          </cell>
          <cell r="B680" t="str">
            <v>F-FOURNISSEURS</v>
          </cell>
          <cell r="C680" t="str">
            <v>TOP OLIVA</v>
          </cell>
          <cell r="D680" t="str">
            <v xml:space="preserve">COMMERCE HUILE </v>
          </cell>
          <cell r="E680" t="str">
            <v>BP 52 ERRIADH 4146 DJERBA TUNISIE</v>
          </cell>
          <cell r="F680">
            <v>44197</v>
          </cell>
          <cell r="G680">
            <v>44561</v>
          </cell>
          <cell r="H680">
            <v>0.01</v>
          </cell>
          <cell r="K680">
            <v>0.01</v>
          </cell>
          <cell r="N680">
            <v>0.01</v>
          </cell>
          <cell r="S680" t="str">
            <v>0557321F</v>
          </cell>
          <cell r="X680" t="str">
            <v>TOP OLIVA</v>
          </cell>
          <cell r="Y680" t="str">
            <v>Retenue sur le marche</v>
          </cell>
        </row>
        <row r="681">
          <cell r="A681">
            <v>100203</v>
          </cell>
          <cell r="B681" t="str">
            <v>F-FOURNISSEURS</v>
          </cell>
          <cell r="C681" t="str">
            <v xml:space="preserve">SIHEL HACHICHA AFFES </v>
          </cell>
          <cell r="D681" t="str">
            <v xml:space="preserve">FAU : fournisseurs autres charges </v>
          </cell>
          <cell r="E681" t="str">
            <v>BEB EDDIWEN SFAX 3000</v>
          </cell>
          <cell r="F681">
            <v>44197</v>
          </cell>
          <cell r="G681">
            <v>44561</v>
          </cell>
          <cell r="H681">
            <v>0.01</v>
          </cell>
          <cell r="K681">
            <v>0.01</v>
          </cell>
          <cell r="N681">
            <v>0.01</v>
          </cell>
          <cell r="S681" t="str">
            <v>1184464F</v>
          </cell>
          <cell r="T681" t="str">
            <v>A</v>
          </cell>
          <cell r="U681" t="str">
            <v>M</v>
          </cell>
          <cell r="V681" t="str">
            <v>000</v>
          </cell>
          <cell r="X681" t="str">
            <v xml:space="preserve">SIHEL HACHICHA AFFES </v>
          </cell>
          <cell r="Y681" t="str">
            <v>Retenue sur le marche</v>
          </cell>
        </row>
        <row r="682">
          <cell r="A682">
            <v>100204</v>
          </cell>
          <cell r="B682" t="str">
            <v>F-FOURNISSEURS</v>
          </cell>
          <cell r="C682" t="str">
            <v xml:space="preserve">SLAMA FRERES </v>
          </cell>
          <cell r="D682" t="str">
            <v xml:space="preserve">FAU : fournisseurs autres charges </v>
          </cell>
          <cell r="E682" t="str">
            <v xml:space="preserve">2021 OUED ELLIL TUNIS </v>
          </cell>
          <cell r="F682">
            <v>44197</v>
          </cell>
          <cell r="G682">
            <v>44561</v>
          </cell>
          <cell r="H682">
            <v>0.01</v>
          </cell>
          <cell r="K682">
            <v>0.01</v>
          </cell>
          <cell r="N682">
            <v>0.01</v>
          </cell>
          <cell r="S682" t="str">
            <v>5624A</v>
          </cell>
          <cell r="T682" t="str">
            <v>A</v>
          </cell>
          <cell r="U682" t="str">
            <v>M</v>
          </cell>
          <cell r="V682" t="str">
            <v>000</v>
          </cell>
          <cell r="X682" t="str">
            <v xml:space="preserve">SLAMA FRERES </v>
          </cell>
          <cell r="Y682" t="str">
            <v>Retenue sur le marche</v>
          </cell>
        </row>
        <row r="683">
          <cell r="A683">
            <v>100205</v>
          </cell>
          <cell r="B683" t="str">
            <v>F-FOURNISSEURS</v>
          </cell>
          <cell r="C683" t="str">
            <v>AZIZI HADOUK</v>
          </cell>
          <cell r="D683" t="str">
            <v xml:space="preserve">FAU : fournisseurs autres charges </v>
          </cell>
          <cell r="E683" t="str">
            <v>HOUMET SOUK 4180</v>
          </cell>
          <cell r="F683">
            <v>44197</v>
          </cell>
          <cell r="G683">
            <v>44561</v>
          </cell>
          <cell r="H683">
            <v>0.01</v>
          </cell>
          <cell r="K683">
            <v>0.01</v>
          </cell>
          <cell r="N683">
            <v>0.01</v>
          </cell>
          <cell r="X683" t="str">
            <v>AZIZI HADOUK</v>
          </cell>
          <cell r="Y683" t="str">
            <v>Retenue sur le marche</v>
          </cell>
        </row>
        <row r="684">
          <cell r="A684">
            <v>100207</v>
          </cell>
          <cell r="B684" t="str">
            <v>F-FOURNISSEURS</v>
          </cell>
          <cell r="C684" t="str">
            <v>KILANI BEN HAMIDA SARL</v>
          </cell>
          <cell r="D684" t="str">
            <v xml:space="preserve">FRE: fournisseurs nourriture et boisson </v>
          </cell>
          <cell r="E684" t="str">
            <v>2 Rue d'Epernay Tunis</v>
          </cell>
          <cell r="F684">
            <v>44197</v>
          </cell>
          <cell r="G684">
            <v>44561</v>
          </cell>
          <cell r="H684">
            <v>0.01</v>
          </cell>
          <cell r="K684">
            <v>0.01</v>
          </cell>
          <cell r="N684">
            <v>0.01</v>
          </cell>
          <cell r="S684" t="str">
            <v>1083447T</v>
          </cell>
          <cell r="T684" t="str">
            <v>D</v>
          </cell>
          <cell r="U684" t="str">
            <v>M</v>
          </cell>
          <cell r="V684" t="str">
            <v>000</v>
          </cell>
          <cell r="X684" t="str">
            <v>KILANI BEN HAMIDA SARL</v>
          </cell>
          <cell r="Y684" t="str">
            <v>Retenue sur le marche</v>
          </cell>
        </row>
        <row r="685">
          <cell r="A685">
            <v>100208</v>
          </cell>
          <cell r="B685" t="str">
            <v>F-FOURNISSEURS</v>
          </cell>
          <cell r="C685" t="str">
            <v>ANIS DISTRIBUTION</v>
          </cell>
          <cell r="D685" t="str">
            <v xml:space="preserve">FAU : fournisseurs autres charges </v>
          </cell>
          <cell r="E685" t="str">
            <v>RUE BAHRI BRIGUI 5090 BEKALTA</v>
          </cell>
          <cell r="F685">
            <v>44197</v>
          </cell>
          <cell r="G685">
            <v>44561</v>
          </cell>
          <cell r="H685">
            <v>0.01</v>
          </cell>
          <cell r="K685">
            <v>0.01</v>
          </cell>
          <cell r="N685">
            <v>0.01</v>
          </cell>
          <cell r="S685" t="str">
            <v>1054038S</v>
          </cell>
          <cell r="T685" t="str">
            <v>M</v>
          </cell>
          <cell r="U685" t="str">
            <v>N</v>
          </cell>
          <cell r="V685" t="str">
            <v>000</v>
          </cell>
          <cell r="X685" t="str">
            <v>ANIS DISTRIBUTION</v>
          </cell>
          <cell r="Y685" t="str">
            <v>Retenue sur le marche</v>
          </cell>
        </row>
        <row r="686">
          <cell r="A686">
            <v>100210</v>
          </cell>
          <cell r="B686" t="str">
            <v>F-FOURNISSEURS</v>
          </cell>
          <cell r="C686" t="str">
            <v xml:space="preserve">MH DISTRIBUTION </v>
          </cell>
          <cell r="D686" t="str">
            <v xml:space="preserve">FAU : fournisseurs autres charges </v>
          </cell>
          <cell r="E686" t="str">
            <v>24 RUE OM KOLTHOUM 1001 TUNIS</v>
          </cell>
          <cell r="F686">
            <v>44197</v>
          </cell>
          <cell r="G686">
            <v>44561</v>
          </cell>
          <cell r="H686">
            <v>0.01</v>
          </cell>
          <cell r="K686">
            <v>0.01</v>
          </cell>
          <cell r="N686">
            <v>0.01</v>
          </cell>
          <cell r="S686" t="str">
            <v>433518H</v>
          </cell>
          <cell r="T686" t="str">
            <v>A</v>
          </cell>
          <cell r="U686" t="str">
            <v>E</v>
          </cell>
          <cell r="V686" t="str">
            <v>001</v>
          </cell>
          <cell r="X686" t="str">
            <v xml:space="preserve">MH DISTRIBUTION </v>
          </cell>
          <cell r="Y686" t="str">
            <v>Retenue sur le marche</v>
          </cell>
        </row>
        <row r="687">
          <cell r="A687">
            <v>100211</v>
          </cell>
          <cell r="B687" t="str">
            <v>F-FOURNISSEURS</v>
          </cell>
          <cell r="C687" t="str">
            <v>SOPRENA</v>
          </cell>
          <cell r="E687" t="str">
            <v>RUE DE GREMDA KM 15</v>
          </cell>
          <cell r="F687">
            <v>44197</v>
          </cell>
          <cell r="G687">
            <v>44561</v>
          </cell>
          <cell r="H687">
            <v>0.01</v>
          </cell>
          <cell r="K687">
            <v>0.01</v>
          </cell>
          <cell r="N687">
            <v>0.01</v>
          </cell>
          <cell r="X687" t="str">
            <v>SOPRENA</v>
          </cell>
          <cell r="Y687" t="str">
            <v>Retenue sur le marche</v>
          </cell>
        </row>
        <row r="688">
          <cell r="A688">
            <v>100213</v>
          </cell>
          <cell r="B688" t="str">
            <v>A-AUTRES</v>
          </cell>
          <cell r="C688" t="str">
            <v>SCRIPT</v>
          </cell>
          <cell r="D688" t="str">
            <v>INSERTION PUBLICITAIRE</v>
          </cell>
          <cell r="E688" t="str">
            <v>11 AV ABDERRAHMEN AZZAM</v>
          </cell>
          <cell r="F688">
            <v>44197</v>
          </cell>
          <cell r="G688">
            <v>44561</v>
          </cell>
          <cell r="H688">
            <v>0.01</v>
          </cell>
          <cell r="K688">
            <v>0.01</v>
          </cell>
          <cell r="N688">
            <v>0.01</v>
          </cell>
          <cell r="S688" t="str">
            <v>005668N</v>
          </cell>
          <cell r="T688" t="str">
            <v>A</v>
          </cell>
          <cell r="U688" t="str">
            <v>M</v>
          </cell>
          <cell r="V688" t="str">
            <v>000</v>
          </cell>
          <cell r="X688" t="str">
            <v>SCRIPT</v>
          </cell>
          <cell r="Y688" t="str">
            <v>Retenue sur le marche</v>
          </cell>
        </row>
        <row r="689">
          <cell r="A689">
            <v>100216</v>
          </cell>
          <cell r="B689" t="str">
            <v>F-FOURNISSEURS</v>
          </cell>
          <cell r="C689" t="str">
            <v>STE D'EMBALLAGE ET D'IMPRESSION ANIS</v>
          </cell>
          <cell r="D689" t="str">
            <v xml:space="preserve">FAU : fournisseurs autres charges </v>
          </cell>
          <cell r="F689">
            <v>44197</v>
          </cell>
          <cell r="G689">
            <v>44561</v>
          </cell>
          <cell r="H689">
            <v>0.01</v>
          </cell>
          <cell r="K689">
            <v>0.01</v>
          </cell>
          <cell r="N689">
            <v>0.01</v>
          </cell>
          <cell r="S689" t="str">
            <v>861565Z</v>
          </cell>
          <cell r="T689" t="str">
            <v>C</v>
          </cell>
          <cell r="U689" t="str">
            <v>A</v>
          </cell>
          <cell r="V689" t="str">
            <v>000</v>
          </cell>
          <cell r="X689" t="str">
            <v>STE D'EMBALLAGE ET D'IMPRESSION ANIS</v>
          </cell>
          <cell r="Y689" t="str">
            <v>Retenue sur le marche</v>
          </cell>
        </row>
        <row r="690">
          <cell r="A690">
            <v>100217</v>
          </cell>
          <cell r="B690" t="str">
            <v>F-FOURNISSEURS</v>
          </cell>
          <cell r="C690" t="str">
            <v xml:space="preserve">VILAVI </v>
          </cell>
          <cell r="E690" t="str">
            <v xml:space="preserve">LES BERGES DE LAC </v>
          </cell>
          <cell r="F690">
            <v>44197</v>
          </cell>
          <cell r="G690">
            <v>44561</v>
          </cell>
          <cell r="H690">
            <v>0.01</v>
          </cell>
          <cell r="K690">
            <v>0.01</v>
          </cell>
          <cell r="N690">
            <v>0.01</v>
          </cell>
          <cell r="X690" t="str">
            <v xml:space="preserve">VILAVI </v>
          </cell>
          <cell r="Y690" t="str">
            <v>Retenue sur le marche</v>
          </cell>
        </row>
        <row r="691">
          <cell r="A691">
            <v>100218</v>
          </cell>
          <cell r="B691" t="str">
            <v>F-FOURNISSEURS</v>
          </cell>
          <cell r="C691" t="str">
            <v>CONGERMER NEGOCE</v>
          </cell>
          <cell r="D691" t="str">
            <v xml:space="preserve">FAU : fournisseurs autres charges </v>
          </cell>
          <cell r="E691" t="str">
            <v>ZI MADAGASCARE R IBN BATTOUTA SFAX</v>
          </cell>
          <cell r="F691">
            <v>44197</v>
          </cell>
          <cell r="G691">
            <v>44561</v>
          </cell>
          <cell r="H691">
            <v>0.01</v>
          </cell>
          <cell r="K691">
            <v>0.01</v>
          </cell>
          <cell r="N691">
            <v>0.01</v>
          </cell>
          <cell r="O691">
            <v>98431630</v>
          </cell>
          <cell r="S691" t="str">
            <v>01560054N</v>
          </cell>
          <cell r="T691" t="str">
            <v>A</v>
          </cell>
          <cell r="U691" t="str">
            <v>M</v>
          </cell>
          <cell r="V691" t="str">
            <v>000</v>
          </cell>
          <cell r="X691" t="str">
            <v>CONGERMER NEGOCE</v>
          </cell>
          <cell r="Y691" t="str">
            <v>Retenue sur le marche</v>
          </cell>
        </row>
        <row r="692">
          <cell r="A692">
            <v>100220</v>
          </cell>
          <cell r="B692" t="str">
            <v>F-FOURNISSEURS</v>
          </cell>
          <cell r="C692" t="str">
            <v xml:space="preserve">GOURMANDISE </v>
          </cell>
          <cell r="D692" t="str">
            <v xml:space="preserve">FAU : fournisseurs autres charges </v>
          </cell>
          <cell r="E692" t="str">
            <v>R DES METAUX LA SOKRA TUNIS 2036</v>
          </cell>
          <cell r="F692">
            <v>44197</v>
          </cell>
          <cell r="G692">
            <v>44561</v>
          </cell>
          <cell r="H692">
            <v>0.01</v>
          </cell>
          <cell r="K692">
            <v>0.01</v>
          </cell>
          <cell r="N692">
            <v>0.01</v>
          </cell>
          <cell r="S692" t="str">
            <v>859416Q</v>
          </cell>
          <cell r="T692" t="str">
            <v>P</v>
          </cell>
          <cell r="U692" t="str">
            <v>M</v>
          </cell>
          <cell r="X692" t="str">
            <v xml:space="preserve">GOURMANDISE </v>
          </cell>
          <cell r="Y692" t="str">
            <v>Retenue sur le marche</v>
          </cell>
        </row>
        <row r="693">
          <cell r="A693">
            <v>100221</v>
          </cell>
          <cell r="B693" t="str">
            <v>A-AUTRES</v>
          </cell>
          <cell r="C693" t="str">
            <v>PRE,CO,ME,S</v>
          </cell>
          <cell r="D693" t="str">
            <v xml:space="preserve">FAU : fournisseurs autres charges </v>
          </cell>
          <cell r="E693" t="str">
            <v>RTE DE GABES KM 1 SFAX 300</v>
          </cell>
          <cell r="F693">
            <v>44197</v>
          </cell>
          <cell r="G693">
            <v>44561</v>
          </cell>
          <cell r="H693">
            <v>0.01</v>
          </cell>
          <cell r="K693">
            <v>0.01</v>
          </cell>
          <cell r="N693">
            <v>0.01</v>
          </cell>
          <cell r="S693" t="str">
            <v>1368454Y</v>
          </cell>
          <cell r="T693" t="str">
            <v>A</v>
          </cell>
          <cell r="U693" t="str">
            <v>M</v>
          </cell>
          <cell r="V693" t="str">
            <v>000</v>
          </cell>
          <cell r="X693" t="str">
            <v>PRE,CO,ME,S</v>
          </cell>
          <cell r="Y693" t="str">
            <v>Retenue sur le marche</v>
          </cell>
        </row>
        <row r="694">
          <cell r="A694">
            <v>100223</v>
          </cell>
          <cell r="B694" t="str">
            <v>F-FOURNISSEURS</v>
          </cell>
          <cell r="C694" t="str">
            <v>TULIPES DISTRIBUTION</v>
          </cell>
          <cell r="E694" t="str">
            <v>22 RUE AL CHARAF HAMMAM SOUSSE</v>
          </cell>
          <cell r="F694">
            <v>44197</v>
          </cell>
          <cell r="G694">
            <v>44561</v>
          </cell>
          <cell r="H694">
            <v>0.01</v>
          </cell>
          <cell r="K694">
            <v>0.01</v>
          </cell>
          <cell r="N694">
            <v>0.01</v>
          </cell>
          <cell r="S694" t="str">
            <v>083419G</v>
          </cell>
          <cell r="T694" t="str">
            <v>A</v>
          </cell>
          <cell r="U694" t="str">
            <v>M</v>
          </cell>
          <cell r="V694" t="str">
            <v>000</v>
          </cell>
          <cell r="X694" t="str">
            <v>TULIPES DISTRIBUTION</v>
          </cell>
          <cell r="Y694" t="str">
            <v>Retenue sur le marche</v>
          </cell>
        </row>
        <row r="695">
          <cell r="A695">
            <v>100224</v>
          </cell>
          <cell r="B695" t="str">
            <v>F-FOURNISSEURS</v>
          </cell>
          <cell r="C695" t="str">
            <v>BOULANGERIE ENNAIM</v>
          </cell>
          <cell r="D695" t="str">
            <v xml:space="preserve">FRE: fournisseurs nourriture et boisson </v>
          </cell>
          <cell r="E695" t="str">
            <v>AV TAIEB AZZABI</v>
          </cell>
          <cell r="F695">
            <v>44197</v>
          </cell>
          <cell r="G695">
            <v>44561</v>
          </cell>
          <cell r="H695">
            <v>0.01</v>
          </cell>
          <cell r="K695">
            <v>0.01</v>
          </cell>
          <cell r="N695">
            <v>0.01</v>
          </cell>
          <cell r="Q695">
            <v>72250422</v>
          </cell>
          <cell r="R695">
            <v>72250104</v>
          </cell>
          <cell r="S695" t="str">
            <v>35723T</v>
          </cell>
          <cell r="T695" t="str">
            <v>P</v>
          </cell>
          <cell r="U695" t="str">
            <v>M</v>
          </cell>
          <cell r="V695" t="str">
            <v>000</v>
          </cell>
          <cell r="X695" t="str">
            <v>BOULANGERIE ENNAIM</v>
          </cell>
          <cell r="Y695" t="str">
            <v>Retenue sur le marche</v>
          </cell>
        </row>
        <row r="696">
          <cell r="A696">
            <v>100225</v>
          </cell>
          <cell r="B696" t="str">
            <v>A-AUTRES</v>
          </cell>
          <cell r="C696" t="str">
            <v xml:space="preserve">HORISON DISTRIBUTION </v>
          </cell>
          <cell r="D696" t="str">
            <v>COMMERCE ALIMENTAIRE</v>
          </cell>
          <cell r="E696" t="str">
            <v xml:space="preserve">20RUE HOOKER DOLITLE 1002 TUNIS </v>
          </cell>
          <cell r="F696">
            <v>44197</v>
          </cell>
          <cell r="G696">
            <v>44561</v>
          </cell>
          <cell r="H696">
            <v>0.01</v>
          </cell>
          <cell r="K696">
            <v>0.01</v>
          </cell>
          <cell r="N696">
            <v>0.01</v>
          </cell>
          <cell r="S696" t="str">
            <v>1089147K</v>
          </cell>
          <cell r="T696" t="str">
            <v>A</v>
          </cell>
          <cell r="U696" t="str">
            <v>M</v>
          </cell>
          <cell r="V696" t="str">
            <v>000</v>
          </cell>
          <cell r="X696" t="str">
            <v xml:space="preserve">HORISON DISTRIBUTION </v>
          </cell>
          <cell r="Y696" t="str">
            <v>Retenue sur le marche</v>
          </cell>
        </row>
        <row r="697">
          <cell r="A697">
            <v>100226</v>
          </cell>
          <cell r="B697" t="str">
            <v>F-FOURNISSEURS</v>
          </cell>
          <cell r="C697" t="str">
            <v>AQUA-TONG</v>
          </cell>
          <cell r="E697" t="str">
            <v xml:space="preserve">TUNIS BELVEDERE </v>
          </cell>
          <cell r="F697">
            <v>44197</v>
          </cell>
          <cell r="G697">
            <v>44561</v>
          </cell>
          <cell r="H697">
            <v>0.01</v>
          </cell>
          <cell r="K697">
            <v>0.01</v>
          </cell>
          <cell r="N697">
            <v>0.01</v>
          </cell>
          <cell r="O697" t="str">
            <v>72 370 374</v>
          </cell>
          <cell r="X697" t="str">
            <v>AQUA-TONG</v>
          </cell>
          <cell r="Y697" t="str">
            <v>Retenue sur le marche</v>
          </cell>
        </row>
        <row r="698">
          <cell r="A698">
            <v>100227</v>
          </cell>
          <cell r="B698" t="str">
            <v>F-FOURNISSEURS</v>
          </cell>
          <cell r="C698" t="str">
            <v>SUPRA COIF</v>
          </cell>
          <cell r="E698" t="str">
            <v>AV 5 AOUT SFAX 3000</v>
          </cell>
          <cell r="F698">
            <v>44197</v>
          </cell>
          <cell r="G698">
            <v>44561</v>
          </cell>
          <cell r="H698">
            <v>0.01</v>
          </cell>
          <cell r="K698">
            <v>0.01</v>
          </cell>
          <cell r="N698">
            <v>0.01</v>
          </cell>
          <cell r="S698" t="str">
            <v>1128914W</v>
          </cell>
          <cell r="T698" t="str">
            <v>B</v>
          </cell>
          <cell r="U698" t="str">
            <v>M</v>
          </cell>
          <cell r="V698" t="str">
            <v>000</v>
          </cell>
          <cell r="X698" t="str">
            <v>SUPRA COIF</v>
          </cell>
          <cell r="Y698" t="str">
            <v>Retenue sur le marche</v>
          </cell>
        </row>
        <row r="699">
          <cell r="A699">
            <v>100228</v>
          </cell>
          <cell r="B699" t="str">
            <v>F-FOURNISSEURS</v>
          </cell>
          <cell r="C699" t="str">
            <v>GIAS</v>
          </cell>
          <cell r="D699" t="str">
            <v xml:space="preserve">FRE: fournisseurs nourriture et boisson </v>
          </cell>
          <cell r="E699" t="str">
            <v>1 RUE DU LAC TOBA IMMEUBLE GOLDINA LES BERGES DU LAC 1053 TUNIS</v>
          </cell>
          <cell r="F699">
            <v>44197</v>
          </cell>
          <cell r="G699">
            <v>44561</v>
          </cell>
          <cell r="H699">
            <v>0.01</v>
          </cell>
          <cell r="K699">
            <v>0.01</v>
          </cell>
          <cell r="N699">
            <v>0.01</v>
          </cell>
          <cell r="X699" t="str">
            <v>GIAS</v>
          </cell>
          <cell r="Y699" t="str">
            <v>Retenue sur le marche</v>
          </cell>
        </row>
        <row r="700">
          <cell r="A700">
            <v>100229</v>
          </cell>
          <cell r="B700" t="str">
            <v>F-FOURNISSEURS</v>
          </cell>
          <cell r="C700" t="str">
            <v xml:space="preserve">MASMOUDI MOHAMED AMINE </v>
          </cell>
          <cell r="E700" t="str">
            <v>RUE AFRAN KM 2</v>
          </cell>
          <cell r="F700">
            <v>44197</v>
          </cell>
          <cell r="G700">
            <v>44561</v>
          </cell>
          <cell r="H700">
            <v>0.01</v>
          </cell>
          <cell r="K700">
            <v>0.01</v>
          </cell>
          <cell r="N700">
            <v>0.01</v>
          </cell>
          <cell r="X700" t="str">
            <v xml:space="preserve">MASMOUDI MOHAMED AMINE </v>
          </cell>
          <cell r="Y700" t="str">
            <v>Retenue sur le marche</v>
          </cell>
        </row>
        <row r="701">
          <cell r="A701">
            <v>100230</v>
          </cell>
          <cell r="B701" t="str">
            <v>F-FOURNISSEURS</v>
          </cell>
          <cell r="C701" t="str">
            <v>SUCRERIE EL ABED</v>
          </cell>
          <cell r="D701" t="str">
            <v xml:space="preserve">FEN: fournisseurs entretien et reparation </v>
          </cell>
          <cell r="E701" t="str">
            <v xml:space="preserve">061 RUE DE MSAKEN SOUSSE </v>
          </cell>
          <cell r="F701">
            <v>44197</v>
          </cell>
          <cell r="G701">
            <v>44561</v>
          </cell>
          <cell r="H701">
            <v>0.01</v>
          </cell>
          <cell r="K701">
            <v>0.01</v>
          </cell>
          <cell r="N701">
            <v>0.01</v>
          </cell>
          <cell r="P701">
            <v>71900109</v>
          </cell>
          <cell r="Q701">
            <v>71751224</v>
          </cell>
          <cell r="S701" t="str">
            <v>4761E</v>
          </cell>
          <cell r="T701" t="str">
            <v>P</v>
          </cell>
          <cell r="U701" t="str">
            <v>M</v>
          </cell>
          <cell r="V701" t="str">
            <v>000</v>
          </cell>
          <cell r="X701" t="str">
            <v>SUCRERIE EL ABED</v>
          </cell>
          <cell r="Y701" t="str">
            <v>Retenue sur le marche</v>
          </cell>
        </row>
        <row r="702">
          <cell r="A702">
            <v>100231</v>
          </cell>
          <cell r="B702" t="str">
            <v>F-FOURNISSEURS</v>
          </cell>
          <cell r="C702" t="str">
            <v>NOURDINE CHAOUCH</v>
          </cell>
          <cell r="D702" t="str">
            <v xml:space="preserve">FRE: fournisseurs nourriture et boisson </v>
          </cell>
          <cell r="E702" t="str">
            <v>THAPSUS 5090 BEKALTA</v>
          </cell>
          <cell r="F702">
            <v>44197</v>
          </cell>
          <cell r="G702">
            <v>44561</v>
          </cell>
          <cell r="H702">
            <v>0.01</v>
          </cell>
          <cell r="K702">
            <v>0.01</v>
          </cell>
          <cell r="N702">
            <v>0.01</v>
          </cell>
          <cell r="S702" t="str">
            <v>1199869B</v>
          </cell>
          <cell r="T702" t="str">
            <v>A</v>
          </cell>
          <cell r="U702" t="str">
            <v>M</v>
          </cell>
          <cell r="V702" t="str">
            <v>000</v>
          </cell>
          <cell r="X702" t="str">
            <v>NOURDINE CHAOUCH</v>
          </cell>
          <cell r="Y702" t="str">
            <v>Retenue sur le marche</v>
          </cell>
        </row>
        <row r="703">
          <cell r="A703">
            <v>100232</v>
          </cell>
          <cell r="B703" t="str">
            <v>F-FOURNISSEURS</v>
          </cell>
          <cell r="C703" t="str">
            <v>STE HBAIEB DECORS</v>
          </cell>
          <cell r="D703" t="str">
            <v xml:space="preserve">FEN: fournisseurs entretien et reparation </v>
          </cell>
          <cell r="E703" t="str">
            <v>RTE TENIOUR KM 1,5</v>
          </cell>
          <cell r="F703">
            <v>44197</v>
          </cell>
          <cell r="G703">
            <v>44561</v>
          </cell>
          <cell r="H703">
            <v>0.01</v>
          </cell>
          <cell r="K703">
            <v>0.01</v>
          </cell>
          <cell r="N703">
            <v>0.01</v>
          </cell>
          <cell r="O703">
            <v>71772800</v>
          </cell>
          <cell r="S703">
            <v>1509296</v>
          </cell>
          <cell r="T703" t="str">
            <v>B</v>
          </cell>
          <cell r="U703" t="str">
            <v>M</v>
          </cell>
          <cell r="V703" t="str">
            <v>000</v>
          </cell>
          <cell r="X703" t="str">
            <v>STE HBAIEB DECORS</v>
          </cell>
          <cell r="Y703" t="str">
            <v>Retenue sur le marche</v>
          </cell>
        </row>
        <row r="704">
          <cell r="A704">
            <v>100233</v>
          </cell>
          <cell r="B704" t="str">
            <v>F-FOURNISSEURS</v>
          </cell>
          <cell r="C704" t="str">
            <v>SAMI BARKALLAH</v>
          </cell>
          <cell r="D704" t="str">
            <v xml:space="preserve">FAU : fournisseurs autres charges </v>
          </cell>
          <cell r="E704" t="str">
            <v>RTE TANIOUR KM 9</v>
          </cell>
          <cell r="F704">
            <v>44197</v>
          </cell>
          <cell r="G704">
            <v>44561</v>
          </cell>
          <cell r="H704">
            <v>0.01</v>
          </cell>
          <cell r="K704">
            <v>0.01</v>
          </cell>
          <cell r="N704">
            <v>0.01</v>
          </cell>
          <cell r="S704" t="str">
            <v>932998R</v>
          </cell>
          <cell r="T704" t="str">
            <v>P</v>
          </cell>
          <cell r="U704" t="str">
            <v>C</v>
          </cell>
          <cell r="V704" t="str">
            <v>000</v>
          </cell>
          <cell r="X704" t="str">
            <v>SAMI BARKALLAH</v>
          </cell>
          <cell r="Y704" t="str">
            <v>Retenue sur le marche</v>
          </cell>
        </row>
        <row r="705">
          <cell r="A705">
            <v>100234</v>
          </cell>
          <cell r="B705" t="str">
            <v>F-FOURNISSEURS</v>
          </cell>
          <cell r="C705" t="str">
            <v>STE POINTEC</v>
          </cell>
          <cell r="D705" t="str">
            <v xml:space="preserve">FRE: fournisseurs nourriture et boisson </v>
          </cell>
          <cell r="E705" t="str">
            <v>RTE SAKIET EZZIT SFAX 3081</v>
          </cell>
          <cell r="F705">
            <v>44197</v>
          </cell>
          <cell r="G705">
            <v>44561</v>
          </cell>
          <cell r="H705">
            <v>0.01</v>
          </cell>
          <cell r="K705">
            <v>0.01</v>
          </cell>
          <cell r="N705">
            <v>0.01</v>
          </cell>
          <cell r="O705" t="str">
            <v xml:space="preserve"> </v>
          </cell>
          <cell r="S705" t="str">
            <v>928126T</v>
          </cell>
          <cell r="T705" t="str">
            <v>A</v>
          </cell>
          <cell r="U705" t="str">
            <v>M</v>
          </cell>
          <cell r="V705" t="str">
            <v>000</v>
          </cell>
          <cell r="X705" t="str">
            <v>STE POINTEC</v>
          </cell>
          <cell r="Y705" t="str">
            <v>Retenue sur le marche</v>
          </cell>
        </row>
        <row r="706">
          <cell r="A706">
            <v>100235</v>
          </cell>
          <cell r="B706" t="str">
            <v>F-FOURNISSEURS</v>
          </cell>
          <cell r="C706" t="str">
            <v>ATELIER GRAPHIQUE</v>
          </cell>
          <cell r="D706" t="str">
            <v xml:space="preserve">FRE: fournisseurs nourriture et boisson </v>
          </cell>
          <cell r="F706">
            <v>44197</v>
          </cell>
          <cell r="G706">
            <v>44561</v>
          </cell>
          <cell r="H706">
            <v>0.01</v>
          </cell>
          <cell r="K706">
            <v>0.01</v>
          </cell>
          <cell r="N706">
            <v>0.01</v>
          </cell>
          <cell r="O706">
            <v>70259800</v>
          </cell>
          <cell r="S706" t="str">
            <v>9482X</v>
          </cell>
          <cell r="T706" t="str">
            <v>A</v>
          </cell>
          <cell r="U706" t="str">
            <v>M</v>
          </cell>
          <cell r="V706" t="str">
            <v>000</v>
          </cell>
          <cell r="X706" t="str">
            <v>ATELIER GRAPHIQUE</v>
          </cell>
          <cell r="Y706" t="str">
            <v>Retenue sur le marche</v>
          </cell>
        </row>
        <row r="707">
          <cell r="A707">
            <v>100236</v>
          </cell>
          <cell r="B707" t="str">
            <v>F-FOURNISSEURS</v>
          </cell>
          <cell r="C707" t="str">
            <v>M'KAOUAR RIADH</v>
          </cell>
          <cell r="D707" t="str">
            <v xml:space="preserve">FRE: fournisseurs nourriture et boisson </v>
          </cell>
          <cell r="E707" t="str">
            <v>AV DAG HAMRCHOLD 3000 SFAX</v>
          </cell>
          <cell r="F707">
            <v>44197</v>
          </cell>
          <cell r="G707">
            <v>44561</v>
          </cell>
          <cell r="H707">
            <v>0.01</v>
          </cell>
          <cell r="K707">
            <v>0.01</v>
          </cell>
          <cell r="N707">
            <v>0.01</v>
          </cell>
          <cell r="O707">
            <v>71765771</v>
          </cell>
          <cell r="S707" t="str">
            <v>778187X</v>
          </cell>
          <cell r="T707" t="str">
            <v>N</v>
          </cell>
          <cell r="U707" t="str">
            <v>C</v>
          </cell>
          <cell r="V707" t="str">
            <v>000</v>
          </cell>
          <cell r="X707" t="str">
            <v>M'KAOUAR RIADH</v>
          </cell>
          <cell r="Y707" t="str">
            <v>Retenue sur le marche</v>
          </cell>
        </row>
        <row r="708">
          <cell r="A708">
            <v>100239</v>
          </cell>
          <cell r="B708" t="str">
            <v>F-FOURNISSEURS</v>
          </cell>
          <cell r="C708" t="str">
            <v>SOPROMER</v>
          </cell>
          <cell r="D708" t="str">
            <v xml:space="preserve">FRE: fournisseurs nourriture et boisson </v>
          </cell>
          <cell r="E708" t="str">
            <v>46 ROUTE DE TUNIS 8090 KELIBIA</v>
          </cell>
          <cell r="F708">
            <v>44197</v>
          </cell>
          <cell r="G708">
            <v>44561</v>
          </cell>
          <cell r="H708">
            <v>0.01</v>
          </cell>
          <cell r="K708">
            <v>0.01</v>
          </cell>
          <cell r="N708">
            <v>0.01</v>
          </cell>
          <cell r="S708" t="str">
            <v>053933E</v>
          </cell>
          <cell r="T708" t="str">
            <v>C</v>
          </cell>
          <cell r="U708" t="str">
            <v>P</v>
          </cell>
          <cell r="V708" t="str">
            <v>000</v>
          </cell>
          <cell r="X708" t="str">
            <v>SOPROMER</v>
          </cell>
          <cell r="Y708" t="str">
            <v>Retenue sur le marche</v>
          </cell>
        </row>
        <row r="709">
          <cell r="A709">
            <v>100240</v>
          </cell>
          <cell r="B709" t="str">
            <v>F-FOURNISSEURS</v>
          </cell>
          <cell r="C709" t="str">
            <v>SOPROVAM</v>
          </cell>
          <cell r="D709" t="str">
            <v>VOLAILLES</v>
          </cell>
          <cell r="E709" t="str">
            <v xml:space="preserve">RTE MENZEL FERSI 5050 MOKNIN </v>
          </cell>
          <cell r="F709">
            <v>44197</v>
          </cell>
          <cell r="G709">
            <v>44561</v>
          </cell>
          <cell r="H709">
            <v>0.01</v>
          </cell>
          <cell r="K709">
            <v>0.01</v>
          </cell>
          <cell r="N709">
            <v>0.01</v>
          </cell>
          <cell r="S709" t="str">
            <v>115969W</v>
          </cell>
          <cell r="T709" t="str">
            <v>A</v>
          </cell>
          <cell r="U709" t="str">
            <v>M</v>
          </cell>
          <cell r="V709" t="str">
            <v>000</v>
          </cell>
          <cell r="X709" t="str">
            <v>SOPROVAM</v>
          </cell>
          <cell r="Y709" t="str">
            <v>Retenue sur le marche</v>
          </cell>
        </row>
        <row r="710">
          <cell r="A710">
            <v>100241</v>
          </cell>
          <cell r="B710" t="str">
            <v>F-FOURNISSEURS</v>
          </cell>
          <cell r="C710" t="str">
            <v>SKENDER STEVENIN</v>
          </cell>
          <cell r="D710" t="str">
            <v xml:space="preserve">FRE: fournisseurs nourriture et boisson </v>
          </cell>
          <cell r="E710" t="str">
            <v>ROUTE DE BESBESSIA B.P 46 8050 HAMMAMET</v>
          </cell>
          <cell r="F710">
            <v>44197</v>
          </cell>
          <cell r="G710">
            <v>44561</v>
          </cell>
          <cell r="H710">
            <v>0.01</v>
          </cell>
          <cell r="K710">
            <v>0.01</v>
          </cell>
          <cell r="N710">
            <v>0.01</v>
          </cell>
          <cell r="S710" t="str">
            <v>496781S</v>
          </cell>
          <cell r="T710" t="str">
            <v>A</v>
          </cell>
          <cell r="U710" t="str">
            <v>M</v>
          </cell>
          <cell r="V710" t="str">
            <v>000</v>
          </cell>
          <cell r="X710" t="str">
            <v>SKENDER STEVENIN</v>
          </cell>
          <cell r="Y710" t="str">
            <v>Retenue sur le marche</v>
          </cell>
        </row>
        <row r="711">
          <cell r="A711">
            <v>100242</v>
          </cell>
          <cell r="B711" t="str">
            <v>F-FOURNISSEURS</v>
          </cell>
          <cell r="C711" t="str">
            <v>S.D.B</v>
          </cell>
          <cell r="D711" t="str">
            <v xml:space="preserve">FRE: fournisseurs nourriture et boisson </v>
          </cell>
          <cell r="E711" t="str">
            <v>5,Route de l'hopital militaire 1005 Bab Saadoun Tunis</v>
          </cell>
          <cell r="F711">
            <v>44197</v>
          </cell>
          <cell r="G711">
            <v>44561</v>
          </cell>
          <cell r="H711">
            <v>0.01</v>
          </cell>
          <cell r="K711">
            <v>0.01</v>
          </cell>
          <cell r="N711">
            <v>0.01</v>
          </cell>
          <cell r="S711" t="str">
            <v>513439F</v>
          </cell>
          <cell r="T711" t="str">
            <v>A</v>
          </cell>
          <cell r="U711" t="str">
            <v>M</v>
          </cell>
          <cell r="V711" t="str">
            <v>000</v>
          </cell>
          <cell r="X711" t="str">
            <v>S.D.B</v>
          </cell>
          <cell r="Y711" t="str">
            <v>Retenue sur le marche</v>
          </cell>
        </row>
        <row r="712">
          <cell r="A712">
            <v>100243</v>
          </cell>
          <cell r="B712" t="str">
            <v>F-FOURNISSEURS</v>
          </cell>
          <cell r="C712" t="str">
            <v>SOTUPLAIT</v>
          </cell>
          <cell r="D712" t="str">
            <v xml:space="preserve">FRE: fournisseurs nourriture et boisson </v>
          </cell>
          <cell r="E712" t="str">
            <v>BP72 CHOTT MERIEM</v>
          </cell>
          <cell r="F712">
            <v>44197</v>
          </cell>
          <cell r="G712">
            <v>44561</v>
          </cell>
          <cell r="H712">
            <v>0.01</v>
          </cell>
          <cell r="K712">
            <v>0.01</v>
          </cell>
          <cell r="N712">
            <v>0.01</v>
          </cell>
          <cell r="S712" t="str">
            <v>807211S</v>
          </cell>
          <cell r="T712" t="str">
            <v>B</v>
          </cell>
          <cell r="U712" t="str">
            <v>C</v>
          </cell>
          <cell r="V712" t="str">
            <v>000</v>
          </cell>
          <cell r="X712" t="str">
            <v>SOTUPLAIT</v>
          </cell>
          <cell r="Y712" t="str">
            <v>Retenue sur le marche</v>
          </cell>
        </row>
        <row r="713">
          <cell r="A713">
            <v>100245</v>
          </cell>
          <cell r="B713" t="str">
            <v>F-FOURNISSEURS</v>
          </cell>
          <cell r="C713" t="str">
            <v>RECIPROK</v>
          </cell>
          <cell r="D713" t="str">
            <v xml:space="preserve">FRE: fournisseurs nourriture et boisson </v>
          </cell>
          <cell r="E713" t="str">
            <v>10 RUE DAG HAMMARAK JOELD  SFAX</v>
          </cell>
          <cell r="F713">
            <v>44197</v>
          </cell>
          <cell r="G713">
            <v>44561</v>
          </cell>
          <cell r="H713">
            <v>0.01</v>
          </cell>
          <cell r="K713">
            <v>0.01</v>
          </cell>
          <cell r="N713">
            <v>0.01</v>
          </cell>
          <cell r="S713" t="str">
            <v>745650V</v>
          </cell>
          <cell r="T713" t="str">
            <v>P</v>
          </cell>
          <cell r="U713" t="str">
            <v>M</v>
          </cell>
          <cell r="V713" t="str">
            <v>000</v>
          </cell>
          <cell r="X713" t="str">
            <v>RECIPROK</v>
          </cell>
          <cell r="Y713" t="str">
            <v>Retenue sur le marche</v>
          </cell>
        </row>
        <row r="714">
          <cell r="A714">
            <v>100246</v>
          </cell>
          <cell r="B714" t="str">
            <v>F-FOURNISSEURS</v>
          </cell>
          <cell r="C714" t="str">
            <v>AHMED HNIA</v>
          </cell>
          <cell r="D714" t="str">
            <v xml:space="preserve">FEN: fournisseurs entretien et reparation </v>
          </cell>
          <cell r="F714">
            <v>44197</v>
          </cell>
          <cell r="G714">
            <v>44561</v>
          </cell>
          <cell r="H714">
            <v>0.01</v>
          </cell>
          <cell r="I714">
            <v>38913</v>
          </cell>
          <cell r="K714">
            <v>0.01</v>
          </cell>
          <cell r="L714">
            <v>38913</v>
          </cell>
          <cell r="N714">
            <v>0.01</v>
          </cell>
          <cell r="S714" t="str">
            <v>719123B</v>
          </cell>
          <cell r="T714" t="str">
            <v>P</v>
          </cell>
          <cell r="U714" t="str">
            <v>M</v>
          </cell>
          <cell r="V714" t="str">
            <v>000</v>
          </cell>
          <cell r="X714" t="str">
            <v>AHMED HNIA</v>
          </cell>
          <cell r="Y714" t="str">
            <v>Retenue sur le marche</v>
          </cell>
        </row>
        <row r="715">
          <cell r="A715">
            <v>100248</v>
          </cell>
          <cell r="B715" t="str">
            <v>F-FOURNISSEURS</v>
          </cell>
          <cell r="C715" t="str">
            <v>TRABELSI FATHI</v>
          </cell>
          <cell r="D715" t="str">
            <v xml:space="preserve">FRE: fournisseurs nourriture et boisson </v>
          </cell>
          <cell r="E715" t="str">
            <v>AVENUE LA LIBERTE</v>
          </cell>
          <cell r="F715">
            <v>44197</v>
          </cell>
          <cell r="G715">
            <v>44561</v>
          </cell>
          <cell r="H715">
            <v>0.01</v>
          </cell>
          <cell r="K715">
            <v>0.01</v>
          </cell>
          <cell r="N715">
            <v>0.01</v>
          </cell>
          <cell r="S715" t="str">
            <v>930149X</v>
          </cell>
          <cell r="T715" t="str">
            <v>A</v>
          </cell>
          <cell r="U715" t="str">
            <v>M</v>
          </cell>
          <cell r="V715" t="str">
            <v>000</v>
          </cell>
          <cell r="X715" t="str">
            <v>TRABELSI FATHI</v>
          </cell>
          <cell r="Y715" t="str">
            <v>Retenue sur le marche</v>
          </cell>
        </row>
        <row r="716">
          <cell r="A716">
            <v>100249</v>
          </cell>
          <cell r="B716" t="str">
            <v>F-FOURNISSEURS</v>
          </cell>
          <cell r="C716" t="str">
            <v>BEN ABDELLAH FISH</v>
          </cell>
          <cell r="D716" t="str">
            <v xml:space="preserve">FEN: fournisseurs entretien et reparation </v>
          </cell>
          <cell r="E716" t="str">
            <v xml:space="preserve">AV. LA LIBERATION </v>
          </cell>
          <cell r="F716">
            <v>44197</v>
          </cell>
          <cell r="G716">
            <v>44561</v>
          </cell>
          <cell r="H716">
            <v>0.01</v>
          </cell>
          <cell r="K716">
            <v>0.01</v>
          </cell>
          <cell r="N716">
            <v>0.01</v>
          </cell>
          <cell r="S716" t="str">
            <v>1476383D</v>
          </cell>
          <cell r="T716" t="str">
            <v>N</v>
          </cell>
          <cell r="U716" t="str">
            <v>M</v>
          </cell>
          <cell r="V716" t="str">
            <v>000</v>
          </cell>
          <cell r="X716" t="str">
            <v>BEN ABDELLAH FISH</v>
          </cell>
          <cell r="Y716" t="str">
            <v>Retenue sur le marche</v>
          </cell>
        </row>
        <row r="717">
          <cell r="A717">
            <v>100250</v>
          </cell>
          <cell r="B717" t="str">
            <v>F-FOURNISSEURS</v>
          </cell>
          <cell r="C717" t="str">
            <v>UNIVERS HYGIENE</v>
          </cell>
          <cell r="D717" t="str">
            <v xml:space="preserve">FEN: fournisseurs entretien et reparation </v>
          </cell>
          <cell r="E717" t="str">
            <v>7,Rue de Beyrout 1002 Belvédère Tunis</v>
          </cell>
          <cell r="F717">
            <v>44197</v>
          </cell>
          <cell r="G717">
            <v>44561</v>
          </cell>
          <cell r="H717">
            <v>0.01</v>
          </cell>
          <cell r="K717">
            <v>0.01</v>
          </cell>
          <cell r="N717">
            <v>0.01</v>
          </cell>
          <cell r="O717">
            <v>71707921</v>
          </cell>
          <cell r="Q717">
            <v>71707921</v>
          </cell>
          <cell r="S717" t="str">
            <v>083419G</v>
          </cell>
          <cell r="T717" t="str">
            <v>A</v>
          </cell>
          <cell r="U717" t="str">
            <v>M</v>
          </cell>
          <cell r="V717" t="str">
            <v>000</v>
          </cell>
          <cell r="X717" t="str">
            <v>UNIVERS HYGIENE</v>
          </cell>
          <cell r="Y717" t="str">
            <v>Retenue sur le marche</v>
          </cell>
        </row>
        <row r="718">
          <cell r="A718">
            <v>100251</v>
          </cell>
          <cell r="B718" t="str">
            <v>F-FOURNISSEURS</v>
          </cell>
          <cell r="C718" t="str">
            <v>FLORUS  DISTRIBUTION</v>
          </cell>
          <cell r="D718" t="str">
            <v xml:space="preserve">FRE: fournisseurs nourriture et boisson </v>
          </cell>
          <cell r="E718" t="str">
            <v>KM 6 ROUTE DE SOUSSE ZI 2013 BEN AROUS</v>
          </cell>
          <cell r="F718">
            <v>44197</v>
          </cell>
          <cell r="G718">
            <v>44561</v>
          </cell>
          <cell r="H718">
            <v>0.01</v>
          </cell>
          <cell r="K718">
            <v>0.01</v>
          </cell>
          <cell r="N718">
            <v>0.01</v>
          </cell>
          <cell r="O718">
            <v>71425800</v>
          </cell>
          <cell r="P718">
            <v>98937908</v>
          </cell>
          <cell r="S718" t="str">
            <v>047210L</v>
          </cell>
          <cell r="T718" t="str">
            <v>A</v>
          </cell>
          <cell r="U718" t="str">
            <v>M</v>
          </cell>
          <cell r="V718" t="str">
            <v>000</v>
          </cell>
          <cell r="X718" t="str">
            <v>FLORUS  DISTRIBUTION</v>
          </cell>
          <cell r="Y718" t="str">
            <v>Retenue sur le marche</v>
          </cell>
        </row>
        <row r="719">
          <cell r="A719">
            <v>100252</v>
          </cell>
          <cell r="B719" t="str">
            <v>F-FOURNISSEURS</v>
          </cell>
          <cell r="C719" t="str">
            <v>M.E.I</v>
          </cell>
          <cell r="D719" t="str">
            <v xml:space="preserve">PRODUIT DEGRAISSANT </v>
          </cell>
          <cell r="E719" t="str">
            <v>AV HBIB BOUGATFA</v>
          </cell>
          <cell r="F719">
            <v>44197</v>
          </cell>
          <cell r="G719">
            <v>44561</v>
          </cell>
          <cell r="H719">
            <v>0.01</v>
          </cell>
          <cell r="K719">
            <v>0.01</v>
          </cell>
          <cell r="N719">
            <v>0.01</v>
          </cell>
          <cell r="X719" t="str">
            <v>M.E.I</v>
          </cell>
          <cell r="Y719" t="str">
            <v>Retenue sur le marche</v>
          </cell>
        </row>
        <row r="720">
          <cell r="A720">
            <v>100253</v>
          </cell>
          <cell r="B720" t="str">
            <v>F-FOURNISSEURS</v>
          </cell>
          <cell r="C720" t="str">
            <v>HEBDO TOURISTIQUE</v>
          </cell>
          <cell r="D720" t="str">
            <v xml:space="preserve">FAU : fournisseurs autres charges </v>
          </cell>
          <cell r="E720" t="str">
            <v>IMM BOUHAJEB SOUSSE</v>
          </cell>
          <cell r="F720">
            <v>44197</v>
          </cell>
          <cell r="G720">
            <v>44561</v>
          </cell>
          <cell r="H720">
            <v>0</v>
          </cell>
          <cell r="K720">
            <v>0</v>
          </cell>
          <cell r="N720">
            <v>0</v>
          </cell>
          <cell r="X720" t="str">
            <v>HEBDO TOURISTIQUE</v>
          </cell>
          <cell r="Y720" t="str">
            <v>Retenue sur honoraires</v>
          </cell>
        </row>
        <row r="721">
          <cell r="A721">
            <v>100253</v>
          </cell>
          <cell r="B721" t="str">
            <v>F-FOURNISSEURS</v>
          </cell>
          <cell r="C721" t="str">
            <v>L'HEBDO TOURISTIQUE</v>
          </cell>
          <cell r="D721" t="str">
            <v xml:space="preserve">FAU : fournisseurs autres charges </v>
          </cell>
          <cell r="E721" t="str">
            <v>TUNIS</v>
          </cell>
          <cell r="F721">
            <v>44197</v>
          </cell>
          <cell r="G721">
            <v>44561</v>
          </cell>
          <cell r="H721">
            <v>0</v>
          </cell>
          <cell r="K721">
            <v>0</v>
          </cell>
          <cell r="N721">
            <v>0</v>
          </cell>
          <cell r="O721">
            <v>71706681</v>
          </cell>
          <cell r="S721" t="str">
            <v>007048Y</v>
          </cell>
          <cell r="T721" t="str">
            <v>A</v>
          </cell>
          <cell r="U721" t="str">
            <v>M</v>
          </cell>
          <cell r="V721" t="str">
            <v>000</v>
          </cell>
          <cell r="X721" t="str">
            <v>L'HEBDO TOURISTIQUE</v>
          </cell>
          <cell r="Y721" t="str">
            <v>Retenue sur honoraires</v>
          </cell>
        </row>
        <row r="722">
          <cell r="A722">
            <v>100255</v>
          </cell>
          <cell r="B722" t="str">
            <v>F-FOURNISSEURS</v>
          </cell>
          <cell r="C722" t="str">
            <v>RIMA</v>
          </cell>
          <cell r="E722" t="str">
            <v>RUE DE GABES KM 3,5</v>
          </cell>
          <cell r="F722">
            <v>44197</v>
          </cell>
          <cell r="G722">
            <v>44561</v>
          </cell>
          <cell r="H722">
            <v>0.01</v>
          </cell>
          <cell r="K722">
            <v>0.01</v>
          </cell>
          <cell r="N722">
            <v>0.01</v>
          </cell>
          <cell r="S722" t="str">
            <v>580451B</v>
          </cell>
          <cell r="T722" t="str">
            <v>P</v>
          </cell>
          <cell r="U722" t="str">
            <v>C</v>
          </cell>
          <cell r="V722" t="str">
            <v>0000</v>
          </cell>
          <cell r="X722" t="str">
            <v>RIMA</v>
          </cell>
          <cell r="Y722" t="str">
            <v>Retenue sur le marche</v>
          </cell>
        </row>
        <row r="723">
          <cell r="A723">
            <v>100256</v>
          </cell>
          <cell r="B723" t="str">
            <v>F-FOURNISSEURS</v>
          </cell>
          <cell r="C723" t="str">
            <v xml:space="preserve">PATISSERIE ZOHRA </v>
          </cell>
          <cell r="D723" t="str">
            <v xml:space="preserve">BOULANGERIE </v>
          </cell>
          <cell r="E723" t="str">
            <v>RTE DE SOUKRA KM 2 SFAX 300</v>
          </cell>
          <cell r="F723">
            <v>44197</v>
          </cell>
          <cell r="G723">
            <v>44561</v>
          </cell>
          <cell r="H723">
            <v>0.01</v>
          </cell>
          <cell r="K723">
            <v>0.01</v>
          </cell>
          <cell r="N723">
            <v>0.01</v>
          </cell>
          <cell r="S723" t="str">
            <v>1565428W</v>
          </cell>
          <cell r="T723" t="str">
            <v>A</v>
          </cell>
          <cell r="U723" t="str">
            <v>M</v>
          </cell>
          <cell r="V723" t="str">
            <v>000</v>
          </cell>
          <cell r="X723" t="str">
            <v xml:space="preserve">PATISSERIE ZOHRA </v>
          </cell>
          <cell r="Y723" t="str">
            <v>Retenue sur le marche</v>
          </cell>
        </row>
        <row r="724">
          <cell r="A724">
            <v>100260</v>
          </cell>
          <cell r="B724" t="str">
            <v>F-FOURNISSEURS</v>
          </cell>
          <cell r="C724" t="str">
            <v>STE HCHAICHI DE COMMERCE</v>
          </cell>
          <cell r="D724" t="str">
            <v xml:space="preserve">FAU : fournisseurs autres charges </v>
          </cell>
          <cell r="E724" t="str">
            <v xml:space="preserve"> KSIBET  SOUSSE</v>
          </cell>
          <cell r="F724">
            <v>44197</v>
          </cell>
          <cell r="G724">
            <v>44561</v>
          </cell>
          <cell r="H724">
            <v>0.01</v>
          </cell>
          <cell r="K724">
            <v>0.01</v>
          </cell>
          <cell r="N724">
            <v>0.01</v>
          </cell>
          <cell r="S724" t="str">
            <v>710202K</v>
          </cell>
          <cell r="T724" t="str">
            <v>N</v>
          </cell>
          <cell r="U724" t="str">
            <v>M</v>
          </cell>
          <cell r="V724" t="str">
            <v>000</v>
          </cell>
          <cell r="X724" t="str">
            <v>STE HCHAICHI DE COMMERCE</v>
          </cell>
          <cell r="Y724" t="str">
            <v>Retenue sur le marche</v>
          </cell>
        </row>
        <row r="725">
          <cell r="A725">
            <v>100261</v>
          </cell>
          <cell r="B725" t="str">
            <v>F-FOURNISSEURS</v>
          </cell>
          <cell r="C725" t="str">
            <v>STE LE ROYAUME</v>
          </cell>
          <cell r="D725" t="str">
            <v>VENTE POISSON</v>
          </cell>
          <cell r="E725" t="str">
            <v>BEKALTA</v>
          </cell>
          <cell r="F725">
            <v>44197</v>
          </cell>
          <cell r="G725">
            <v>44561</v>
          </cell>
          <cell r="H725">
            <v>0.01</v>
          </cell>
          <cell r="K725">
            <v>0.01</v>
          </cell>
          <cell r="N725">
            <v>0.01</v>
          </cell>
          <cell r="S725" t="str">
            <v>1448505M</v>
          </cell>
          <cell r="T725" t="str">
            <v>A</v>
          </cell>
          <cell r="U725" t="str">
            <v>N</v>
          </cell>
          <cell r="V725" t="str">
            <v>000</v>
          </cell>
          <cell r="X725" t="str">
            <v>STE LE ROYAUME</v>
          </cell>
          <cell r="Y725" t="str">
            <v>Retenue sur le marche</v>
          </cell>
        </row>
        <row r="726">
          <cell r="A726">
            <v>100262</v>
          </cell>
          <cell r="B726" t="str">
            <v>F-FOURNISSEURS</v>
          </cell>
          <cell r="C726" t="str">
            <v>FERJENI</v>
          </cell>
          <cell r="D726" t="str">
            <v xml:space="preserve">FAU : fournisseurs autres charges </v>
          </cell>
          <cell r="F726">
            <v>44197</v>
          </cell>
          <cell r="G726">
            <v>44561</v>
          </cell>
          <cell r="H726">
            <v>0.01</v>
          </cell>
          <cell r="K726">
            <v>0.01</v>
          </cell>
          <cell r="N726">
            <v>0.01</v>
          </cell>
          <cell r="O726">
            <v>71863400</v>
          </cell>
          <cell r="S726" t="str">
            <v>081808H</v>
          </cell>
          <cell r="T726" t="str">
            <v>A</v>
          </cell>
          <cell r="U726" t="str">
            <v>C</v>
          </cell>
          <cell r="V726" t="str">
            <v>000</v>
          </cell>
          <cell r="X726" t="str">
            <v>FERJENI</v>
          </cell>
          <cell r="Y726" t="str">
            <v>Retenue sur le marche</v>
          </cell>
        </row>
        <row r="727">
          <cell r="A727">
            <v>100265</v>
          </cell>
          <cell r="B727" t="str">
            <v>A-AUTRES</v>
          </cell>
          <cell r="C727" t="str">
            <v>PULIRE</v>
          </cell>
          <cell r="D727" t="str">
            <v>FOURNITURE NOTOYAGE</v>
          </cell>
          <cell r="E727" t="str">
            <v>IMM MOLKA BLOC B LES JARDIN DU LAC</v>
          </cell>
          <cell r="F727">
            <v>44197</v>
          </cell>
          <cell r="G727">
            <v>44561</v>
          </cell>
          <cell r="H727">
            <v>0.01</v>
          </cell>
          <cell r="K727">
            <v>0.01</v>
          </cell>
          <cell r="N727">
            <v>0.01</v>
          </cell>
          <cell r="S727" t="str">
            <v>1047381N</v>
          </cell>
          <cell r="T727" t="str">
            <v>A</v>
          </cell>
          <cell r="U727" t="str">
            <v>M</v>
          </cell>
          <cell r="V727" t="str">
            <v>000</v>
          </cell>
          <cell r="X727" t="str">
            <v>PULIRE</v>
          </cell>
          <cell r="Y727" t="str">
            <v>Retenue sur le marche</v>
          </cell>
        </row>
        <row r="728">
          <cell r="A728">
            <v>100266</v>
          </cell>
          <cell r="B728" t="str">
            <v>F-FOURNISSEURS</v>
          </cell>
          <cell r="C728" t="str">
            <v>SOBISCO</v>
          </cell>
          <cell r="D728" t="str">
            <v xml:space="preserve">FAU : fournisseurs autres charges </v>
          </cell>
          <cell r="E728" t="str">
            <v>Z,I BEN AROUS 2013</v>
          </cell>
          <cell r="F728">
            <v>44197</v>
          </cell>
          <cell r="G728">
            <v>44561</v>
          </cell>
          <cell r="H728">
            <v>0.01</v>
          </cell>
          <cell r="K728">
            <v>0.01</v>
          </cell>
          <cell r="N728">
            <v>0.01</v>
          </cell>
          <cell r="O728">
            <v>71259579</v>
          </cell>
          <cell r="P728">
            <v>71352887</v>
          </cell>
          <cell r="Q728">
            <v>71330248</v>
          </cell>
          <cell r="S728" t="str">
            <v>514117T</v>
          </cell>
          <cell r="T728" t="str">
            <v>B</v>
          </cell>
          <cell r="U728" t="str">
            <v>M</v>
          </cell>
          <cell r="V728" t="str">
            <v>000</v>
          </cell>
          <cell r="X728" t="str">
            <v>SOBISCO</v>
          </cell>
          <cell r="Y728" t="str">
            <v>Retenue sur le marche</v>
          </cell>
        </row>
        <row r="729">
          <cell r="A729">
            <v>100267</v>
          </cell>
          <cell r="B729" t="str">
            <v>F-FOURNISSEURS</v>
          </cell>
          <cell r="C729" t="str">
            <v>ETS FELIX HABIB</v>
          </cell>
          <cell r="D729" t="str">
            <v xml:space="preserve">FAU : fournisseurs autres charges </v>
          </cell>
          <cell r="E729" t="str">
            <v>ZONE INDUSTRIELLE 2013 BEN AROUS</v>
          </cell>
          <cell r="F729">
            <v>44197</v>
          </cell>
          <cell r="G729">
            <v>44561</v>
          </cell>
          <cell r="H729">
            <v>0.01</v>
          </cell>
          <cell r="K729">
            <v>0.01</v>
          </cell>
          <cell r="N729">
            <v>0.01</v>
          </cell>
          <cell r="S729" t="str">
            <v>206167N</v>
          </cell>
          <cell r="T729" t="str">
            <v>C</v>
          </cell>
          <cell r="U729" t="str">
            <v>A</v>
          </cell>
          <cell r="V729" t="str">
            <v>000</v>
          </cell>
          <cell r="X729" t="str">
            <v>ETS FELIX HABIB</v>
          </cell>
          <cell r="Y729" t="str">
            <v>Retenue sur le marche</v>
          </cell>
        </row>
        <row r="730">
          <cell r="A730">
            <v>100268</v>
          </cell>
          <cell r="B730" t="str">
            <v>F-FOURNISSEURS</v>
          </cell>
          <cell r="C730" t="str">
            <v>COFIMAS</v>
          </cell>
          <cell r="D730" t="str">
            <v xml:space="preserve">FAU : fournisseurs autres charges </v>
          </cell>
          <cell r="E730" t="str">
            <v>RTE DE GABES KM 0,5 SFAX 3000</v>
          </cell>
          <cell r="F730">
            <v>44197</v>
          </cell>
          <cell r="G730">
            <v>44561</v>
          </cell>
          <cell r="H730">
            <v>0.01</v>
          </cell>
          <cell r="K730">
            <v>0.01</v>
          </cell>
          <cell r="N730">
            <v>0.01</v>
          </cell>
          <cell r="S730" t="str">
            <v>277243A</v>
          </cell>
          <cell r="T730" t="str">
            <v>A</v>
          </cell>
          <cell r="U730" t="str">
            <v>C</v>
          </cell>
          <cell r="V730" t="str">
            <v>000</v>
          </cell>
          <cell r="X730" t="str">
            <v>COFIMAS</v>
          </cell>
          <cell r="Y730" t="str">
            <v>Retenue sur le marche</v>
          </cell>
        </row>
        <row r="731">
          <cell r="A731">
            <v>100269</v>
          </cell>
          <cell r="B731" t="str">
            <v>F-FOURNISSEURS</v>
          </cell>
          <cell r="C731" t="str">
            <v>STE BIENVENUE</v>
          </cell>
          <cell r="D731" t="str">
            <v xml:space="preserve">FAU : fournisseurs autres charges </v>
          </cell>
          <cell r="E731" t="str">
            <v>COLISE SOULA</v>
          </cell>
          <cell r="F731">
            <v>44197</v>
          </cell>
          <cell r="G731">
            <v>44561</v>
          </cell>
          <cell r="H731">
            <v>0.01</v>
          </cell>
          <cell r="K731">
            <v>0.01</v>
          </cell>
          <cell r="N731">
            <v>0.01</v>
          </cell>
          <cell r="S731" t="str">
            <v>784670R</v>
          </cell>
          <cell r="T731" t="str">
            <v>A</v>
          </cell>
          <cell r="U731" t="str">
            <v>M</v>
          </cell>
          <cell r="V731" t="str">
            <v>000</v>
          </cell>
          <cell r="X731" t="str">
            <v>STE BIENVENUE</v>
          </cell>
          <cell r="Y731" t="str">
            <v>Retenue sur le marche</v>
          </cell>
        </row>
        <row r="732">
          <cell r="A732">
            <v>100270</v>
          </cell>
          <cell r="B732" t="str">
            <v>F-FOURNISSEURS</v>
          </cell>
          <cell r="C732" t="str">
            <v>ASP INTERNATIONNEL</v>
          </cell>
          <cell r="F732">
            <v>44197</v>
          </cell>
          <cell r="G732">
            <v>44561</v>
          </cell>
          <cell r="H732">
            <v>0.01</v>
          </cell>
          <cell r="K732">
            <v>0.01</v>
          </cell>
          <cell r="N732">
            <v>0.01</v>
          </cell>
          <cell r="S732" t="str">
            <v>01334368S</v>
          </cell>
          <cell r="T732" t="str">
            <v>A</v>
          </cell>
          <cell r="U732" t="str">
            <v>M</v>
          </cell>
          <cell r="V732" t="str">
            <v>000</v>
          </cell>
          <cell r="X732" t="str">
            <v>ASP INTERNATIONNEL</v>
          </cell>
          <cell r="Y732" t="str">
            <v>Retenue sur le marche</v>
          </cell>
        </row>
        <row r="733">
          <cell r="A733">
            <v>100273</v>
          </cell>
          <cell r="B733" t="str">
            <v>F-FOURNISSEURS</v>
          </cell>
          <cell r="C733" t="str">
            <v>EXXON MOBILE TUNISIE</v>
          </cell>
          <cell r="D733" t="str">
            <v xml:space="preserve">FAU : fournisseurs autres charges </v>
          </cell>
          <cell r="E733" t="str">
            <v>HAMMAMET</v>
          </cell>
          <cell r="F733">
            <v>44197</v>
          </cell>
          <cell r="G733">
            <v>44561</v>
          </cell>
          <cell r="H733">
            <v>0.01</v>
          </cell>
          <cell r="K733">
            <v>0.01</v>
          </cell>
          <cell r="N733">
            <v>0.01</v>
          </cell>
          <cell r="O733">
            <v>73230289</v>
          </cell>
          <cell r="S733" t="str">
            <v>644884B</v>
          </cell>
          <cell r="T733" t="str">
            <v>P</v>
          </cell>
          <cell r="U733" t="str">
            <v>M</v>
          </cell>
          <cell r="V733" t="str">
            <v>000</v>
          </cell>
          <cell r="X733" t="str">
            <v>EXXON MOBILE TUNISIE</v>
          </cell>
          <cell r="Y733" t="str">
            <v>Retenue sur le marche</v>
          </cell>
        </row>
        <row r="734">
          <cell r="A734">
            <v>100274</v>
          </cell>
          <cell r="B734" t="str">
            <v>F-FOURNISSEURS</v>
          </cell>
          <cell r="C734" t="str">
            <v>TECNOVA</v>
          </cell>
          <cell r="D734" t="str">
            <v xml:space="preserve">FAU : fournisseurs autres charges </v>
          </cell>
          <cell r="E734" t="str">
            <v>12 RUE LOUIS BRAILLE 1082 TUNIS</v>
          </cell>
          <cell r="F734">
            <v>44197</v>
          </cell>
          <cell r="G734">
            <v>44561</v>
          </cell>
          <cell r="H734">
            <v>0.01</v>
          </cell>
          <cell r="K734">
            <v>0.01</v>
          </cell>
          <cell r="N734">
            <v>0.01</v>
          </cell>
          <cell r="X734" t="str">
            <v>TECNOVA</v>
          </cell>
          <cell r="Y734" t="str">
            <v>Retenue sur le marche</v>
          </cell>
        </row>
        <row r="735">
          <cell r="A735">
            <v>100277</v>
          </cell>
          <cell r="B735" t="str">
            <v>F-FOURNISSEURS</v>
          </cell>
          <cell r="C735" t="str">
            <v>C.E.G</v>
          </cell>
          <cell r="D735" t="str">
            <v xml:space="preserve">FAU : fournisseurs autres charges </v>
          </cell>
          <cell r="F735">
            <v>44197</v>
          </cell>
          <cell r="G735">
            <v>44561</v>
          </cell>
          <cell r="H735">
            <v>0.01</v>
          </cell>
          <cell r="K735">
            <v>0.01</v>
          </cell>
          <cell r="N735">
            <v>0.01</v>
          </cell>
          <cell r="X735" t="str">
            <v>C.E.G</v>
          </cell>
          <cell r="Y735" t="str">
            <v>Retenue sur le marche</v>
          </cell>
        </row>
        <row r="736">
          <cell r="A736">
            <v>100295</v>
          </cell>
          <cell r="B736" t="str">
            <v>F-FOURNISSEURS</v>
          </cell>
          <cell r="C736" t="str">
            <v>CETTI</v>
          </cell>
          <cell r="D736" t="str">
            <v xml:space="preserve">FAU : fournisseurs autres charges </v>
          </cell>
          <cell r="E736" t="str">
            <v>1 RUE DU LIN BIR ELKASSA 2059 TUNIS</v>
          </cell>
          <cell r="F736">
            <v>44197</v>
          </cell>
          <cell r="G736">
            <v>44561</v>
          </cell>
          <cell r="H736">
            <v>0.01</v>
          </cell>
          <cell r="K736">
            <v>0.01</v>
          </cell>
          <cell r="N736">
            <v>0.01</v>
          </cell>
          <cell r="S736" t="str">
            <v>000828P</v>
          </cell>
          <cell r="T736" t="str">
            <v>A</v>
          </cell>
          <cell r="U736" t="str">
            <v>M</v>
          </cell>
          <cell r="V736" t="str">
            <v>000</v>
          </cell>
          <cell r="X736" t="str">
            <v>CETTI</v>
          </cell>
          <cell r="Y736" t="str">
            <v>Retenue sur le marche</v>
          </cell>
        </row>
        <row r="737">
          <cell r="A737">
            <v>100296</v>
          </cell>
          <cell r="B737" t="str">
            <v>F-FOURNISSEURS</v>
          </cell>
          <cell r="C737" t="str">
            <v xml:space="preserve">SAMI EBDELLI </v>
          </cell>
          <cell r="D737" t="str">
            <v xml:space="preserve">BOULANGERIE </v>
          </cell>
          <cell r="E737" t="str">
            <v>RTE SAKIET EZZITT KM 3,5 SFAX</v>
          </cell>
          <cell r="F737">
            <v>44197</v>
          </cell>
          <cell r="G737">
            <v>44561</v>
          </cell>
          <cell r="H737">
            <v>0.01</v>
          </cell>
          <cell r="K737">
            <v>0.01</v>
          </cell>
          <cell r="N737">
            <v>0.01</v>
          </cell>
          <cell r="X737" t="str">
            <v xml:space="preserve">SAMI EBDELLI </v>
          </cell>
          <cell r="Y737" t="str">
            <v>Retenue sur le marche</v>
          </cell>
        </row>
        <row r="738">
          <cell r="A738">
            <v>100299</v>
          </cell>
          <cell r="B738" t="str">
            <v>F-FOURNISSEURS</v>
          </cell>
          <cell r="C738" t="str">
            <v>ETIQUETTES ACCESSOIRES</v>
          </cell>
          <cell r="F738">
            <v>44197</v>
          </cell>
          <cell r="G738">
            <v>44561</v>
          </cell>
          <cell r="H738">
            <v>0.01</v>
          </cell>
          <cell r="K738">
            <v>0.01</v>
          </cell>
          <cell r="N738">
            <v>0.01</v>
          </cell>
          <cell r="X738" t="str">
            <v>ETIQUETTES ACCESSOIRES</v>
          </cell>
          <cell r="Y738" t="str">
            <v>Retenue sur le marche</v>
          </cell>
        </row>
        <row r="739">
          <cell r="A739">
            <v>100300</v>
          </cell>
          <cell r="C739" t="str">
            <v>T D A</v>
          </cell>
          <cell r="F739">
            <v>44197</v>
          </cell>
          <cell r="G739">
            <v>44561</v>
          </cell>
          <cell r="H739">
            <v>0.01</v>
          </cell>
          <cell r="K739">
            <v>0.01</v>
          </cell>
          <cell r="N739">
            <v>0.01</v>
          </cell>
          <cell r="S739" t="str">
            <v>596589B</v>
          </cell>
          <cell r="T739" t="str">
            <v>P</v>
          </cell>
          <cell r="U739" t="str">
            <v>M</v>
          </cell>
          <cell r="V739" t="str">
            <v>000</v>
          </cell>
          <cell r="X739" t="str">
            <v>T D A</v>
          </cell>
          <cell r="Y739" t="str">
            <v>Retenue sur le marche</v>
          </cell>
        </row>
        <row r="740">
          <cell r="A740">
            <v>100319</v>
          </cell>
          <cell r="B740" t="str">
            <v>F-FOURNISSEURS</v>
          </cell>
          <cell r="C740" t="str">
            <v>SOPAB DAMI</v>
          </cell>
          <cell r="D740" t="str">
            <v>COMMERCE BOISSION</v>
          </cell>
          <cell r="E740" t="str">
            <v>MARCHER CENTRALE SFAX</v>
          </cell>
          <cell r="F740">
            <v>44197</v>
          </cell>
          <cell r="G740">
            <v>44561</v>
          </cell>
          <cell r="H740">
            <v>0.01</v>
          </cell>
          <cell r="K740">
            <v>0.01</v>
          </cell>
          <cell r="N740">
            <v>0.01</v>
          </cell>
          <cell r="S740" t="str">
            <v>0114497A</v>
          </cell>
          <cell r="T740" t="str">
            <v>A</v>
          </cell>
          <cell r="U740" t="str">
            <v>M</v>
          </cell>
          <cell r="V740" t="str">
            <v>000</v>
          </cell>
          <cell r="X740" t="str">
            <v>SOPAB DAMI</v>
          </cell>
          <cell r="Y740" t="str">
            <v>Retenue sur le marche</v>
          </cell>
        </row>
        <row r="741">
          <cell r="A741">
            <v>100326</v>
          </cell>
          <cell r="B741" t="str">
            <v>F-FOURNISSEURS</v>
          </cell>
          <cell r="C741" t="str">
            <v>NOEMEN MESTRATI</v>
          </cell>
          <cell r="D741" t="str">
            <v>ENTRTIENT CHAUD FROID</v>
          </cell>
          <cell r="E741" t="str">
            <v>RT MEN CHAKER KM 1,5 SFAX</v>
          </cell>
          <cell r="F741">
            <v>44197</v>
          </cell>
          <cell r="G741">
            <v>44561</v>
          </cell>
          <cell r="H741">
            <v>0.01</v>
          </cell>
          <cell r="K741">
            <v>0.01</v>
          </cell>
          <cell r="N741">
            <v>0.01</v>
          </cell>
          <cell r="S741" t="str">
            <v>1588758L</v>
          </cell>
          <cell r="T741" t="str">
            <v>N</v>
          </cell>
          <cell r="U741" t="str">
            <v>C</v>
          </cell>
          <cell r="V741" t="str">
            <v>000</v>
          </cell>
          <cell r="X741" t="str">
            <v>NOEMEN MESTRATI</v>
          </cell>
          <cell r="Y741" t="str">
            <v>Retenue sur le marche</v>
          </cell>
        </row>
        <row r="742">
          <cell r="A742">
            <v>100328</v>
          </cell>
          <cell r="B742" t="str">
            <v>F-FOURNISSEURS</v>
          </cell>
          <cell r="C742" t="str">
            <v>EL IZDIHAR AGRICOLE</v>
          </cell>
          <cell r="D742" t="str">
            <v xml:space="preserve">FAU : fournisseurs autres charges </v>
          </cell>
          <cell r="E742" t="str">
            <v>68 AV 18 JANVIER SFAX 3000</v>
          </cell>
          <cell r="F742">
            <v>44197</v>
          </cell>
          <cell r="G742">
            <v>44561</v>
          </cell>
          <cell r="H742">
            <v>0.01</v>
          </cell>
          <cell r="K742">
            <v>0.01</v>
          </cell>
          <cell r="N742">
            <v>0.01</v>
          </cell>
          <cell r="S742" t="str">
            <v>203876Z</v>
          </cell>
          <cell r="T742" t="str">
            <v>N</v>
          </cell>
          <cell r="U742" t="str">
            <v>C</v>
          </cell>
          <cell r="V742" t="str">
            <v>000</v>
          </cell>
          <cell r="X742" t="str">
            <v>EL IZDIHAR AGRICOLE</v>
          </cell>
          <cell r="Y742" t="str">
            <v>Retenue sur le marche</v>
          </cell>
        </row>
        <row r="743">
          <cell r="A743">
            <v>100329</v>
          </cell>
          <cell r="B743" t="str">
            <v>F-FOURNISSEURS</v>
          </cell>
          <cell r="C743" t="str">
            <v>MTVM</v>
          </cell>
          <cell r="D743" t="str">
            <v xml:space="preserve">FAU : fournisseurs autres charges </v>
          </cell>
          <cell r="E743" t="str">
            <v>64 AVENUE UNION DES MAGREB</v>
          </cell>
          <cell r="F743">
            <v>44197</v>
          </cell>
          <cell r="G743">
            <v>44561</v>
          </cell>
          <cell r="H743">
            <v>0.01</v>
          </cell>
          <cell r="K743">
            <v>0.01</v>
          </cell>
          <cell r="N743">
            <v>0.01</v>
          </cell>
          <cell r="S743" t="str">
            <v>112303 J</v>
          </cell>
          <cell r="T743" t="str">
            <v>A</v>
          </cell>
          <cell r="U743" t="str">
            <v>C</v>
          </cell>
          <cell r="V743" t="str">
            <v>000</v>
          </cell>
          <cell r="X743" t="str">
            <v>MTVM</v>
          </cell>
          <cell r="Y743" t="str">
            <v>Retenue sur le marche</v>
          </cell>
        </row>
        <row r="744">
          <cell r="A744">
            <v>100330</v>
          </cell>
          <cell r="B744" t="str">
            <v>F-FOURNISSEURS</v>
          </cell>
          <cell r="C744" t="str">
            <v>LATIFA ZAGHDAINE</v>
          </cell>
          <cell r="D744" t="str">
            <v xml:space="preserve">FAU : fournisseurs autres charges </v>
          </cell>
          <cell r="E744" t="str">
            <v>ROUTE GREMDA 4,5 SFAX</v>
          </cell>
          <cell r="F744">
            <v>44197</v>
          </cell>
          <cell r="G744">
            <v>44561</v>
          </cell>
          <cell r="H744">
            <v>0.01</v>
          </cell>
          <cell r="K744">
            <v>0.01</v>
          </cell>
          <cell r="N744">
            <v>0.01</v>
          </cell>
          <cell r="S744" t="str">
            <v>620529F</v>
          </cell>
          <cell r="T744" t="str">
            <v>A</v>
          </cell>
          <cell r="U744" t="str">
            <v>N</v>
          </cell>
          <cell r="V744" t="str">
            <v>000</v>
          </cell>
          <cell r="X744" t="str">
            <v>LATIFA ZAGHDAINE</v>
          </cell>
          <cell r="Y744" t="str">
            <v>Retenue sur le marche</v>
          </cell>
        </row>
        <row r="745">
          <cell r="A745">
            <v>100330</v>
          </cell>
          <cell r="C745" t="str">
            <v>LATIFA ZAGHDAINE</v>
          </cell>
          <cell r="F745">
            <v>44197</v>
          </cell>
          <cell r="G745">
            <v>44561</v>
          </cell>
          <cell r="H745">
            <v>0.01</v>
          </cell>
          <cell r="K745">
            <v>0.01</v>
          </cell>
          <cell r="N745">
            <v>0.01</v>
          </cell>
          <cell r="X745" t="str">
            <v>LATIFA ZAGHDAINE</v>
          </cell>
          <cell r="Y745" t="str">
            <v>Retenue sur le marche</v>
          </cell>
        </row>
        <row r="746">
          <cell r="A746">
            <v>100334</v>
          </cell>
          <cell r="B746" t="str">
            <v>F-FOURNISSEURS</v>
          </cell>
          <cell r="C746" t="str">
            <v xml:space="preserve">PARIS MODE </v>
          </cell>
          <cell r="E746" t="str">
            <v>SFAX BAB EBHAR 3000</v>
          </cell>
          <cell r="F746">
            <v>44197</v>
          </cell>
          <cell r="G746">
            <v>44561</v>
          </cell>
          <cell r="H746">
            <v>0.01</v>
          </cell>
          <cell r="K746">
            <v>0.01</v>
          </cell>
          <cell r="N746">
            <v>0.01</v>
          </cell>
          <cell r="X746" t="str">
            <v xml:space="preserve">PARIS MODE </v>
          </cell>
          <cell r="Y746" t="str">
            <v>Retenue sur le marche</v>
          </cell>
        </row>
        <row r="747">
          <cell r="A747">
            <v>100345</v>
          </cell>
          <cell r="B747" t="str">
            <v>F-FOURNISSEURS</v>
          </cell>
          <cell r="C747" t="str">
            <v xml:space="preserve">ETS TRIKI FETHI </v>
          </cell>
          <cell r="D747" t="str">
            <v xml:space="preserve">FAU : fournisseurs autres charges </v>
          </cell>
          <cell r="E747" t="str">
            <v>5 AOUT RUE BAGDAD 3002 SFAX</v>
          </cell>
          <cell r="F747">
            <v>44197</v>
          </cell>
          <cell r="G747">
            <v>44561</v>
          </cell>
          <cell r="H747">
            <v>0.01</v>
          </cell>
          <cell r="K747">
            <v>0.01</v>
          </cell>
          <cell r="N747">
            <v>0.01</v>
          </cell>
          <cell r="S747" t="str">
            <v>227406Z</v>
          </cell>
          <cell r="T747" t="str">
            <v>B</v>
          </cell>
          <cell r="U747" t="str">
            <v>C</v>
          </cell>
          <cell r="V747" t="str">
            <v>000</v>
          </cell>
          <cell r="X747" t="str">
            <v xml:space="preserve">ETS TRIKI FETHI </v>
          </cell>
          <cell r="Y747" t="str">
            <v>Retenue sur le marche</v>
          </cell>
        </row>
        <row r="748">
          <cell r="A748">
            <v>100361</v>
          </cell>
          <cell r="B748" t="str">
            <v>F-FOURNISSEURS</v>
          </cell>
          <cell r="C748" t="str">
            <v>ELMAZRAA</v>
          </cell>
          <cell r="D748" t="str">
            <v xml:space="preserve">FAU : fournisseurs autres charges </v>
          </cell>
          <cell r="E748" t="str">
            <v>GP1 KM25 FONDOUK DJEDID</v>
          </cell>
          <cell r="F748">
            <v>44562</v>
          </cell>
          <cell r="G748">
            <v>44926</v>
          </cell>
          <cell r="H748">
            <v>0.01</v>
          </cell>
          <cell r="K748">
            <v>0</v>
          </cell>
          <cell r="N748">
            <v>0</v>
          </cell>
          <cell r="S748" t="str">
            <v>35723T</v>
          </cell>
          <cell r="T748" t="str">
            <v>P</v>
          </cell>
          <cell r="U748" t="str">
            <v>M</v>
          </cell>
          <cell r="V748" t="str">
            <v>000</v>
          </cell>
          <cell r="X748" t="str">
            <v>ELMAZRAA</v>
          </cell>
          <cell r="Y748" t="str">
            <v>Retenue sur le marche</v>
          </cell>
        </row>
        <row r="749">
          <cell r="A749">
            <v>100365</v>
          </cell>
          <cell r="B749" t="str">
            <v>F-FOURNISSEURS</v>
          </cell>
          <cell r="C749" t="str">
            <v xml:space="preserve">E S C </v>
          </cell>
          <cell r="D749" t="str">
            <v xml:space="preserve">FAU : fournisseurs autres charges </v>
          </cell>
          <cell r="E749" t="str">
            <v>RTE L'AFRANE km 0,5 3062 sidi abes sfax</v>
          </cell>
          <cell r="F749">
            <v>44197</v>
          </cell>
          <cell r="G749">
            <v>44561</v>
          </cell>
          <cell r="H749">
            <v>0.01</v>
          </cell>
          <cell r="K749">
            <v>0.01</v>
          </cell>
          <cell r="N749">
            <v>0.01</v>
          </cell>
          <cell r="S749" t="str">
            <v>227577T</v>
          </cell>
          <cell r="T749" t="str">
            <v>A</v>
          </cell>
          <cell r="U749" t="str">
            <v>C</v>
          </cell>
          <cell r="V749" t="str">
            <v>000</v>
          </cell>
          <cell r="X749" t="str">
            <v xml:space="preserve">E S C </v>
          </cell>
          <cell r="Y749" t="str">
            <v>Retenue sur le marche</v>
          </cell>
        </row>
        <row r="750">
          <cell r="A750">
            <v>100365</v>
          </cell>
          <cell r="B750" t="str">
            <v>F-FOURNISSEURS</v>
          </cell>
          <cell r="C750" t="str">
            <v>E,S,C</v>
          </cell>
          <cell r="D750" t="str">
            <v xml:space="preserve">FAU : fournisseurs autres charges </v>
          </cell>
          <cell r="E750" t="str">
            <v>RTE DE L'AFRANE SFAX KM ,5</v>
          </cell>
          <cell r="F750">
            <v>44197</v>
          </cell>
          <cell r="G750">
            <v>44561</v>
          </cell>
          <cell r="H750">
            <v>0.01</v>
          </cell>
          <cell r="K750">
            <v>0.01</v>
          </cell>
          <cell r="N750">
            <v>0.01</v>
          </cell>
          <cell r="S750" t="str">
            <v>227577T</v>
          </cell>
          <cell r="T750" t="str">
            <v>A</v>
          </cell>
          <cell r="U750" t="str">
            <v>C</v>
          </cell>
          <cell r="V750" t="str">
            <v>000</v>
          </cell>
          <cell r="X750" t="str">
            <v>E,S,C</v>
          </cell>
          <cell r="Y750" t="str">
            <v>Retenue sur le marche</v>
          </cell>
        </row>
        <row r="751">
          <cell r="A751">
            <v>100373</v>
          </cell>
          <cell r="B751" t="str">
            <v>F-FOURNISSEURS</v>
          </cell>
          <cell r="C751" t="str">
            <v>BOULANGERIR REKIK</v>
          </cell>
          <cell r="D751" t="str">
            <v xml:space="preserve">FAU : fournisseurs autres charges </v>
          </cell>
          <cell r="E751" t="str">
            <v>RTE MENZEL CHAKER KM1,5 SFAX</v>
          </cell>
          <cell r="F751">
            <v>44197</v>
          </cell>
          <cell r="G751">
            <v>44561</v>
          </cell>
          <cell r="H751">
            <v>0.01</v>
          </cell>
          <cell r="K751">
            <v>0.01</v>
          </cell>
          <cell r="N751">
            <v>0.01</v>
          </cell>
          <cell r="S751" t="str">
            <v>190930R</v>
          </cell>
          <cell r="X751" t="str">
            <v>BOULANGERIR REKIK</v>
          </cell>
          <cell r="Y751" t="str">
            <v>Retenue sur le marche</v>
          </cell>
        </row>
        <row r="752">
          <cell r="A752">
            <v>100379</v>
          </cell>
          <cell r="B752" t="str">
            <v>f-FOURNISSEURS</v>
          </cell>
          <cell r="C752" t="str">
            <v>HYGIENE INDUSTRIELLE</v>
          </cell>
          <cell r="D752" t="str">
            <v xml:space="preserve">FAU : fournisseurs autres charges </v>
          </cell>
          <cell r="E752" t="str">
            <v>Z,I SAINT GOBAIN RTE ZA 2014 MEGRINE</v>
          </cell>
          <cell r="F752">
            <v>44197</v>
          </cell>
          <cell r="G752">
            <v>44561</v>
          </cell>
          <cell r="H752">
            <v>0.01</v>
          </cell>
          <cell r="K752">
            <v>0.01</v>
          </cell>
          <cell r="N752">
            <v>0.01</v>
          </cell>
          <cell r="S752" t="str">
            <v>0477210L</v>
          </cell>
          <cell r="T752" t="str">
            <v>L</v>
          </cell>
          <cell r="U752" t="str">
            <v>A</v>
          </cell>
          <cell r="V752" t="str">
            <v>000</v>
          </cell>
          <cell r="X752" t="str">
            <v>HYGIENE INDUSTRIELLE</v>
          </cell>
          <cell r="Y752" t="str">
            <v>Retenue sur le marche</v>
          </cell>
        </row>
        <row r="753">
          <cell r="A753">
            <v>100381</v>
          </cell>
          <cell r="B753" t="str">
            <v>F-FOURNISSEURS</v>
          </cell>
          <cell r="C753" t="str">
            <v>SOMAS</v>
          </cell>
          <cell r="D753" t="str">
            <v xml:space="preserve">FAU : fournisseurs autres charges </v>
          </cell>
          <cell r="E753" t="str">
            <v xml:space="preserve">RUE CHATT ERROMMEN ESPACE TUNIS </v>
          </cell>
          <cell r="F753">
            <v>44197</v>
          </cell>
          <cell r="G753">
            <v>44561</v>
          </cell>
          <cell r="H753">
            <v>0.01</v>
          </cell>
          <cell r="K753">
            <v>0.01</v>
          </cell>
          <cell r="N753">
            <v>5.0000000000000001E-3</v>
          </cell>
          <cell r="S753" t="str">
            <v>345578D</v>
          </cell>
          <cell r="T753" t="str">
            <v>A</v>
          </cell>
          <cell r="U753" t="str">
            <v>M</v>
          </cell>
          <cell r="V753" t="str">
            <v>000</v>
          </cell>
          <cell r="X753" t="str">
            <v>SOMAS</v>
          </cell>
          <cell r="Y753" t="str">
            <v>Retenue sur le marche</v>
          </cell>
        </row>
        <row r="754">
          <cell r="A754">
            <v>100384</v>
          </cell>
          <cell r="B754" t="str">
            <v>F-FOURNISSEURS</v>
          </cell>
          <cell r="C754" t="str">
            <v>SOUANI</v>
          </cell>
          <cell r="D754" t="str">
            <v xml:space="preserve">FRE: fournisseurs nourriture et boisson </v>
          </cell>
          <cell r="E754" t="str">
            <v>BP N° 8 LAAROUSSIA -1130 TEBOULABA</v>
          </cell>
          <cell r="F754">
            <v>44197</v>
          </cell>
          <cell r="G754">
            <v>44561</v>
          </cell>
          <cell r="H754">
            <v>0.01</v>
          </cell>
          <cell r="K754">
            <v>0.01</v>
          </cell>
          <cell r="N754">
            <v>0.01</v>
          </cell>
          <cell r="S754" t="str">
            <v>024067Z</v>
          </cell>
          <cell r="T754" t="str">
            <v>A</v>
          </cell>
          <cell r="U754" t="str">
            <v>M</v>
          </cell>
          <cell r="V754" t="str">
            <v>000</v>
          </cell>
          <cell r="X754" t="str">
            <v>SOUANI</v>
          </cell>
          <cell r="Y754" t="str">
            <v>Retenue sur le marche</v>
          </cell>
        </row>
        <row r="755">
          <cell r="A755">
            <v>100390</v>
          </cell>
          <cell r="B755" t="str">
            <v>A-AUTRES</v>
          </cell>
          <cell r="C755" t="str">
            <v xml:space="preserve">MAGHREB MEDIA </v>
          </cell>
          <cell r="D755" t="str">
            <v>RUR CAMEROUNE 1002 TUNIS</v>
          </cell>
          <cell r="F755">
            <v>44197</v>
          </cell>
          <cell r="G755">
            <v>44561</v>
          </cell>
          <cell r="H755">
            <v>0.01</v>
          </cell>
          <cell r="K755">
            <v>0.01</v>
          </cell>
          <cell r="N755">
            <v>0.01</v>
          </cell>
          <cell r="X755" t="str">
            <v xml:space="preserve">MAGHREB MEDIA </v>
          </cell>
          <cell r="Y755" t="str">
            <v>Retenue sur le marche</v>
          </cell>
        </row>
        <row r="756">
          <cell r="A756">
            <v>100392</v>
          </cell>
          <cell r="C756" t="str">
            <v>MONGI KAMEL</v>
          </cell>
          <cell r="D756" t="str">
            <v>BOUCGERIE</v>
          </cell>
          <cell r="E756" t="str">
            <v xml:space="preserve">SFAX VILLE </v>
          </cell>
          <cell r="F756">
            <v>44197</v>
          </cell>
          <cell r="G756">
            <v>44561</v>
          </cell>
          <cell r="H756">
            <v>0.01</v>
          </cell>
          <cell r="K756">
            <v>0.01</v>
          </cell>
          <cell r="N756">
            <v>0.01</v>
          </cell>
          <cell r="X756" t="str">
            <v>MONGI KAMEL</v>
          </cell>
          <cell r="Y756" t="str">
            <v>Retenue sur le marche</v>
          </cell>
        </row>
        <row r="757">
          <cell r="A757">
            <v>100397</v>
          </cell>
          <cell r="B757" t="str">
            <v>F-FOURNISSEURS</v>
          </cell>
          <cell r="C757" t="str">
            <v xml:space="preserve">EVASION MODE </v>
          </cell>
          <cell r="D757" t="str">
            <v xml:space="preserve">FAU : fournisseurs autres charges </v>
          </cell>
          <cell r="F757">
            <v>44197</v>
          </cell>
          <cell r="G757">
            <v>44561</v>
          </cell>
          <cell r="H757">
            <v>0.01</v>
          </cell>
          <cell r="K757">
            <v>0.01</v>
          </cell>
          <cell r="N757">
            <v>0.01</v>
          </cell>
          <cell r="S757" t="str">
            <v>179271G</v>
          </cell>
          <cell r="T757" t="str">
            <v>A</v>
          </cell>
          <cell r="U757" t="str">
            <v>E</v>
          </cell>
          <cell r="V757" t="str">
            <v>901</v>
          </cell>
          <cell r="X757" t="str">
            <v xml:space="preserve">EVASION MODE </v>
          </cell>
          <cell r="Y757" t="str">
            <v>Retenue sur le marche</v>
          </cell>
        </row>
        <row r="758">
          <cell r="A758">
            <v>100399</v>
          </cell>
          <cell r="B758" t="str">
            <v>F-FOURNISSEURS</v>
          </cell>
          <cell r="C758" t="str">
            <v>SSW</v>
          </cell>
          <cell r="D758" t="str">
            <v xml:space="preserve">FAU : fournisseurs autres charges </v>
          </cell>
          <cell r="E758" t="str">
            <v>RUE HABIB MAAZOUN SFAX 3000</v>
          </cell>
          <cell r="F758">
            <v>44197</v>
          </cell>
          <cell r="G758">
            <v>44561</v>
          </cell>
          <cell r="H758">
            <v>0.01</v>
          </cell>
          <cell r="K758">
            <v>0.01</v>
          </cell>
          <cell r="N758">
            <v>0.01</v>
          </cell>
          <cell r="S758" t="str">
            <v>418219K</v>
          </cell>
          <cell r="T758" t="str">
            <v>B</v>
          </cell>
          <cell r="U758" t="str">
            <v>M</v>
          </cell>
          <cell r="V758" t="str">
            <v>000</v>
          </cell>
          <cell r="X758" t="str">
            <v>SSW</v>
          </cell>
          <cell r="Y758" t="str">
            <v>Retenue sur le marche</v>
          </cell>
        </row>
        <row r="759">
          <cell r="A759">
            <v>100403</v>
          </cell>
          <cell r="B759" t="str">
            <v>F-FOURNISSEURS</v>
          </cell>
          <cell r="C759" t="str">
            <v xml:space="preserve">ELECTRO NABLI </v>
          </cell>
          <cell r="D759" t="str">
            <v>COMMERCE ELECTROMENAGER</v>
          </cell>
          <cell r="E759" t="str">
            <v>5 AOUT</v>
          </cell>
          <cell r="F759">
            <v>44197</v>
          </cell>
          <cell r="G759">
            <v>44561</v>
          </cell>
          <cell r="H759">
            <v>5.0000000000000001E-3</v>
          </cell>
          <cell r="K759">
            <v>5.0000000000000001E-3</v>
          </cell>
          <cell r="N759">
            <v>5.0000000000000001E-3</v>
          </cell>
          <cell r="S759" t="str">
            <v>418758J</v>
          </cell>
          <cell r="T759" t="str">
            <v>A</v>
          </cell>
          <cell r="U759" t="str">
            <v>M</v>
          </cell>
          <cell r="V759" t="str">
            <v>000</v>
          </cell>
          <cell r="X759" t="str">
            <v xml:space="preserve">ELECTRO NABLI </v>
          </cell>
          <cell r="Y759" t="str">
            <v>Retenue sur le marche</v>
          </cell>
        </row>
        <row r="760">
          <cell r="A760">
            <v>100404</v>
          </cell>
          <cell r="B760" t="str">
            <v>A-AUTRES</v>
          </cell>
          <cell r="C760" t="str">
            <v>AU PORTEUR</v>
          </cell>
          <cell r="D760" t="str">
            <v xml:space="preserve">FAU : fournisseurs autres charges </v>
          </cell>
          <cell r="E760" t="str">
            <v>HOTEL GOLDEN TULIP SFAX</v>
          </cell>
          <cell r="F760">
            <v>44197</v>
          </cell>
          <cell r="G760">
            <v>44561</v>
          </cell>
          <cell r="X760" t="str">
            <v>AU PORTEUR</v>
          </cell>
          <cell r="Y760" t="str">
            <v>Retenue sur honoraires</v>
          </cell>
        </row>
        <row r="761">
          <cell r="A761">
            <v>100405</v>
          </cell>
          <cell r="B761" t="str">
            <v>F-FOURNISSEURS</v>
          </cell>
          <cell r="C761" t="str">
            <v>SEDD</v>
          </cell>
          <cell r="D761" t="str">
            <v xml:space="preserve">FAU : fournisseurs autres charges </v>
          </cell>
          <cell r="E761" t="str">
            <v>TRIK ELAIN KM 1,5</v>
          </cell>
          <cell r="F761">
            <v>44197</v>
          </cell>
          <cell r="G761">
            <v>44561</v>
          </cell>
          <cell r="H761">
            <v>0.01</v>
          </cell>
          <cell r="K761">
            <v>0.01</v>
          </cell>
          <cell r="N761">
            <v>0.01</v>
          </cell>
          <cell r="S761" t="str">
            <v>718676C</v>
          </cell>
          <cell r="T761" t="str">
            <v>A</v>
          </cell>
          <cell r="U761" t="str">
            <v>M</v>
          </cell>
          <cell r="V761" t="str">
            <v>000</v>
          </cell>
          <cell r="X761" t="str">
            <v>SEDD</v>
          </cell>
          <cell r="Y761" t="str">
            <v>Retenue sur le marche</v>
          </cell>
        </row>
        <row r="762">
          <cell r="A762">
            <v>100406</v>
          </cell>
          <cell r="B762" t="str">
            <v>F-FOURNISSEURS</v>
          </cell>
          <cell r="C762" t="str">
            <v>STIVEL</v>
          </cell>
          <cell r="E762" t="str">
            <v>BP 44 5018 MONASTIR TUNIS</v>
          </cell>
          <cell r="F762">
            <v>44197</v>
          </cell>
          <cell r="G762">
            <v>44561</v>
          </cell>
          <cell r="H762">
            <v>1.4999999999999999E-2</v>
          </cell>
          <cell r="K762">
            <v>1.4999999999999999E-2</v>
          </cell>
          <cell r="N762">
            <v>1.4999999999999999E-2</v>
          </cell>
          <cell r="S762" t="str">
            <v>0044195S</v>
          </cell>
          <cell r="T762" t="str">
            <v>A</v>
          </cell>
          <cell r="U762" t="str">
            <v>M</v>
          </cell>
          <cell r="V762" t="str">
            <v>000</v>
          </cell>
          <cell r="X762" t="str">
            <v>STIVEL</v>
          </cell>
          <cell r="Y762" t="str">
            <v>Retenue sur le marche</v>
          </cell>
        </row>
        <row r="763">
          <cell r="A763">
            <v>100413</v>
          </cell>
          <cell r="B763" t="str">
            <v>F-FOURNISSEURS</v>
          </cell>
          <cell r="C763" t="str">
            <v xml:space="preserve">T R E </v>
          </cell>
          <cell r="D763" t="str">
            <v xml:space="preserve">FAU : fournisseurs autres charges </v>
          </cell>
          <cell r="E763" t="str">
            <v>22 BIS RUE ENERGIE ATOMIQUE CHARGUIA</v>
          </cell>
          <cell r="F763">
            <v>44197</v>
          </cell>
          <cell r="G763">
            <v>44561</v>
          </cell>
          <cell r="H763">
            <v>0.01</v>
          </cell>
          <cell r="K763">
            <v>0.01</v>
          </cell>
          <cell r="N763">
            <v>0.01</v>
          </cell>
          <cell r="S763" t="str">
            <v>002700G</v>
          </cell>
          <cell r="T763" t="str">
            <v>A</v>
          </cell>
          <cell r="U763" t="str">
            <v>M</v>
          </cell>
          <cell r="V763" t="str">
            <v>000</v>
          </cell>
          <cell r="X763" t="str">
            <v xml:space="preserve">T R E </v>
          </cell>
          <cell r="Y763" t="str">
            <v>Retenue sur le marche</v>
          </cell>
        </row>
        <row r="764">
          <cell r="A764">
            <v>100416</v>
          </cell>
          <cell r="B764" t="str">
            <v>F-FOURNISSEURS</v>
          </cell>
          <cell r="C764" t="str">
            <v xml:space="preserve"> F R H</v>
          </cell>
          <cell r="E764" t="str">
            <v>62 RUE D IRAN 1002 TUNIS BELV2D7RE</v>
          </cell>
          <cell r="F764">
            <v>44197</v>
          </cell>
          <cell r="G764">
            <v>44561</v>
          </cell>
          <cell r="H764">
            <v>0</v>
          </cell>
          <cell r="K764">
            <v>0</v>
          </cell>
          <cell r="N764">
            <v>0</v>
          </cell>
          <cell r="X764" t="str">
            <v xml:space="preserve"> F R H</v>
          </cell>
          <cell r="Y764" t="str">
            <v>Retenue sur honoraires</v>
          </cell>
        </row>
        <row r="765">
          <cell r="A765">
            <v>100418</v>
          </cell>
          <cell r="B765" t="str">
            <v>F-FOURNISSEURS</v>
          </cell>
          <cell r="C765" t="str">
            <v>ETS BANNOUIR</v>
          </cell>
          <cell r="D765" t="str">
            <v xml:space="preserve">FAU : fournisseurs autres charges </v>
          </cell>
          <cell r="E765" t="str">
            <v>NOUVEAU PORT DE PËCHE 5100 MAHDIA</v>
          </cell>
          <cell r="F765">
            <v>44197</v>
          </cell>
          <cell r="G765">
            <v>44561</v>
          </cell>
          <cell r="H765">
            <v>0.01</v>
          </cell>
          <cell r="K765">
            <v>0.01</v>
          </cell>
          <cell r="N765">
            <v>0.01</v>
          </cell>
          <cell r="S765" t="str">
            <v>034650P</v>
          </cell>
          <cell r="T765" t="str">
            <v>N</v>
          </cell>
          <cell r="U765" t="str">
            <v>M</v>
          </cell>
          <cell r="V765" t="str">
            <v>000</v>
          </cell>
          <cell r="X765" t="str">
            <v>ETS BANNOUIR</v>
          </cell>
          <cell r="Y765" t="str">
            <v>Retenue sur le marche</v>
          </cell>
        </row>
        <row r="766">
          <cell r="A766">
            <v>100421</v>
          </cell>
          <cell r="B766" t="str">
            <v>F-FOURNISSEURS</v>
          </cell>
          <cell r="C766" t="str">
            <v xml:space="preserve"> MOSER</v>
          </cell>
          <cell r="D766" t="str">
            <v xml:space="preserve">FAU : fournisseurs autres charges </v>
          </cell>
          <cell r="E766" t="str">
            <v xml:space="preserve">BAGHDADI KM 53 SOUSSE BEKALTA </v>
          </cell>
          <cell r="F766">
            <v>44197</v>
          </cell>
          <cell r="G766">
            <v>44561</v>
          </cell>
          <cell r="H766">
            <v>0.01</v>
          </cell>
          <cell r="K766">
            <v>0.01</v>
          </cell>
          <cell r="N766">
            <v>0.01</v>
          </cell>
          <cell r="S766" t="str">
            <v>1065187Q</v>
          </cell>
          <cell r="T766" t="str">
            <v>N</v>
          </cell>
          <cell r="U766" t="str">
            <v>M</v>
          </cell>
          <cell r="V766" t="str">
            <v>000</v>
          </cell>
          <cell r="X766" t="str">
            <v xml:space="preserve"> MOSER</v>
          </cell>
          <cell r="Y766" t="str">
            <v>Retenue sur le marche</v>
          </cell>
        </row>
        <row r="767">
          <cell r="A767">
            <v>100425</v>
          </cell>
          <cell r="B767" t="str">
            <v>F-FOURNISSEURS</v>
          </cell>
          <cell r="C767" t="str">
            <v>GRAVELUX HABIB</v>
          </cell>
          <cell r="F767">
            <v>44197</v>
          </cell>
          <cell r="G767">
            <v>44561</v>
          </cell>
          <cell r="H767">
            <v>0.01</v>
          </cell>
          <cell r="K767">
            <v>0.01</v>
          </cell>
          <cell r="N767">
            <v>0.01</v>
          </cell>
          <cell r="X767" t="str">
            <v>GRAVELUX HABIB</v>
          </cell>
          <cell r="Y767" t="str">
            <v>Retenue sur le marche</v>
          </cell>
        </row>
        <row r="768">
          <cell r="A768">
            <v>100426</v>
          </cell>
          <cell r="B768" t="str">
            <v>F-FOURNISSEURS</v>
          </cell>
          <cell r="C768" t="str">
            <v xml:space="preserve">SOTULAIFROM </v>
          </cell>
          <cell r="D768" t="str">
            <v xml:space="preserve">FAU : fournisseurs autres charges </v>
          </cell>
          <cell r="E768" t="str">
            <v>14 AV HEDI NOUIR 7030 MATEUR</v>
          </cell>
          <cell r="F768">
            <v>44197</v>
          </cell>
          <cell r="G768">
            <v>44561</v>
          </cell>
          <cell r="H768">
            <v>0.01</v>
          </cell>
          <cell r="K768">
            <v>0.01</v>
          </cell>
          <cell r="N768">
            <v>0.01</v>
          </cell>
          <cell r="S768" t="str">
            <v>007048Y</v>
          </cell>
          <cell r="T768" t="str">
            <v>A</v>
          </cell>
          <cell r="U768" t="str">
            <v>M</v>
          </cell>
          <cell r="V768" t="str">
            <v>000</v>
          </cell>
          <cell r="X768" t="str">
            <v xml:space="preserve">SOTULAIFROM </v>
          </cell>
          <cell r="Y768" t="str">
            <v>Retenue sur le marche</v>
          </cell>
        </row>
        <row r="769">
          <cell r="A769">
            <v>100431</v>
          </cell>
          <cell r="B769" t="str">
            <v>F-FOURNISSEURS</v>
          </cell>
          <cell r="C769" t="str">
            <v xml:space="preserve">STECOM </v>
          </cell>
          <cell r="D769" t="str">
            <v xml:space="preserve">FAU : fournisseurs autres charges </v>
          </cell>
          <cell r="E769" t="str">
            <v>SFAX ABOU KACEM ECHEBI</v>
          </cell>
          <cell r="F769">
            <v>44197</v>
          </cell>
          <cell r="G769">
            <v>44561</v>
          </cell>
          <cell r="H769">
            <v>0.01</v>
          </cell>
          <cell r="K769">
            <v>0.01</v>
          </cell>
          <cell r="N769">
            <v>0.01</v>
          </cell>
          <cell r="S769" t="str">
            <v>433275H</v>
          </cell>
          <cell r="T769" t="str">
            <v>A</v>
          </cell>
          <cell r="U769" t="str">
            <v>M</v>
          </cell>
          <cell r="V769" t="str">
            <v>000</v>
          </cell>
          <cell r="X769" t="str">
            <v xml:space="preserve">STECOM </v>
          </cell>
          <cell r="Y769" t="str">
            <v>Retenue sur le marche</v>
          </cell>
        </row>
        <row r="770">
          <cell r="A770">
            <v>100434</v>
          </cell>
          <cell r="C770" t="str">
            <v>SLIM ABID</v>
          </cell>
          <cell r="F770">
            <v>44197</v>
          </cell>
          <cell r="G770">
            <v>44561</v>
          </cell>
          <cell r="H770">
            <v>0.01</v>
          </cell>
          <cell r="K770">
            <v>0.01</v>
          </cell>
          <cell r="N770">
            <v>0.01</v>
          </cell>
          <cell r="X770" t="str">
            <v>SLIM ABID</v>
          </cell>
          <cell r="Y770" t="str">
            <v>Retenue sur le marche</v>
          </cell>
        </row>
        <row r="771">
          <cell r="A771">
            <v>100437</v>
          </cell>
          <cell r="B771" t="str">
            <v>F-FOURNISSEURS</v>
          </cell>
          <cell r="C771" t="str">
            <v>STE KALILA &amp; FILS</v>
          </cell>
          <cell r="D771" t="str">
            <v xml:space="preserve">FAU : fournisseurs autres charges </v>
          </cell>
          <cell r="E771" t="str">
            <v>NOUVEAU PORT DE PECHE SFAX 3065</v>
          </cell>
          <cell r="F771">
            <v>44197</v>
          </cell>
          <cell r="G771">
            <v>44561</v>
          </cell>
          <cell r="H771">
            <v>0.01</v>
          </cell>
          <cell r="K771">
            <v>0.01</v>
          </cell>
          <cell r="N771">
            <v>0.01</v>
          </cell>
          <cell r="S771" t="str">
            <v>612758W</v>
          </cell>
          <cell r="T771" t="str">
            <v>B</v>
          </cell>
          <cell r="U771" t="str">
            <v>M</v>
          </cell>
          <cell r="V771" t="str">
            <v>000</v>
          </cell>
          <cell r="X771" t="str">
            <v>STE KALILA &amp; FILS</v>
          </cell>
          <cell r="Y771" t="str">
            <v>Retenue sur le marche</v>
          </cell>
        </row>
        <row r="772">
          <cell r="A772">
            <v>100438</v>
          </cell>
          <cell r="C772" t="str">
            <v xml:space="preserve">AQUATISS </v>
          </cell>
          <cell r="F772">
            <v>44197</v>
          </cell>
          <cell r="G772">
            <v>44561</v>
          </cell>
          <cell r="H772">
            <v>0.01</v>
          </cell>
          <cell r="K772">
            <v>0.01</v>
          </cell>
          <cell r="N772">
            <v>0.01</v>
          </cell>
          <cell r="X772" t="str">
            <v xml:space="preserve">AQUATISS </v>
          </cell>
          <cell r="Y772" t="str">
            <v>Retenue sur le marche</v>
          </cell>
        </row>
        <row r="773">
          <cell r="A773">
            <v>100447</v>
          </cell>
          <cell r="B773" t="str">
            <v>F-FOURNISSEURS</v>
          </cell>
          <cell r="C773" t="str">
            <v xml:space="preserve"> BODY COBRA SECURITY </v>
          </cell>
          <cell r="D773" t="str">
            <v xml:space="preserve">GARDIANNAGE ET SECUTITY </v>
          </cell>
          <cell r="E773" t="str">
            <v>RET DE TENIOUR K M 3 30320SFAX</v>
          </cell>
          <cell r="F773">
            <v>44197</v>
          </cell>
          <cell r="G773">
            <v>44561</v>
          </cell>
          <cell r="H773">
            <v>0.01</v>
          </cell>
          <cell r="K773">
            <v>0.01</v>
          </cell>
          <cell r="N773">
            <v>0.01</v>
          </cell>
          <cell r="S773" t="str">
            <v>1381615C</v>
          </cell>
          <cell r="T773" t="str">
            <v>A</v>
          </cell>
          <cell r="U773" t="str">
            <v>M</v>
          </cell>
          <cell r="V773" t="str">
            <v>000</v>
          </cell>
          <cell r="X773" t="str">
            <v xml:space="preserve"> BODY COBRA SECURITY </v>
          </cell>
          <cell r="Y773" t="str">
            <v>Retenue sur le marche</v>
          </cell>
        </row>
        <row r="774">
          <cell r="A774">
            <v>100449</v>
          </cell>
          <cell r="B774" t="str">
            <v>F-FOURNISSEURS</v>
          </cell>
          <cell r="C774" t="str">
            <v>CHAHIA</v>
          </cell>
          <cell r="E774" t="str">
            <v>ROUTE SIDI SALEM KM 1,5</v>
          </cell>
          <cell r="F774">
            <v>44197</v>
          </cell>
          <cell r="G774">
            <v>44561</v>
          </cell>
          <cell r="H774">
            <v>0.01</v>
          </cell>
          <cell r="K774">
            <v>0.01</v>
          </cell>
          <cell r="N774">
            <v>0.01</v>
          </cell>
          <cell r="X774" t="str">
            <v>CHAHIA</v>
          </cell>
          <cell r="Y774" t="str">
            <v>Retenue sur le marche</v>
          </cell>
        </row>
        <row r="775">
          <cell r="A775">
            <v>100458</v>
          </cell>
          <cell r="B775" t="str">
            <v>F-FOURNISSEURS</v>
          </cell>
          <cell r="C775" t="str">
            <v>MED ABID</v>
          </cell>
          <cell r="D775" t="str">
            <v xml:space="preserve">FAU : fournisseurs autres charges </v>
          </cell>
          <cell r="E775" t="str">
            <v>57 RUE IBN KHOULDOUN 1000 SFAX</v>
          </cell>
          <cell r="F775">
            <v>44197</v>
          </cell>
          <cell r="G775">
            <v>44561</v>
          </cell>
          <cell r="H775">
            <v>0.01</v>
          </cell>
          <cell r="K775">
            <v>0.01</v>
          </cell>
          <cell r="N775">
            <v>0.01</v>
          </cell>
          <cell r="S775" t="str">
            <v>637193M</v>
          </cell>
          <cell r="T775" t="str">
            <v>A</v>
          </cell>
          <cell r="U775" t="str">
            <v>M</v>
          </cell>
          <cell r="V775" t="str">
            <v>001</v>
          </cell>
          <cell r="X775" t="str">
            <v>MED ABID</v>
          </cell>
          <cell r="Y775" t="str">
            <v>Retenue sur le marche</v>
          </cell>
        </row>
        <row r="776">
          <cell r="A776">
            <v>100460</v>
          </cell>
          <cell r="B776" t="str">
            <v>F-FOURNISSEURS</v>
          </cell>
          <cell r="C776" t="str">
            <v xml:space="preserve">VEPRA </v>
          </cell>
          <cell r="D776" t="str">
            <v xml:space="preserve">FAU : fournisseurs autres charges </v>
          </cell>
          <cell r="E776" t="str">
            <v>17 AV D'ALGERIE SFAX 3000</v>
          </cell>
          <cell r="F776">
            <v>44197</v>
          </cell>
          <cell r="G776">
            <v>44561</v>
          </cell>
          <cell r="H776">
            <v>0.01</v>
          </cell>
          <cell r="K776">
            <v>0.01</v>
          </cell>
          <cell r="N776">
            <v>0.01</v>
          </cell>
          <cell r="S776" t="str">
            <v>334090Y</v>
          </cell>
          <cell r="T776" t="str">
            <v>A</v>
          </cell>
          <cell r="U776" t="str">
            <v>M</v>
          </cell>
          <cell r="V776" t="str">
            <v>000</v>
          </cell>
          <cell r="X776" t="str">
            <v xml:space="preserve">VEPRA </v>
          </cell>
          <cell r="Y776" t="str">
            <v>Retenue sur le marche</v>
          </cell>
        </row>
        <row r="777">
          <cell r="A777">
            <v>100474</v>
          </cell>
          <cell r="B777" t="str">
            <v>F-FOURNISSEURS</v>
          </cell>
          <cell r="C777" t="str">
            <v xml:space="preserve">ELECTRO RAPIDE </v>
          </cell>
          <cell r="D777" t="str">
            <v xml:space="preserve">FAU : fournisseurs autres charges </v>
          </cell>
          <cell r="E777" t="str">
            <v xml:space="preserve">RET DE MAHDIA KM 4 </v>
          </cell>
          <cell r="F777">
            <v>44197</v>
          </cell>
          <cell r="G777">
            <v>44561</v>
          </cell>
          <cell r="H777">
            <v>0.01</v>
          </cell>
          <cell r="K777">
            <v>0.01</v>
          </cell>
          <cell r="N777">
            <v>0.01</v>
          </cell>
          <cell r="S777" t="str">
            <v>018257Q</v>
          </cell>
          <cell r="T777" t="str">
            <v>A</v>
          </cell>
          <cell r="U777" t="str">
            <v>M</v>
          </cell>
          <cell r="V777" t="str">
            <v>000</v>
          </cell>
          <cell r="X777" t="str">
            <v xml:space="preserve">ELECTRO RAPIDE </v>
          </cell>
          <cell r="Y777" t="str">
            <v>Retenue sur le marche</v>
          </cell>
        </row>
        <row r="778">
          <cell r="A778">
            <v>100475</v>
          </cell>
          <cell r="B778" t="str">
            <v>F-FOURNISSEURS</v>
          </cell>
          <cell r="C778" t="str">
            <v>HOTIX</v>
          </cell>
          <cell r="D778" t="str">
            <v xml:space="preserve">FAU : fournisseurs autres charges </v>
          </cell>
          <cell r="E778" t="str">
            <v>19 RUE DE L'ARTISANAT BLOC B BP334 TUNIS CARTHAGE 2035</v>
          </cell>
          <cell r="F778">
            <v>44197</v>
          </cell>
          <cell r="G778">
            <v>44561</v>
          </cell>
          <cell r="H778">
            <v>0.01</v>
          </cell>
          <cell r="K778">
            <v>0.01</v>
          </cell>
          <cell r="N778">
            <v>0.01</v>
          </cell>
          <cell r="O778">
            <v>70837717</v>
          </cell>
          <cell r="R778">
            <v>70836661</v>
          </cell>
          <cell r="S778" t="str">
            <v>341647G</v>
          </cell>
          <cell r="T778" t="str">
            <v>A</v>
          </cell>
          <cell r="U778" t="str">
            <v>M</v>
          </cell>
          <cell r="V778" t="str">
            <v>000</v>
          </cell>
          <cell r="X778" t="str">
            <v>HOTIX</v>
          </cell>
          <cell r="Y778" t="str">
            <v>Retenue sur le marche</v>
          </cell>
        </row>
        <row r="779">
          <cell r="A779">
            <v>100486</v>
          </cell>
          <cell r="B779" t="str">
            <v>F-FOURNISSEURS</v>
          </cell>
          <cell r="C779" t="str">
            <v>LA GAZETTE</v>
          </cell>
          <cell r="E779" t="str">
            <v>SFAX CHAKER</v>
          </cell>
          <cell r="F779">
            <v>44197</v>
          </cell>
          <cell r="G779">
            <v>44561</v>
          </cell>
          <cell r="H779">
            <v>0</v>
          </cell>
          <cell r="K779">
            <v>0</v>
          </cell>
          <cell r="N779">
            <v>0</v>
          </cell>
          <cell r="S779" t="str">
            <v>72743G</v>
          </cell>
          <cell r="T779" t="str">
            <v>P</v>
          </cell>
          <cell r="U779" t="str">
            <v>C</v>
          </cell>
          <cell r="V779" t="str">
            <v>000</v>
          </cell>
          <cell r="X779" t="str">
            <v>LA GAZETTE</v>
          </cell>
          <cell r="Y779" t="str">
            <v>Retenue sur honoraires</v>
          </cell>
        </row>
        <row r="780">
          <cell r="A780">
            <v>100493</v>
          </cell>
          <cell r="B780" t="str">
            <v>F-FOURNISSEURS</v>
          </cell>
          <cell r="C780" t="str">
            <v>MAC SUD</v>
          </cell>
          <cell r="D780" t="str">
            <v xml:space="preserve">FAU : fournisseurs autres charges </v>
          </cell>
          <cell r="E780" t="str">
            <v>RTE DE TENIOUR KM 0,5</v>
          </cell>
          <cell r="F780">
            <v>44197</v>
          </cell>
          <cell r="G780">
            <v>44561</v>
          </cell>
          <cell r="H780">
            <v>0.01</v>
          </cell>
          <cell r="K780">
            <v>0.01</v>
          </cell>
          <cell r="N780">
            <v>0.01</v>
          </cell>
          <cell r="S780" t="str">
            <v>418012W</v>
          </cell>
          <cell r="T780" t="str">
            <v>A</v>
          </cell>
          <cell r="U780" t="str">
            <v>M</v>
          </cell>
          <cell r="V780" t="str">
            <v>000</v>
          </cell>
          <cell r="X780" t="str">
            <v>MAC SUD</v>
          </cell>
          <cell r="Y780" t="str">
            <v>Retenue sur le marche</v>
          </cell>
        </row>
        <row r="781">
          <cell r="A781">
            <v>100498</v>
          </cell>
          <cell r="B781" t="str">
            <v>F-FOURNISSEURS</v>
          </cell>
          <cell r="C781" t="str">
            <v xml:space="preserve">STE MAHA </v>
          </cell>
          <cell r="D781" t="str">
            <v xml:space="preserve">FAU : fournisseurs autres charges </v>
          </cell>
          <cell r="E781" t="str">
            <v>17 RUE MAJIDA BOULILA  SFAX 3000</v>
          </cell>
          <cell r="F781">
            <v>44197</v>
          </cell>
          <cell r="G781">
            <v>44561</v>
          </cell>
          <cell r="H781">
            <v>0.01</v>
          </cell>
          <cell r="K781">
            <v>0.01</v>
          </cell>
          <cell r="N781">
            <v>0.01</v>
          </cell>
          <cell r="S781" t="str">
            <v>418540R</v>
          </cell>
          <cell r="T781" t="str">
            <v>A</v>
          </cell>
          <cell r="U781" t="str">
            <v>M</v>
          </cell>
          <cell r="V781" t="str">
            <v>000</v>
          </cell>
          <cell r="X781" t="str">
            <v xml:space="preserve">STE MAHA </v>
          </cell>
          <cell r="Y781" t="str">
            <v>Retenue sur le marche</v>
          </cell>
        </row>
        <row r="782">
          <cell r="A782">
            <v>100500</v>
          </cell>
          <cell r="C782" t="str">
            <v>ELECTRO SERVICE</v>
          </cell>
          <cell r="F782">
            <v>44197</v>
          </cell>
          <cell r="G782">
            <v>44561</v>
          </cell>
          <cell r="H782">
            <v>0.01</v>
          </cell>
          <cell r="K782">
            <v>0.01</v>
          </cell>
          <cell r="N782">
            <v>0.01</v>
          </cell>
          <cell r="X782" t="str">
            <v>ELECTRO SERVICE</v>
          </cell>
          <cell r="Y782" t="str">
            <v>Retenue sur le marche</v>
          </cell>
        </row>
        <row r="783">
          <cell r="A783">
            <v>100507</v>
          </cell>
          <cell r="C783" t="str">
            <v>SELECT DISTRIBUTION ET SERVICES</v>
          </cell>
          <cell r="F783">
            <v>44197</v>
          </cell>
          <cell r="G783">
            <v>44561</v>
          </cell>
          <cell r="H783">
            <v>0.01</v>
          </cell>
          <cell r="K783">
            <v>0.01</v>
          </cell>
          <cell r="N783">
            <v>0.01</v>
          </cell>
          <cell r="S783" t="str">
            <v>046277C</v>
          </cell>
          <cell r="T783" t="str">
            <v>A</v>
          </cell>
          <cell r="U783" t="str">
            <v>M</v>
          </cell>
          <cell r="V783" t="str">
            <v>000</v>
          </cell>
          <cell r="X783" t="str">
            <v>SELECT DISTRIBUTION ET SERVICES</v>
          </cell>
          <cell r="Y783" t="str">
            <v>Retenue sur le marche</v>
          </cell>
        </row>
        <row r="784">
          <cell r="A784">
            <v>100514</v>
          </cell>
          <cell r="B784" t="str">
            <v>F-FOURNISSEURS</v>
          </cell>
          <cell r="C784" t="str">
            <v>TUNISIE PORCELAINE</v>
          </cell>
          <cell r="D784" t="str">
            <v xml:space="preserve">FAU : fournisseurs autres charges </v>
          </cell>
          <cell r="E784" t="str">
            <v xml:space="preserve">17 NAASSEN 1135 TUNISIE </v>
          </cell>
          <cell r="F784">
            <v>44197</v>
          </cell>
          <cell r="G784">
            <v>44561</v>
          </cell>
          <cell r="H784">
            <v>0.01</v>
          </cell>
          <cell r="K784">
            <v>0.01</v>
          </cell>
          <cell r="N784">
            <v>0.01</v>
          </cell>
          <cell r="S784" t="str">
            <v>018909E</v>
          </cell>
          <cell r="T784" t="str">
            <v>A</v>
          </cell>
          <cell r="U784" t="str">
            <v>M</v>
          </cell>
          <cell r="V784" t="str">
            <v>000</v>
          </cell>
          <cell r="X784" t="str">
            <v>TUNISIE PORCELAINE</v>
          </cell>
          <cell r="Y784" t="str">
            <v>Retenue sur le marche</v>
          </cell>
        </row>
        <row r="785">
          <cell r="A785">
            <v>100526</v>
          </cell>
          <cell r="B785" t="str">
            <v>A-AUTRES</v>
          </cell>
          <cell r="C785" t="str">
            <v>ALA EDDINE BELFIGUIRA</v>
          </cell>
          <cell r="D785" t="str">
            <v xml:space="preserve">FAU : fournisseurs autres charges </v>
          </cell>
          <cell r="E785" t="str">
            <v>sfax centre 3000</v>
          </cell>
          <cell r="F785">
            <v>44197</v>
          </cell>
          <cell r="G785">
            <v>44561</v>
          </cell>
          <cell r="X785" t="str">
            <v>ALA EDDINE BELFIGUIRA</v>
          </cell>
          <cell r="Y785" t="str">
            <v>Retenue sur honoraires</v>
          </cell>
        </row>
        <row r="786">
          <cell r="A786">
            <v>100540</v>
          </cell>
          <cell r="B786" t="str">
            <v>F-FOURNISSEURS</v>
          </cell>
          <cell r="C786" t="str">
            <v>TECHNOSOFT</v>
          </cell>
          <cell r="D786" t="str">
            <v xml:space="preserve">FAU : fournisseurs autres charges </v>
          </cell>
          <cell r="E786" t="str">
            <v>R DE MARTYRE AHMED OURTANI MZ 9 TUNIS</v>
          </cell>
          <cell r="F786">
            <v>44197</v>
          </cell>
          <cell r="G786">
            <v>44561</v>
          </cell>
          <cell r="H786">
            <v>0.01</v>
          </cell>
          <cell r="K786">
            <v>0.01</v>
          </cell>
          <cell r="N786">
            <v>0.01</v>
          </cell>
          <cell r="S786" t="str">
            <v>505879F</v>
          </cell>
          <cell r="T786" t="str">
            <v>A</v>
          </cell>
          <cell r="U786" t="str">
            <v>M</v>
          </cell>
          <cell r="V786" t="str">
            <v>000</v>
          </cell>
          <cell r="X786" t="str">
            <v>TECHNOSOFT</v>
          </cell>
          <cell r="Y786" t="str">
            <v>Retenue sur le marche</v>
          </cell>
        </row>
        <row r="787">
          <cell r="A787">
            <v>100554</v>
          </cell>
          <cell r="C787" t="str">
            <v>KHEMIRI FAKHER</v>
          </cell>
          <cell r="D787" t="str">
            <v xml:space="preserve">FAU : fournisseurs autres charges </v>
          </cell>
          <cell r="E787" t="str">
            <v>MARCHE CENTRALE</v>
          </cell>
          <cell r="F787">
            <v>44197</v>
          </cell>
          <cell r="G787">
            <v>44561</v>
          </cell>
          <cell r="H787">
            <v>0.01</v>
          </cell>
          <cell r="K787">
            <v>0.01</v>
          </cell>
          <cell r="N787">
            <v>0.01</v>
          </cell>
          <cell r="S787" t="str">
            <v>581160X</v>
          </cell>
          <cell r="T787" t="str">
            <v>A</v>
          </cell>
          <cell r="U787" t="str">
            <v>M</v>
          </cell>
          <cell r="V787" t="str">
            <v>000</v>
          </cell>
          <cell r="X787" t="str">
            <v>KHEMIRI FAKHER</v>
          </cell>
          <cell r="Y787" t="str">
            <v>Retenue sur le marche</v>
          </cell>
        </row>
        <row r="788">
          <cell r="A788">
            <v>100556</v>
          </cell>
          <cell r="B788" t="str">
            <v>F-FOURNISSEURS</v>
          </cell>
          <cell r="C788" t="str">
            <v xml:space="preserve"> EL HANA </v>
          </cell>
          <cell r="D788" t="str">
            <v xml:space="preserve">FAU : fournisseurs autres charges </v>
          </cell>
          <cell r="E788" t="str">
            <v>RTE DE MENZEL KM 11 SFAX 3000</v>
          </cell>
          <cell r="F788">
            <v>44197</v>
          </cell>
          <cell r="G788">
            <v>44561</v>
          </cell>
          <cell r="H788">
            <v>0.01</v>
          </cell>
          <cell r="K788">
            <v>0.01</v>
          </cell>
          <cell r="N788">
            <v>0.01</v>
          </cell>
          <cell r="S788" t="str">
            <v>45287A</v>
          </cell>
          <cell r="T788" t="str">
            <v>N</v>
          </cell>
          <cell r="U788" t="str">
            <v>M</v>
          </cell>
          <cell r="V788" t="str">
            <v>000</v>
          </cell>
          <cell r="X788" t="str">
            <v xml:space="preserve"> EL HANA </v>
          </cell>
          <cell r="Y788" t="str">
            <v>Retenue sur le marche</v>
          </cell>
        </row>
        <row r="789">
          <cell r="A789">
            <v>100561</v>
          </cell>
          <cell r="B789" t="str">
            <v>F-FOURNISSEURS</v>
          </cell>
          <cell r="C789" t="str">
            <v>DICK</v>
          </cell>
          <cell r="D789" t="str">
            <v xml:space="preserve">FAU : fournisseurs autres charges </v>
          </cell>
          <cell r="E789" t="str">
            <v>GP1 KM25 FONDOUK DJEDID</v>
          </cell>
          <cell r="F789">
            <v>44197</v>
          </cell>
          <cell r="G789">
            <v>44926</v>
          </cell>
          <cell r="H789">
            <v>0.01</v>
          </cell>
          <cell r="K789">
            <v>0</v>
          </cell>
          <cell r="N789">
            <v>0</v>
          </cell>
          <cell r="S789" t="str">
            <v>35712Q</v>
          </cell>
          <cell r="T789" t="str">
            <v>N</v>
          </cell>
          <cell r="U789" t="str">
            <v>M</v>
          </cell>
          <cell r="V789" t="str">
            <v>000</v>
          </cell>
          <cell r="X789" t="str">
            <v>DICK</v>
          </cell>
          <cell r="Y789" t="str">
            <v>Retenue sur le marche</v>
          </cell>
        </row>
        <row r="790">
          <cell r="A790">
            <v>100590</v>
          </cell>
          <cell r="C790" t="str">
            <v>BOUCHERIE FEKI RIDHA</v>
          </cell>
          <cell r="D790" t="str">
            <v xml:space="preserve">COMMERCE VIANDE </v>
          </cell>
          <cell r="E790" t="str">
            <v xml:space="preserve">SFAX </v>
          </cell>
          <cell r="F790">
            <v>44197</v>
          </cell>
          <cell r="G790">
            <v>44561</v>
          </cell>
          <cell r="H790">
            <v>0.01</v>
          </cell>
          <cell r="K790">
            <v>0.01</v>
          </cell>
          <cell r="N790">
            <v>0.01</v>
          </cell>
          <cell r="S790" t="str">
            <v>0276624F</v>
          </cell>
          <cell r="T790" t="str">
            <v>N</v>
          </cell>
          <cell r="U790" t="str">
            <v>C</v>
          </cell>
          <cell r="V790" t="str">
            <v>000</v>
          </cell>
          <cell r="X790" t="str">
            <v>BOUCHERIE FEKI RIDHA</v>
          </cell>
          <cell r="Y790" t="str">
            <v>Retenue sur le marche</v>
          </cell>
        </row>
        <row r="791">
          <cell r="A791">
            <v>100618</v>
          </cell>
          <cell r="B791" t="str">
            <v>F-FOURNISSEURS</v>
          </cell>
          <cell r="C791" t="str">
            <v>ANOUAR KOUBAA</v>
          </cell>
          <cell r="D791" t="str">
            <v xml:space="preserve">FAU : fournisseurs autres charges </v>
          </cell>
          <cell r="E791" t="str">
            <v>MARCHE CENTRALE</v>
          </cell>
          <cell r="F791">
            <v>44197</v>
          </cell>
          <cell r="G791">
            <v>44561</v>
          </cell>
          <cell r="H791">
            <v>0.01</v>
          </cell>
          <cell r="K791">
            <v>0.01</v>
          </cell>
          <cell r="N791">
            <v>0.01</v>
          </cell>
          <cell r="X791" t="str">
            <v>ANOUAR KOUBAA</v>
          </cell>
          <cell r="Y791" t="str">
            <v>Retenue sur le marche</v>
          </cell>
        </row>
        <row r="792">
          <cell r="A792">
            <v>100777</v>
          </cell>
          <cell r="C792" t="str">
            <v>CONFORTAMEUBLE</v>
          </cell>
          <cell r="F792">
            <v>44197</v>
          </cell>
          <cell r="G792">
            <v>44561</v>
          </cell>
          <cell r="H792">
            <v>0.01</v>
          </cell>
          <cell r="K792">
            <v>0.01</v>
          </cell>
          <cell r="N792">
            <v>0.01</v>
          </cell>
          <cell r="S792" t="str">
            <v>026702M</v>
          </cell>
          <cell r="T792" t="str">
            <v>A</v>
          </cell>
          <cell r="U792" t="str">
            <v>M</v>
          </cell>
          <cell r="V792" t="str">
            <v>000</v>
          </cell>
          <cell r="X792" t="str">
            <v>CONFORTAMEUBLE</v>
          </cell>
          <cell r="Y792" t="str">
            <v>Retenue sur le marche</v>
          </cell>
        </row>
        <row r="793">
          <cell r="A793">
            <v>103001</v>
          </cell>
          <cell r="C793" t="str">
            <v>CROISSANT ROUGE</v>
          </cell>
          <cell r="E793" t="str">
            <v>4 RUE ARBI ZARROUK SFAX</v>
          </cell>
          <cell r="F793">
            <v>44197</v>
          </cell>
          <cell r="G793">
            <v>44561</v>
          </cell>
          <cell r="H793">
            <v>0</v>
          </cell>
          <cell r="K793">
            <v>0</v>
          </cell>
          <cell r="N793">
            <v>0</v>
          </cell>
          <cell r="X793" t="str">
            <v>CROISSANT ROUGE</v>
          </cell>
          <cell r="Y793" t="str">
            <v>Retenue sur honoraires</v>
          </cell>
        </row>
        <row r="794">
          <cell r="A794">
            <v>103003</v>
          </cell>
          <cell r="B794" t="str">
            <v>F-FOURNISSEURS</v>
          </cell>
          <cell r="C794" t="str">
            <v>VOLAILLES DU CAP BON</v>
          </cell>
          <cell r="D794" t="str">
            <v>VOLAILLES</v>
          </cell>
          <cell r="E794" t="str">
            <v>44 RUE KIGALI 8000 NABEUL</v>
          </cell>
          <cell r="F794">
            <v>44197</v>
          </cell>
          <cell r="G794">
            <v>44561</v>
          </cell>
          <cell r="H794">
            <v>0.01</v>
          </cell>
          <cell r="K794">
            <v>0.01</v>
          </cell>
          <cell r="N794">
            <v>0.01</v>
          </cell>
          <cell r="X794" t="str">
            <v>VOLAILLES DU CAP BON</v>
          </cell>
          <cell r="Y794" t="str">
            <v>Retenue sur le marche</v>
          </cell>
        </row>
        <row r="795">
          <cell r="A795">
            <v>103010</v>
          </cell>
          <cell r="B795" t="str">
            <v>F-FOURNISSEURS</v>
          </cell>
          <cell r="C795" t="str">
            <v>SYSTEL</v>
          </cell>
          <cell r="D795" t="str">
            <v xml:space="preserve">FAU : fournisseurs autres charges </v>
          </cell>
          <cell r="E795" t="str">
            <v>Z I AEROPORT TUNIS B P 9 TUNIS</v>
          </cell>
          <cell r="F795">
            <v>44197</v>
          </cell>
          <cell r="G795">
            <v>44561</v>
          </cell>
          <cell r="H795">
            <v>0.01</v>
          </cell>
          <cell r="K795">
            <v>0.01</v>
          </cell>
          <cell r="N795">
            <v>0.01</v>
          </cell>
          <cell r="S795" t="str">
            <v>341640Z</v>
          </cell>
          <cell r="T795" t="str">
            <v>A</v>
          </cell>
          <cell r="U795" t="str">
            <v>M</v>
          </cell>
          <cell r="V795" t="str">
            <v>000</v>
          </cell>
          <cell r="X795" t="str">
            <v>SYSTEL</v>
          </cell>
          <cell r="Y795" t="str">
            <v>Retenue sur le marche</v>
          </cell>
        </row>
        <row r="796">
          <cell r="A796">
            <v>120008</v>
          </cell>
          <cell r="B796" t="str">
            <v>F-FOURNISSEURS</v>
          </cell>
          <cell r="C796" t="str">
            <v>AD93 ATELIER DRIBA</v>
          </cell>
          <cell r="D796" t="str">
            <v xml:space="preserve">FAU : fournisseurs autres charges </v>
          </cell>
          <cell r="E796" t="str">
            <v>ATELIER DRIBA  72 BIS RUE ENNOUAIRI SIDI FRAJ LASOUKRA</v>
          </cell>
          <cell r="F796">
            <v>44197</v>
          </cell>
          <cell r="G796">
            <v>44561</v>
          </cell>
          <cell r="H796">
            <v>0.01</v>
          </cell>
          <cell r="K796">
            <v>0.01</v>
          </cell>
          <cell r="N796">
            <v>0.01</v>
          </cell>
          <cell r="S796" t="str">
            <v>429417Z</v>
          </cell>
          <cell r="T796" t="str">
            <v>A</v>
          </cell>
          <cell r="U796" t="str">
            <v>M</v>
          </cell>
          <cell r="V796" t="str">
            <v>000</v>
          </cell>
          <cell r="X796" t="str">
            <v>AD93 ATELIER DRIBA</v>
          </cell>
          <cell r="Y796" t="str">
            <v>Retenue sur le marche</v>
          </cell>
        </row>
        <row r="797">
          <cell r="A797">
            <v>171000</v>
          </cell>
          <cell r="B797" t="str">
            <v>F-FOURNISSEURS</v>
          </cell>
          <cell r="C797" t="str">
            <v>COMPTE LIAISON</v>
          </cell>
          <cell r="D797" t="str">
            <v xml:space="preserve">FAU : fournisseurs autres charges </v>
          </cell>
          <cell r="F797">
            <v>44197</v>
          </cell>
          <cell r="G797">
            <v>44561</v>
          </cell>
          <cell r="H797">
            <v>0.01</v>
          </cell>
          <cell r="I797">
            <v>38955</v>
          </cell>
          <cell r="K797">
            <v>0.01</v>
          </cell>
          <cell r="L797">
            <v>38955</v>
          </cell>
          <cell r="N797">
            <v>0.01</v>
          </cell>
          <cell r="O797">
            <v>0</v>
          </cell>
          <cell r="S797" t="str">
            <v>915124Z</v>
          </cell>
          <cell r="X797" t="str">
            <v>COMPTE LIAISON</v>
          </cell>
          <cell r="Y797" t="str">
            <v>Retenue sur le marche</v>
          </cell>
        </row>
        <row r="798">
          <cell r="A798">
            <v>171008</v>
          </cell>
          <cell r="B798" t="str">
            <v>F-FOURNISSEURS</v>
          </cell>
          <cell r="C798" t="str">
            <v>STI-SOFITEL PALM BEACH DJERBA</v>
          </cell>
          <cell r="D798" t="str">
            <v xml:space="preserve">FAU : fournisseurs autres charges </v>
          </cell>
          <cell r="E798" t="str">
            <v>DJERBA</v>
          </cell>
          <cell r="F798">
            <v>44197</v>
          </cell>
          <cell r="G798">
            <v>44561</v>
          </cell>
          <cell r="H798">
            <v>0.01</v>
          </cell>
          <cell r="K798">
            <v>0.01</v>
          </cell>
          <cell r="N798">
            <v>0.01</v>
          </cell>
          <cell r="O798">
            <v>72227432</v>
          </cell>
          <cell r="S798" t="str">
            <v>385236A</v>
          </cell>
          <cell r="T798" t="str">
            <v>B</v>
          </cell>
          <cell r="U798" t="str">
            <v>M</v>
          </cell>
          <cell r="V798" t="str">
            <v>000</v>
          </cell>
          <cell r="X798" t="str">
            <v>STI-SOFITEL PALM BEACH DJERBA</v>
          </cell>
          <cell r="Y798" t="str">
            <v>Retenue sur le marche</v>
          </cell>
        </row>
        <row r="799">
          <cell r="A799">
            <v>171200</v>
          </cell>
          <cell r="B799" t="str">
            <v>A-AUTRES</v>
          </cell>
          <cell r="C799" t="str">
            <v>SIEGE</v>
          </cell>
          <cell r="D799" t="str">
            <v xml:space="preserve">FAU : fournisseurs autres charges </v>
          </cell>
          <cell r="F799">
            <v>44197</v>
          </cell>
          <cell r="G799">
            <v>44561</v>
          </cell>
          <cell r="H799">
            <v>0</v>
          </cell>
          <cell r="K799">
            <v>0</v>
          </cell>
          <cell r="N799">
            <v>0</v>
          </cell>
          <cell r="X799" t="str">
            <v>SIEGE</v>
          </cell>
          <cell r="Y799" t="str">
            <v>Retenue sur honoraires</v>
          </cell>
        </row>
        <row r="800">
          <cell r="A800">
            <v>175000</v>
          </cell>
          <cell r="B800" t="str">
            <v>A-AUTRES</v>
          </cell>
          <cell r="C800" t="str">
            <v xml:space="preserve">PRÊT HOTEL </v>
          </cell>
          <cell r="F800">
            <v>44197</v>
          </cell>
          <cell r="G800">
            <v>44561</v>
          </cell>
          <cell r="X800" t="str">
            <v xml:space="preserve">PRÊT HOTEL </v>
          </cell>
          <cell r="Y800" t="str">
            <v>Retenue sur honoraires</v>
          </cell>
        </row>
        <row r="801">
          <cell r="A801">
            <v>175003</v>
          </cell>
          <cell r="B801" t="str">
            <v>F-FOURNISSEURS</v>
          </cell>
          <cell r="C801" t="str">
            <v>CTKD IMPOTS</v>
          </cell>
          <cell r="D801" t="str">
            <v xml:space="preserve">FAU : fournisseurs autres charges </v>
          </cell>
          <cell r="E801" t="str">
            <v>LES BERGER DU LAC TUNIS</v>
          </cell>
          <cell r="F801">
            <v>44197</v>
          </cell>
          <cell r="G801">
            <v>44561</v>
          </cell>
          <cell r="X801" t="str">
            <v>CTKD IMPOTS</v>
          </cell>
          <cell r="Y801" t="str">
            <v>Retenue sur honoraires</v>
          </cell>
        </row>
        <row r="802">
          <cell r="A802">
            <v>175005</v>
          </cell>
          <cell r="C802" t="str">
            <v>CTKD</v>
          </cell>
          <cell r="F802">
            <v>44197</v>
          </cell>
          <cell r="G802">
            <v>44561</v>
          </cell>
          <cell r="X802" t="str">
            <v>CTKD</v>
          </cell>
          <cell r="Y802" t="str">
            <v>Retenue sur honoraires</v>
          </cell>
        </row>
        <row r="803">
          <cell r="A803">
            <v>175009</v>
          </cell>
          <cell r="C803" t="str">
            <v>RESULTAT EX-PRECEDENT</v>
          </cell>
          <cell r="F803">
            <v>44197</v>
          </cell>
          <cell r="G803">
            <v>44561</v>
          </cell>
          <cell r="H803">
            <v>0</v>
          </cell>
          <cell r="K803">
            <v>0</v>
          </cell>
          <cell r="N803">
            <v>0</v>
          </cell>
          <cell r="X803" t="str">
            <v>RESULTAT EX-PRECEDENT</v>
          </cell>
          <cell r="Y803" t="str">
            <v>Retenue sur honoraires</v>
          </cell>
        </row>
        <row r="804">
          <cell r="A804">
            <v>175010</v>
          </cell>
          <cell r="B804" t="str">
            <v>A-AUTRES</v>
          </cell>
          <cell r="C804" t="str">
            <v>CTKD RBE</v>
          </cell>
          <cell r="D804" t="str">
            <v xml:space="preserve">FAU : fournisseurs autres charges </v>
          </cell>
          <cell r="E804" t="str">
            <v>LES BERGES DU LAC TUNIS 1002</v>
          </cell>
          <cell r="F804">
            <v>44197</v>
          </cell>
          <cell r="G804">
            <v>44561</v>
          </cell>
          <cell r="H804">
            <v>0</v>
          </cell>
          <cell r="K804">
            <v>0</v>
          </cell>
          <cell r="N804">
            <v>0</v>
          </cell>
          <cell r="X804" t="str">
            <v>CTKD RBE</v>
          </cell>
          <cell r="Y804" t="str">
            <v>Retenue sur honoraires</v>
          </cell>
        </row>
        <row r="805">
          <cell r="A805">
            <v>175100</v>
          </cell>
          <cell r="B805" t="str">
            <v>A-AUTRES</v>
          </cell>
          <cell r="C805" t="str">
            <v>GOLDEN TULIP ELMECHTEL</v>
          </cell>
          <cell r="D805" t="str">
            <v xml:space="preserve">FAU : fournisseurs autres charges </v>
          </cell>
          <cell r="F805">
            <v>44197</v>
          </cell>
          <cell r="G805">
            <v>44561</v>
          </cell>
          <cell r="X805" t="str">
            <v>GOLDEN TULIP ELMECHTEL</v>
          </cell>
          <cell r="Y805" t="str">
            <v>Retenue sur honoraires</v>
          </cell>
        </row>
        <row r="806">
          <cell r="A806">
            <v>200150</v>
          </cell>
          <cell r="B806" t="str">
            <v>F-FOURNISSEURS</v>
          </cell>
          <cell r="C806" t="str">
            <v>ARCHERY CENTER</v>
          </cell>
          <cell r="D806" t="str">
            <v xml:space="preserve">FAU : fournisseurs autres charges </v>
          </cell>
          <cell r="E806" t="str">
            <v>AV ABOU DHABI 8050 HAMMAMET</v>
          </cell>
          <cell r="F806">
            <v>44197</v>
          </cell>
          <cell r="G806">
            <v>44561</v>
          </cell>
          <cell r="H806">
            <v>0.01</v>
          </cell>
          <cell r="K806">
            <v>0.01</v>
          </cell>
          <cell r="N806">
            <v>0.01</v>
          </cell>
          <cell r="S806" t="str">
            <v>005518Z</v>
          </cell>
          <cell r="T806" t="str">
            <v>A</v>
          </cell>
          <cell r="U806" t="str">
            <v>M</v>
          </cell>
          <cell r="V806" t="str">
            <v>000</v>
          </cell>
          <cell r="X806" t="str">
            <v>ARCHERY CENTER</v>
          </cell>
          <cell r="Y806" t="str">
            <v>Retenue sur le marche</v>
          </cell>
        </row>
        <row r="807">
          <cell r="A807">
            <v>200170</v>
          </cell>
          <cell r="B807" t="str">
            <v>F-FOURNISSEURS</v>
          </cell>
          <cell r="C807" t="str">
            <v>DOMAINE SAINT AUGUSTIN</v>
          </cell>
          <cell r="D807" t="str">
            <v xml:space="preserve">FRE: fournisseurs nourriture et boisson </v>
          </cell>
          <cell r="E807" t="str">
            <v>TOUR NARSCISSE APT43 RUE  8301 MONPLAISIR 1002 TUNIS</v>
          </cell>
          <cell r="F807">
            <v>44197</v>
          </cell>
          <cell r="G807">
            <v>44561</v>
          </cell>
          <cell r="H807">
            <v>0.01</v>
          </cell>
          <cell r="K807">
            <v>0.01</v>
          </cell>
          <cell r="N807">
            <v>0.01</v>
          </cell>
          <cell r="S807" t="str">
            <v>768824Y</v>
          </cell>
          <cell r="T807" t="str">
            <v>P</v>
          </cell>
          <cell r="U807" t="str">
            <v>M</v>
          </cell>
          <cell r="V807" t="str">
            <v>000</v>
          </cell>
          <cell r="X807" t="str">
            <v>DOMAINE SAINT AUGUSTIN</v>
          </cell>
          <cell r="Y807" t="str">
            <v>Retenue sur le marche</v>
          </cell>
        </row>
        <row r="808">
          <cell r="A808">
            <v>200209</v>
          </cell>
          <cell r="B808" t="str">
            <v>F-FOURNISSEURS</v>
          </cell>
          <cell r="C808" t="str">
            <v>LAB CHAHED</v>
          </cell>
          <cell r="D808" t="str">
            <v xml:space="preserve">FAU : fournisseurs autres charges </v>
          </cell>
          <cell r="E808" t="str">
            <v>85 AVENUE FARHAT HACHED 1000 TUNIS</v>
          </cell>
          <cell r="F808">
            <v>44197</v>
          </cell>
          <cell r="G808">
            <v>44561</v>
          </cell>
          <cell r="H808">
            <v>0.01</v>
          </cell>
          <cell r="K808">
            <v>0.01</v>
          </cell>
          <cell r="N808">
            <v>0.01</v>
          </cell>
          <cell r="S808" t="str">
            <v>713779M</v>
          </cell>
          <cell r="T808" t="str">
            <v>A</v>
          </cell>
          <cell r="U808" t="str">
            <v>P</v>
          </cell>
          <cell r="V808" t="str">
            <v>000</v>
          </cell>
          <cell r="X808" t="str">
            <v>LAB CHAHED</v>
          </cell>
          <cell r="Y808" t="str">
            <v>Retenue sur le marche</v>
          </cell>
        </row>
        <row r="809">
          <cell r="A809">
            <v>200250</v>
          </cell>
          <cell r="B809" t="str">
            <v>F-FOURNISSEURS</v>
          </cell>
          <cell r="C809" t="str">
            <v>BOUKHOBSA FRERE</v>
          </cell>
          <cell r="D809" t="str">
            <v xml:space="preserve">FRE: fournisseurs nourriture et boisson </v>
          </cell>
          <cell r="E809" t="str">
            <v>2 AV. Fattouma Bourguiba 2036 Tunis</v>
          </cell>
          <cell r="F809">
            <v>44197</v>
          </cell>
          <cell r="G809">
            <v>44561</v>
          </cell>
          <cell r="H809">
            <v>0.01</v>
          </cell>
          <cell r="K809">
            <v>0.01</v>
          </cell>
          <cell r="N809">
            <v>0.01</v>
          </cell>
          <cell r="X809" t="str">
            <v>BOUKHOBSA FRERE</v>
          </cell>
          <cell r="Y809" t="str">
            <v>Retenue sur le marche</v>
          </cell>
        </row>
        <row r="810">
          <cell r="A810">
            <v>200270</v>
          </cell>
          <cell r="B810" t="str">
            <v>F-FOURNISSEURS</v>
          </cell>
          <cell r="C810" t="str">
            <v>BUANBERIE JAWHARA</v>
          </cell>
          <cell r="D810" t="str">
            <v xml:space="preserve">FAU : fournisseurs autres charges </v>
          </cell>
          <cell r="E810" t="str">
            <v xml:space="preserve">ZI SIDI ABDELHAMID SOUSSE </v>
          </cell>
          <cell r="F810">
            <v>44197</v>
          </cell>
          <cell r="G810">
            <v>44561</v>
          </cell>
          <cell r="H810">
            <v>0.01</v>
          </cell>
          <cell r="K810">
            <v>0.01</v>
          </cell>
          <cell r="N810">
            <v>0.01</v>
          </cell>
          <cell r="S810" t="str">
            <v>432546H</v>
          </cell>
          <cell r="T810" t="str">
            <v>A</v>
          </cell>
          <cell r="U810" t="str">
            <v>M</v>
          </cell>
          <cell r="V810" t="str">
            <v>000</v>
          </cell>
          <cell r="X810" t="str">
            <v>BUANBERIE JAWHARA</v>
          </cell>
          <cell r="Y810" t="str">
            <v>Retenue sur le marche</v>
          </cell>
        </row>
        <row r="811">
          <cell r="A811">
            <v>200350</v>
          </cell>
          <cell r="B811" t="str">
            <v>F-FOURNISSEURS</v>
          </cell>
          <cell r="C811" t="str">
            <v>CHARCUTERIE MODERNE</v>
          </cell>
          <cell r="D811" t="str">
            <v xml:space="preserve">FRE: fournisseurs nourriture et boisson </v>
          </cell>
          <cell r="E811" t="str">
            <v>34, Marche centrale Sfax</v>
          </cell>
          <cell r="F811">
            <v>44197</v>
          </cell>
          <cell r="G811">
            <v>44561</v>
          </cell>
          <cell r="H811">
            <v>0.01</v>
          </cell>
          <cell r="K811">
            <v>0.01</v>
          </cell>
          <cell r="N811">
            <v>0.01</v>
          </cell>
          <cell r="S811" t="str">
            <v>008546R</v>
          </cell>
          <cell r="T811" t="str">
            <v>B</v>
          </cell>
          <cell r="U811" t="str">
            <v>M</v>
          </cell>
          <cell r="V811" t="str">
            <v>000</v>
          </cell>
          <cell r="X811" t="str">
            <v>CHARCUTERIE MODERNE</v>
          </cell>
          <cell r="Y811" t="str">
            <v>Retenue sur le marche</v>
          </cell>
        </row>
        <row r="812">
          <cell r="A812">
            <v>200360</v>
          </cell>
          <cell r="B812" t="str">
            <v>F-FOURNISSEURS</v>
          </cell>
          <cell r="C812" t="str">
            <v>STE CONFECTION DU SUD</v>
          </cell>
          <cell r="D812" t="str">
            <v xml:space="preserve">FAU : fournisseurs autres charges </v>
          </cell>
          <cell r="E812" t="str">
            <v>AV 7 NOVEMBRE DERDA</v>
          </cell>
          <cell r="F812">
            <v>44197</v>
          </cell>
          <cell r="G812">
            <v>44561</v>
          </cell>
          <cell r="H812">
            <v>0.01</v>
          </cell>
          <cell r="K812">
            <v>0.01</v>
          </cell>
          <cell r="N812">
            <v>0.01</v>
          </cell>
          <cell r="X812" t="str">
            <v>STE CONFECTION DU SUD</v>
          </cell>
          <cell r="Y812" t="str">
            <v>Retenue sur le marche</v>
          </cell>
        </row>
        <row r="813">
          <cell r="A813">
            <v>200480</v>
          </cell>
          <cell r="B813" t="str">
            <v>F-FOURNISSEURS</v>
          </cell>
          <cell r="C813" t="str">
            <v xml:space="preserve">DUNE </v>
          </cell>
          <cell r="D813" t="str">
            <v xml:space="preserve">FAU : fournisseurs autres charges </v>
          </cell>
          <cell r="E813" t="str">
            <v>44 RUE DAOULETTI 1059 TUNIS ELHAFSIA</v>
          </cell>
          <cell r="F813">
            <v>44197</v>
          </cell>
          <cell r="G813">
            <v>44561</v>
          </cell>
          <cell r="H813">
            <v>0.01</v>
          </cell>
          <cell r="K813">
            <v>0.01</v>
          </cell>
          <cell r="N813">
            <v>0.01</v>
          </cell>
          <cell r="S813" t="str">
            <v>032094Z</v>
          </cell>
          <cell r="T813" t="str">
            <v>A</v>
          </cell>
          <cell r="U813" t="str">
            <v>M</v>
          </cell>
          <cell r="V813" t="str">
            <v>000</v>
          </cell>
          <cell r="X813" t="str">
            <v xml:space="preserve">DUNE </v>
          </cell>
          <cell r="Y813" t="str">
            <v>Retenue sur le marche</v>
          </cell>
        </row>
        <row r="814">
          <cell r="A814">
            <v>200603</v>
          </cell>
          <cell r="B814" t="str">
            <v>F-FOURNISSEURS</v>
          </cell>
          <cell r="C814" t="str">
            <v>APAVE</v>
          </cell>
          <cell r="D814" t="str">
            <v xml:space="preserve">FAU : fournisseurs autres charges </v>
          </cell>
          <cell r="E814" t="str">
            <v xml:space="preserve">ZI  ARIANA AEROPORT BP110 </v>
          </cell>
          <cell r="F814">
            <v>44197</v>
          </cell>
          <cell r="G814">
            <v>44561</v>
          </cell>
          <cell r="H814">
            <v>0</v>
          </cell>
          <cell r="K814">
            <v>0</v>
          </cell>
          <cell r="N814">
            <v>0</v>
          </cell>
          <cell r="S814" t="str">
            <v>014239W</v>
          </cell>
          <cell r="T814" t="str">
            <v>A</v>
          </cell>
          <cell r="U814" t="str">
            <v>M</v>
          </cell>
          <cell r="V814" t="str">
            <v>000</v>
          </cell>
          <cell r="X814" t="str">
            <v>APAVE</v>
          </cell>
          <cell r="Y814" t="str">
            <v>Retenue sur honoraires</v>
          </cell>
        </row>
        <row r="815">
          <cell r="A815">
            <v>200605</v>
          </cell>
          <cell r="B815" t="str">
            <v>F-FOURNISSEURS</v>
          </cell>
          <cell r="C815" t="str">
            <v>STE FARAH</v>
          </cell>
          <cell r="D815" t="str">
            <v xml:space="preserve">FRE: fournisseurs nourriture et boisson </v>
          </cell>
          <cell r="E815" t="str">
            <v>Z,I BORJ CEDRIA 2055 BIR ELBEY</v>
          </cell>
          <cell r="F815">
            <v>44197</v>
          </cell>
          <cell r="G815">
            <v>44561</v>
          </cell>
          <cell r="H815">
            <v>0.01</v>
          </cell>
          <cell r="K815">
            <v>0.01</v>
          </cell>
          <cell r="N815">
            <v>0.01</v>
          </cell>
          <cell r="S815" t="str">
            <v>038228W</v>
          </cell>
          <cell r="T815" t="str">
            <v>B</v>
          </cell>
          <cell r="U815" t="str">
            <v>M</v>
          </cell>
          <cell r="V815" t="str">
            <v>000</v>
          </cell>
          <cell r="X815" t="str">
            <v>STE FARAH</v>
          </cell>
          <cell r="Y815" t="str">
            <v>Retenue sur le marche</v>
          </cell>
        </row>
        <row r="816">
          <cell r="A816">
            <v>200607</v>
          </cell>
          <cell r="B816" t="str">
            <v>A-AUTRES</v>
          </cell>
          <cell r="C816" t="str">
            <v>DJERBA TOURS</v>
          </cell>
          <cell r="D816" t="str">
            <v xml:space="preserve">FAU : fournisseurs autres charges </v>
          </cell>
          <cell r="E816" t="str">
            <v>HOUMT SOUK DJERBA 4180</v>
          </cell>
          <cell r="F816">
            <v>44197</v>
          </cell>
          <cell r="G816">
            <v>44561</v>
          </cell>
          <cell r="H816">
            <v>0.01</v>
          </cell>
          <cell r="K816">
            <v>0.01</v>
          </cell>
          <cell r="N816">
            <v>0.01</v>
          </cell>
          <cell r="S816" t="str">
            <v>024687Y</v>
          </cell>
          <cell r="T816" t="str">
            <v>A</v>
          </cell>
          <cell r="U816" t="str">
            <v>M</v>
          </cell>
          <cell r="V816" t="str">
            <v>000</v>
          </cell>
          <cell r="X816" t="str">
            <v>DJERBA TOURS</v>
          </cell>
          <cell r="Y816" t="str">
            <v>Retenue sur le marche</v>
          </cell>
        </row>
        <row r="817">
          <cell r="A817">
            <v>200611</v>
          </cell>
          <cell r="B817" t="str">
            <v>F-FOURNISSEURS</v>
          </cell>
          <cell r="C817" t="str">
            <v>LAB CHAHED</v>
          </cell>
          <cell r="D817" t="str">
            <v xml:space="preserve">FAU : fournisseurs autres charges </v>
          </cell>
          <cell r="E817" t="str">
            <v>85 AV FARHAT HACHED 1000 TUNIS</v>
          </cell>
          <cell r="F817">
            <v>44197</v>
          </cell>
          <cell r="G817">
            <v>44561</v>
          </cell>
          <cell r="H817">
            <v>0.01</v>
          </cell>
          <cell r="K817">
            <v>0.01</v>
          </cell>
          <cell r="N817">
            <v>0.01</v>
          </cell>
          <cell r="S817" t="str">
            <v>676368K</v>
          </cell>
          <cell r="T817" t="str">
            <v>A</v>
          </cell>
          <cell r="U817" t="str">
            <v>P</v>
          </cell>
          <cell r="V817" t="str">
            <v>000</v>
          </cell>
          <cell r="X817" t="str">
            <v>LAB CHAHED</v>
          </cell>
          <cell r="Y817" t="str">
            <v>Retenue sur le marche</v>
          </cell>
        </row>
        <row r="818">
          <cell r="A818">
            <v>200613</v>
          </cell>
          <cell r="B818" t="str">
            <v>F-FOURNISSEURS</v>
          </cell>
          <cell r="C818" t="str">
            <v>BOB CONFECTION</v>
          </cell>
          <cell r="D818" t="str">
            <v xml:space="preserve">FAU : fournisseurs autres charges </v>
          </cell>
          <cell r="E818" t="str">
            <v>Z I CHARGUIA 1 2035 TUNIS CARTHAGE</v>
          </cell>
          <cell r="F818">
            <v>44197</v>
          </cell>
          <cell r="G818">
            <v>44561</v>
          </cell>
          <cell r="H818">
            <v>0.01</v>
          </cell>
          <cell r="K818">
            <v>0.01</v>
          </cell>
          <cell r="N818">
            <v>0.01</v>
          </cell>
          <cell r="S818" t="str">
            <v>030170K</v>
          </cell>
          <cell r="T818" t="str">
            <v>A</v>
          </cell>
          <cell r="U818" t="str">
            <v>M</v>
          </cell>
          <cell r="V818" t="str">
            <v>000</v>
          </cell>
          <cell r="X818" t="str">
            <v>BOB CONFECTION</v>
          </cell>
          <cell r="Y818" t="str">
            <v>Retenue sur le marche</v>
          </cell>
        </row>
        <row r="819">
          <cell r="A819">
            <v>200617</v>
          </cell>
          <cell r="B819" t="str">
            <v>F-FOURNISSEURS</v>
          </cell>
          <cell r="C819" t="str">
            <v>G M S MAINTENANCE</v>
          </cell>
          <cell r="D819" t="str">
            <v xml:space="preserve">FAU : fournisseurs autres charges </v>
          </cell>
          <cell r="E819" t="str">
            <v>HOUMT SOUK DJERBA 4180</v>
          </cell>
          <cell r="F819">
            <v>44197</v>
          </cell>
          <cell r="G819">
            <v>44561</v>
          </cell>
          <cell r="H819">
            <v>0.01</v>
          </cell>
          <cell r="K819">
            <v>0.01</v>
          </cell>
          <cell r="N819">
            <v>0.01</v>
          </cell>
          <cell r="S819" t="str">
            <v>790248T</v>
          </cell>
          <cell r="T819" t="str">
            <v>B</v>
          </cell>
          <cell r="U819" t="str">
            <v>M</v>
          </cell>
          <cell r="V819" t="str">
            <v>000</v>
          </cell>
          <cell r="X819" t="str">
            <v>G M S MAINTENANCE</v>
          </cell>
          <cell r="Y819" t="str">
            <v>Retenue sur le marche</v>
          </cell>
        </row>
        <row r="820">
          <cell r="A820">
            <v>200623</v>
          </cell>
          <cell r="B820" t="str">
            <v>F-FOURNISSEURS</v>
          </cell>
          <cell r="C820" t="str">
            <v>OFFICE DE PROTECTION CIVILE</v>
          </cell>
          <cell r="D820" t="str">
            <v xml:space="preserve">FEN: fournisseurs entretien et reparation </v>
          </cell>
          <cell r="E820" t="str">
            <v>CASERNE DE LA GARDE NATIONALE EL AOUINA TUNIS 2045</v>
          </cell>
          <cell r="F820">
            <v>44197</v>
          </cell>
          <cell r="G820">
            <v>44561</v>
          </cell>
          <cell r="H820">
            <v>0</v>
          </cell>
          <cell r="K820">
            <v>0</v>
          </cell>
          <cell r="N820">
            <v>0</v>
          </cell>
          <cell r="X820" t="str">
            <v>OFFICE DE PROTECTION CIVILE</v>
          </cell>
          <cell r="Y820" t="str">
            <v>Retenue sur honoraires</v>
          </cell>
        </row>
        <row r="821">
          <cell r="A821">
            <v>200627</v>
          </cell>
          <cell r="B821" t="str">
            <v>F-FOURNISSEURS</v>
          </cell>
          <cell r="C821" t="str">
            <v>STE ZULEL</v>
          </cell>
          <cell r="D821" t="str">
            <v xml:space="preserve">FRE: fournisseurs nourriture et boisson </v>
          </cell>
          <cell r="E821" t="str">
            <v>BP N° 3 LE KRAM OUEST 2089 TUNIS TUNISIE</v>
          </cell>
          <cell r="F821">
            <v>44197</v>
          </cell>
          <cell r="G821">
            <v>44561</v>
          </cell>
          <cell r="H821">
            <v>0.01</v>
          </cell>
          <cell r="K821">
            <v>0.01</v>
          </cell>
          <cell r="N821">
            <v>0.01</v>
          </cell>
          <cell r="X821" t="str">
            <v>STE ZULEL</v>
          </cell>
          <cell r="Y821" t="str">
            <v>Retenue sur le marche</v>
          </cell>
        </row>
        <row r="822">
          <cell r="A822">
            <v>200628</v>
          </cell>
          <cell r="B822" t="str">
            <v>F-FOURNISSEURS</v>
          </cell>
          <cell r="C822" t="str">
            <v>ASSLAMA PRODUCTION</v>
          </cell>
          <cell r="D822" t="str">
            <v xml:space="preserve">FAU : fournisseurs autres charges </v>
          </cell>
          <cell r="E822" t="str">
            <v>COMPLEXE SATOURI RUE AMILCAR 4116 MIDOUN</v>
          </cell>
          <cell r="F822">
            <v>44197</v>
          </cell>
          <cell r="G822">
            <v>44561</v>
          </cell>
          <cell r="H822">
            <v>0.01</v>
          </cell>
          <cell r="K822">
            <v>0.01</v>
          </cell>
          <cell r="N822">
            <v>0.01</v>
          </cell>
          <cell r="S822" t="str">
            <v>871069S</v>
          </cell>
          <cell r="T822" t="str">
            <v>A</v>
          </cell>
          <cell r="U822" t="str">
            <v>M</v>
          </cell>
          <cell r="V822" t="str">
            <v>000</v>
          </cell>
          <cell r="X822" t="str">
            <v>ASSLAMA PRODUCTION</v>
          </cell>
          <cell r="Y822" t="str">
            <v>Retenue sur le marche</v>
          </cell>
        </row>
        <row r="823">
          <cell r="A823">
            <v>200631</v>
          </cell>
          <cell r="B823" t="str">
            <v>F-FOURNISSEURS</v>
          </cell>
          <cell r="C823" t="str">
            <v>TUNISIAN CUMPUTER SERVICES</v>
          </cell>
          <cell r="D823" t="str">
            <v xml:space="preserve">FEN: fournisseurs entretien et reparation </v>
          </cell>
          <cell r="E823" t="str">
            <v>13, RUE ABOU OUBEID EL BEKRI 2080 ARIANA</v>
          </cell>
          <cell r="F823">
            <v>44197</v>
          </cell>
          <cell r="G823">
            <v>44561</v>
          </cell>
          <cell r="H823">
            <v>0.01</v>
          </cell>
          <cell r="K823">
            <v>0.01</v>
          </cell>
          <cell r="N823">
            <v>0.01</v>
          </cell>
          <cell r="O823">
            <v>98345628</v>
          </cell>
          <cell r="S823" t="str">
            <v>326447L</v>
          </cell>
          <cell r="T823" t="str">
            <v>A</v>
          </cell>
          <cell r="U823" t="str">
            <v>M</v>
          </cell>
          <cell r="V823" t="str">
            <v>000</v>
          </cell>
          <cell r="X823" t="str">
            <v>TUNISIAN CUMPUTER SERVICES</v>
          </cell>
          <cell r="Y823" t="str">
            <v>Retenue sur le marche</v>
          </cell>
        </row>
        <row r="824">
          <cell r="A824">
            <v>200632</v>
          </cell>
          <cell r="B824" t="str">
            <v>F-FOURNISSEURS</v>
          </cell>
          <cell r="C824" t="str">
            <v>MAITRE RYM BEN HADDADA</v>
          </cell>
          <cell r="D824" t="str">
            <v xml:space="preserve">FAU : fournisseurs autres charges </v>
          </cell>
          <cell r="E824" t="str">
            <v xml:space="preserve">03 RUE MUSTAPHA SFAR EL BELVEDERE TUNIS </v>
          </cell>
          <cell r="F824">
            <v>44197</v>
          </cell>
          <cell r="G824">
            <v>44561</v>
          </cell>
          <cell r="H824">
            <v>0.03</v>
          </cell>
          <cell r="K824">
            <v>0.03</v>
          </cell>
          <cell r="N824">
            <v>0.03</v>
          </cell>
          <cell r="S824" t="str">
            <v>759671Y</v>
          </cell>
          <cell r="T824" t="str">
            <v>A</v>
          </cell>
          <cell r="U824" t="str">
            <v>P</v>
          </cell>
          <cell r="V824" t="str">
            <v>000</v>
          </cell>
          <cell r="X824" t="str">
            <v>MAITRE RYM BEN HADDADA</v>
          </cell>
          <cell r="Y824" t="str">
            <v>Retenue sur honoraires</v>
          </cell>
        </row>
        <row r="825">
          <cell r="A825">
            <v>200636</v>
          </cell>
          <cell r="B825" t="str">
            <v>F-FOURNISSEURS</v>
          </cell>
          <cell r="C825" t="str">
            <v>MANSOURI MED SALAH</v>
          </cell>
          <cell r="D825" t="str">
            <v xml:space="preserve">FAU : fournisseurs autres charges </v>
          </cell>
          <cell r="E825" t="str">
            <v>HOUMT SOUK DJERBA 4180</v>
          </cell>
          <cell r="F825">
            <v>44197</v>
          </cell>
          <cell r="G825">
            <v>44561</v>
          </cell>
          <cell r="H825">
            <v>0.01</v>
          </cell>
          <cell r="K825">
            <v>0.01</v>
          </cell>
          <cell r="N825">
            <v>0.01</v>
          </cell>
          <cell r="S825">
            <v>2634233</v>
          </cell>
          <cell r="X825" t="str">
            <v>MANSOURI MED SALAH</v>
          </cell>
          <cell r="Y825" t="str">
            <v>Retenue sur le marche</v>
          </cell>
        </row>
        <row r="826">
          <cell r="A826">
            <v>200638</v>
          </cell>
          <cell r="B826" t="str">
            <v>A-AUTRES</v>
          </cell>
          <cell r="C826" t="str">
            <v>AHMED GHRIB</v>
          </cell>
          <cell r="D826" t="str">
            <v xml:space="preserve">FAU : fournisseurs autres charges </v>
          </cell>
          <cell r="E826" t="str">
            <v>ARTISANAT GHRIB PLACE BEN DAAMACHE HOUMT SOUK DJERBA 4180</v>
          </cell>
          <cell r="F826">
            <v>44197</v>
          </cell>
          <cell r="G826">
            <v>44561</v>
          </cell>
          <cell r="H826">
            <v>0.01</v>
          </cell>
          <cell r="K826">
            <v>0.01</v>
          </cell>
          <cell r="N826">
            <v>0.01</v>
          </cell>
          <cell r="S826">
            <v>8607037</v>
          </cell>
          <cell r="X826" t="str">
            <v>AHMED GHRIB</v>
          </cell>
          <cell r="Y826" t="str">
            <v>Retenue sur le marche</v>
          </cell>
        </row>
        <row r="827">
          <cell r="A827">
            <v>200642</v>
          </cell>
          <cell r="B827" t="str">
            <v>F-FOURNISSEURS</v>
          </cell>
          <cell r="C827" t="str">
            <v>STAS PEUGEOT</v>
          </cell>
          <cell r="D827" t="str">
            <v xml:space="preserve">FAU : fournisseurs autres charges </v>
          </cell>
          <cell r="E827" t="str">
            <v>HOUMT SOUK DJERBA 4180</v>
          </cell>
          <cell r="F827">
            <v>44197</v>
          </cell>
          <cell r="G827">
            <v>44561</v>
          </cell>
          <cell r="H827">
            <v>0.01</v>
          </cell>
          <cell r="K827">
            <v>0.01</v>
          </cell>
          <cell r="N827">
            <v>0.01</v>
          </cell>
          <cell r="S827" t="str">
            <v>010405Z</v>
          </cell>
          <cell r="T827" t="str">
            <v>A</v>
          </cell>
          <cell r="U827" t="str">
            <v>M</v>
          </cell>
          <cell r="V827" t="str">
            <v>000</v>
          </cell>
          <cell r="X827" t="str">
            <v>STAS PEUGEOT</v>
          </cell>
          <cell r="Y827" t="str">
            <v>Retenue sur le marche</v>
          </cell>
        </row>
        <row r="828">
          <cell r="A828">
            <v>200649</v>
          </cell>
          <cell r="B828" t="str">
            <v>F-FOURNISSEURS</v>
          </cell>
          <cell r="C828" t="str">
            <v>DJERBA EXPLORER</v>
          </cell>
          <cell r="D828" t="str">
            <v xml:space="preserve">FAU : fournisseurs autres charges </v>
          </cell>
          <cell r="F828">
            <v>44197</v>
          </cell>
          <cell r="G828">
            <v>44561</v>
          </cell>
          <cell r="H828">
            <v>0.01</v>
          </cell>
          <cell r="K828">
            <v>0.01</v>
          </cell>
          <cell r="N828">
            <v>0.01</v>
          </cell>
          <cell r="X828" t="str">
            <v>DJERBA EXPLORER</v>
          </cell>
          <cell r="Y828" t="str">
            <v>Retenue sur le marche</v>
          </cell>
        </row>
        <row r="829">
          <cell r="A829">
            <v>200651</v>
          </cell>
          <cell r="B829" t="str">
            <v>F-FOURNISSEURS</v>
          </cell>
          <cell r="C829" t="str">
            <v>CITERNES PLAST</v>
          </cell>
          <cell r="D829" t="str">
            <v xml:space="preserve">FEN: fournisseurs entretien et reparation </v>
          </cell>
          <cell r="E829" t="str">
            <v>20 RUE DAGHBAGI TUNIS</v>
          </cell>
          <cell r="F829">
            <v>44197</v>
          </cell>
          <cell r="G829">
            <v>44561</v>
          </cell>
          <cell r="H829">
            <v>0.01</v>
          </cell>
          <cell r="K829">
            <v>0.01</v>
          </cell>
          <cell r="N829">
            <v>0.01</v>
          </cell>
          <cell r="X829" t="str">
            <v>CITERNES PLAST</v>
          </cell>
          <cell r="Y829" t="str">
            <v>Retenue sur le marche</v>
          </cell>
        </row>
        <row r="830">
          <cell r="A830">
            <v>200652</v>
          </cell>
          <cell r="B830" t="str">
            <v>F-FOURNISSEURS</v>
          </cell>
          <cell r="C830" t="str">
            <v>STE NEW WATER</v>
          </cell>
          <cell r="D830" t="str">
            <v xml:space="preserve">FRE: fournisseurs nourriture et boisson </v>
          </cell>
          <cell r="E830" t="str">
            <v>22 RUE HABIB THAMEUR LA MARSA</v>
          </cell>
          <cell r="F830">
            <v>44197</v>
          </cell>
          <cell r="G830">
            <v>44561</v>
          </cell>
          <cell r="H830">
            <v>0.01</v>
          </cell>
          <cell r="K830">
            <v>0.01</v>
          </cell>
          <cell r="N830">
            <v>0.01</v>
          </cell>
          <cell r="O830">
            <v>71221052</v>
          </cell>
          <cell r="X830" t="str">
            <v>STE NEW WATER</v>
          </cell>
          <cell r="Y830" t="str">
            <v>Retenue sur le marche</v>
          </cell>
        </row>
        <row r="831">
          <cell r="A831">
            <v>200670</v>
          </cell>
          <cell r="B831" t="str">
            <v>F-FOURNISSEURS</v>
          </cell>
          <cell r="C831" t="str">
            <v>STE ELITE</v>
          </cell>
          <cell r="D831" t="str">
            <v xml:space="preserve">FRE: fournisseurs nourriture et boisson </v>
          </cell>
          <cell r="E831" t="str">
            <v>Avenue Maymouna Ben Saad N°2-Ariana</v>
          </cell>
          <cell r="F831">
            <v>44197</v>
          </cell>
          <cell r="G831">
            <v>44561</v>
          </cell>
          <cell r="H831">
            <v>0.01</v>
          </cell>
          <cell r="K831">
            <v>0.01</v>
          </cell>
          <cell r="N831">
            <v>0.01</v>
          </cell>
          <cell r="O831">
            <v>73323318</v>
          </cell>
          <cell r="S831" t="str">
            <v>367067D</v>
          </cell>
          <cell r="T831" t="str">
            <v>P</v>
          </cell>
          <cell r="U831" t="str">
            <v>C</v>
          </cell>
          <cell r="V831" t="str">
            <v>000</v>
          </cell>
          <cell r="X831" t="str">
            <v>STE ELITE</v>
          </cell>
          <cell r="Y831" t="str">
            <v>Retenue sur le marche</v>
          </cell>
        </row>
        <row r="832">
          <cell r="A832">
            <v>200671</v>
          </cell>
          <cell r="B832" t="str">
            <v>F-FOURNISSEURS</v>
          </cell>
          <cell r="C832" t="str">
            <v>PHARMACIE KOBAKJI</v>
          </cell>
          <cell r="D832" t="str">
            <v xml:space="preserve">FAU : fournisseurs autres charges </v>
          </cell>
          <cell r="E832" t="str">
            <v>AV HABIB BOURGUIBA HAMMAMET 8050</v>
          </cell>
          <cell r="F832">
            <v>44197</v>
          </cell>
          <cell r="G832">
            <v>44561</v>
          </cell>
          <cell r="H832">
            <v>0.01</v>
          </cell>
          <cell r="K832">
            <v>0.01</v>
          </cell>
          <cell r="N832">
            <v>0.01</v>
          </cell>
          <cell r="O832">
            <v>98401072</v>
          </cell>
          <cell r="S832" t="str">
            <v>372052E</v>
          </cell>
          <cell r="T832" t="str">
            <v>A</v>
          </cell>
          <cell r="U832" t="str">
            <v>C</v>
          </cell>
          <cell r="V832" t="str">
            <v>000</v>
          </cell>
          <cell r="X832" t="str">
            <v>PHARMACIE KOBAKJI</v>
          </cell>
          <cell r="Y832" t="str">
            <v>Retenue sur le marche</v>
          </cell>
        </row>
        <row r="833">
          <cell r="A833">
            <v>200679</v>
          </cell>
          <cell r="B833" t="str">
            <v>F-FOURNISSEURS</v>
          </cell>
          <cell r="C833" t="str">
            <v>SANES</v>
          </cell>
          <cell r="D833" t="str">
            <v xml:space="preserve">FAU : fournisseurs autres charges </v>
          </cell>
          <cell r="E833" t="str">
            <v>RUE 13 AOUT 4116 MIDOUN DJERBA</v>
          </cell>
          <cell r="F833">
            <v>44197</v>
          </cell>
          <cell r="G833">
            <v>44561</v>
          </cell>
          <cell r="H833">
            <v>0.01</v>
          </cell>
          <cell r="K833">
            <v>0.01</v>
          </cell>
          <cell r="N833">
            <v>0.01</v>
          </cell>
          <cell r="S833" t="str">
            <v>556937E</v>
          </cell>
          <cell r="T833" t="str">
            <v>A</v>
          </cell>
          <cell r="U833" t="str">
            <v>M</v>
          </cell>
          <cell r="V833" t="str">
            <v>000</v>
          </cell>
          <cell r="X833" t="str">
            <v>SANES</v>
          </cell>
          <cell r="Y833" t="str">
            <v>Retenue sur le marche</v>
          </cell>
        </row>
        <row r="834">
          <cell r="A834">
            <v>200680</v>
          </cell>
          <cell r="B834" t="str">
            <v>A-AUTRES</v>
          </cell>
          <cell r="C834" t="str">
            <v>JERBA COMMERCE ET SERVICE HOTELIER</v>
          </cell>
          <cell r="D834" t="str">
            <v xml:space="preserve">FAU : fournisseurs autres charges </v>
          </cell>
          <cell r="E834" t="str">
            <v>MIDOUN DJERBA 4116/</v>
          </cell>
          <cell r="F834">
            <v>44197</v>
          </cell>
          <cell r="G834">
            <v>44561</v>
          </cell>
          <cell r="H834">
            <v>0.01</v>
          </cell>
          <cell r="K834">
            <v>0.01</v>
          </cell>
          <cell r="N834">
            <v>0.01</v>
          </cell>
          <cell r="S834" t="str">
            <v>917293Z</v>
          </cell>
          <cell r="T834" t="str">
            <v>A</v>
          </cell>
          <cell r="U834" t="str">
            <v>M</v>
          </cell>
          <cell r="V834" t="str">
            <v>000</v>
          </cell>
          <cell r="X834" t="str">
            <v>JERBA COMMERCE ET SERVICE HOTELIER</v>
          </cell>
          <cell r="Y834" t="str">
            <v>Retenue sur le marche</v>
          </cell>
        </row>
        <row r="835">
          <cell r="A835">
            <v>200683</v>
          </cell>
          <cell r="B835" t="str">
            <v>F-FOURNISSEURS</v>
          </cell>
          <cell r="C835" t="str">
            <v>ENTREPRISES KETATA MONCHED</v>
          </cell>
          <cell r="D835" t="str">
            <v xml:space="preserve">FEN: fournisseurs entretien et reparation </v>
          </cell>
          <cell r="E835" t="str">
            <v>Avenue de Mouritanie 3000 SFAX</v>
          </cell>
          <cell r="F835">
            <v>44197</v>
          </cell>
          <cell r="G835">
            <v>44561</v>
          </cell>
          <cell r="H835">
            <v>0.01</v>
          </cell>
          <cell r="K835">
            <v>0.01</v>
          </cell>
          <cell r="N835">
            <v>0.01</v>
          </cell>
          <cell r="O835">
            <v>73322761</v>
          </cell>
          <cell r="S835" t="str">
            <v>038228W</v>
          </cell>
          <cell r="T835" t="str">
            <v>B</v>
          </cell>
          <cell r="U835" t="str">
            <v>M</v>
          </cell>
          <cell r="V835" t="str">
            <v>000</v>
          </cell>
          <cell r="X835" t="str">
            <v>ENTREPRISES KETATA MONCHED</v>
          </cell>
          <cell r="Y835" t="str">
            <v>Retenue sur le marche</v>
          </cell>
        </row>
        <row r="836">
          <cell r="A836">
            <v>200685</v>
          </cell>
          <cell r="B836" t="str">
            <v>F-FOURNISSEURS</v>
          </cell>
          <cell r="C836" t="str">
            <v>STE LIBRAIRIE BOUDHINA</v>
          </cell>
          <cell r="D836" t="str">
            <v xml:space="preserve">FAU : fournisseurs autres charges </v>
          </cell>
          <cell r="F836">
            <v>44197</v>
          </cell>
          <cell r="G836">
            <v>44561</v>
          </cell>
          <cell r="H836">
            <v>0.01</v>
          </cell>
          <cell r="K836">
            <v>0.01</v>
          </cell>
          <cell r="N836">
            <v>0.01</v>
          </cell>
          <cell r="O836">
            <v>71788836</v>
          </cell>
          <cell r="S836" t="str">
            <v>8546R</v>
          </cell>
          <cell r="T836" t="str">
            <v>B</v>
          </cell>
          <cell r="U836" t="str">
            <v>M</v>
          </cell>
          <cell r="V836" t="str">
            <v>000</v>
          </cell>
          <cell r="X836" t="str">
            <v>STE LIBRAIRIE BOUDHINA</v>
          </cell>
          <cell r="Y836" t="str">
            <v>Retenue sur le marche</v>
          </cell>
        </row>
        <row r="837">
          <cell r="A837">
            <v>200686</v>
          </cell>
          <cell r="B837" t="str">
            <v>F-FOURNISSEURS</v>
          </cell>
          <cell r="C837" t="str">
            <v>LIBRAIRIE MOHAMED ATHIMEN</v>
          </cell>
          <cell r="D837" t="str">
            <v xml:space="preserve">FAU : fournisseurs autres charges </v>
          </cell>
          <cell r="E837" t="str">
            <v xml:space="preserve">18, Rue de de Carthage, 3002 Sfax </v>
          </cell>
          <cell r="F837">
            <v>44197</v>
          </cell>
          <cell r="G837">
            <v>44561</v>
          </cell>
          <cell r="H837">
            <v>0.01</v>
          </cell>
          <cell r="K837">
            <v>0.01</v>
          </cell>
          <cell r="N837">
            <v>0.01</v>
          </cell>
          <cell r="O837">
            <v>71332444</v>
          </cell>
          <cell r="S837" t="str">
            <v>034650P</v>
          </cell>
          <cell r="T837" t="str">
            <v>N</v>
          </cell>
          <cell r="U837" t="str">
            <v>M</v>
          </cell>
          <cell r="V837" t="str">
            <v>000</v>
          </cell>
          <cell r="X837" t="str">
            <v>LIBRAIRIE MOHAMED ATHIMEN</v>
          </cell>
          <cell r="Y837" t="str">
            <v>Retenue sur le marche</v>
          </cell>
        </row>
        <row r="838">
          <cell r="A838">
            <v>200687</v>
          </cell>
          <cell r="B838" t="str">
            <v>F-FOURNISSEURS</v>
          </cell>
          <cell r="C838" t="str">
            <v>GROUPEMENT DE SANTE MEDNINE</v>
          </cell>
          <cell r="D838" t="str">
            <v xml:space="preserve">FAU : fournisseurs autres charges </v>
          </cell>
          <cell r="E838" t="str">
            <v>MEDNINE</v>
          </cell>
          <cell r="F838">
            <v>44197</v>
          </cell>
          <cell r="G838">
            <v>44561</v>
          </cell>
          <cell r="H838">
            <v>0.01</v>
          </cell>
          <cell r="K838">
            <v>0.01</v>
          </cell>
          <cell r="N838">
            <v>0.01</v>
          </cell>
          <cell r="X838" t="str">
            <v>GROUPEMENT DE SANTE MEDNINE</v>
          </cell>
          <cell r="Y838" t="str">
            <v>Retenue sur le marche</v>
          </cell>
        </row>
        <row r="839">
          <cell r="A839">
            <v>200699</v>
          </cell>
          <cell r="B839" t="str">
            <v>F-FOURNISSEURS</v>
          </cell>
          <cell r="C839" t="str">
            <v>ALEX ET VERO</v>
          </cell>
          <cell r="D839" t="str">
            <v xml:space="preserve">FAU : fournisseurs autres charges </v>
          </cell>
          <cell r="E839" t="str">
            <v>13 RUE KAIROUANI ETTAOUFIK 1007 TUNIS</v>
          </cell>
          <cell r="F839">
            <v>44197</v>
          </cell>
          <cell r="G839">
            <v>44561</v>
          </cell>
          <cell r="H839">
            <v>0.01</v>
          </cell>
          <cell r="K839">
            <v>0.01</v>
          </cell>
          <cell r="N839">
            <v>0.01</v>
          </cell>
          <cell r="S839" t="str">
            <v>719113Z</v>
          </cell>
          <cell r="T839" t="str">
            <v>A</v>
          </cell>
          <cell r="U839" t="str">
            <v>M</v>
          </cell>
          <cell r="V839" t="str">
            <v>000</v>
          </cell>
          <cell r="X839" t="str">
            <v>ALEX ET VERO</v>
          </cell>
          <cell r="Y839" t="str">
            <v>Retenue sur le marche</v>
          </cell>
        </row>
        <row r="840">
          <cell r="A840">
            <v>200705</v>
          </cell>
          <cell r="B840" t="str">
            <v>F-FOURNISSEURS</v>
          </cell>
          <cell r="C840" t="str">
            <v>STE TARGET T SHIRT</v>
          </cell>
          <cell r="D840" t="str">
            <v xml:space="preserve">FAU : fournisseurs autres charges </v>
          </cell>
          <cell r="E840" t="str">
            <v>HOUMT SOUK DJERBA 4180</v>
          </cell>
          <cell r="F840">
            <v>44197</v>
          </cell>
          <cell r="G840">
            <v>44561</v>
          </cell>
          <cell r="H840">
            <v>0.01</v>
          </cell>
          <cell r="K840">
            <v>0.01</v>
          </cell>
          <cell r="N840">
            <v>0.01</v>
          </cell>
          <cell r="S840" t="str">
            <v>024877C</v>
          </cell>
          <cell r="T840" t="str">
            <v>A</v>
          </cell>
          <cell r="U840" t="str">
            <v>M</v>
          </cell>
          <cell r="V840" t="str">
            <v>000</v>
          </cell>
          <cell r="X840" t="str">
            <v>STE TARGET T SHIRT</v>
          </cell>
          <cell r="Y840" t="str">
            <v>Retenue sur le marche</v>
          </cell>
        </row>
        <row r="841">
          <cell r="A841">
            <v>200706</v>
          </cell>
          <cell r="B841" t="str">
            <v>F-FOURNISSEURS</v>
          </cell>
          <cell r="C841" t="str">
            <v>ESPACE SERVICES</v>
          </cell>
          <cell r="D841" t="str">
            <v xml:space="preserve">FEN: fournisseurs entretien et reparation </v>
          </cell>
          <cell r="E841" t="str">
            <v xml:space="preserve">Av la liberte Cite Sahloul Sousse 4054 </v>
          </cell>
          <cell r="F841">
            <v>44197</v>
          </cell>
          <cell r="G841">
            <v>44561</v>
          </cell>
          <cell r="H841">
            <v>0.01</v>
          </cell>
          <cell r="K841">
            <v>0.01</v>
          </cell>
          <cell r="N841">
            <v>0.01</v>
          </cell>
          <cell r="O841">
            <v>72281419</v>
          </cell>
          <cell r="X841" t="str">
            <v>ESPACE SERVICES</v>
          </cell>
          <cell r="Y841" t="str">
            <v>Retenue sur le marche</v>
          </cell>
        </row>
        <row r="842">
          <cell r="A842">
            <v>200709</v>
          </cell>
          <cell r="B842" t="str">
            <v>F-FOURNISSEURS</v>
          </cell>
          <cell r="C842" t="str">
            <v>DECOSTAR</v>
          </cell>
          <cell r="D842" t="str">
            <v xml:space="preserve">FEN: fournisseurs entretien et reparation </v>
          </cell>
          <cell r="F842">
            <v>44197</v>
          </cell>
          <cell r="G842">
            <v>44561</v>
          </cell>
          <cell r="H842">
            <v>0.01</v>
          </cell>
          <cell r="K842">
            <v>0.01</v>
          </cell>
          <cell r="N842">
            <v>0.01</v>
          </cell>
          <cell r="O842">
            <v>71334599</v>
          </cell>
          <cell r="S842" t="str">
            <v>35723T</v>
          </cell>
          <cell r="T842" t="str">
            <v>P</v>
          </cell>
          <cell r="U842" t="str">
            <v>M</v>
          </cell>
          <cell r="V842" t="str">
            <v>000</v>
          </cell>
          <cell r="X842" t="str">
            <v>DECOSTAR</v>
          </cell>
          <cell r="Y842" t="str">
            <v>Retenue sur le marche</v>
          </cell>
        </row>
        <row r="843">
          <cell r="A843">
            <v>200713</v>
          </cell>
          <cell r="B843" t="str">
            <v>F-FOURNISSEURS</v>
          </cell>
          <cell r="C843" t="str">
            <v>AOUCHAOUI KHEMAIS BEN TAIB</v>
          </cell>
          <cell r="D843" t="str">
            <v xml:space="preserve">FAU : fournisseurs autres charges </v>
          </cell>
          <cell r="E843" t="str">
            <v>8050 HAMMAMET</v>
          </cell>
          <cell r="F843">
            <v>44197</v>
          </cell>
          <cell r="G843">
            <v>44561</v>
          </cell>
          <cell r="H843">
            <v>0.01</v>
          </cell>
          <cell r="K843">
            <v>0.01</v>
          </cell>
          <cell r="N843">
            <v>0.01</v>
          </cell>
          <cell r="S843" t="str">
            <v>292177X</v>
          </cell>
          <cell r="X843" t="str">
            <v>AOUCHAOUI KHEMAIS BEN TAIB</v>
          </cell>
          <cell r="Y843" t="str">
            <v>Retenue sur le marche</v>
          </cell>
        </row>
        <row r="844">
          <cell r="A844">
            <v>200714</v>
          </cell>
          <cell r="B844" t="str">
            <v>F-FOURNISSEURS</v>
          </cell>
          <cell r="C844" t="str">
            <v>BOUSSA &amp; CIE</v>
          </cell>
          <cell r="D844" t="str">
            <v xml:space="preserve">FAU : fournisseurs autres charges </v>
          </cell>
          <cell r="E844" t="str">
            <v>34, Avenue hedi nouira  Nabeul</v>
          </cell>
          <cell r="F844">
            <v>44197</v>
          </cell>
          <cell r="G844">
            <v>44561</v>
          </cell>
          <cell r="H844">
            <v>0.01</v>
          </cell>
          <cell r="K844">
            <v>0.01</v>
          </cell>
          <cell r="N844">
            <v>0.01</v>
          </cell>
          <cell r="S844">
            <v>117527</v>
          </cell>
          <cell r="X844" t="str">
            <v>BOUSSA &amp; CIE</v>
          </cell>
          <cell r="Y844" t="str">
            <v>Retenue sur le marche</v>
          </cell>
        </row>
        <row r="845">
          <cell r="A845">
            <v>200715</v>
          </cell>
          <cell r="B845" t="str">
            <v>F-FOURNISSEURS</v>
          </cell>
          <cell r="C845" t="str">
            <v>NETTOYAGE GENERAL (Tahia Khedhr)</v>
          </cell>
          <cell r="D845" t="str">
            <v xml:space="preserve">FAU : fournisseurs autres charges </v>
          </cell>
          <cell r="E845" t="str">
            <v>AV , LA LIBERTION 8050 HAMMAMET</v>
          </cell>
          <cell r="F845">
            <v>44197</v>
          </cell>
          <cell r="G845">
            <v>44561</v>
          </cell>
          <cell r="H845">
            <v>0.01</v>
          </cell>
          <cell r="K845">
            <v>0.01</v>
          </cell>
          <cell r="N845">
            <v>0.01</v>
          </cell>
          <cell r="O845">
            <v>72261410</v>
          </cell>
          <cell r="S845" t="str">
            <v>601553Z</v>
          </cell>
          <cell r="T845" t="str">
            <v>A</v>
          </cell>
          <cell r="U845" t="str">
            <v>M</v>
          </cell>
          <cell r="V845" t="str">
            <v>000</v>
          </cell>
          <cell r="X845" t="str">
            <v>NETTOYAGE GENERAL (Tahia Khedhr)</v>
          </cell>
          <cell r="Y845" t="str">
            <v>Retenue sur le marche</v>
          </cell>
        </row>
        <row r="846">
          <cell r="A846">
            <v>200716</v>
          </cell>
          <cell r="B846" t="str">
            <v>F-FOURNISSEURS</v>
          </cell>
          <cell r="C846" t="str">
            <v>ALMIA</v>
          </cell>
          <cell r="D846" t="str">
            <v xml:space="preserve">FAU : fournisseurs autres charges </v>
          </cell>
          <cell r="E846" t="str">
            <v>ZI MEL JEMIL BIZERTE</v>
          </cell>
          <cell r="F846">
            <v>44197</v>
          </cell>
          <cell r="G846">
            <v>44561</v>
          </cell>
          <cell r="H846">
            <v>0.01</v>
          </cell>
          <cell r="K846">
            <v>0.01</v>
          </cell>
          <cell r="N846">
            <v>0.01</v>
          </cell>
          <cell r="O846">
            <v>72283681</v>
          </cell>
          <cell r="S846" t="str">
            <v>019134J</v>
          </cell>
          <cell r="T846" t="str">
            <v>A</v>
          </cell>
          <cell r="U846" t="str">
            <v>M</v>
          </cell>
          <cell r="V846" t="str">
            <v>001</v>
          </cell>
          <cell r="X846" t="str">
            <v>ALMIA</v>
          </cell>
          <cell r="Y846" t="str">
            <v>Retenue sur le marche</v>
          </cell>
        </row>
        <row r="847">
          <cell r="A847">
            <v>200719</v>
          </cell>
          <cell r="B847" t="str">
            <v>F-FOURNISSEURS</v>
          </cell>
          <cell r="C847" t="str">
            <v>EL HEDI ADNENE VETERINAIRE</v>
          </cell>
          <cell r="D847" t="str">
            <v xml:space="preserve">FEN: fournisseurs entretien et reparation </v>
          </cell>
          <cell r="E847" t="str">
            <v>AV MONGI BALI NABEUL</v>
          </cell>
          <cell r="F847">
            <v>44197</v>
          </cell>
          <cell r="G847">
            <v>44561</v>
          </cell>
          <cell r="H847">
            <v>0.01</v>
          </cell>
          <cell r="K847">
            <v>0.01</v>
          </cell>
          <cell r="N847">
            <v>0.01</v>
          </cell>
          <cell r="O847">
            <v>72240644</v>
          </cell>
          <cell r="X847" t="str">
            <v>EL HEDI ADNENE VETERINAIRE</v>
          </cell>
          <cell r="Y847" t="str">
            <v>Retenue sur le marche</v>
          </cell>
        </row>
        <row r="848">
          <cell r="A848">
            <v>200721</v>
          </cell>
          <cell r="B848" t="str">
            <v>F-FOURNISSEURS</v>
          </cell>
          <cell r="C848" t="str">
            <v>LAOUINI RAJA</v>
          </cell>
          <cell r="D848" t="str">
            <v xml:space="preserve">FAU : fournisseurs autres charges </v>
          </cell>
          <cell r="F848">
            <v>44197</v>
          </cell>
          <cell r="G848">
            <v>44561</v>
          </cell>
          <cell r="H848">
            <v>0.01</v>
          </cell>
          <cell r="K848">
            <v>0.01</v>
          </cell>
          <cell r="N848">
            <v>0.01</v>
          </cell>
          <cell r="S848" t="str">
            <v>001558Q</v>
          </cell>
          <cell r="T848" t="str">
            <v>A</v>
          </cell>
          <cell r="U848" t="str">
            <v>M</v>
          </cell>
          <cell r="V848" t="str">
            <v>000</v>
          </cell>
          <cell r="X848" t="str">
            <v>LAOUINI RAJA</v>
          </cell>
          <cell r="Y848" t="str">
            <v>Retenue sur le marche</v>
          </cell>
        </row>
        <row r="849">
          <cell r="A849">
            <v>200724</v>
          </cell>
          <cell r="B849" t="str">
            <v>F-FOURNISSEURS</v>
          </cell>
          <cell r="C849" t="str">
            <v>KADHAI ABDELMAJID</v>
          </cell>
          <cell r="D849" t="str">
            <v xml:space="preserve">FEN: fournisseurs entretien et reparation </v>
          </cell>
          <cell r="E849" t="str">
            <v>19 RUE RAHAL TUNIS</v>
          </cell>
          <cell r="F849">
            <v>44197</v>
          </cell>
          <cell r="G849">
            <v>44561</v>
          </cell>
          <cell r="H849">
            <v>0.01</v>
          </cell>
          <cell r="K849">
            <v>0.01</v>
          </cell>
          <cell r="N849">
            <v>0.01</v>
          </cell>
          <cell r="S849" t="str">
            <v>385353J</v>
          </cell>
          <cell r="T849" t="str">
            <v>A</v>
          </cell>
          <cell r="U849" t="str">
            <v>M</v>
          </cell>
          <cell r="V849" t="str">
            <v>000</v>
          </cell>
          <cell r="X849" t="str">
            <v>KADHAI ABDELMAJID</v>
          </cell>
          <cell r="Y849" t="str">
            <v>Retenue sur le marche</v>
          </cell>
        </row>
        <row r="850">
          <cell r="A850">
            <v>200730</v>
          </cell>
          <cell r="B850" t="str">
            <v>F-FOURNISSEURS</v>
          </cell>
          <cell r="C850" t="str">
            <v>GIPA</v>
          </cell>
          <cell r="D850" t="str">
            <v xml:space="preserve">FRE: fournisseurs nourriture et boisson </v>
          </cell>
          <cell r="E850" t="str">
            <v>GP1 KM 12-2034 EZZAHRA</v>
          </cell>
          <cell r="F850">
            <v>44197</v>
          </cell>
          <cell r="G850">
            <v>44561</v>
          </cell>
          <cell r="H850">
            <v>0.01</v>
          </cell>
          <cell r="K850">
            <v>0.01</v>
          </cell>
          <cell r="N850">
            <v>0.01</v>
          </cell>
          <cell r="S850" t="str">
            <v>601553Z</v>
          </cell>
          <cell r="T850" t="str">
            <v>A</v>
          </cell>
          <cell r="U850" t="str">
            <v>M</v>
          </cell>
          <cell r="V850" t="str">
            <v>000</v>
          </cell>
          <cell r="X850" t="str">
            <v>GIPA</v>
          </cell>
          <cell r="Y850" t="str">
            <v>Retenue sur le marche</v>
          </cell>
        </row>
        <row r="851">
          <cell r="A851">
            <v>200734</v>
          </cell>
          <cell r="B851" t="str">
            <v>F-FOURNISSEURS</v>
          </cell>
          <cell r="C851" t="str">
            <v>MED MODE</v>
          </cell>
          <cell r="D851" t="str">
            <v xml:space="preserve">FAU : fournisseurs autres charges </v>
          </cell>
          <cell r="E851" t="str">
            <v>ROUTE AEROPORT KM2 DJERBA</v>
          </cell>
          <cell r="F851">
            <v>44197</v>
          </cell>
          <cell r="G851">
            <v>44561</v>
          </cell>
          <cell r="H851">
            <v>0.01</v>
          </cell>
          <cell r="K851">
            <v>0.01</v>
          </cell>
          <cell r="N851">
            <v>0.01</v>
          </cell>
          <cell r="S851" t="str">
            <v>861565Z</v>
          </cell>
          <cell r="T851" t="str">
            <v>A</v>
          </cell>
          <cell r="U851" t="str">
            <v>C</v>
          </cell>
          <cell r="V851" t="str">
            <v>000</v>
          </cell>
          <cell r="X851" t="str">
            <v>MED MODE</v>
          </cell>
          <cell r="Y851" t="str">
            <v>Retenue sur le marche</v>
          </cell>
        </row>
        <row r="852">
          <cell r="A852">
            <v>200734</v>
          </cell>
          <cell r="B852" t="str">
            <v>A-AUTRES</v>
          </cell>
          <cell r="C852" t="str">
            <v>MED MODE</v>
          </cell>
          <cell r="D852" t="str">
            <v xml:space="preserve">FAU : fournisseurs autres charges </v>
          </cell>
          <cell r="E852" t="str">
            <v>HOUMT SOUK DJERBA 4180</v>
          </cell>
          <cell r="F852">
            <v>44197</v>
          </cell>
          <cell r="G852">
            <v>44561</v>
          </cell>
          <cell r="H852">
            <v>0.01</v>
          </cell>
          <cell r="K852">
            <v>0.01</v>
          </cell>
          <cell r="N852">
            <v>0.01</v>
          </cell>
          <cell r="S852" t="str">
            <v>861565Z</v>
          </cell>
          <cell r="T852" t="str">
            <v>C</v>
          </cell>
          <cell r="U852" t="str">
            <v>A</v>
          </cell>
          <cell r="V852" t="str">
            <v>000</v>
          </cell>
          <cell r="X852" t="str">
            <v>MED MODE</v>
          </cell>
          <cell r="Y852" t="str">
            <v>Retenue sur le marche</v>
          </cell>
        </row>
        <row r="853">
          <cell r="A853">
            <v>200736</v>
          </cell>
          <cell r="B853" t="str">
            <v>F-FOURNISSEURS</v>
          </cell>
          <cell r="C853" t="str">
            <v>LA MANGERIA</v>
          </cell>
          <cell r="D853" t="str">
            <v xml:space="preserve">FRE: fournisseurs nourriture et boisson </v>
          </cell>
          <cell r="E853" t="str">
            <v>AV ABOU DHABI 8050 HAMMAMET</v>
          </cell>
          <cell r="F853">
            <v>44197</v>
          </cell>
          <cell r="G853">
            <v>44561</v>
          </cell>
          <cell r="H853">
            <v>0.01</v>
          </cell>
          <cell r="K853">
            <v>0.01</v>
          </cell>
          <cell r="N853">
            <v>0.01</v>
          </cell>
          <cell r="S853" t="str">
            <v>03026Z</v>
          </cell>
          <cell r="T853" t="str">
            <v>A</v>
          </cell>
          <cell r="U853" t="str">
            <v>M</v>
          </cell>
          <cell r="V853" t="str">
            <v>000</v>
          </cell>
          <cell r="X853" t="str">
            <v>LA MANGERIA</v>
          </cell>
          <cell r="Y853" t="str">
            <v>Retenue sur le marche</v>
          </cell>
        </row>
        <row r="854">
          <cell r="A854">
            <v>200742</v>
          </cell>
          <cell r="B854" t="str">
            <v>F-FOURNISSEURS</v>
          </cell>
          <cell r="C854" t="str">
            <v>TWSC</v>
          </cell>
          <cell r="D854" t="str">
            <v xml:space="preserve">FRE: fournisseurs nourriture et boisson </v>
          </cell>
          <cell r="E854" t="str">
            <v>42 RUE YAKOUT EL HAMAAOUI SOUKRA</v>
          </cell>
          <cell r="F854">
            <v>44197</v>
          </cell>
          <cell r="G854">
            <v>44561</v>
          </cell>
          <cell r="H854">
            <v>0.01</v>
          </cell>
          <cell r="K854">
            <v>0.01</v>
          </cell>
          <cell r="N854">
            <v>0.01</v>
          </cell>
          <cell r="S854" t="str">
            <v>006575N</v>
          </cell>
          <cell r="T854" t="str">
            <v>A</v>
          </cell>
          <cell r="U854" t="str">
            <v>M</v>
          </cell>
          <cell r="V854" t="str">
            <v>000</v>
          </cell>
          <cell r="X854" t="str">
            <v>TWSC</v>
          </cell>
          <cell r="Y854" t="str">
            <v>Retenue sur le marche</v>
          </cell>
        </row>
        <row r="855">
          <cell r="A855">
            <v>200744</v>
          </cell>
          <cell r="B855" t="str">
            <v>F-FOURNISSEURS</v>
          </cell>
          <cell r="C855" t="str">
            <v>STYLUX</v>
          </cell>
          <cell r="D855" t="str">
            <v xml:space="preserve">FAU : fournisseurs autres charges </v>
          </cell>
          <cell r="E855" t="str">
            <v>AV  de l'environnement 2097 Bou mhel</v>
          </cell>
          <cell r="F855">
            <v>44197</v>
          </cell>
          <cell r="G855">
            <v>44561</v>
          </cell>
          <cell r="H855">
            <v>0.01</v>
          </cell>
          <cell r="K855">
            <v>0.01</v>
          </cell>
          <cell r="N855">
            <v>0.01</v>
          </cell>
          <cell r="X855" t="str">
            <v>STYLUX</v>
          </cell>
          <cell r="Y855" t="str">
            <v>Retenue sur le marche</v>
          </cell>
        </row>
        <row r="856">
          <cell r="A856">
            <v>200747</v>
          </cell>
          <cell r="B856" t="str">
            <v>F-FOURNISSEURS</v>
          </cell>
          <cell r="C856" t="str">
            <v>FORMAGERIE DE SUD</v>
          </cell>
          <cell r="D856" t="str">
            <v xml:space="preserve">FAU : fournisseurs autres charges </v>
          </cell>
          <cell r="E856" t="str">
            <v>ROUTE CITE EL AMEL</v>
          </cell>
          <cell r="F856">
            <v>44197</v>
          </cell>
          <cell r="G856">
            <v>44561</v>
          </cell>
          <cell r="H856">
            <v>0.01</v>
          </cell>
          <cell r="K856">
            <v>0.01</v>
          </cell>
          <cell r="N856">
            <v>0.01</v>
          </cell>
          <cell r="O856">
            <v>98556222</v>
          </cell>
          <cell r="S856" t="str">
            <v>047210L</v>
          </cell>
          <cell r="T856" t="str">
            <v>A</v>
          </cell>
          <cell r="U856" t="str">
            <v>M</v>
          </cell>
          <cell r="V856" t="str">
            <v>000</v>
          </cell>
          <cell r="X856" t="str">
            <v>FORMAGERIE DE SUD</v>
          </cell>
          <cell r="Y856" t="str">
            <v>Retenue sur le marche</v>
          </cell>
        </row>
        <row r="857">
          <cell r="A857">
            <v>200750</v>
          </cell>
          <cell r="B857" t="str">
            <v>F-FOURNISSEURS</v>
          </cell>
          <cell r="C857" t="str">
            <v>ZAYET CONFECTION</v>
          </cell>
          <cell r="D857" t="str">
            <v xml:space="preserve">FAU : fournisseurs autres charges </v>
          </cell>
          <cell r="E857" t="str">
            <v xml:space="preserve">32, RUE DE COMMISSION 2EME ETAGE </v>
          </cell>
          <cell r="F857">
            <v>44197</v>
          </cell>
          <cell r="G857">
            <v>44561</v>
          </cell>
          <cell r="H857">
            <v>0.01</v>
          </cell>
          <cell r="K857">
            <v>0.01</v>
          </cell>
          <cell r="N857">
            <v>0.01</v>
          </cell>
          <cell r="S857" t="str">
            <v>632981M</v>
          </cell>
          <cell r="T857" t="str">
            <v>A</v>
          </cell>
          <cell r="U857" t="str">
            <v>M</v>
          </cell>
          <cell r="V857" t="str">
            <v>000</v>
          </cell>
          <cell r="X857" t="str">
            <v>ZAYET CONFECTION</v>
          </cell>
          <cell r="Y857" t="str">
            <v>Retenue sur le marche</v>
          </cell>
        </row>
        <row r="858">
          <cell r="A858">
            <v>200766</v>
          </cell>
          <cell r="B858" t="str">
            <v>F-FOURNISSEURS</v>
          </cell>
          <cell r="C858" t="str">
            <v>DJERBA SERVICES</v>
          </cell>
          <cell r="D858" t="str">
            <v xml:space="preserve">FEN: fournisseurs entretien et reparation </v>
          </cell>
          <cell r="E858" t="str">
            <v>ENTREE RESIDANCE JANNET HAMMAMET NORD</v>
          </cell>
          <cell r="F858">
            <v>44197</v>
          </cell>
          <cell r="G858">
            <v>44561</v>
          </cell>
          <cell r="H858">
            <v>0.01</v>
          </cell>
          <cell r="K858">
            <v>0.01</v>
          </cell>
          <cell r="N858">
            <v>0.01</v>
          </cell>
          <cell r="O858">
            <v>71821365</v>
          </cell>
          <cell r="S858" t="str">
            <v>723520Q</v>
          </cell>
          <cell r="T858" t="str">
            <v>A</v>
          </cell>
          <cell r="U858" t="str">
            <v>M</v>
          </cell>
          <cell r="V858" t="str">
            <v>000</v>
          </cell>
          <cell r="X858" t="str">
            <v>DJERBA SERVICES</v>
          </cell>
          <cell r="Y858" t="str">
            <v>Retenue sur le marche</v>
          </cell>
        </row>
        <row r="859">
          <cell r="A859">
            <v>200784</v>
          </cell>
          <cell r="B859" t="str">
            <v>F-FOURNISSEURS</v>
          </cell>
          <cell r="C859" t="str">
            <v>STT SERVICE TRAVEL TOURS</v>
          </cell>
          <cell r="D859" t="str">
            <v xml:space="preserve">FAU : fournisseurs autres charges </v>
          </cell>
          <cell r="E859" t="str">
            <v>MONASTIR</v>
          </cell>
          <cell r="F859">
            <v>44197</v>
          </cell>
          <cell r="G859">
            <v>44561</v>
          </cell>
          <cell r="H859">
            <v>0.01</v>
          </cell>
          <cell r="K859">
            <v>0.01</v>
          </cell>
          <cell r="N859">
            <v>0.01</v>
          </cell>
          <cell r="X859" t="str">
            <v>STT SERVICE TRAVEL TOURS</v>
          </cell>
          <cell r="Y859" t="str">
            <v>Retenue sur le marche</v>
          </cell>
        </row>
        <row r="860">
          <cell r="A860">
            <v>200793</v>
          </cell>
          <cell r="B860" t="str">
            <v>F-FOURNISSEURS</v>
          </cell>
          <cell r="C860" t="str">
            <v>O.T.D</v>
          </cell>
          <cell r="D860" t="str">
            <v xml:space="preserve">FAU : fournisseurs autres charges </v>
          </cell>
          <cell r="F860">
            <v>44197</v>
          </cell>
          <cell r="G860">
            <v>44561</v>
          </cell>
          <cell r="H860">
            <v>0</v>
          </cell>
          <cell r="K860">
            <v>0</v>
          </cell>
          <cell r="N860">
            <v>0</v>
          </cell>
          <cell r="S860" t="str">
            <v>745104X</v>
          </cell>
          <cell r="T860" t="str">
            <v>A</v>
          </cell>
          <cell r="U860" t="str">
            <v>M</v>
          </cell>
          <cell r="V860" t="str">
            <v>000</v>
          </cell>
          <cell r="X860" t="str">
            <v>O.T.D</v>
          </cell>
          <cell r="Y860" t="str">
            <v>Retenue sur honoraires</v>
          </cell>
        </row>
        <row r="861">
          <cell r="A861">
            <v>200794</v>
          </cell>
          <cell r="B861" t="str">
            <v>F-FOURNISSEURS</v>
          </cell>
          <cell r="C861" t="str">
            <v>STE L'AQUILA</v>
          </cell>
          <cell r="D861" t="str">
            <v xml:space="preserve">FRE: fournisseurs nourriture et boisson </v>
          </cell>
          <cell r="E861" t="str">
            <v>AV MED -V-BARREKET ESSAHEL HAMMAMET</v>
          </cell>
          <cell r="F861">
            <v>44197</v>
          </cell>
          <cell r="G861">
            <v>44561</v>
          </cell>
          <cell r="H861">
            <v>0.01</v>
          </cell>
          <cell r="K861">
            <v>0.01</v>
          </cell>
          <cell r="N861">
            <v>0.01</v>
          </cell>
          <cell r="S861" t="str">
            <v>896333X</v>
          </cell>
          <cell r="T861" t="str">
            <v>M</v>
          </cell>
          <cell r="U861" t="str">
            <v>P</v>
          </cell>
          <cell r="V861" t="str">
            <v>000</v>
          </cell>
          <cell r="X861" t="str">
            <v>STE L'AQUILA</v>
          </cell>
          <cell r="Y861" t="str">
            <v>Retenue sur le marche</v>
          </cell>
        </row>
        <row r="862">
          <cell r="A862">
            <v>200795</v>
          </cell>
          <cell r="B862" t="str">
            <v>F-FOURNISSEURS</v>
          </cell>
          <cell r="C862" t="str">
            <v>GHARBI SADOK</v>
          </cell>
          <cell r="D862" t="str">
            <v xml:space="preserve">FAU : fournisseurs autres charges </v>
          </cell>
          <cell r="E862" t="str">
            <v>4,Rue Ben Slimane -Rades</v>
          </cell>
          <cell r="F862">
            <v>44197</v>
          </cell>
          <cell r="G862">
            <v>44561</v>
          </cell>
          <cell r="H862">
            <v>0.01</v>
          </cell>
          <cell r="K862">
            <v>0.01</v>
          </cell>
          <cell r="N862">
            <v>0.01</v>
          </cell>
          <cell r="S862" t="str">
            <v>287708T</v>
          </cell>
          <cell r="T862" t="str">
            <v>A</v>
          </cell>
          <cell r="U862" t="str">
            <v>M</v>
          </cell>
          <cell r="V862" t="str">
            <v>000</v>
          </cell>
          <cell r="X862" t="str">
            <v>GHARBI SADOK</v>
          </cell>
          <cell r="Y862" t="str">
            <v>Retenue sur le marche</v>
          </cell>
        </row>
        <row r="863">
          <cell r="A863">
            <v>200800</v>
          </cell>
          <cell r="B863" t="str">
            <v>A-AUTRES</v>
          </cell>
          <cell r="C863" t="str">
            <v>AZIZI HADOUK</v>
          </cell>
          <cell r="D863" t="str">
            <v xml:space="preserve">FAU : fournisseurs autres charges </v>
          </cell>
          <cell r="E863" t="str">
            <v>HOUMT SOUK DJERBA 4180</v>
          </cell>
          <cell r="F863">
            <v>44197</v>
          </cell>
          <cell r="G863">
            <v>44561</v>
          </cell>
          <cell r="H863">
            <v>0.01</v>
          </cell>
          <cell r="K863">
            <v>0.01</v>
          </cell>
          <cell r="N863">
            <v>0.01</v>
          </cell>
          <cell r="S863" t="str">
            <v>105183C</v>
          </cell>
          <cell r="T863" t="str">
            <v>A</v>
          </cell>
          <cell r="U863" t="str">
            <v>C</v>
          </cell>
          <cell r="V863" t="str">
            <v>000</v>
          </cell>
          <cell r="X863" t="str">
            <v>AZIZI HADOUK</v>
          </cell>
          <cell r="Y863" t="str">
            <v>Retenue sur le marche</v>
          </cell>
        </row>
        <row r="864">
          <cell r="A864">
            <v>200807</v>
          </cell>
          <cell r="B864" t="str">
            <v>A-AUTRES</v>
          </cell>
          <cell r="C864" t="str">
            <v>PROTECT</v>
          </cell>
          <cell r="D864" t="str">
            <v xml:space="preserve">FAU : fournisseurs autres charges </v>
          </cell>
          <cell r="E864" t="str">
            <v>IMM PALAIS DU GOLF APP D5 LES BERGES DU LAC</v>
          </cell>
          <cell r="F864">
            <v>44197</v>
          </cell>
          <cell r="G864">
            <v>44561</v>
          </cell>
          <cell r="H864">
            <v>0.01</v>
          </cell>
          <cell r="K864">
            <v>0.01</v>
          </cell>
          <cell r="N864">
            <v>0.01</v>
          </cell>
          <cell r="S864" t="str">
            <v>633606V</v>
          </cell>
          <cell r="T864" t="str">
            <v>A</v>
          </cell>
          <cell r="U864" t="str">
            <v>M</v>
          </cell>
          <cell r="V864" t="str">
            <v>000</v>
          </cell>
          <cell r="X864" t="str">
            <v>PROTECT</v>
          </cell>
          <cell r="Y864" t="str">
            <v>Retenue sur le marche</v>
          </cell>
        </row>
        <row r="865">
          <cell r="A865">
            <v>200808</v>
          </cell>
          <cell r="B865" t="str">
            <v>F-FOURNISSEURS</v>
          </cell>
          <cell r="C865" t="str">
            <v>BEN HOURIA MOHAMED</v>
          </cell>
          <cell r="D865" t="str">
            <v xml:space="preserve">FAU : fournisseurs autres charges </v>
          </cell>
          <cell r="E865" t="str">
            <v>HAMMAMET</v>
          </cell>
          <cell r="F865">
            <v>44197</v>
          </cell>
          <cell r="G865">
            <v>44561</v>
          </cell>
          <cell r="H865">
            <v>0.01</v>
          </cell>
          <cell r="K865">
            <v>0.01</v>
          </cell>
          <cell r="N865">
            <v>0.01</v>
          </cell>
          <cell r="S865" t="str">
            <v>778966S</v>
          </cell>
          <cell r="T865" t="str">
            <v>B</v>
          </cell>
          <cell r="U865" t="str">
            <v>C</v>
          </cell>
          <cell r="V865" t="str">
            <v>000</v>
          </cell>
          <cell r="X865" t="str">
            <v>BEN HOURIA MOHAMED</v>
          </cell>
          <cell r="Y865" t="str">
            <v>Retenue sur le marche</v>
          </cell>
        </row>
        <row r="866">
          <cell r="A866">
            <v>200818</v>
          </cell>
          <cell r="B866" t="str">
            <v>F-FOURNISSEURS</v>
          </cell>
          <cell r="C866" t="str">
            <v>CEDIS</v>
          </cell>
          <cell r="D866" t="str">
            <v xml:space="preserve">FAU : fournisseurs autres charges </v>
          </cell>
          <cell r="E866" t="str">
            <v>Z I BP 15 NABEUL 8000</v>
          </cell>
          <cell r="F866">
            <v>44197</v>
          </cell>
          <cell r="G866">
            <v>44561</v>
          </cell>
          <cell r="H866">
            <v>0.01</v>
          </cell>
          <cell r="K866">
            <v>0.01</v>
          </cell>
          <cell r="N866">
            <v>0.01</v>
          </cell>
          <cell r="S866" t="str">
            <v>571349D</v>
          </cell>
          <cell r="T866" t="str">
            <v>B</v>
          </cell>
          <cell r="U866" t="str">
            <v>M</v>
          </cell>
          <cell r="V866" t="str">
            <v>000</v>
          </cell>
          <cell r="X866" t="str">
            <v>CEDIS</v>
          </cell>
          <cell r="Y866" t="str">
            <v>Retenue sur le marche</v>
          </cell>
        </row>
        <row r="867">
          <cell r="A867">
            <v>200820</v>
          </cell>
          <cell r="B867" t="str">
            <v>A-AUTRES</v>
          </cell>
          <cell r="C867" t="str">
            <v>SALAH BEN YOUSSEF</v>
          </cell>
          <cell r="D867" t="str">
            <v xml:space="preserve">FAU : fournisseurs autres charges </v>
          </cell>
          <cell r="E867" t="str">
            <v>4180 HOUMT SOUK DJERBA</v>
          </cell>
          <cell r="F867">
            <v>44197</v>
          </cell>
          <cell r="G867">
            <v>44561</v>
          </cell>
          <cell r="H867">
            <v>0.01</v>
          </cell>
          <cell r="K867">
            <v>0.01</v>
          </cell>
          <cell r="N867">
            <v>0.01</v>
          </cell>
          <cell r="X867" t="str">
            <v>SALAH BEN YOUSSEF</v>
          </cell>
          <cell r="Y867" t="str">
            <v>Retenue sur le marche</v>
          </cell>
        </row>
        <row r="868">
          <cell r="A868">
            <v>200822</v>
          </cell>
          <cell r="B868" t="str">
            <v>F-FOURNISSEURS</v>
          </cell>
          <cell r="C868" t="str">
            <v>BALLET ELJAWHRA</v>
          </cell>
          <cell r="D868" t="str">
            <v xml:space="preserve">FAU : fournisseurs autres charges </v>
          </cell>
          <cell r="E868" t="str">
            <v>HOUMT SOUK DJERBA 4180</v>
          </cell>
          <cell r="F868">
            <v>44197</v>
          </cell>
          <cell r="G868">
            <v>44561</v>
          </cell>
          <cell r="H868">
            <v>0.01</v>
          </cell>
          <cell r="K868">
            <v>0.01</v>
          </cell>
          <cell r="N868">
            <v>0.01</v>
          </cell>
          <cell r="S868" t="str">
            <v>604874C</v>
          </cell>
          <cell r="T868" t="str">
            <v>A</v>
          </cell>
          <cell r="U868" t="str">
            <v>P</v>
          </cell>
          <cell r="V868" t="str">
            <v>000</v>
          </cell>
          <cell r="X868" t="str">
            <v>BALLET ELJAWHRA</v>
          </cell>
          <cell r="Y868" t="str">
            <v>Retenue sur le marche</v>
          </cell>
        </row>
        <row r="869">
          <cell r="A869">
            <v>200824</v>
          </cell>
          <cell r="B869" t="str">
            <v>F-FOURNISSEURS</v>
          </cell>
          <cell r="C869" t="str">
            <v>BEN AGUIL MOHAMED</v>
          </cell>
          <cell r="D869" t="str">
            <v xml:space="preserve">FRE: fournisseurs nourriture et boisson </v>
          </cell>
          <cell r="E869" t="str">
            <v>PORT EL KANTAOUI SOUSSE</v>
          </cell>
          <cell r="F869">
            <v>44197</v>
          </cell>
          <cell r="G869">
            <v>44561</v>
          </cell>
          <cell r="H869">
            <v>0.01</v>
          </cell>
          <cell r="K869">
            <v>0.01</v>
          </cell>
          <cell r="N869">
            <v>0.01</v>
          </cell>
          <cell r="S869" t="str">
            <v>369160H</v>
          </cell>
          <cell r="T869" t="str">
            <v>A</v>
          </cell>
          <cell r="U869" t="str">
            <v>C</v>
          </cell>
          <cell r="V869" t="str">
            <v>000</v>
          </cell>
          <cell r="X869" t="str">
            <v>BEN AGUIL MOHAMED</v>
          </cell>
          <cell r="Y869" t="str">
            <v>Retenue sur le marche</v>
          </cell>
        </row>
        <row r="870">
          <cell r="A870">
            <v>200825</v>
          </cell>
          <cell r="B870" t="str">
            <v>F-FOURNISSEURS</v>
          </cell>
          <cell r="C870" t="str">
            <v>SOVIA LAND'OR</v>
          </cell>
          <cell r="D870" t="str">
            <v xml:space="preserve">FAU : fournisseurs autres charges </v>
          </cell>
          <cell r="E870" t="str">
            <v>BIR JEDID 2054 KHELIDIA B,ABOUS</v>
          </cell>
          <cell r="F870">
            <v>44197</v>
          </cell>
          <cell r="G870">
            <v>44561</v>
          </cell>
          <cell r="H870">
            <v>0.01</v>
          </cell>
          <cell r="K870">
            <v>0.01</v>
          </cell>
          <cell r="N870">
            <v>0.01</v>
          </cell>
          <cell r="S870" t="str">
            <v>496254Y</v>
          </cell>
          <cell r="T870" t="str">
            <v>A</v>
          </cell>
          <cell r="U870" t="str">
            <v>M</v>
          </cell>
          <cell r="V870" t="str">
            <v>000</v>
          </cell>
          <cell r="X870" t="str">
            <v>SOVIA LAND'OR</v>
          </cell>
          <cell r="Y870" t="str">
            <v>Retenue sur le marche</v>
          </cell>
        </row>
        <row r="871">
          <cell r="A871">
            <v>200831</v>
          </cell>
          <cell r="B871" t="str">
            <v>F-FOURNISSEURS</v>
          </cell>
          <cell r="C871" t="str">
            <v xml:space="preserve"> STE CEPTUNE </v>
          </cell>
          <cell r="D871" t="str">
            <v xml:space="preserve">FRE: fournisseurs nourriture et boisson </v>
          </cell>
          <cell r="E871" t="str">
            <v>BP 101 GROMBALIA  8030</v>
          </cell>
          <cell r="F871">
            <v>44197</v>
          </cell>
          <cell r="G871">
            <v>44561</v>
          </cell>
          <cell r="H871">
            <v>0.01</v>
          </cell>
          <cell r="K871">
            <v>0.01</v>
          </cell>
          <cell r="N871">
            <v>0.01</v>
          </cell>
          <cell r="S871" t="str">
            <v>385259M</v>
          </cell>
          <cell r="T871" t="str">
            <v>A</v>
          </cell>
          <cell r="U871" t="str">
            <v>M</v>
          </cell>
          <cell r="V871" t="str">
            <v>000</v>
          </cell>
          <cell r="X871" t="str">
            <v xml:space="preserve"> STE CEPTUNE </v>
          </cell>
          <cell r="Y871" t="str">
            <v>Retenue sur le marche</v>
          </cell>
        </row>
        <row r="872">
          <cell r="A872">
            <v>200832</v>
          </cell>
          <cell r="B872" t="str">
            <v>F-FOURNISSEURS</v>
          </cell>
          <cell r="C872" t="str">
            <v>BOULANGERIE MANKAI</v>
          </cell>
          <cell r="D872" t="str">
            <v xml:space="preserve">FRE: fournisseurs nourriture et boisson </v>
          </cell>
          <cell r="E872" t="str">
            <v>AV DE LA REPUBLIC 8050 HAMMAMET</v>
          </cell>
          <cell r="F872">
            <v>44197</v>
          </cell>
          <cell r="G872">
            <v>44561</v>
          </cell>
          <cell r="H872">
            <v>0.01</v>
          </cell>
          <cell r="K872">
            <v>0.01</v>
          </cell>
          <cell r="N872">
            <v>0.01</v>
          </cell>
          <cell r="X872" t="str">
            <v>BOULANGERIE MANKAI</v>
          </cell>
          <cell r="Y872" t="str">
            <v>Retenue sur le marche</v>
          </cell>
        </row>
        <row r="873">
          <cell r="A873">
            <v>200833</v>
          </cell>
          <cell r="B873" t="str">
            <v>A-AUTRES</v>
          </cell>
          <cell r="C873" t="str">
            <v>PALM BEACH CLUB</v>
          </cell>
          <cell r="D873" t="str">
            <v xml:space="preserve">FAU : fournisseurs autres charges </v>
          </cell>
          <cell r="F873">
            <v>44197</v>
          </cell>
          <cell r="G873">
            <v>44561</v>
          </cell>
          <cell r="H873">
            <v>0</v>
          </cell>
          <cell r="K873">
            <v>0</v>
          </cell>
          <cell r="N873">
            <v>0</v>
          </cell>
          <cell r="X873" t="str">
            <v>PALM BEACH CLUB</v>
          </cell>
          <cell r="Y873" t="str">
            <v>Retenue sur honoraires</v>
          </cell>
        </row>
        <row r="874">
          <cell r="A874">
            <v>200890</v>
          </cell>
          <cell r="B874" t="str">
            <v>F-FOURNISSEURS</v>
          </cell>
          <cell r="C874" t="str">
            <v>HYGIENE INDUSTRIELLE</v>
          </cell>
          <cell r="D874" t="str">
            <v xml:space="preserve">FEN: fournisseurs entretien et reparation </v>
          </cell>
          <cell r="E874" t="str">
            <v>Z.I Saint gobin route Z4 2014 Megrine</v>
          </cell>
          <cell r="F874">
            <v>44197</v>
          </cell>
          <cell r="G874">
            <v>44561</v>
          </cell>
          <cell r="H874">
            <v>0.01</v>
          </cell>
          <cell r="K874">
            <v>0.01</v>
          </cell>
          <cell r="N874">
            <v>0.01</v>
          </cell>
          <cell r="S874" t="str">
            <v>047210L</v>
          </cell>
          <cell r="T874" t="str">
            <v>A</v>
          </cell>
          <cell r="U874" t="str">
            <v>M</v>
          </cell>
          <cell r="V874" t="str">
            <v>000</v>
          </cell>
          <cell r="X874" t="str">
            <v>HYGIENE INDUSTRIELLE</v>
          </cell>
          <cell r="Y874" t="str">
            <v>Retenue sur le marche</v>
          </cell>
        </row>
        <row r="875">
          <cell r="A875">
            <v>200950</v>
          </cell>
          <cell r="B875" t="str">
            <v>F-FOURNISSEURS</v>
          </cell>
          <cell r="C875" t="str">
            <v>IMPRIMERIE ESSALEM</v>
          </cell>
          <cell r="D875" t="str">
            <v xml:space="preserve">FAU : fournisseurs autres charges </v>
          </cell>
          <cell r="E875" t="str">
            <v>3, Rue  455  4000 SOUSSE</v>
          </cell>
          <cell r="F875">
            <v>44197</v>
          </cell>
          <cell r="G875">
            <v>44561</v>
          </cell>
          <cell r="H875">
            <v>0.01</v>
          </cell>
          <cell r="K875">
            <v>0.01</v>
          </cell>
          <cell r="N875">
            <v>0.01</v>
          </cell>
          <cell r="S875" t="str">
            <v>369160H</v>
          </cell>
          <cell r="T875" t="str">
            <v>A</v>
          </cell>
          <cell r="U875" t="str">
            <v>C</v>
          </cell>
          <cell r="V875" t="str">
            <v>000</v>
          </cell>
          <cell r="X875" t="str">
            <v>IMPRIMERIE ESSALEM</v>
          </cell>
          <cell r="Y875" t="str">
            <v>Retenue sur le marche</v>
          </cell>
        </row>
        <row r="876">
          <cell r="A876">
            <v>200958</v>
          </cell>
          <cell r="B876" t="str">
            <v>A-AUTRES</v>
          </cell>
          <cell r="C876" t="str">
            <v>ULYSSE NEGOCE</v>
          </cell>
          <cell r="D876" t="str">
            <v xml:space="preserve">FAU : fournisseurs autres charges </v>
          </cell>
          <cell r="E876" t="str">
            <v>RESIDENCE SERIM BP 27 LES BERGE DU LAC ROUTE ELMARSA 1080 TUNIS</v>
          </cell>
          <cell r="F876">
            <v>44197</v>
          </cell>
          <cell r="G876">
            <v>44561</v>
          </cell>
          <cell r="H876">
            <v>0.01</v>
          </cell>
          <cell r="K876">
            <v>0.01</v>
          </cell>
          <cell r="N876">
            <v>0.01</v>
          </cell>
          <cell r="S876" t="str">
            <v>432913L</v>
          </cell>
          <cell r="T876" t="str">
            <v>A</v>
          </cell>
          <cell r="U876" t="str">
            <v>M</v>
          </cell>
          <cell r="V876" t="str">
            <v>000</v>
          </cell>
          <cell r="X876" t="str">
            <v>ULYSSE NEGOCE</v>
          </cell>
          <cell r="Y876" t="str">
            <v>Retenue sur le marche</v>
          </cell>
        </row>
        <row r="877">
          <cell r="A877">
            <v>200964</v>
          </cell>
          <cell r="B877" t="str">
            <v>F-FOURNISSEURS</v>
          </cell>
          <cell r="C877" t="str">
            <v>STE RELAX CENTRE PLUS</v>
          </cell>
          <cell r="D877" t="str">
            <v xml:space="preserve">FAU : fournisseurs autres charges </v>
          </cell>
          <cell r="E877" t="str">
            <v>AV JADIDA MAGHREBIA NABEUL</v>
          </cell>
          <cell r="F877">
            <v>44197</v>
          </cell>
          <cell r="G877">
            <v>44561</v>
          </cell>
          <cell r="H877">
            <v>0.01</v>
          </cell>
          <cell r="K877">
            <v>0.01</v>
          </cell>
          <cell r="N877">
            <v>0.01</v>
          </cell>
          <cell r="X877" t="str">
            <v>STE RELAX CENTRE PLUS</v>
          </cell>
          <cell r="Y877" t="str">
            <v>Retenue sur le marche</v>
          </cell>
        </row>
        <row r="878">
          <cell r="A878">
            <v>200965</v>
          </cell>
          <cell r="B878" t="str">
            <v>F-FOURNISSEURS</v>
          </cell>
          <cell r="C878" t="str">
            <v>GRD</v>
          </cell>
          <cell r="D878" t="str">
            <v xml:space="preserve">FAU : fournisseurs autres charges </v>
          </cell>
          <cell r="E878" t="str">
            <v>RUE 7 NONEMBRE MESSADINE SOUSSE</v>
          </cell>
          <cell r="F878">
            <v>44197</v>
          </cell>
          <cell r="G878">
            <v>44561</v>
          </cell>
          <cell r="H878">
            <v>0.01</v>
          </cell>
          <cell r="K878">
            <v>0.01</v>
          </cell>
          <cell r="N878">
            <v>0.01</v>
          </cell>
          <cell r="X878" t="str">
            <v>GRD</v>
          </cell>
          <cell r="Y878" t="str">
            <v>Retenue sur le marche</v>
          </cell>
        </row>
        <row r="879">
          <cell r="A879">
            <v>200966</v>
          </cell>
          <cell r="B879" t="str">
            <v>F-FOURNISSEURS</v>
          </cell>
          <cell r="C879" t="str">
            <v>BVM</v>
          </cell>
          <cell r="D879" t="str">
            <v xml:space="preserve">FRE: fournisseurs nourriture et boisson </v>
          </cell>
          <cell r="E879" t="str">
            <v>ZI BIR ELKASSAA BEN AROUS</v>
          </cell>
          <cell r="F879">
            <v>44197</v>
          </cell>
          <cell r="G879">
            <v>44561</v>
          </cell>
          <cell r="H879">
            <v>0.01</v>
          </cell>
          <cell r="K879">
            <v>0.01</v>
          </cell>
          <cell r="N879">
            <v>0.01</v>
          </cell>
          <cell r="S879" t="str">
            <v>719123B</v>
          </cell>
          <cell r="T879" t="str">
            <v>P</v>
          </cell>
          <cell r="U879" t="str">
            <v>M</v>
          </cell>
          <cell r="V879" t="str">
            <v>000</v>
          </cell>
          <cell r="X879" t="str">
            <v>BVM</v>
          </cell>
          <cell r="Y879" t="str">
            <v>Retenue sur le marche</v>
          </cell>
        </row>
        <row r="880">
          <cell r="A880">
            <v>200967</v>
          </cell>
          <cell r="B880" t="str">
            <v>A-AUTRES</v>
          </cell>
          <cell r="C880" t="str">
            <v>STE SORABAK</v>
          </cell>
          <cell r="D880" t="str">
            <v xml:space="preserve">FAU : fournisseurs autres charges </v>
          </cell>
          <cell r="E880" t="str">
            <v>ROUTE DE MONASTIR SIDI ABDELHAMID SOUSSE</v>
          </cell>
          <cell r="F880">
            <v>44197</v>
          </cell>
          <cell r="G880">
            <v>44561</v>
          </cell>
          <cell r="H880">
            <v>0.01</v>
          </cell>
          <cell r="K880">
            <v>0.01</v>
          </cell>
          <cell r="N880">
            <v>0.01</v>
          </cell>
          <cell r="S880" t="str">
            <v>905082A</v>
          </cell>
          <cell r="T880" t="str">
            <v>P</v>
          </cell>
          <cell r="U880" t="str">
            <v>M</v>
          </cell>
          <cell r="V880" t="str">
            <v>000</v>
          </cell>
          <cell r="X880" t="str">
            <v>STE SORABAK</v>
          </cell>
          <cell r="Y880" t="str">
            <v>Retenue sur le marche</v>
          </cell>
        </row>
        <row r="881">
          <cell r="A881">
            <v>200969</v>
          </cell>
          <cell r="B881" t="str">
            <v>F-FOURNISSEURS</v>
          </cell>
          <cell r="C881" t="str">
            <v>MODERNE DE VIANDE</v>
          </cell>
          <cell r="D881" t="str">
            <v xml:space="preserve">FRE: fournisseurs nourriture et boisson </v>
          </cell>
          <cell r="E881" t="str">
            <v>LOT 11 ET 12 HAMMAM ZRIBA</v>
          </cell>
          <cell r="F881">
            <v>44197</v>
          </cell>
          <cell r="G881">
            <v>44561</v>
          </cell>
          <cell r="H881">
            <v>0.01</v>
          </cell>
          <cell r="K881">
            <v>0.01</v>
          </cell>
          <cell r="N881">
            <v>0.01</v>
          </cell>
          <cell r="S881" t="str">
            <v>824696B</v>
          </cell>
          <cell r="T881" t="str">
            <v>A</v>
          </cell>
          <cell r="U881" t="str">
            <v>M</v>
          </cell>
          <cell r="V881" t="str">
            <v>000</v>
          </cell>
          <cell r="X881" t="str">
            <v>MODERNE DE VIANDE</v>
          </cell>
          <cell r="Y881" t="str">
            <v>Retenue sur le marche</v>
          </cell>
        </row>
        <row r="882">
          <cell r="A882">
            <v>200970</v>
          </cell>
          <cell r="B882" t="str">
            <v>F-FOURNISSEURS</v>
          </cell>
          <cell r="C882" t="str">
            <v>KOUTI ABDEL AZIZ</v>
          </cell>
          <cell r="D882" t="str">
            <v xml:space="preserve">FRE: fournisseurs nourriture et boisson </v>
          </cell>
          <cell r="E882" t="str">
            <v>8011 DAR CHAABANE</v>
          </cell>
          <cell r="F882">
            <v>44197</v>
          </cell>
          <cell r="G882">
            <v>44561</v>
          </cell>
          <cell r="H882">
            <v>0.01</v>
          </cell>
          <cell r="K882">
            <v>0.01</v>
          </cell>
          <cell r="N882">
            <v>0.01</v>
          </cell>
          <cell r="X882" t="str">
            <v>KOUTI ABDEL AZIZ</v>
          </cell>
          <cell r="Y882" t="str">
            <v>Retenue sur le marche</v>
          </cell>
        </row>
        <row r="883">
          <cell r="A883">
            <v>200975</v>
          </cell>
          <cell r="B883" t="str">
            <v>F-FOURNISSEURS</v>
          </cell>
          <cell r="C883" t="str">
            <v>AGIR</v>
          </cell>
          <cell r="D883" t="str">
            <v xml:space="preserve">FAU : fournisseurs autres charges </v>
          </cell>
          <cell r="E883" t="str">
            <v>RUE DU LAC MALAREN IMM PALAIS GOLF</v>
          </cell>
          <cell r="F883">
            <v>44197</v>
          </cell>
          <cell r="G883">
            <v>44561</v>
          </cell>
          <cell r="H883">
            <v>0.01</v>
          </cell>
          <cell r="K883">
            <v>0.01</v>
          </cell>
          <cell r="N883">
            <v>0.01</v>
          </cell>
          <cell r="X883" t="str">
            <v>AGIR</v>
          </cell>
          <cell r="Y883" t="str">
            <v>Retenue sur le marche</v>
          </cell>
        </row>
        <row r="884">
          <cell r="A884">
            <v>201035</v>
          </cell>
          <cell r="B884" t="str">
            <v>F-FOURNISSEURS</v>
          </cell>
          <cell r="C884" t="str">
            <v>AGRO AVICOLE BEN MESSAOUD</v>
          </cell>
          <cell r="D884" t="str">
            <v xml:space="preserve">FAU : fournisseurs autres charges </v>
          </cell>
          <cell r="E884" t="str">
            <v>12 RUE IMEM BEKRI TUNIS BELVEDERE 1002</v>
          </cell>
          <cell r="F884">
            <v>44197</v>
          </cell>
          <cell r="G884">
            <v>44561</v>
          </cell>
          <cell r="H884">
            <v>0.01</v>
          </cell>
          <cell r="K884">
            <v>0.01</v>
          </cell>
          <cell r="N884">
            <v>0.01</v>
          </cell>
          <cell r="S884" t="str">
            <v>1004312M</v>
          </cell>
          <cell r="T884" t="str">
            <v>N</v>
          </cell>
          <cell r="U884" t="str">
            <v>P</v>
          </cell>
          <cell r="V884" t="str">
            <v>000</v>
          </cell>
          <cell r="X884" t="str">
            <v>AGRO AVICOLE BEN MESSAOUD</v>
          </cell>
          <cell r="Y884" t="str">
            <v>Retenue sur le marche</v>
          </cell>
        </row>
        <row r="885">
          <cell r="A885">
            <v>201038</v>
          </cell>
          <cell r="B885" t="str">
            <v>F-FOURNISSEURS</v>
          </cell>
          <cell r="C885" t="str">
            <v>EASY COFFEE</v>
          </cell>
          <cell r="D885" t="str">
            <v xml:space="preserve">FRE: fournisseurs nourriture et boisson </v>
          </cell>
          <cell r="E885" t="str">
            <v>Z I M'GHIRA 1 LOT 46 2082 FOUCHANA</v>
          </cell>
          <cell r="F885">
            <v>44197</v>
          </cell>
          <cell r="G885">
            <v>44561</v>
          </cell>
          <cell r="H885">
            <v>0.01</v>
          </cell>
          <cell r="K885">
            <v>0.01</v>
          </cell>
          <cell r="N885">
            <v>0.01</v>
          </cell>
          <cell r="S885" t="str">
            <v>1013577Q</v>
          </cell>
          <cell r="T885" t="str">
            <v>P</v>
          </cell>
          <cell r="U885" t="str">
            <v>M</v>
          </cell>
          <cell r="V885" t="str">
            <v>000</v>
          </cell>
          <cell r="X885" t="str">
            <v>EASY COFFEE</v>
          </cell>
          <cell r="Y885" t="str">
            <v>Retenue sur le marche</v>
          </cell>
        </row>
        <row r="886">
          <cell r="A886">
            <v>201041</v>
          </cell>
          <cell r="B886" t="str">
            <v>F-FOURNISSEURS</v>
          </cell>
          <cell r="C886" t="str">
            <v>STE ESSANAWBER</v>
          </cell>
          <cell r="D886" t="str">
            <v xml:space="preserve">FRE: fournisseurs nourriture et boisson </v>
          </cell>
          <cell r="E886" t="str">
            <v>GP1KM12 EZZAHRA</v>
          </cell>
          <cell r="F886">
            <v>44197</v>
          </cell>
          <cell r="G886">
            <v>44561</v>
          </cell>
          <cell r="H886">
            <v>0.01</v>
          </cell>
          <cell r="K886">
            <v>0.01</v>
          </cell>
          <cell r="N886">
            <v>0.01</v>
          </cell>
          <cell r="S886" t="str">
            <v>311002G</v>
          </cell>
          <cell r="T886" t="str">
            <v>A</v>
          </cell>
          <cell r="U886" t="str">
            <v>M</v>
          </cell>
          <cell r="V886" t="str">
            <v>000</v>
          </cell>
          <cell r="X886" t="str">
            <v>STE ESSANAWBER</v>
          </cell>
          <cell r="Y886" t="str">
            <v>Retenue sur le marche</v>
          </cell>
        </row>
        <row r="887">
          <cell r="A887">
            <v>201330</v>
          </cell>
          <cell r="B887" t="str">
            <v>F-FOURNISSEURS</v>
          </cell>
          <cell r="C887" t="str">
            <v>SAMIR MENSI</v>
          </cell>
          <cell r="D887" t="str">
            <v xml:space="preserve">FRE: fournisseurs nourriture et boisson </v>
          </cell>
          <cell r="E887" t="str">
            <v xml:space="preserve">Route Ajoul sousse </v>
          </cell>
          <cell r="F887">
            <v>44197</v>
          </cell>
          <cell r="G887">
            <v>44561</v>
          </cell>
          <cell r="H887">
            <v>0.01</v>
          </cell>
          <cell r="K887">
            <v>0.01</v>
          </cell>
          <cell r="N887">
            <v>0.01</v>
          </cell>
          <cell r="X887" t="str">
            <v>SAMIR MENSI</v>
          </cell>
          <cell r="Y887" t="str">
            <v>Retenue sur le marche</v>
          </cell>
        </row>
        <row r="888">
          <cell r="A888">
            <v>201670</v>
          </cell>
          <cell r="B888" t="str">
            <v>F-FOURNISSEURS</v>
          </cell>
          <cell r="C888" t="str">
            <v>PRECISION INFORMATIQUE</v>
          </cell>
          <cell r="D888" t="str">
            <v xml:space="preserve">FAU : fournisseurs autres charges </v>
          </cell>
          <cell r="E888" t="str">
            <v>92, Avenue MOHAMED V 1002 Tunis</v>
          </cell>
          <cell r="F888">
            <v>44197</v>
          </cell>
          <cell r="G888">
            <v>44561</v>
          </cell>
          <cell r="H888">
            <v>0.01</v>
          </cell>
          <cell r="K888">
            <v>0.01</v>
          </cell>
          <cell r="N888">
            <v>0.01</v>
          </cell>
          <cell r="X888" t="str">
            <v>PRECISION INFORMATIQUE</v>
          </cell>
          <cell r="Y888" t="str">
            <v>Retenue sur le marche</v>
          </cell>
        </row>
        <row r="889">
          <cell r="A889">
            <v>201910</v>
          </cell>
          <cell r="B889" t="str">
            <v>F-FOURNISSEURS</v>
          </cell>
          <cell r="C889" t="str">
            <v>JEKTISS</v>
          </cell>
          <cell r="D889" t="str">
            <v xml:space="preserve">FRE: fournisseurs nourriture et boisson </v>
          </cell>
          <cell r="E889" t="str">
            <v>4121 KOUTINE MEDNINE</v>
          </cell>
          <cell r="F889">
            <v>44197</v>
          </cell>
          <cell r="G889">
            <v>44561</v>
          </cell>
          <cell r="H889">
            <v>0.01</v>
          </cell>
          <cell r="K889">
            <v>0.01</v>
          </cell>
          <cell r="N889">
            <v>0.01</v>
          </cell>
          <cell r="O889">
            <v>75610012</v>
          </cell>
          <cell r="P889">
            <v>75610013</v>
          </cell>
          <cell r="R889">
            <v>75610015</v>
          </cell>
          <cell r="S889" t="str">
            <v>003522L</v>
          </cell>
          <cell r="T889" t="str">
            <v>A</v>
          </cell>
          <cell r="U889" t="str">
            <v>M</v>
          </cell>
          <cell r="V889" t="str">
            <v>000</v>
          </cell>
          <cell r="X889" t="str">
            <v>JEKTISS</v>
          </cell>
          <cell r="Y889" t="str">
            <v>Retenue sur le marche</v>
          </cell>
        </row>
        <row r="890">
          <cell r="A890">
            <v>201960</v>
          </cell>
          <cell r="B890" t="str">
            <v>A-AUTRES</v>
          </cell>
          <cell r="C890" t="str">
            <v>SOQUAGEN</v>
          </cell>
          <cell r="D890" t="str">
            <v xml:space="preserve">FAU : fournisseurs autres charges </v>
          </cell>
          <cell r="E890" t="str">
            <v>MIDOUN DJERBA 4116 RUE AMILKAR</v>
          </cell>
          <cell r="F890">
            <v>44197</v>
          </cell>
          <cell r="G890">
            <v>44561</v>
          </cell>
          <cell r="H890">
            <v>0.01</v>
          </cell>
          <cell r="K890">
            <v>0.01</v>
          </cell>
          <cell r="N890">
            <v>0.01</v>
          </cell>
          <cell r="S890" t="str">
            <v>024737Q</v>
          </cell>
          <cell r="T890" t="str">
            <v>A</v>
          </cell>
          <cell r="U890" t="str">
            <v>M</v>
          </cell>
          <cell r="V890" t="str">
            <v>000</v>
          </cell>
          <cell r="X890" t="str">
            <v>SOQUAGEN</v>
          </cell>
          <cell r="Y890" t="str">
            <v>Retenue sur le marche</v>
          </cell>
        </row>
        <row r="891">
          <cell r="A891">
            <v>201965</v>
          </cell>
          <cell r="B891" t="str">
            <v>F-FOURNISSEURS</v>
          </cell>
          <cell r="C891" t="str">
            <v>SOTULAIFROM</v>
          </cell>
          <cell r="D891" t="str">
            <v xml:space="preserve">FRE: fournisseurs nourriture et boisson </v>
          </cell>
          <cell r="E891" t="str">
            <v>15 RUE HEDI NUIRA 7030 MATEUR</v>
          </cell>
          <cell r="F891">
            <v>44197</v>
          </cell>
          <cell r="G891">
            <v>44561</v>
          </cell>
          <cell r="H891">
            <v>0.01</v>
          </cell>
          <cell r="K891">
            <v>0.01</v>
          </cell>
          <cell r="N891">
            <v>0.01</v>
          </cell>
          <cell r="S891" t="str">
            <v>007048Y</v>
          </cell>
          <cell r="T891" t="str">
            <v>A</v>
          </cell>
          <cell r="U891" t="str">
            <v>M</v>
          </cell>
          <cell r="V891" t="str">
            <v>000</v>
          </cell>
          <cell r="X891" t="str">
            <v>SOTULAIFROM</v>
          </cell>
          <cell r="Y891" t="str">
            <v>Retenue sur le marche</v>
          </cell>
        </row>
        <row r="892">
          <cell r="A892">
            <v>201985</v>
          </cell>
          <cell r="B892" t="str">
            <v>F-FOURNISSEURS</v>
          </cell>
          <cell r="C892" t="str">
            <v>STECOM</v>
          </cell>
          <cell r="D892" t="str">
            <v xml:space="preserve">FEN: fournisseurs entretien et reparation </v>
          </cell>
          <cell r="E892" t="str">
            <v>59, RUE HOUSSINE BOUZAIENE 1000 TUNIS</v>
          </cell>
          <cell r="F892">
            <v>44197</v>
          </cell>
          <cell r="G892">
            <v>44561</v>
          </cell>
          <cell r="H892">
            <v>0.01</v>
          </cell>
          <cell r="K892">
            <v>0.01</v>
          </cell>
          <cell r="N892">
            <v>0.01</v>
          </cell>
          <cell r="X892" t="str">
            <v>STECOM</v>
          </cell>
          <cell r="Y892" t="str">
            <v>Retenue sur le marche</v>
          </cell>
        </row>
        <row r="893">
          <cell r="A893">
            <v>202100</v>
          </cell>
          <cell r="B893" t="str">
            <v>F-FOURNISSEURS</v>
          </cell>
          <cell r="C893" t="str">
            <v xml:space="preserve">GREEN FOOD </v>
          </cell>
          <cell r="D893" t="str">
            <v xml:space="preserve">FAU : fournisseurs autres charges </v>
          </cell>
          <cell r="E893" t="str">
            <v>TUNIS</v>
          </cell>
          <cell r="F893">
            <v>44197</v>
          </cell>
          <cell r="G893">
            <v>44561</v>
          </cell>
          <cell r="H893">
            <v>0.01</v>
          </cell>
          <cell r="K893">
            <v>0.01</v>
          </cell>
          <cell r="N893">
            <v>0.01</v>
          </cell>
          <cell r="S893" t="str">
            <v>1003817G</v>
          </cell>
          <cell r="T893" t="str">
            <v>A</v>
          </cell>
          <cell r="U893" t="str">
            <v>P</v>
          </cell>
          <cell r="V893" t="str">
            <v>000</v>
          </cell>
          <cell r="X893" t="str">
            <v xml:space="preserve">GREEN FOOD </v>
          </cell>
          <cell r="Y893" t="str">
            <v>Retenue sur le marche</v>
          </cell>
        </row>
        <row r="894">
          <cell r="A894">
            <v>202179</v>
          </cell>
          <cell r="B894" t="str">
            <v>F-FOURNISSEURS</v>
          </cell>
          <cell r="C894" t="str">
            <v>CARTHAGE TOURS BILLET</v>
          </cell>
          <cell r="D894" t="str">
            <v xml:space="preserve">FAU : fournisseurs autres charges </v>
          </cell>
          <cell r="E894" t="str">
            <v>59 AV H,BOURGUIBA TUNIS 1001</v>
          </cell>
          <cell r="F894">
            <v>44197</v>
          </cell>
          <cell r="G894">
            <v>44561</v>
          </cell>
          <cell r="H894">
            <v>0.01</v>
          </cell>
          <cell r="K894">
            <v>0.01</v>
          </cell>
          <cell r="N894">
            <v>0.01</v>
          </cell>
          <cell r="X894" t="str">
            <v>CARTHAGE TOURS BILLET</v>
          </cell>
          <cell r="Y894" t="str">
            <v>Retenue sur le marche</v>
          </cell>
        </row>
        <row r="895">
          <cell r="A895">
            <v>202192</v>
          </cell>
          <cell r="B895" t="str">
            <v>F-FOURNISSEURS</v>
          </cell>
          <cell r="C895" t="str">
            <v>COGEM PLUS</v>
          </cell>
          <cell r="D895" t="str">
            <v xml:space="preserve">FAU : fournisseurs autres charges </v>
          </cell>
          <cell r="E895" t="str">
            <v>130 AVLOUIS BRAILLE 2003 CITE ELKHADRA</v>
          </cell>
          <cell r="F895">
            <v>44197</v>
          </cell>
          <cell r="G895">
            <v>44561</v>
          </cell>
          <cell r="H895">
            <v>0.01</v>
          </cell>
          <cell r="K895">
            <v>0.01</v>
          </cell>
          <cell r="N895">
            <v>0.01</v>
          </cell>
          <cell r="S895" t="str">
            <v>736450M</v>
          </cell>
          <cell r="T895" t="str">
            <v>A</v>
          </cell>
          <cell r="U895" t="str">
            <v>M</v>
          </cell>
          <cell r="V895" t="str">
            <v>000</v>
          </cell>
          <cell r="X895" t="str">
            <v>COGEM PLUS</v>
          </cell>
          <cell r="Y895" t="str">
            <v>Retenue sur le marche</v>
          </cell>
        </row>
        <row r="896">
          <cell r="A896">
            <v>202196</v>
          </cell>
          <cell r="B896" t="str">
            <v>F-FOURNISSEURS</v>
          </cell>
          <cell r="C896" t="str">
            <v>ACHAT AU COMPTANT(PROMOGRO)</v>
          </cell>
          <cell r="D896" t="str">
            <v xml:space="preserve">FAU : fournisseurs autres charges </v>
          </cell>
          <cell r="E896" t="str">
            <v>MIDOUN DJERBA 4116</v>
          </cell>
          <cell r="F896">
            <v>44197</v>
          </cell>
          <cell r="G896">
            <v>44561</v>
          </cell>
          <cell r="S896" t="str">
            <v>908055K</v>
          </cell>
          <cell r="T896" t="str">
            <v>P</v>
          </cell>
          <cell r="U896" t="str">
            <v>C</v>
          </cell>
          <cell r="V896" t="str">
            <v>000</v>
          </cell>
          <cell r="X896" t="str">
            <v>ACHAT AU COMPTANT(PROMOGRO)</v>
          </cell>
          <cell r="Y896" t="str">
            <v>Retenue sur honoraires</v>
          </cell>
        </row>
        <row r="897">
          <cell r="A897">
            <v>202401</v>
          </cell>
          <cell r="B897" t="str">
            <v>F-FOURNISSEURS</v>
          </cell>
          <cell r="C897" t="str">
            <v>FETHI AROUD</v>
          </cell>
          <cell r="D897" t="str">
            <v xml:space="preserve">FRE: fournisseurs nourriture et boisson </v>
          </cell>
          <cell r="E897" t="str">
            <v>MARCHE DE GROS MONASTIR</v>
          </cell>
          <cell r="F897">
            <v>44197</v>
          </cell>
          <cell r="G897">
            <v>44561</v>
          </cell>
          <cell r="H897">
            <v>0.01</v>
          </cell>
          <cell r="K897">
            <v>0.01</v>
          </cell>
          <cell r="N897">
            <v>0.01</v>
          </cell>
          <cell r="S897" t="str">
            <v>413852J</v>
          </cell>
          <cell r="T897" t="str">
            <v>N</v>
          </cell>
          <cell r="U897" t="str">
            <v>P</v>
          </cell>
          <cell r="V897" t="str">
            <v>000</v>
          </cell>
          <cell r="X897" t="str">
            <v>FETHI AROUD</v>
          </cell>
          <cell r="Y897" t="str">
            <v>Retenue sur le marche</v>
          </cell>
        </row>
        <row r="898">
          <cell r="A898">
            <v>202403</v>
          </cell>
          <cell r="B898" t="str">
            <v>F-FOURNISSEURS</v>
          </cell>
          <cell r="C898" t="str">
            <v>STE ESSAADA</v>
          </cell>
          <cell r="D898" t="str">
            <v xml:space="preserve">FAU : fournisseurs autres charges </v>
          </cell>
          <cell r="E898" t="str">
            <v>ZI ESSOUANI DJERBA</v>
          </cell>
          <cell r="F898">
            <v>44197</v>
          </cell>
          <cell r="G898">
            <v>44561</v>
          </cell>
          <cell r="H898">
            <v>0.01</v>
          </cell>
          <cell r="K898">
            <v>0.01</v>
          </cell>
          <cell r="N898">
            <v>0.01</v>
          </cell>
          <cell r="S898" t="str">
            <v>546457A</v>
          </cell>
          <cell r="T898" t="str">
            <v>C</v>
          </cell>
          <cell r="U898" t="str">
            <v>M</v>
          </cell>
          <cell r="V898" t="str">
            <v>000</v>
          </cell>
          <cell r="X898" t="str">
            <v>STE ESSAADA</v>
          </cell>
          <cell r="Y898" t="str">
            <v>Retenue sur le marche</v>
          </cell>
        </row>
        <row r="899">
          <cell r="A899">
            <v>202404</v>
          </cell>
          <cell r="B899" t="str">
            <v>F-FOURNISSEURS</v>
          </cell>
          <cell r="C899" t="str">
            <v>SEGOR</v>
          </cell>
          <cell r="D899" t="str">
            <v xml:space="preserve">FAU : fournisseurs autres charges </v>
          </cell>
          <cell r="E899" t="str">
            <v xml:space="preserve">26 RUE AMINE ELABBASSI BP136 </v>
          </cell>
          <cell r="F899">
            <v>44197</v>
          </cell>
          <cell r="G899">
            <v>44561</v>
          </cell>
          <cell r="H899">
            <v>0.01</v>
          </cell>
          <cell r="K899">
            <v>0.01</v>
          </cell>
          <cell r="N899">
            <v>0.01</v>
          </cell>
          <cell r="S899" t="str">
            <v>757384K</v>
          </cell>
          <cell r="T899" t="str">
            <v>A</v>
          </cell>
          <cell r="U899" t="str">
            <v>M</v>
          </cell>
          <cell r="V899" t="str">
            <v>000</v>
          </cell>
          <cell r="X899" t="str">
            <v>SEGOR</v>
          </cell>
          <cell r="Y899" t="str">
            <v>Retenue sur le marche</v>
          </cell>
        </row>
        <row r="900">
          <cell r="A900">
            <v>202408</v>
          </cell>
          <cell r="B900" t="str">
            <v>F-FOURNISSEURS</v>
          </cell>
          <cell r="C900" t="str">
            <v xml:space="preserve">HMOUNI HADDAD </v>
          </cell>
          <cell r="D900" t="str">
            <v xml:space="preserve">FAU : fournisseurs autres charges </v>
          </cell>
          <cell r="E900" t="str">
            <v>HOUMT SOUK DJERBA 4180</v>
          </cell>
          <cell r="F900">
            <v>44197</v>
          </cell>
          <cell r="G900">
            <v>44561</v>
          </cell>
          <cell r="H900">
            <v>0.01</v>
          </cell>
          <cell r="K900">
            <v>0.01</v>
          </cell>
          <cell r="N900">
            <v>0.01</v>
          </cell>
          <cell r="S900" t="str">
            <v>664672B</v>
          </cell>
          <cell r="T900" t="str">
            <v>C</v>
          </cell>
          <cell r="U900" t="str">
            <v>P</v>
          </cell>
          <cell r="V900" t="str">
            <v>000</v>
          </cell>
          <cell r="X900" t="str">
            <v xml:space="preserve">HMOUNI HADDAD </v>
          </cell>
          <cell r="Y900" t="str">
            <v>Retenue sur le marche</v>
          </cell>
        </row>
        <row r="901">
          <cell r="A901">
            <v>202411</v>
          </cell>
          <cell r="B901" t="str">
            <v>A-AUTRES</v>
          </cell>
          <cell r="C901" t="str">
            <v>STE EZZOUHOUR SERVICE</v>
          </cell>
          <cell r="D901" t="str">
            <v xml:space="preserve">FAU : fournisseurs autres charges </v>
          </cell>
          <cell r="E901" t="str">
            <v>151 AVENUE ABDELHAMID EL KADHI 4180 HT SOUK DJERBA</v>
          </cell>
          <cell r="F901">
            <v>44197</v>
          </cell>
          <cell r="G901">
            <v>44561</v>
          </cell>
          <cell r="H901">
            <v>0.01</v>
          </cell>
          <cell r="K901">
            <v>0.01</v>
          </cell>
          <cell r="N901">
            <v>0.01</v>
          </cell>
          <cell r="S901" t="str">
            <v>524234D</v>
          </cell>
          <cell r="T901" t="str">
            <v>A</v>
          </cell>
          <cell r="U901" t="str">
            <v>M</v>
          </cell>
          <cell r="V901" t="str">
            <v>000</v>
          </cell>
          <cell r="X901" t="str">
            <v>STE EZZOUHOUR SERVICE</v>
          </cell>
          <cell r="Y901" t="str">
            <v>Retenue sur le marche</v>
          </cell>
        </row>
        <row r="902">
          <cell r="A902">
            <v>202424</v>
          </cell>
          <cell r="B902" t="str">
            <v>F-FOURNISSEURS</v>
          </cell>
          <cell r="C902" t="str">
            <v>SNDP(AGIL)</v>
          </cell>
          <cell r="D902" t="str">
            <v xml:space="preserve">FEN: fournisseurs entretien et reparation </v>
          </cell>
          <cell r="E902" t="str">
            <v>AVENU MED ALI AKID CITE OLYMPIQUE 1003 ELKHADRA</v>
          </cell>
          <cell r="F902">
            <v>44197</v>
          </cell>
          <cell r="G902">
            <v>44561</v>
          </cell>
          <cell r="H902">
            <v>0.01</v>
          </cell>
          <cell r="K902">
            <v>0.01</v>
          </cell>
          <cell r="N902">
            <v>0.01</v>
          </cell>
          <cell r="S902" t="str">
            <v>002264H</v>
          </cell>
          <cell r="T902" t="str">
            <v>A</v>
          </cell>
          <cell r="U902" t="str">
            <v>M</v>
          </cell>
          <cell r="V902" t="str">
            <v>000</v>
          </cell>
          <cell r="X902" t="str">
            <v>SNDP(AGIL)</v>
          </cell>
          <cell r="Y902" t="str">
            <v>Retenue sur le marche</v>
          </cell>
        </row>
        <row r="903">
          <cell r="A903">
            <v>202425</v>
          </cell>
          <cell r="B903" t="str">
            <v>F-FOURNISSEURS</v>
          </cell>
          <cell r="C903" t="str">
            <v>BECHIRI MAURICE</v>
          </cell>
          <cell r="D903" t="str">
            <v xml:space="preserve">FAU : fournisseurs autres charges </v>
          </cell>
          <cell r="E903" t="str">
            <v>HOUMT SOUK DJERBA 4180</v>
          </cell>
          <cell r="F903">
            <v>44197</v>
          </cell>
          <cell r="G903">
            <v>44561</v>
          </cell>
          <cell r="H903">
            <v>0.01</v>
          </cell>
          <cell r="K903">
            <v>0.01</v>
          </cell>
          <cell r="N903">
            <v>0.01</v>
          </cell>
          <cell r="S903" t="str">
            <v>263055A</v>
          </cell>
          <cell r="T903" t="str">
            <v>A</v>
          </cell>
          <cell r="U903" t="str">
            <v>C</v>
          </cell>
          <cell r="V903" t="str">
            <v>000</v>
          </cell>
          <cell r="X903" t="str">
            <v>BECHIRI MAURICE</v>
          </cell>
          <cell r="Y903" t="str">
            <v>Retenue sur le marche</v>
          </cell>
        </row>
        <row r="904">
          <cell r="A904">
            <v>202426</v>
          </cell>
          <cell r="B904" t="str">
            <v>F-FOURNISSEURS</v>
          </cell>
          <cell r="C904" t="str">
            <v>NODIS</v>
          </cell>
          <cell r="D904" t="str">
            <v xml:space="preserve">FAU : fournisseurs autres charges </v>
          </cell>
          <cell r="E904" t="str">
            <v>HOUMT SOUK DJERBA 4180</v>
          </cell>
          <cell r="F904">
            <v>44197</v>
          </cell>
          <cell r="G904">
            <v>44561</v>
          </cell>
          <cell r="H904">
            <v>0.01</v>
          </cell>
          <cell r="K904">
            <v>0.01</v>
          </cell>
          <cell r="N904">
            <v>0.01</v>
          </cell>
          <cell r="S904" t="str">
            <v>482396P</v>
          </cell>
          <cell r="T904" t="str">
            <v>A</v>
          </cell>
          <cell r="U904" t="str">
            <v>M</v>
          </cell>
          <cell r="V904" t="str">
            <v>000</v>
          </cell>
          <cell r="X904" t="str">
            <v>NODIS</v>
          </cell>
          <cell r="Y904" t="str">
            <v>Retenue sur le marche</v>
          </cell>
        </row>
        <row r="905">
          <cell r="A905">
            <v>202427</v>
          </cell>
          <cell r="B905" t="str">
            <v>A-AUTRES</v>
          </cell>
          <cell r="C905" t="str">
            <v xml:space="preserve">ELFIDHA </v>
          </cell>
          <cell r="D905" t="str">
            <v>VENTE TABAC</v>
          </cell>
          <cell r="E905" t="str">
            <v>HOUMT SOUK DJERBA 4180</v>
          </cell>
          <cell r="F905">
            <v>44197</v>
          </cell>
          <cell r="G905">
            <v>44561</v>
          </cell>
          <cell r="H905">
            <v>0.01</v>
          </cell>
          <cell r="K905">
            <v>0.01</v>
          </cell>
          <cell r="N905">
            <v>0.01</v>
          </cell>
          <cell r="S905" t="str">
            <v>524124Y</v>
          </cell>
          <cell r="T905" t="str">
            <v>P</v>
          </cell>
          <cell r="U905" t="str">
            <v>C</v>
          </cell>
          <cell r="V905" t="str">
            <v>000</v>
          </cell>
          <cell r="X905" t="str">
            <v xml:space="preserve">ELFIDHA </v>
          </cell>
          <cell r="Y905" t="str">
            <v>Retenue sur le marche</v>
          </cell>
        </row>
        <row r="906">
          <cell r="A906">
            <v>202428</v>
          </cell>
          <cell r="B906" t="str">
            <v>F-FOURNISSEURS</v>
          </cell>
          <cell r="C906" t="str">
            <v xml:space="preserve">BS LAMIA </v>
          </cell>
          <cell r="D906" t="str">
            <v xml:space="preserve">FAU : fournisseurs autres charges </v>
          </cell>
          <cell r="E906" t="str">
            <v>HOUMT SOUK DJERBA 4180</v>
          </cell>
          <cell r="F906">
            <v>44197</v>
          </cell>
          <cell r="G906">
            <v>44561</v>
          </cell>
          <cell r="H906">
            <v>0.01</v>
          </cell>
          <cell r="K906">
            <v>0.01</v>
          </cell>
          <cell r="N906">
            <v>0.01</v>
          </cell>
          <cell r="S906" t="str">
            <v>883208Z</v>
          </cell>
          <cell r="T906" t="str">
            <v>N</v>
          </cell>
          <cell r="U906" t="str">
            <v>C</v>
          </cell>
          <cell r="V906" t="str">
            <v>000</v>
          </cell>
          <cell r="X906" t="str">
            <v xml:space="preserve">BS LAMIA </v>
          </cell>
          <cell r="Y906" t="str">
            <v>Retenue sur le marche</v>
          </cell>
        </row>
        <row r="907">
          <cell r="A907">
            <v>202432</v>
          </cell>
          <cell r="B907" t="str">
            <v>F-FOURNISSEURS</v>
          </cell>
          <cell r="C907" t="str">
            <v>DJERBA GOLF CLUB</v>
          </cell>
          <cell r="D907" t="str">
            <v xml:space="preserve">FAU : fournisseurs autres charges </v>
          </cell>
          <cell r="E907" t="str">
            <v>1 BIS RUE DU SENEGAL 1002 TUNIS</v>
          </cell>
          <cell r="F907">
            <v>44197</v>
          </cell>
          <cell r="G907">
            <v>44561</v>
          </cell>
          <cell r="H907">
            <v>0.01</v>
          </cell>
          <cell r="K907">
            <v>0.01</v>
          </cell>
          <cell r="N907">
            <v>0.01</v>
          </cell>
          <cell r="X907" t="str">
            <v>DJERBA GOLF CLUB</v>
          </cell>
          <cell r="Y907" t="str">
            <v>Retenue sur le marche</v>
          </cell>
        </row>
        <row r="908">
          <cell r="A908">
            <v>202434</v>
          </cell>
          <cell r="B908" t="str">
            <v>F-FOURNISSEURS</v>
          </cell>
          <cell r="C908" t="str">
            <v>CHOUICHI MED BEN BRAHIM</v>
          </cell>
          <cell r="D908" t="str">
            <v xml:space="preserve">FAU : fournisseurs autres charges </v>
          </cell>
          <cell r="E908" t="str">
            <v>HOUMT SOUK DJERBA 4180</v>
          </cell>
          <cell r="F908">
            <v>44197</v>
          </cell>
          <cell r="G908">
            <v>44561</v>
          </cell>
          <cell r="H908">
            <v>0.01</v>
          </cell>
          <cell r="K908">
            <v>0.01</v>
          </cell>
          <cell r="N908">
            <v>0.01</v>
          </cell>
          <cell r="S908" t="str">
            <v>161561Z</v>
          </cell>
          <cell r="T908" t="str">
            <v>A</v>
          </cell>
          <cell r="U908" t="str">
            <v>P</v>
          </cell>
          <cell r="V908" t="str">
            <v>000</v>
          </cell>
          <cell r="X908" t="str">
            <v>CHOUICHI MED BEN BRAHIM</v>
          </cell>
          <cell r="Y908" t="str">
            <v>Retenue sur le marche</v>
          </cell>
        </row>
        <row r="909">
          <cell r="A909">
            <v>202435</v>
          </cell>
          <cell r="B909" t="str">
            <v>F-FOURNISSEURS</v>
          </cell>
          <cell r="C909" t="str">
            <v>LOUCHA GROUPE</v>
          </cell>
          <cell r="D909" t="str">
            <v xml:space="preserve">FAU : fournisseurs autres charges </v>
          </cell>
          <cell r="E909" t="str">
            <v>4116 ARKOU JERBA</v>
          </cell>
          <cell r="F909">
            <v>44197</v>
          </cell>
          <cell r="G909">
            <v>44561</v>
          </cell>
          <cell r="H909">
            <v>0.01</v>
          </cell>
          <cell r="K909">
            <v>0.01</v>
          </cell>
          <cell r="N909">
            <v>0.01</v>
          </cell>
          <cell r="S909" t="str">
            <v>1032815R</v>
          </cell>
          <cell r="T909" t="str">
            <v>A</v>
          </cell>
          <cell r="U909" t="str">
            <v>M</v>
          </cell>
          <cell r="V909" t="str">
            <v>000</v>
          </cell>
          <cell r="X909" t="str">
            <v>LOUCHA GROUPE</v>
          </cell>
          <cell r="Y909" t="str">
            <v>Retenue sur le marche</v>
          </cell>
        </row>
        <row r="910">
          <cell r="A910">
            <v>202438</v>
          </cell>
          <cell r="B910" t="str">
            <v>F-FOURNISSEURS</v>
          </cell>
          <cell r="C910" t="str">
            <v>BEN ROMDHANE MILOUD</v>
          </cell>
          <cell r="D910" t="str">
            <v xml:space="preserve">FAU : fournisseurs autres charges </v>
          </cell>
          <cell r="E910" t="str">
            <v>AV,HABIB BOURGUIBA H,SOUK JERBA</v>
          </cell>
          <cell r="F910">
            <v>44197</v>
          </cell>
          <cell r="G910">
            <v>44561</v>
          </cell>
          <cell r="H910">
            <v>0.01</v>
          </cell>
          <cell r="K910">
            <v>0.01</v>
          </cell>
          <cell r="N910">
            <v>0.01</v>
          </cell>
          <cell r="S910" t="str">
            <v>105408A</v>
          </cell>
          <cell r="T910" t="str">
            <v>N</v>
          </cell>
          <cell r="U910" t="str">
            <v>C</v>
          </cell>
          <cell r="V910" t="str">
            <v>000</v>
          </cell>
          <cell r="X910" t="str">
            <v>BEN ROMDHANE MILOUD</v>
          </cell>
          <cell r="Y910" t="str">
            <v>Retenue sur le marche</v>
          </cell>
        </row>
        <row r="911">
          <cell r="A911">
            <v>202450</v>
          </cell>
          <cell r="B911" t="str">
            <v>F-FOURNISSEURS</v>
          </cell>
          <cell r="C911" t="str">
            <v>ATEM</v>
          </cell>
          <cell r="D911" t="str">
            <v xml:space="preserve">FEN: fournisseurs entretien et reparation </v>
          </cell>
          <cell r="E911" t="str">
            <v>TUNIS</v>
          </cell>
          <cell r="F911">
            <v>44197</v>
          </cell>
          <cell r="G911">
            <v>44561</v>
          </cell>
          <cell r="H911">
            <v>0.01</v>
          </cell>
          <cell r="K911">
            <v>0.01</v>
          </cell>
          <cell r="N911">
            <v>0.01</v>
          </cell>
          <cell r="X911" t="str">
            <v>ATEM</v>
          </cell>
          <cell r="Y911" t="str">
            <v>Retenue sur le marche</v>
          </cell>
        </row>
        <row r="912">
          <cell r="A912">
            <v>202455</v>
          </cell>
          <cell r="B912" t="str">
            <v>A-AUTRES</v>
          </cell>
          <cell r="C912" t="str">
            <v>BOULANGERIE PAIN DORE</v>
          </cell>
          <cell r="D912" t="str">
            <v xml:space="preserve">FAU : fournisseurs autres charges </v>
          </cell>
          <cell r="E912" t="str">
            <v>MIDOUN DJERBA 4116</v>
          </cell>
          <cell r="F912">
            <v>44197</v>
          </cell>
          <cell r="G912">
            <v>44561</v>
          </cell>
          <cell r="H912">
            <v>0.01</v>
          </cell>
          <cell r="K912">
            <v>0.01</v>
          </cell>
          <cell r="N912">
            <v>0.01</v>
          </cell>
          <cell r="S912" t="str">
            <v>895502R</v>
          </cell>
          <cell r="T912" t="str">
            <v>N</v>
          </cell>
          <cell r="U912" t="str">
            <v>C</v>
          </cell>
          <cell r="V912" t="str">
            <v>000</v>
          </cell>
          <cell r="X912" t="str">
            <v>BOULANGERIE PAIN DORE</v>
          </cell>
          <cell r="Y912" t="str">
            <v>Retenue sur le marche</v>
          </cell>
        </row>
        <row r="913">
          <cell r="A913">
            <v>202456</v>
          </cell>
          <cell r="B913" t="str">
            <v>A-AUTRES</v>
          </cell>
          <cell r="C913" t="str">
            <v>CAFE BEN YEDDER</v>
          </cell>
          <cell r="D913" t="str">
            <v xml:space="preserve">FAU : fournisseurs autres charges </v>
          </cell>
          <cell r="E913" t="str">
            <v>7 av dag hammarskjoeld 1001 tunis</v>
          </cell>
          <cell r="F913">
            <v>44197</v>
          </cell>
          <cell r="G913">
            <v>44561</v>
          </cell>
          <cell r="H913">
            <v>0.01</v>
          </cell>
          <cell r="K913">
            <v>0.01</v>
          </cell>
          <cell r="N913">
            <v>0.01</v>
          </cell>
          <cell r="S913" t="str">
            <v>047072V</v>
          </cell>
          <cell r="T913" t="str">
            <v>A</v>
          </cell>
          <cell r="U913" t="str">
            <v>M</v>
          </cell>
          <cell r="V913" t="str">
            <v>000</v>
          </cell>
          <cell r="X913" t="str">
            <v>CAFE BEN YEDDER</v>
          </cell>
          <cell r="Y913" t="str">
            <v>Retenue sur le marche</v>
          </cell>
        </row>
        <row r="914">
          <cell r="A914">
            <v>202457</v>
          </cell>
          <cell r="B914" t="str">
            <v>F-FOURNISSEURS</v>
          </cell>
          <cell r="C914" t="str">
            <v>CREMERIE GENERALE</v>
          </cell>
          <cell r="D914" t="str">
            <v xml:space="preserve">FAU : fournisseurs autres charges </v>
          </cell>
          <cell r="E914" t="str">
            <v>BENI MEAGUEL DJERBA</v>
          </cell>
          <cell r="F914">
            <v>44197</v>
          </cell>
          <cell r="G914">
            <v>44561</v>
          </cell>
          <cell r="H914">
            <v>0.01</v>
          </cell>
          <cell r="K914">
            <v>0.01</v>
          </cell>
          <cell r="N914">
            <v>0.01</v>
          </cell>
          <cell r="S914" t="str">
            <v>606393Y</v>
          </cell>
          <cell r="T914" t="str">
            <v>P</v>
          </cell>
          <cell r="U914" t="str">
            <v>M</v>
          </cell>
          <cell r="V914" t="str">
            <v>000</v>
          </cell>
          <cell r="X914" t="str">
            <v>CREMERIE GENERALE</v>
          </cell>
          <cell r="Y914" t="str">
            <v>Retenue sur le marche</v>
          </cell>
        </row>
        <row r="915">
          <cell r="A915">
            <v>202458</v>
          </cell>
          <cell r="B915" t="str">
            <v>F-FOURNISSEURS</v>
          </cell>
          <cell r="C915" t="str">
            <v>DAR ELASMAK</v>
          </cell>
          <cell r="D915" t="str">
            <v xml:space="preserve">FAU : fournisseurs autres charges </v>
          </cell>
          <cell r="E915" t="str">
            <v>HOUMT SOUK DJERBA 4180</v>
          </cell>
          <cell r="F915">
            <v>44197</v>
          </cell>
          <cell r="G915">
            <v>44561</v>
          </cell>
          <cell r="H915">
            <v>0.01</v>
          </cell>
          <cell r="K915">
            <v>0.01</v>
          </cell>
          <cell r="N915">
            <v>0.01</v>
          </cell>
          <cell r="S915" t="str">
            <v>024739S</v>
          </cell>
          <cell r="T915" t="str">
            <v>P</v>
          </cell>
          <cell r="U915" t="str">
            <v>M</v>
          </cell>
          <cell r="V915" t="str">
            <v>000</v>
          </cell>
          <cell r="X915" t="str">
            <v>DAR ELASMAK</v>
          </cell>
          <cell r="Y915" t="str">
            <v>Retenue sur le marche</v>
          </cell>
        </row>
        <row r="916">
          <cell r="A916">
            <v>202459</v>
          </cell>
          <cell r="B916" t="str">
            <v>F-FOURNISSEURS</v>
          </cell>
          <cell r="C916" t="str">
            <v>DISTRICHIMIE</v>
          </cell>
          <cell r="D916" t="str">
            <v xml:space="preserve">FAU : fournisseurs autres charges </v>
          </cell>
          <cell r="E916" t="str">
            <v>6 RUE MOAWIA IBN ABI SOUFIENE1082 TUNIS</v>
          </cell>
          <cell r="F916">
            <v>44197</v>
          </cell>
          <cell r="G916">
            <v>44561</v>
          </cell>
          <cell r="H916">
            <v>0.01</v>
          </cell>
          <cell r="K916">
            <v>0.01</v>
          </cell>
          <cell r="N916">
            <v>0.01</v>
          </cell>
          <cell r="S916" t="str">
            <v>022561A</v>
          </cell>
          <cell r="T916" t="str">
            <v>A</v>
          </cell>
          <cell r="U916" t="str">
            <v>M</v>
          </cell>
          <cell r="V916" t="str">
            <v>000</v>
          </cell>
          <cell r="X916" t="str">
            <v>DISTRICHIMIE</v>
          </cell>
          <cell r="Y916" t="str">
            <v>Retenue sur le marche</v>
          </cell>
        </row>
        <row r="917">
          <cell r="A917">
            <v>202460</v>
          </cell>
          <cell r="B917" t="str">
            <v>F-FOURNISSEURS</v>
          </cell>
          <cell r="C917" t="str">
            <v>DOMAINE NEFRIS</v>
          </cell>
          <cell r="D917" t="str">
            <v xml:space="preserve">FAU : fournisseurs autres charges </v>
          </cell>
          <cell r="E917" t="str">
            <v>2 RUE YASMINA EL MENZAH 1 1004 TUNIS</v>
          </cell>
          <cell r="F917">
            <v>44197</v>
          </cell>
          <cell r="G917">
            <v>44561</v>
          </cell>
          <cell r="H917">
            <v>0.01</v>
          </cell>
          <cell r="K917">
            <v>0.01</v>
          </cell>
          <cell r="N917">
            <v>0.01</v>
          </cell>
          <cell r="S917" t="str">
            <v>736406H</v>
          </cell>
          <cell r="T917" t="str">
            <v>A</v>
          </cell>
          <cell r="U917" t="str">
            <v>M</v>
          </cell>
          <cell r="V917" t="str">
            <v>000</v>
          </cell>
          <cell r="X917" t="str">
            <v>DOMAINE NEFRIS</v>
          </cell>
          <cell r="Y917" t="str">
            <v>Retenue sur le marche</v>
          </cell>
        </row>
        <row r="918">
          <cell r="A918">
            <v>202461</v>
          </cell>
          <cell r="B918" t="str">
            <v>F-FOURNISSEURS</v>
          </cell>
          <cell r="C918" t="str">
            <v xml:space="preserve">E E E </v>
          </cell>
          <cell r="D918" t="str">
            <v xml:space="preserve">FAU : fournisseurs autres charges </v>
          </cell>
          <cell r="E918" t="str">
            <v>HOUMT SOUK DJERBA 4180</v>
          </cell>
          <cell r="F918">
            <v>44197</v>
          </cell>
          <cell r="G918">
            <v>44561</v>
          </cell>
          <cell r="H918">
            <v>0.01</v>
          </cell>
          <cell r="K918">
            <v>0.01</v>
          </cell>
          <cell r="N918">
            <v>0.01</v>
          </cell>
          <cell r="S918" t="str">
            <v>047196G</v>
          </cell>
          <cell r="T918" t="str">
            <v>A</v>
          </cell>
          <cell r="U918" t="str">
            <v>M</v>
          </cell>
          <cell r="V918" t="str">
            <v>000</v>
          </cell>
          <cell r="X918" t="str">
            <v xml:space="preserve">E E E </v>
          </cell>
          <cell r="Y918" t="str">
            <v>Retenue sur le marche</v>
          </cell>
        </row>
        <row r="919">
          <cell r="A919">
            <v>202462</v>
          </cell>
          <cell r="B919" t="str">
            <v>F-FOURNISSEURS</v>
          </cell>
          <cell r="C919" t="str">
            <v>MINI SHOP BAKALTI HAMIDA</v>
          </cell>
          <cell r="D919" t="str">
            <v xml:space="preserve">FAU : fournisseurs autres charges </v>
          </cell>
          <cell r="E919" t="str">
            <v>HOUMT SOUK DJERBA 4180</v>
          </cell>
          <cell r="F919">
            <v>44197</v>
          </cell>
          <cell r="G919">
            <v>44561</v>
          </cell>
          <cell r="H919">
            <v>0.01</v>
          </cell>
          <cell r="K919">
            <v>0.01</v>
          </cell>
          <cell r="N919">
            <v>0.01</v>
          </cell>
          <cell r="S919" t="str">
            <v>241637Y</v>
          </cell>
          <cell r="T919" t="str">
            <v>B</v>
          </cell>
          <cell r="U919" t="str">
            <v>C</v>
          </cell>
          <cell r="V919" t="str">
            <v>000</v>
          </cell>
          <cell r="X919" t="str">
            <v>MINI SHOP BAKALTI HAMIDA</v>
          </cell>
          <cell r="Y919" t="str">
            <v>Retenue sur le marche</v>
          </cell>
        </row>
        <row r="920">
          <cell r="A920">
            <v>202464</v>
          </cell>
          <cell r="B920" t="str">
            <v>F-FOURNISSEURS</v>
          </cell>
          <cell r="C920" t="str">
            <v>ETB BEN MOUSSA</v>
          </cell>
          <cell r="D920" t="str">
            <v xml:space="preserve">FAU : fournisseurs autres charges </v>
          </cell>
          <cell r="E920" t="str">
            <v>HOUMT SOUK DJERBA 4180</v>
          </cell>
          <cell r="F920">
            <v>44197</v>
          </cell>
          <cell r="G920">
            <v>44561</v>
          </cell>
          <cell r="H920">
            <v>0.01</v>
          </cell>
          <cell r="K920">
            <v>0.01</v>
          </cell>
          <cell r="N920">
            <v>0.01</v>
          </cell>
          <cell r="S920" t="str">
            <v>524015T</v>
          </cell>
          <cell r="T920" t="str">
            <v>B</v>
          </cell>
          <cell r="U920" t="str">
            <v>M</v>
          </cell>
          <cell r="V920" t="str">
            <v>000</v>
          </cell>
          <cell r="X920" t="str">
            <v>ETB BEN MOUSSA</v>
          </cell>
          <cell r="Y920" t="str">
            <v>Retenue sur le marche</v>
          </cell>
        </row>
        <row r="921">
          <cell r="A921">
            <v>202465</v>
          </cell>
          <cell r="B921" t="str">
            <v>F-FOURNISSEURS</v>
          </cell>
          <cell r="C921" t="str">
            <v>ETB MILOUD SOUISSI</v>
          </cell>
          <cell r="D921" t="str">
            <v xml:space="preserve">FAU : fournisseurs autres charges </v>
          </cell>
          <cell r="E921" t="str">
            <v>HOUMT SOUK DJERBA 4180</v>
          </cell>
          <cell r="F921">
            <v>44197</v>
          </cell>
          <cell r="G921">
            <v>44561</v>
          </cell>
          <cell r="H921">
            <v>0.01</v>
          </cell>
          <cell r="K921">
            <v>0.01</v>
          </cell>
          <cell r="N921">
            <v>0.01</v>
          </cell>
          <cell r="S921" t="str">
            <v>482948A</v>
          </cell>
          <cell r="T921" t="str">
            <v>A</v>
          </cell>
          <cell r="U921" t="str">
            <v>C</v>
          </cell>
          <cell r="V921" t="str">
            <v>000</v>
          </cell>
          <cell r="X921" t="str">
            <v>ETB MILOUD SOUISSI</v>
          </cell>
          <cell r="Y921" t="str">
            <v>Retenue sur le marche</v>
          </cell>
        </row>
        <row r="922">
          <cell r="A922">
            <v>202469</v>
          </cell>
          <cell r="B922" t="str">
            <v>F-FOURNISSEURS</v>
          </cell>
          <cell r="C922" t="str">
            <v>IMPREMERIE EL MANARA</v>
          </cell>
          <cell r="D922" t="str">
            <v xml:space="preserve">FAU : fournisseurs autres charges </v>
          </cell>
          <cell r="E922" t="str">
            <v>AVENUE SALAHEDDINE ELAYOUBI GABES</v>
          </cell>
          <cell r="F922">
            <v>44197</v>
          </cell>
          <cell r="G922">
            <v>44561</v>
          </cell>
          <cell r="H922">
            <v>0.01</v>
          </cell>
          <cell r="K922">
            <v>0.01</v>
          </cell>
          <cell r="N922">
            <v>0.01</v>
          </cell>
          <cell r="S922" t="str">
            <v>206167N</v>
          </cell>
          <cell r="T922" t="str">
            <v>A</v>
          </cell>
          <cell r="U922" t="str">
            <v>C</v>
          </cell>
          <cell r="V922" t="str">
            <v>000</v>
          </cell>
          <cell r="X922" t="str">
            <v>IMPREMERIE EL MANARA</v>
          </cell>
          <cell r="Y922" t="str">
            <v>Retenue sur le marche</v>
          </cell>
        </row>
        <row r="923">
          <cell r="A923">
            <v>202471</v>
          </cell>
          <cell r="B923" t="str">
            <v>A-AUTRES</v>
          </cell>
          <cell r="C923" t="str">
            <v>PARADIS DES FLEURS</v>
          </cell>
          <cell r="D923" t="str">
            <v xml:space="preserve">FAU : fournisseurs autres charges </v>
          </cell>
          <cell r="E923" t="str">
            <v>HOUMT SOUK DJERBA 4180</v>
          </cell>
          <cell r="F923">
            <v>44197</v>
          </cell>
          <cell r="G923">
            <v>44561</v>
          </cell>
          <cell r="H923">
            <v>0.01</v>
          </cell>
          <cell r="K923">
            <v>0.01</v>
          </cell>
          <cell r="N923">
            <v>0.01</v>
          </cell>
          <cell r="S923" t="str">
            <v>263402Z</v>
          </cell>
          <cell r="T923" t="str">
            <v>N</v>
          </cell>
          <cell r="U923" t="str">
            <v>C</v>
          </cell>
          <cell r="V923" t="str">
            <v>000</v>
          </cell>
          <cell r="X923" t="str">
            <v>PARADIS DES FLEURS</v>
          </cell>
          <cell r="Y923" t="str">
            <v>Retenue sur le marche</v>
          </cell>
        </row>
        <row r="924">
          <cell r="A924">
            <v>202474</v>
          </cell>
          <cell r="B924" t="str">
            <v>F-FOURNISSEURS</v>
          </cell>
          <cell r="C924" t="str">
            <v>SIB</v>
          </cell>
          <cell r="D924" t="str">
            <v xml:space="preserve">FAU : fournisseurs autres charges </v>
          </cell>
          <cell r="E924" t="str">
            <v>AV HABIB BOURGUIBA H SOUK DJERBA</v>
          </cell>
          <cell r="F924">
            <v>44197</v>
          </cell>
          <cell r="G924">
            <v>44561</v>
          </cell>
          <cell r="H924">
            <v>0.01</v>
          </cell>
          <cell r="K924">
            <v>0.01</v>
          </cell>
          <cell r="N924">
            <v>0.01</v>
          </cell>
          <cell r="S924" t="str">
            <v>24872X</v>
          </cell>
          <cell r="T924" t="str">
            <v>A</v>
          </cell>
          <cell r="U924" t="str">
            <v>M</v>
          </cell>
          <cell r="V924" t="str">
            <v>000</v>
          </cell>
          <cell r="X924" t="str">
            <v>SIB</v>
          </cell>
          <cell r="Y924" t="str">
            <v>Retenue sur le marche</v>
          </cell>
        </row>
        <row r="925">
          <cell r="A925">
            <v>202475</v>
          </cell>
          <cell r="B925" t="str">
            <v>F-FOURNISSEURS</v>
          </cell>
          <cell r="C925" t="str">
            <v>SICLI</v>
          </cell>
          <cell r="D925" t="str">
            <v xml:space="preserve">FAU : fournisseurs autres charges </v>
          </cell>
          <cell r="E925" t="str">
            <v>57 AV DE CARTHAGE TUNIS 1000</v>
          </cell>
          <cell r="F925">
            <v>44197</v>
          </cell>
          <cell r="G925">
            <v>44561</v>
          </cell>
          <cell r="H925">
            <v>0.01</v>
          </cell>
          <cell r="K925">
            <v>0.01</v>
          </cell>
          <cell r="N925">
            <v>0.01</v>
          </cell>
          <cell r="X925" t="str">
            <v>SICLI</v>
          </cell>
          <cell r="Y925" t="str">
            <v>Retenue sur le marche</v>
          </cell>
        </row>
        <row r="926">
          <cell r="A926">
            <v>202476</v>
          </cell>
          <cell r="B926" t="str">
            <v>F-FOURNISSEURS</v>
          </cell>
          <cell r="C926" t="str">
            <v>SIROKO</v>
          </cell>
          <cell r="D926" t="str">
            <v xml:space="preserve">FAU : fournisseurs autres charges </v>
          </cell>
          <cell r="E926" t="str">
            <v>1057 GAMMARTH VILLAGE 20 RUE ABOU OBAIDE EL BAKRI</v>
          </cell>
          <cell r="F926">
            <v>44197</v>
          </cell>
          <cell r="G926">
            <v>44561</v>
          </cell>
          <cell r="H926">
            <v>0.01</v>
          </cell>
          <cell r="K926">
            <v>0.01</v>
          </cell>
          <cell r="N926">
            <v>0.01</v>
          </cell>
          <cell r="S926" t="str">
            <v>757549N</v>
          </cell>
          <cell r="T926" t="str">
            <v>A</v>
          </cell>
          <cell r="U926" t="str">
            <v>M</v>
          </cell>
          <cell r="V926" t="str">
            <v>000</v>
          </cell>
          <cell r="X926" t="str">
            <v>SIROKO</v>
          </cell>
          <cell r="Y926" t="str">
            <v>Retenue sur le marche</v>
          </cell>
        </row>
        <row r="927">
          <cell r="A927">
            <v>202481</v>
          </cell>
          <cell r="B927" t="str">
            <v>F-FOURNISSEURS</v>
          </cell>
          <cell r="C927" t="str">
            <v>STE  CONFECTION DE SUD  C.T.M</v>
          </cell>
          <cell r="D927" t="str">
            <v xml:space="preserve">FAU : fournisseurs autres charges </v>
          </cell>
          <cell r="E927" t="str">
            <v>Avenue 7 Novembre Houmet souk djerba 4185</v>
          </cell>
          <cell r="F927">
            <v>44197</v>
          </cell>
          <cell r="G927">
            <v>44561</v>
          </cell>
          <cell r="H927">
            <v>0.01</v>
          </cell>
          <cell r="K927">
            <v>0.01</v>
          </cell>
          <cell r="N927">
            <v>0.01</v>
          </cell>
          <cell r="S927" t="str">
            <v>513052P</v>
          </cell>
          <cell r="X927" t="str">
            <v>STE  CONFECTION DE SUD  C.T.M</v>
          </cell>
          <cell r="Y927" t="str">
            <v>Retenue sur le marche</v>
          </cell>
        </row>
        <row r="928">
          <cell r="A928">
            <v>202482</v>
          </cell>
          <cell r="B928" t="str">
            <v>F-FOURNISSEURS</v>
          </cell>
          <cell r="C928" t="str">
            <v>DOMAINE HANNON</v>
          </cell>
          <cell r="D928" t="str">
            <v xml:space="preserve">FAU : fournisseurs autres charges </v>
          </cell>
          <cell r="E928" t="str">
            <v>MANAR 2 TUNIS RUE TAHAR SFAR</v>
          </cell>
          <cell r="F928">
            <v>44197</v>
          </cell>
          <cell r="G928">
            <v>44561</v>
          </cell>
          <cell r="H928">
            <v>0.01</v>
          </cell>
          <cell r="K928">
            <v>0.01</v>
          </cell>
          <cell r="N928">
            <v>0.01</v>
          </cell>
          <cell r="S928" t="str">
            <v>741433V</v>
          </cell>
          <cell r="T928" t="str">
            <v>P</v>
          </cell>
          <cell r="U928" t="str">
            <v>M</v>
          </cell>
          <cell r="V928" t="str">
            <v>000</v>
          </cell>
          <cell r="X928" t="str">
            <v>DOMAINE HANNON</v>
          </cell>
          <cell r="Y928" t="str">
            <v>Retenue sur le marche</v>
          </cell>
        </row>
        <row r="929">
          <cell r="A929">
            <v>202483</v>
          </cell>
          <cell r="B929" t="str">
            <v>F-FOURNISSEURS</v>
          </cell>
          <cell r="C929" t="str">
            <v>STE GONDOLFO</v>
          </cell>
          <cell r="D929" t="str">
            <v xml:space="preserve">FRE: fournisseurs nourriture et boisson </v>
          </cell>
          <cell r="E929" t="str">
            <v>20  RUE SAID BOUBAKER YUNIS</v>
          </cell>
          <cell r="F929">
            <v>44197</v>
          </cell>
          <cell r="G929">
            <v>44561</v>
          </cell>
          <cell r="H929">
            <v>0.01</v>
          </cell>
          <cell r="K929">
            <v>0.01</v>
          </cell>
          <cell r="N929">
            <v>0.01</v>
          </cell>
          <cell r="S929" t="str">
            <v>644884B</v>
          </cell>
          <cell r="T929" t="str">
            <v>P</v>
          </cell>
          <cell r="U929" t="str">
            <v>M</v>
          </cell>
          <cell r="V929" t="str">
            <v>000</v>
          </cell>
          <cell r="X929" t="str">
            <v>STE GONDOLFO</v>
          </cell>
          <cell r="Y929" t="str">
            <v>Retenue sur le marche</v>
          </cell>
        </row>
        <row r="930">
          <cell r="A930">
            <v>202486</v>
          </cell>
          <cell r="B930" t="str">
            <v>F-FOURNISSEURS</v>
          </cell>
          <cell r="C930" t="str">
            <v>MODE ET CREATION</v>
          </cell>
          <cell r="D930" t="str">
            <v xml:space="preserve">FAU : fournisseurs autres charges </v>
          </cell>
          <cell r="E930" t="str">
            <v>126 AV DE LA REPUBLIQUE 8050 HAMMAMET</v>
          </cell>
          <cell r="F930">
            <v>44197</v>
          </cell>
          <cell r="G930">
            <v>44561</v>
          </cell>
          <cell r="H930">
            <v>0.01</v>
          </cell>
          <cell r="K930">
            <v>0.01</v>
          </cell>
          <cell r="N930">
            <v>0.01</v>
          </cell>
          <cell r="X930" t="str">
            <v>MODE ET CREATION</v>
          </cell>
          <cell r="Y930" t="str">
            <v>Retenue sur le marche</v>
          </cell>
        </row>
        <row r="931">
          <cell r="A931">
            <v>202487</v>
          </cell>
          <cell r="B931" t="str">
            <v>F-FOURNISSEURS</v>
          </cell>
          <cell r="C931" t="str">
            <v>STE SICOB</v>
          </cell>
          <cell r="D931" t="str">
            <v xml:space="preserve">FAU : fournisseurs autres charges </v>
          </cell>
          <cell r="E931" t="str">
            <v>21 RUE BECHIR KSIBI MONFLEURY1008 TUNIS</v>
          </cell>
          <cell r="F931">
            <v>44197</v>
          </cell>
          <cell r="G931">
            <v>44561</v>
          </cell>
          <cell r="H931">
            <v>0.01</v>
          </cell>
          <cell r="K931">
            <v>0.01</v>
          </cell>
          <cell r="N931">
            <v>0.01</v>
          </cell>
          <cell r="S931" t="str">
            <v>036063J</v>
          </cell>
          <cell r="T931" t="str">
            <v>A</v>
          </cell>
          <cell r="U931" t="str">
            <v>M</v>
          </cell>
          <cell r="V931" t="str">
            <v>000</v>
          </cell>
          <cell r="X931" t="str">
            <v>STE SICOB</v>
          </cell>
          <cell r="Y931" t="str">
            <v>Retenue sur le marche</v>
          </cell>
        </row>
        <row r="932">
          <cell r="A932">
            <v>202489</v>
          </cell>
          <cell r="B932" t="str">
            <v>F-FOURNISSEURS</v>
          </cell>
          <cell r="C932" t="str">
            <v>YES INFO</v>
          </cell>
          <cell r="D932" t="str">
            <v xml:space="preserve">FAU : fournisseurs autres charges </v>
          </cell>
          <cell r="E932" t="str">
            <v>HOUMT SOUK DJERBA 4180</v>
          </cell>
          <cell r="F932">
            <v>44197</v>
          </cell>
          <cell r="G932">
            <v>44561</v>
          </cell>
          <cell r="H932">
            <v>0.01</v>
          </cell>
          <cell r="K932">
            <v>0.01</v>
          </cell>
          <cell r="N932">
            <v>0.01</v>
          </cell>
          <cell r="S932" t="str">
            <v>713462S</v>
          </cell>
          <cell r="T932" t="str">
            <v>A</v>
          </cell>
          <cell r="U932" t="str">
            <v>M</v>
          </cell>
          <cell r="V932" t="str">
            <v>000</v>
          </cell>
          <cell r="X932" t="str">
            <v>YES INFO</v>
          </cell>
          <cell r="Y932" t="str">
            <v>Retenue sur le marche</v>
          </cell>
        </row>
        <row r="933">
          <cell r="A933">
            <v>202491</v>
          </cell>
          <cell r="B933" t="str">
            <v>F-FOURNISSEURS</v>
          </cell>
          <cell r="C933" t="str">
            <v>MISSAWI MOHAMED</v>
          </cell>
          <cell r="D933" t="str">
            <v xml:space="preserve">FAU : fournisseurs autres charges </v>
          </cell>
          <cell r="E933" t="str">
            <v>HOUMT SOUK DJERBA 4180</v>
          </cell>
          <cell r="F933">
            <v>44197</v>
          </cell>
          <cell r="G933">
            <v>44561</v>
          </cell>
          <cell r="H933">
            <v>0.01</v>
          </cell>
          <cell r="K933">
            <v>0.01</v>
          </cell>
          <cell r="N933">
            <v>0.01</v>
          </cell>
          <cell r="S933" t="str">
            <v>162291A</v>
          </cell>
          <cell r="T933" t="str">
            <v>A</v>
          </cell>
          <cell r="U933" t="str">
            <v>C</v>
          </cell>
          <cell r="V933" t="str">
            <v>000</v>
          </cell>
          <cell r="X933" t="str">
            <v>MISSAWI MOHAMED</v>
          </cell>
          <cell r="Y933" t="str">
            <v>Retenue sur le marche</v>
          </cell>
        </row>
        <row r="934">
          <cell r="A934">
            <v>202496</v>
          </cell>
          <cell r="B934" t="str">
            <v>F-FOURNISSEURS</v>
          </cell>
          <cell r="C934" t="str">
            <v>HADDOUK BAZAR</v>
          </cell>
          <cell r="D934" t="str">
            <v xml:space="preserve">FRE: fournisseurs nourriture et boisson </v>
          </cell>
          <cell r="E934" t="str">
            <v>11PLACE MED ALI HOUMET SOUK JERBA</v>
          </cell>
          <cell r="F934">
            <v>44197</v>
          </cell>
          <cell r="G934">
            <v>44561</v>
          </cell>
          <cell r="H934">
            <v>0.01</v>
          </cell>
          <cell r="K934">
            <v>0.01</v>
          </cell>
          <cell r="N934">
            <v>0.01</v>
          </cell>
          <cell r="S934" t="str">
            <v>524272K</v>
          </cell>
          <cell r="T934" t="str">
            <v>P</v>
          </cell>
          <cell r="U934" t="str">
            <v>C</v>
          </cell>
          <cell r="V934" t="str">
            <v>000</v>
          </cell>
          <cell r="X934" t="str">
            <v>HADDOUK BAZAR</v>
          </cell>
          <cell r="Y934" t="str">
            <v>Retenue sur le marche</v>
          </cell>
        </row>
        <row r="935">
          <cell r="A935">
            <v>202509</v>
          </cell>
          <cell r="B935" t="str">
            <v>F-FOURNISSEURS</v>
          </cell>
          <cell r="C935" t="str">
            <v>LES VIGNERONS DE CARTHAGE</v>
          </cell>
          <cell r="D935" t="str">
            <v xml:space="preserve">FRE: fournisseurs nourriture et boisson </v>
          </cell>
          <cell r="E935" t="str">
            <v>ROUTE DE MORNAG DJBEL JLOUD CP 1009</v>
          </cell>
          <cell r="F935">
            <v>44197</v>
          </cell>
          <cell r="G935">
            <v>44561</v>
          </cell>
          <cell r="H935">
            <v>0.01</v>
          </cell>
          <cell r="K935">
            <v>0.01</v>
          </cell>
          <cell r="N935">
            <v>0.01</v>
          </cell>
          <cell r="X935" t="str">
            <v>LES VIGNERONS DE CARTHAGE</v>
          </cell>
          <cell r="Y935" t="str">
            <v>Retenue sur le marche</v>
          </cell>
        </row>
        <row r="936">
          <cell r="A936">
            <v>202535</v>
          </cell>
          <cell r="B936" t="str">
            <v>F-FOURNISSEURS</v>
          </cell>
          <cell r="C936" t="str">
            <v>TUNISIE LAIT</v>
          </cell>
          <cell r="D936" t="str">
            <v xml:space="preserve">FRE: fournisseurs nourriture et boisson </v>
          </cell>
          <cell r="E936" t="str">
            <v>4040 SIDI BOUALI SOUSSE</v>
          </cell>
          <cell r="F936">
            <v>44197</v>
          </cell>
          <cell r="G936">
            <v>44561</v>
          </cell>
          <cell r="H936">
            <v>0.01</v>
          </cell>
          <cell r="K936">
            <v>0.01</v>
          </cell>
          <cell r="N936">
            <v>0.01</v>
          </cell>
          <cell r="S936" t="str">
            <v>10478S</v>
          </cell>
          <cell r="T936" t="str">
            <v>P</v>
          </cell>
          <cell r="U936" t="str">
            <v>M</v>
          </cell>
          <cell r="V936" t="str">
            <v>000</v>
          </cell>
          <cell r="X936" t="str">
            <v>TUNISIE LAIT</v>
          </cell>
          <cell r="Y936" t="str">
            <v>Retenue sur le marche</v>
          </cell>
        </row>
        <row r="937">
          <cell r="A937">
            <v>202539</v>
          </cell>
          <cell r="B937" t="str">
            <v>F-FOURNISSEURS</v>
          </cell>
          <cell r="C937" t="str">
            <v>EL HANOUT</v>
          </cell>
          <cell r="D937" t="str">
            <v xml:space="preserve">FAU : fournisseurs autres charges </v>
          </cell>
          <cell r="E937" t="str">
            <v>TUNIS</v>
          </cell>
          <cell r="F937">
            <v>44197</v>
          </cell>
          <cell r="G937">
            <v>44561</v>
          </cell>
          <cell r="H937">
            <v>0.01</v>
          </cell>
          <cell r="K937">
            <v>0.01</v>
          </cell>
          <cell r="N937">
            <v>0.01</v>
          </cell>
          <cell r="X937" t="str">
            <v>EL HANOUT</v>
          </cell>
          <cell r="Y937" t="str">
            <v>Retenue sur le marche</v>
          </cell>
        </row>
        <row r="938">
          <cell r="A938">
            <v>202542</v>
          </cell>
          <cell r="B938" t="str">
            <v>F-FOURNISSEURS</v>
          </cell>
          <cell r="C938" t="str">
            <v>COSMOALGUE</v>
          </cell>
          <cell r="D938" t="str">
            <v xml:space="preserve">FAU : fournisseurs autres charges </v>
          </cell>
          <cell r="E938" t="str">
            <v>ZI TATAOUINE  BP 179</v>
          </cell>
          <cell r="F938">
            <v>44197</v>
          </cell>
          <cell r="G938">
            <v>44561</v>
          </cell>
          <cell r="H938">
            <v>0.01</v>
          </cell>
          <cell r="K938">
            <v>0.01</v>
          </cell>
          <cell r="N938">
            <v>0.01</v>
          </cell>
          <cell r="X938" t="str">
            <v>COSMOALGUE</v>
          </cell>
          <cell r="Y938" t="str">
            <v>Retenue sur le marche</v>
          </cell>
        </row>
        <row r="939">
          <cell r="A939">
            <v>202552</v>
          </cell>
          <cell r="B939" t="str">
            <v>F-FOURNISSEURS</v>
          </cell>
          <cell r="C939" t="str">
            <v>LA PTECTION CIVILE</v>
          </cell>
          <cell r="D939" t="str">
            <v xml:space="preserve">FEN: fournisseurs entretien et reparation </v>
          </cell>
          <cell r="F939">
            <v>44197</v>
          </cell>
          <cell r="G939">
            <v>44561</v>
          </cell>
          <cell r="H939">
            <v>0</v>
          </cell>
          <cell r="K939">
            <v>0</v>
          </cell>
          <cell r="N939">
            <v>0</v>
          </cell>
          <cell r="S939" t="str">
            <v>425938D</v>
          </cell>
          <cell r="T939" t="str">
            <v>A</v>
          </cell>
          <cell r="U939" t="str">
            <v>M</v>
          </cell>
          <cell r="V939" t="str">
            <v>000</v>
          </cell>
          <cell r="X939" t="str">
            <v>LA PTECTION CIVILE</v>
          </cell>
          <cell r="Y939" t="str">
            <v>Retenue sur honoraires</v>
          </cell>
        </row>
        <row r="940">
          <cell r="A940">
            <v>202571</v>
          </cell>
          <cell r="B940" t="str">
            <v>F-FOURNISSEURS</v>
          </cell>
          <cell r="C940" t="str">
            <v>MEC SERVICES</v>
          </cell>
          <cell r="D940" t="str">
            <v xml:space="preserve">FEN: fournisseurs entretien et reparation </v>
          </cell>
          <cell r="E940" t="str">
            <v>15, Rue lagha LE KRAM</v>
          </cell>
          <cell r="F940">
            <v>44197</v>
          </cell>
          <cell r="G940">
            <v>44561</v>
          </cell>
          <cell r="H940">
            <v>0.01</v>
          </cell>
          <cell r="K940">
            <v>0.01</v>
          </cell>
          <cell r="N940">
            <v>0.01</v>
          </cell>
          <cell r="S940" t="str">
            <v>206167N</v>
          </cell>
          <cell r="T940" t="str">
            <v>C</v>
          </cell>
          <cell r="U940" t="str">
            <v>A</v>
          </cell>
          <cell r="V940" t="str">
            <v>000</v>
          </cell>
          <cell r="X940" t="str">
            <v>MEC SERVICES</v>
          </cell>
          <cell r="Y940" t="str">
            <v>Retenue sur le marche</v>
          </cell>
        </row>
        <row r="941">
          <cell r="A941">
            <v>202572</v>
          </cell>
          <cell r="B941" t="str">
            <v>F-FOURNISSEURS</v>
          </cell>
          <cell r="C941" t="str">
            <v>GEPROS</v>
          </cell>
          <cell r="D941" t="str">
            <v xml:space="preserve">FRE: fournisseurs nourriture et boisson </v>
          </cell>
          <cell r="E941" t="str">
            <v>52 RUE DU NIGER 1002 TUNIS</v>
          </cell>
          <cell r="F941">
            <v>44197</v>
          </cell>
          <cell r="G941">
            <v>44561</v>
          </cell>
          <cell r="H941">
            <v>0.01</v>
          </cell>
          <cell r="K941">
            <v>0.01</v>
          </cell>
          <cell r="N941">
            <v>0.01</v>
          </cell>
          <cell r="S941" t="str">
            <v>432913L</v>
          </cell>
          <cell r="T941" t="str">
            <v>A</v>
          </cell>
          <cell r="U941" t="str">
            <v>M</v>
          </cell>
          <cell r="V941" t="str">
            <v>000</v>
          </cell>
          <cell r="X941" t="str">
            <v>GEPROS</v>
          </cell>
          <cell r="Y941" t="str">
            <v>Retenue sur le marche</v>
          </cell>
        </row>
        <row r="942">
          <cell r="A942">
            <v>202573</v>
          </cell>
          <cell r="B942" t="str">
            <v>F-FOURNISSEURS</v>
          </cell>
          <cell r="C942" t="str">
            <v>BALET DANSE ORIENTALE (DABOUSSI HAYET)</v>
          </cell>
          <cell r="D942" t="str">
            <v xml:space="preserve">FAU : fournisseurs autres charges </v>
          </cell>
          <cell r="E942" t="str">
            <v>MAMMAMET</v>
          </cell>
          <cell r="F942">
            <v>44197</v>
          </cell>
          <cell r="G942">
            <v>44561</v>
          </cell>
          <cell r="H942">
            <v>0.01</v>
          </cell>
          <cell r="K942">
            <v>0.01</v>
          </cell>
          <cell r="N942">
            <v>0.01</v>
          </cell>
          <cell r="S942" t="str">
            <v>713779M</v>
          </cell>
          <cell r="T942" t="str">
            <v>A</v>
          </cell>
          <cell r="U942" t="str">
            <v>P</v>
          </cell>
          <cell r="V942" t="str">
            <v>000</v>
          </cell>
          <cell r="X942" t="str">
            <v>BALET DANSE ORIENTALE (DABOUSSI HAYET)</v>
          </cell>
          <cell r="Y942" t="str">
            <v>Retenue sur le marche</v>
          </cell>
        </row>
        <row r="943">
          <cell r="A943">
            <v>202574</v>
          </cell>
          <cell r="B943" t="str">
            <v>F-FOURNISSEURS</v>
          </cell>
          <cell r="C943" t="str">
            <v>KOCHKACHE MOHAMED</v>
          </cell>
          <cell r="D943" t="str">
            <v xml:space="preserve">FAU : fournisseurs autres charges </v>
          </cell>
          <cell r="F943">
            <v>44197</v>
          </cell>
          <cell r="G943">
            <v>44561</v>
          </cell>
          <cell r="H943">
            <v>0.01</v>
          </cell>
          <cell r="K943">
            <v>0.01</v>
          </cell>
          <cell r="N943">
            <v>0.01</v>
          </cell>
          <cell r="X943" t="str">
            <v>KOCHKACHE MOHAMED</v>
          </cell>
          <cell r="Y943" t="str">
            <v>Retenue sur le marche</v>
          </cell>
        </row>
        <row r="944">
          <cell r="A944">
            <v>202575</v>
          </cell>
          <cell r="B944" t="str">
            <v>F-FOURNISSEURS</v>
          </cell>
          <cell r="C944" t="str">
            <v>FAKIR(FEHRI BEN ALI)</v>
          </cell>
          <cell r="D944" t="str">
            <v xml:space="preserve">FAU : fournisseurs autres charges </v>
          </cell>
          <cell r="E944" t="str">
            <v>RUE SIDI CHERIFN°8  8000 NABEUL</v>
          </cell>
          <cell r="F944">
            <v>44197</v>
          </cell>
          <cell r="G944">
            <v>44561</v>
          </cell>
          <cell r="H944">
            <v>0.01</v>
          </cell>
          <cell r="K944">
            <v>0.01</v>
          </cell>
          <cell r="N944">
            <v>0.01</v>
          </cell>
          <cell r="X944" t="str">
            <v>FAKIR(FEHRI BEN ALI)</v>
          </cell>
          <cell r="Y944" t="str">
            <v>Retenue sur le marche</v>
          </cell>
        </row>
        <row r="945">
          <cell r="A945">
            <v>202576</v>
          </cell>
          <cell r="B945" t="str">
            <v>F-FOURNISSEURS</v>
          </cell>
          <cell r="C945" t="str">
            <v>SSS (HOURIA MUSTAPHA)</v>
          </cell>
          <cell r="D945" t="str">
            <v xml:space="preserve">FAU : fournisseurs autres charges </v>
          </cell>
          <cell r="E945" t="str">
            <v>CITE HABIB BLOC K.I  EZ ZAHRA</v>
          </cell>
          <cell r="F945">
            <v>44197</v>
          </cell>
          <cell r="G945">
            <v>44561</v>
          </cell>
          <cell r="H945">
            <v>0.01</v>
          </cell>
          <cell r="K945">
            <v>0.01</v>
          </cell>
          <cell r="N945">
            <v>0.01</v>
          </cell>
          <cell r="X945" t="str">
            <v>SSS (HOURIA MUSTAPHA)</v>
          </cell>
          <cell r="Y945" t="str">
            <v>Retenue sur le marche</v>
          </cell>
        </row>
        <row r="946">
          <cell r="A946">
            <v>202577</v>
          </cell>
          <cell r="B946" t="str">
            <v>F-FOURNISSEURS</v>
          </cell>
          <cell r="C946" t="str">
            <v>HEDFI MOEZ</v>
          </cell>
          <cell r="D946" t="str">
            <v xml:space="preserve">FAU : fournisseurs autres charges </v>
          </cell>
          <cell r="E946" t="str">
            <v xml:space="preserve">76 RUE AHMED </v>
          </cell>
          <cell r="F946">
            <v>44197</v>
          </cell>
          <cell r="G946">
            <v>44561</v>
          </cell>
          <cell r="H946">
            <v>0.01</v>
          </cell>
          <cell r="K946">
            <v>0.01</v>
          </cell>
          <cell r="N946">
            <v>0.01</v>
          </cell>
          <cell r="X946" t="str">
            <v>HEDFI MOEZ</v>
          </cell>
          <cell r="Y946" t="str">
            <v>Retenue sur le marche</v>
          </cell>
        </row>
        <row r="947">
          <cell r="A947">
            <v>202585</v>
          </cell>
          <cell r="B947" t="str">
            <v>F-FOURNISSEURS</v>
          </cell>
          <cell r="C947" t="str">
            <v>MESSAGERIE DE LILE</v>
          </cell>
          <cell r="D947" t="str">
            <v xml:space="preserve">FAU : fournisseurs autres charges </v>
          </cell>
          <cell r="E947" t="str">
            <v xml:space="preserve">MONFLEURI TUNIS 11 RUE ALI TRAD </v>
          </cell>
          <cell r="F947">
            <v>44197</v>
          </cell>
          <cell r="G947">
            <v>44561</v>
          </cell>
          <cell r="H947">
            <v>0.01</v>
          </cell>
          <cell r="K947">
            <v>0.01</v>
          </cell>
          <cell r="N947">
            <v>0.01</v>
          </cell>
          <cell r="S947" t="str">
            <v>432074W</v>
          </cell>
          <cell r="T947" t="str">
            <v>M</v>
          </cell>
          <cell r="U947" t="str">
            <v>A</v>
          </cell>
          <cell r="V947" t="str">
            <v>000</v>
          </cell>
          <cell r="X947" t="str">
            <v>MESSAGERIE DE LILE</v>
          </cell>
          <cell r="Y947" t="str">
            <v>Retenue sur le marche</v>
          </cell>
        </row>
        <row r="948">
          <cell r="A948">
            <v>202589</v>
          </cell>
          <cell r="B948" t="str">
            <v>F-FOURNISSEURS</v>
          </cell>
          <cell r="C948" t="str">
            <v>LAV TOUT NET</v>
          </cell>
          <cell r="D948" t="str">
            <v xml:space="preserve">FAU : fournisseurs autres charges </v>
          </cell>
          <cell r="E948" t="str">
            <v>12 RUE RASSAS IMM M MENZEH 1</v>
          </cell>
          <cell r="F948">
            <v>44197</v>
          </cell>
          <cell r="G948">
            <v>44561</v>
          </cell>
          <cell r="H948">
            <v>0.01</v>
          </cell>
          <cell r="K948">
            <v>0.01</v>
          </cell>
          <cell r="N948">
            <v>0.01</v>
          </cell>
          <cell r="X948" t="str">
            <v>LAV TOUT NET</v>
          </cell>
          <cell r="Y948" t="str">
            <v>Retenue sur le marche</v>
          </cell>
        </row>
        <row r="949">
          <cell r="A949">
            <v>202591</v>
          </cell>
          <cell r="B949" t="str">
            <v>F-FOURNISSEURS</v>
          </cell>
          <cell r="C949" t="str">
            <v>ETB GAALOUL</v>
          </cell>
          <cell r="D949" t="str">
            <v xml:space="preserve">FAU : fournisseurs autres charges </v>
          </cell>
          <cell r="E949" t="str">
            <v>MECANIQUE GENERALE ROUTE AJIM JERBA</v>
          </cell>
          <cell r="F949">
            <v>44197</v>
          </cell>
          <cell r="G949">
            <v>44561</v>
          </cell>
          <cell r="H949">
            <v>0.01</v>
          </cell>
          <cell r="K949">
            <v>0.01</v>
          </cell>
          <cell r="N949">
            <v>0.01</v>
          </cell>
          <cell r="S949" t="str">
            <v>259915R</v>
          </cell>
          <cell r="T949" t="str">
            <v>A</v>
          </cell>
          <cell r="U949" t="str">
            <v>M</v>
          </cell>
          <cell r="V949" t="str">
            <v>000</v>
          </cell>
          <cell r="X949" t="str">
            <v>ETB GAALOUL</v>
          </cell>
          <cell r="Y949" t="str">
            <v>Retenue sur le marche</v>
          </cell>
        </row>
        <row r="950">
          <cell r="A950">
            <v>202595</v>
          </cell>
          <cell r="B950" t="str">
            <v>F-FOURNISSEURS</v>
          </cell>
          <cell r="C950" t="str">
            <v>HBN COMPTOIRS DES HOTELS</v>
          </cell>
          <cell r="D950" t="str">
            <v xml:space="preserve">FAU : fournisseurs autres charges </v>
          </cell>
          <cell r="E950" t="str">
            <v>63 RUE MONGI SLIM GALERIE MEDINA TUNIS</v>
          </cell>
          <cell r="F950">
            <v>44197</v>
          </cell>
          <cell r="G950">
            <v>44561</v>
          </cell>
          <cell r="H950">
            <v>0.01</v>
          </cell>
          <cell r="K950">
            <v>0.01</v>
          </cell>
          <cell r="N950">
            <v>0.01</v>
          </cell>
          <cell r="X950" t="str">
            <v>HBN COMPTOIRS DES HOTELS</v>
          </cell>
          <cell r="Y950" t="str">
            <v>Retenue sur le marche</v>
          </cell>
        </row>
        <row r="951">
          <cell r="A951">
            <v>202597</v>
          </cell>
          <cell r="B951" t="str">
            <v>F-FOURNISSEURS</v>
          </cell>
          <cell r="C951" t="str">
            <v>SOINDI</v>
          </cell>
          <cell r="D951" t="str">
            <v xml:space="preserve">FRE: fournisseurs nourriture et boisson </v>
          </cell>
          <cell r="E951" t="str">
            <v>16 RUE 8612  Z.I  CHARGUIA I 2035 TUNIS CARTHAGE</v>
          </cell>
          <cell r="F951">
            <v>44197</v>
          </cell>
          <cell r="G951">
            <v>44561</v>
          </cell>
          <cell r="H951">
            <v>0.01</v>
          </cell>
          <cell r="K951">
            <v>0.01</v>
          </cell>
          <cell r="N951">
            <v>0.01</v>
          </cell>
          <cell r="S951" t="str">
            <v>326447L</v>
          </cell>
          <cell r="T951" t="str">
            <v>A</v>
          </cell>
          <cell r="U951" t="str">
            <v>M</v>
          </cell>
          <cell r="V951" t="str">
            <v>000</v>
          </cell>
          <cell r="X951" t="str">
            <v>SOINDI</v>
          </cell>
          <cell r="Y951" t="str">
            <v>Retenue sur le marche</v>
          </cell>
        </row>
        <row r="952">
          <cell r="A952">
            <v>202599</v>
          </cell>
          <cell r="B952" t="str">
            <v>F-FOURNISSEURS</v>
          </cell>
          <cell r="C952" t="str">
            <v>KHALIFA HICHRI</v>
          </cell>
          <cell r="D952" t="str">
            <v xml:space="preserve">FAU : fournisseurs autres charges </v>
          </cell>
          <cell r="F952">
            <v>44197</v>
          </cell>
          <cell r="G952">
            <v>44561</v>
          </cell>
          <cell r="H952">
            <v>0.01</v>
          </cell>
          <cell r="K952">
            <v>0.01</v>
          </cell>
          <cell r="N952">
            <v>0.01</v>
          </cell>
          <cell r="X952" t="str">
            <v>KHALIFA HICHRI</v>
          </cell>
          <cell r="Y952" t="str">
            <v>Retenue sur le marche</v>
          </cell>
        </row>
        <row r="953">
          <cell r="A953">
            <v>202600</v>
          </cell>
          <cell r="B953" t="str">
            <v>F-FOURNISSEURS</v>
          </cell>
          <cell r="C953" t="str">
            <v>SABER LABIDI</v>
          </cell>
          <cell r="D953" t="str">
            <v xml:space="preserve">FAU : fournisseurs autres charges </v>
          </cell>
          <cell r="E953" t="str">
            <v>HAMMAMET</v>
          </cell>
          <cell r="F953">
            <v>44197</v>
          </cell>
          <cell r="G953">
            <v>44561</v>
          </cell>
          <cell r="H953">
            <v>0.01</v>
          </cell>
          <cell r="K953">
            <v>0.01</v>
          </cell>
          <cell r="N953">
            <v>0.01</v>
          </cell>
          <cell r="X953" t="str">
            <v>SABER LABIDI</v>
          </cell>
          <cell r="Y953" t="str">
            <v>Retenue sur le marche</v>
          </cell>
        </row>
        <row r="954">
          <cell r="A954">
            <v>208251</v>
          </cell>
          <cell r="B954" t="str">
            <v>F-FOURNISSEURS</v>
          </cell>
          <cell r="C954" t="str">
            <v>SOVIA FOMAGE NTRL</v>
          </cell>
          <cell r="D954" t="str">
            <v xml:space="preserve">FAU : fournisseurs autres charges </v>
          </cell>
          <cell r="E954" t="str">
            <v>BIR JEDID 2054 KHELIDIA B,ABOUS</v>
          </cell>
          <cell r="F954">
            <v>44197</v>
          </cell>
          <cell r="G954">
            <v>44561</v>
          </cell>
          <cell r="H954">
            <v>0.01</v>
          </cell>
          <cell r="K954">
            <v>0.01</v>
          </cell>
          <cell r="N954">
            <v>0.01</v>
          </cell>
          <cell r="S954" t="str">
            <v>984908H</v>
          </cell>
          <cell r="T954" t="str">
            <v>A</v>
          </cell>
          <cell r="U954" t="str">
            <v>M</v>
          </cell>
          <cell r="V954" t="str">
            <v>000</v>
          </cell>
          <cell r="X954" t="str">
            <v>SOVIA FOMAGE NTRL</v>
          </cell>
          <cell r="Y954" t="str">
            <v>Retenue sur le marche</v>
          </cell>
        </row>
        <row r="955">
          <cell r="A955">
            <v>208252</v>
          </cell>
          <cell r="B955" t="str">
            <v>F-FOURNISSEURS</v>
          </cell>
          <cell r="C955" t="str">
            <v>SOVIA PRODUIT ELABORE</v>
          </cell>
          <cell r="D955" t="str">
            <v xml:space="preserve">FAU : fournisseurs autres charges </v>
          </cell>
          <cell r="E955" t="str">
            <v>BIR JEDID 2054 KHELIDIA B,ABOUS</v>
          </cell>
          <cell r="F955">
            <v>44197</v>
          </cell>
          <cell r="G955">
            <v>44561</v>
          </cell>
          <cell r="H955">
            <v>0.01</v>
          </cell>
          <cell r="K955">
            <v>0.01</v>
          </cell>
          <cell r="N955">
            <v>0.01</v>
          </cell>
          <cell r="S955" t="str">
            <v>984901A</v>
          </cell>
          <cell r="T955" t="str">
            <v>A</v>
          </cell>
          <cell r="U955" t="str">
            <v>M</v>
          </cell>
          <cell r="V955" t="str">
            <v>000</v>
          </cell>
          <cell r="X955" t="str">
            <v>SOVIA PRODUIT ELABORE</v>
          </cell>
          <cell r="Y955" t="str">
            <v>Retenue sur le marche</v>
          </cell>
        </row>
        <row r="956">
          <cell r="A956">
            <v>300001</v>
          </cell>
          <cell r="C956" t="str">
            <v>SRA INTEGRATION</v>
          </cell>
          <cell r="D956" t="str">
            <v xml:space="preserve">FAU : fournisseurs autres charges </v>
          </cell>
          <cell r="E956" t="str">
            <v>45 RUE ALI ZLITNI 20920 EL MANAR TUNIS</v>
          </cell>
          <cell r="F956">
            <v>44197</v>
          </cell>
          <cell r="G956">
            <v>44561</v>
          </cell>
          <cell r="H956">
            <v>0.01</v>
          </cell>
          <cell r="K956">
            <v>0.01</v>
          </cell>
          <cell r="N956">
            <v>0.01</v>
          </cell>
          <cell r="S956" t="str">
            <v>1042696J</v>
          </cell>
          <cell r="T956" t="str">
            <v>A</v>
          </cell>
          <cell r="U956" t="str">
            <v>M</v>
          </cell>
          <cell r="V956" t="str">
            <v>000</v>
          </cell>
          <cell r="X956" t="str">
            <v>SRA INTEGRATION</v>
          </cell>
          <cell r="Y956" t="str">
            <v>Retenue sur le marche</v>
          </cell>
        </row>
        <row r="957">
          <cell r="A957">
            <v>300002</v>
          </cell>
          <cell r="B957" t="str">
            <v>F-FOURNISSEURS</v>
          </cell>
          <cell r="C957" t="str">
            <v xml:space="preserve">FATHI BOUATOUR </v>
          </cell>
          <cell r="D957" t="str">
            <v xml:space="preserve">FAU : fournisseurs autres charges </v>
          </cell>
          <cell r="E957" t="str">
            <v>RUE ALI BACH HAMBA IMM TAPARURA</v>
          </cell>
          <cell r="F957">
            <v>44197</v>
          </cell>
          <cell r="G957">
            <v>44561</v>
          </cell>
          <cell r="H957">
            <v>0.01</v>
          </cell>
          <cell r="K957">
            <v>0.01</v>
          </cell>
          <cell r="N957">
            <v>0.01</v>
          </cell>
          <cell r="S957" t="str">
            <v>0168879A</v>
          </cell>
          <cell r="T957" t="str">
            <v>A</v>
          </cell>
          <cell r="U957" t="str">
            <v>M</v>
          </cell>
          <cell r="V957" t="str">
            <v>000</v>
          </cell>
          <cell r="X957" t="str">
            <v xml:space="preserve">FATHI BOUATOUR </v>
          </cell>
          <cell r="Y957" t="str">
            <v>Retenue sur le marche</v>
          </cell>
        </row>
        <row r="958">
          <cell r="A958">
            <v>300003</v>
          </cell>
          <cell r="B958" t="str">
            <v>F-FOURNISSEURS</v>
          </cell>
          <cell r="C958" t="str">
            <v xml:space="preserve">STE JALLOUI </v>
          </cell>
          <cell r="D958" t="str">
            <v>COMMERCE GENERAL</v>
          </cell>
          <cell r="E958" t="str">
            <v>RET DE GUERIMDA  K M ,05 3000 SFAX</v>
          </cell>
          <cell r="F958">
            <v>44197</v>
          </cell>
          <cell r="G958">
            <v>44561</v>
          </cell>
          <cell r="H958">
            <v>0.01</v>
          </cell>
          <cell r="K958">
            <v>0.01</v>
          </cell>
          <cell r="N958">
            <v>0.01</v>
          </cell>
          <cell r="S958" t="str">
            <v>1288127P</v>
          </cell>
          <cell r="T958" t="str">
            <v>A</v>
          </cell>
          <cell r="U958" t="str">
            <v>M</v>
          </cell>
          <cell r="V958" t="str">
            <v>000</v>
          </cell>
          <cell r="X958" t="str">
            <v xml:space="preserve">STE JALLOUI </v>
          </cell>
          <cell r="Y958" t="str">
            <v>Retenue sur le marche</v>
          </cell>
        </row>
        <row r="959">
          <cell r="A959">
            <v>300006</v>
          </cell>
          <cell r="B959" t="str">
            <v>F-FOURNISSEURS</v>
          </cell>
          <cell r="C959" t="str">
            <v>UNIVERS LUSTRES CADEAUX</v>
          </cell>
          <cell r="D959" t="str">
            <v xml:space="preserve">COMMERCE LUTSRES </v>
          </cell>
          <cell r="E959" t="str">
            <v>AV 5 AOUT IMM ALADIN SFAX</v>
          </cell>
          <cell r="F959">
            <v>44197</v>
          </cell>
          <cell r="G959">
            <v>44561</v>
          </cell>
          <cell r="H959">
            <v>1.4999999999999999E-2</v>
          </cell>
          <cell r="K959">
            <v>1.4999999999999999E-2</v>
          </cell>
          <cell r="N959">
            <v>1.4999999999999999E-2</v>
          </cell>
          <cell r="S959" t="str">
            <v>443083G</v>
          </cell>
          <cell r="T959" t="str">
            <v>A</v>
          </cell>
          <cell r="U959" t="str">
            <v>M</v>
          </cell>
          <cell r="V959" t="str">
            <v>000</v>
          </cell>
          <cell r="X959" t="str">
            <v>UNIVERS LUSTRES CADEAUX</v>
          </cell>
          <cell r="Y959" t="str">
            <v>Retenue sur le marche</v>
          </cell>
        </row>
        <row r="960">
          <cell r="A960">
            <v>300007</v>
          </cell>
          <cell r="C960" t="str">
            <v>E.K.M</v>
          </cell>
          <cell r="D960" t="str">
            <v xml:space="preserve">ARTICLE SANITAIRES </v>
          </cell>
          <cell r="E960" t="str">
            <v>AV 5 AOUT SFAX 3000</v>
          </cell>
          <cell r="F960">
            <v>44197</v>
          </cell>
          <cell r="G960">
            <v>44561</v>
          </cell>
          <cell r="H960">
            <v>1.4999999999999999E-2</v>
          </cell>
          <cell r="K960">
            <v>1.4999999999999999E-2</v>
          </cell>
          <cell r="N960">
            <v>1.4999999999999999E-2</v>
          </cell>
          <cell r="S960" t="str">
            <v>0861575B</v>
          </cell>
          <cell r="T960" t="str">
            <v>B</v>
          </cell>
          <cell r="U960" t="str">
            <v>M</v>
          </cell>
          <cell r="V960" t="str">
            <v>000</v>
          </cell>
          <cell r="X960" t="str">
            <v>E.K.M</v>
          </cell>
          <cell r="Y960" t="str">
            <v>Retenue sur le marche</v>
          </cell>
        </row>
        <row r="961">
          <cell r="A961">
            <v>300008</v>
          </cell>
          <cell r="B961" t="str">
            <v>F-FOURNISSEURS</v>
          </cell>
          <cell r="C961" t="str">
            <v>ETS YAHYA BEN BELGASEM</v>
          </cell>
          <cell r="D961" t="str">
            <v xml:space="preserve">FRE: fournisseurs nourriture et boisson </v>
          </cell>
          <cell r="E961" t="str">
            <v>19 RUE EL FOL HAMM LIF TUNIS 2050</v>
          </cell>
          <cell r="F961">
            <v>44197</v>
          </cell>
          <cell r="G961">
            <v>44561</v>
          </cell>
          <cell r="H961">
            <v>1.4999999999999999E-2</v>
          </cell>
          <cell r="K961">
            <v>1.4999999999999999E-2</v>
          </cell>
          <cell r="N961">
            <v>1.4999999999999999E-2</v>
          </cell>
          <cell r="S961" t="str">
            <v>0968523A</v>
          </cell>
          <cell r="T961" t="str">
            <v>A</v>
          </cell>
          <cell r="U961" t="str">
            <v>C</v>
          </cell>
          <cell r="V961" t="str">
            <v>000</v>
          </cell>
          <cell r="X961" t="str">
            <v>ETS YAHYA BEN BELGASEM</v>
          </cell>
          <cell r="Y961" t="str">
            <v>Retenue sur le marche</v>
          </cell>
        </row>
        <row r="962">
          <cell r="A962">
            <v>300010</v>
          </cell>
          <cell r="B962" t="str">
            <v>F-FOURNISSEURS</v>
          </cell>
          <cell r="C962" t="str">
            <v>KALLEL NIZAR</v>
          </cell>
          <cell r="D962" t="str">
            <v>REPARATION AUTO</v>
          </cell>
          <cell r="E962" t="str">
            <v xml:space="preserve">SFAX VILLE </v>
          </cell>
          <cell r="F962">
            <v>44197</v>
          </cell>
          <cell r="G962">
            <v>44561</v>
          </cell>
          <cell r="H962">
            <v>0.01</v>
          </cell>
          <cell r="K962">
            <v>0.01</v>
          </cell>
          <cell r="N962">
            <v>0.01</v>
          </cell>
          <cell r="S962" t="str">
            <v>1557593M</v>
          </cell>
          <cell r="T962" t="str">
            <v>N</v>
          </cell>
          <cell r="U962" t="str">
            <v>C</v>
          </cell>
          <cell r="V962" t="str">
            <v>000</v>
          </cell>
          <cell r="X962" t="str">
            <v>KALLEL NIZAR</v>
          </cell>
          <cell r="Y962" t="str">
            <v>Retenue sur le marche</v>
          </cell>
        </row>
        <row r="963">
          <cell r="A963">
            <v>300011</v>
          </cell>
          <cell r="C963" t="str">
            <v>OUSIFI ABDELMONEM</v>
          </cell>
          <cell r="D963" t="str">
            <v>COMMERCE PIECE AUTO</v>
          </cell>
          <cell r="E963" t="str">
            <v>SFAX</v>
          </cell>
          <cell r="F963">
            <v>44197</v>
          </cell>
          <cell r="G963">
            <v>44561</v>
          </cell>
          <cell r="H963">
            <v>0.01</v>
          </cell>
          <cell r="K963">
            <v>0.01</v>
          </cell>
          <cell r="N963">
            <v>0.01</v>
          </cell>
          <cell r="S963" t="str">
            <v>1123917C</v>
          </cell>
          <cell r="T963" t="str">
            <v>A</v>
          </cell>
          <cell r="U963" t="str">
            <v>C</v>
          </cell>
          <cell r="V963" t="str">
            <v>000</v>
          </cell>
          <cell r="X963" t="str">
            <v>OUSIFI ABDELMONEM</v>
          </cell>
          <cell r="Y963" t="str">
            <v>Retenue sur le marche</v>
          </cell>
        </row>
        <row r="964">
          <cell r="A964">
            <v>300013</v>
          </cell>
          <cell r="B964" t="str">
            <v>F-FOURNISSEURS</v>
          </cell>
          <cell r="C964" t="str">
            <v>ABDERRAHMEN BEN MASSOUD</v>
          </cell>
          <cell r="D964" t="str">
            <v xml:space="preserve">FRE: fournisseurs nourriture et boisson </v>
          </cell>
          <cell r="E964" t="str">
            <v>ROUTE NABEUL KM3</v>
          </cell>
          <cell r="F964">
            <v>44197</v>
          </cell>
          <cell r="G964">
            <v>44561</v>
          </cell>
          <cell r="H964">
            <v>1.4999999999999999E-2</v>
          </cell>
          <cell r="K964">
            <v>1.4999999999999999E-2</v>
          </cell>
          <cell r="N964">
            <v>1.4999999999999999E-2</v>
          </cell>
          <cell r="S964">
            <v>117527</v>
          </cell>
          <cell r="X964" t="str">
            <v>ABDERRAHMEN BEN MASSOUD</v>
          </cell>
          <cell r="Y964" t="str">
            <v>Retenue sur le marche</v>
          </cell>
        </row>
        <row r="965">
          <cell r="A965">
            <v>300014</v>
          </cell>
          <cell r="B965" t="str">
            <v>F-FOURNISSEURS</v>
          </cell>
          <cell r="C965" t="str">
            <v>SOCORED</v>
          </cell>
          <cell r="D965" t="str">
            <v>COMMERCE PARAPHAMACIE</v>
          </cell>
          <cell r="E965" t="str">
            <v>57 Z INDUST CHARGUIA 1 2035</v>
          </cell>
          <cell r="F965">
            <v>44197</v>
          </cell>
          <cell r="G965">
            <v>44561</v>
          </cell>
          <cell r="H965">
            <v>1.4999999999999999E-2</v>
          </cell>
          <cell r="K965">
            <v>1.4999999999999999E-2</v>
          </cell>
          <cell r="N965">
            <v>1.4999999999999999E-2</v>
          </cell>
          <cell r="S965">
            <v>429953</v>
          </cell>
          <cell r="T965" t="str">
            <v>A</v>
          </cell>
          <cell r="U965" t="str">
            <v>M</v>
          </cell>
          <cell r="V965" t="str">
            <v>000</v>
          </cell>
          <cell r="X965" t="str">
            <v>SOCORED</v>
          </cell>
          <cell r="Y965" t="str">
            <v>Retenue sur le marche</v>
          </cell>
        </row>
        <row r="966">
          <cell r="A966">
            <v>300015</v>
          </cell>
          <cell r="B966" t="str">
            <v>A-AUTRES</v>
          </cell>
          <cell r="C966" t="str">
            <v xml:space="preserve">STE SFAX AUTOS </v>
          </cell>
          <cell r="D966" t="str">
            <v>COMMERCE PIECE DE RECHANGE</v>
          </cell>
          <cell r="E966" t="str">
            <v>Z IND POUDERIERE SFAX 3002</v>
          </cell>
          <cell r="F966">
            <v>44197</v>
          </cell>
          <cell r="G966">
            <v>44561</v>
          </cell>
          <cell r="H966">
            <v>1.4999999999999999E-2</v>
          </cell>
          <cell r="K966">
            <v>1.4999999999999999E-2</v>
          </cell>
          <cell r="N966">
            <v>1.4999999999999999E-2</v>
          </cell>
          <cell r="S966" t="str">
            <v>1017265T</v>
          </cell>
          <cell r="T966" t="str">
            <v>A</v>
          </cell>
          <cell r="U966" t="str">
            <v>M</v>
          </cell>
          <cell r="V966" t="str">
            <v>000</v>
          </cell>
          <cell r="X966" t="str">
            <v xml:space="preserve">STE SFAX AUTOS </v>
          </cell>
          <cell r="Y966" t="str">
            <v>Retenue sur le marche</v>
          </cell>
        </row>
        <row r="967">
          <cell r="A967">
            <v>300016</v>
          </cell>
          <cell r="B967" t="str">
            <v>F-FOURNISSEURS</v>
          </cell>
          <cell r="C967" t="str">
            <v>T.C.S</v>
          </cell>
          <cell r="D967" t="str">
            <v xml:space="preserve">FRE: fournisseurs nourriture et boisson </v>
          </cell>
          <cell r="E967" t="str">
            <v>RTE EL AIN KM 6</v>
          </cell>
          <cell r="F967">
            <v>44197</v>
          </cell>
          <cell r="G967">
            <v>44561</v>
          </cell>
          <cell r="H967">
            <v>1.4999999999999999E-2</v>
          </cell>
          <cell r="K967">
            <v>1.4999999999999999E-2</v>
          </cell>
          <cell r="N967">
            <v>1.4999999999999999E-2</v>
          </cell>
          <cell r="S967" t="str">
            <v>1531742V</v>
          </cell>
          <cell r="T967" t="str">
            <v>A</v>
          </cell>
          <cell r="U967" t="str">
            <v>M</v>
          </cell>
          <cell r="V967" t="str">
            <v>000</v>
          </cell>
          <cell r="X967" t="str">
            <v>T.C.S</v>
          </cell>
          <cell r="Y967" t="str">
            <v>Retenue sur le marche</v>
          </cell>
        </row>
        <row r="968">
          <cell r="A968">
            <v>300017</v>
          </cell>
          <cell r="B968" t="str">
            <v>F-FOURNISSEURS</v>
          </cell>
          <cell r="C968" t="str">
            <v>FRIGO SERVICE</v>
          </cell>
          <cell r="D968" t="str">
            <v xml:space="preserve">FRE: fournisseurs nourriture et boisson </v>
          </cell>
          <cell r="E968" t="str">
            <v>RTE EL AIN KM 6 SFAX</v>
          </cell>
          <cell r="F968">
            <v>44197</v>
          </cell>
          <cell r="G968">
            <v>44561</v>
          </cell>
          <cell r="H968">
            <v>1.4999999999999999E-2</v>
          </cell>
          <cell r="K968">
            <v>1.4999999999999999E-2</v>
          </cell>
          <cell r="N968">
            <v>1.4999999999999999E-2</v>
          </cell>
          <cell r="S968" t="str">
            <v>1140267N</v>
          </cell>
          <cell r="T968" t="str">
            <v>C</v>
          </cell>
          <cell r="U968">
            <v>0</v>
          </cell>
          <cell r="X968" t="str">
            <v>FRIGO SERVICE</v>
          </cell>
          <cell r="Y968" t="str">
            <v>Retenue sur le marche</v>
          </cell>
        </row>
        <row r="969">
          <cell r="A969">
            <v>300018</v>
          </cell>
          <cell r="B969" t="str">
            <v>A-AUTRES</v>
          </cell>
          <cell r="C969" t="str">
            <v>IXEOS</v>
          </cell>
          <cell r="D969" t="str">
            <v>REPARATION SERRURES</v>
          </cell>
          <cell r="E969" t="str">
            <v>RUE L'ETOILE DU NORD TUNIS</v>
          </cell>
          <cell r="F969">
            <v>44197</v>
          </cell>
          <cell r="G969">
            <v>44561</v>
          </cell>
          <cell r="H969">
            <v>0.01</v>
          </cell>
          <cell r="K969">
            <v>0.01</v>
          </cell>
          <cell r="N969">
            <v>0.15</v>
          </cell>
          <cell r="S969" t="str">
            <v>1559971C</v>
          </cell>
          <cell r="T969" t="str">
            <v>A</v>
          </cell>
          <cell r="U969" t="str">
            <v>P</v>
          </cell>
          <cell r="V969" t="str">
            <v>000</v>
          </cell>
          <cell r="X969" t="str">
            <v>IXEOS</v>
          </cell>
          <cell r="Y969" t="str">
            <v>Retenue sur le marche</v>
          </cell>
        </row>
        <row r="970">
          <cell r="A970">
            <v>300019</v>
          </cell>
          <cell r="B970" t="str">
            <v>F-FOURNISSEURS</v>
          </cell>
          <cell r="C970" t="str">
            <v>SOCER</v>
          </cell>
          <cell r="D970" t="str">
            <v xml:space="preserve">VENTE FOURNITURE ELECTRIQUE </v>
          </cell>
          <cell r="E970" t="str">
            <v>RESIDENCE EL YASAMINE  BEN AROUS</v>
          </cell>
          <cell r="F970">
            <v>44197</v>
          </cell>
          <cell r="G970">
            <v>44561</v>
          </cell>
          <cell r="H970">
            <v>1.4999999999999999E-2</v>
          </cell>
          <cell r="K970">
            <v>1.4999999999999999E-2</v>
          </cell>
          <cell r="N970">
            <v>1.4999999999999999E-2</v>
          </cell>
          <cell r="S970" t="str">
            <v>911290V</v>
          </cell>
          <cell r="T970" t="str">
            <v>B</v>
          </cell>
          <cell r="U970" t="str">
            <v>M</v>
          </cell>
          <cell r="V970" t="str">
            <v>000</v>
          </cell>
          <cell r="X970" t="str">
            <v>SOCER</v>
          </cell>
          <cell r="Y970" t="str">
            <v>Retenue sur le marche</v>
          </cell>
        </row>
        <row r="971">
          <cell r="A971">
            <v>300020</v>
          </cell>
          <cell r="B971" t="str">
            <v>F-FOURNISSEURS</v>
          </cell>
          <cell r="C971" t="str">
            <v>INTENSIVE CONSULTING</v>
          </cell>
          <cell r="D971" t="str">
            <v xml:space="preserve">CONSEIL ET FORMATION </v>
          </cell>
          <cell r="F971">
            <v>44197</v>
          </cell>
          <cell r="G971">
            <v>44561</v>
          </cell>
          <cell r="H971">
            <v>0.05</v>
          </cell>
          <cell r="K971">
            <v>0.05</v>
          </cell>
          <cell r="N971">
            <v>0.05</v>
          </cell>
          <cell r="S971" t="str">
            <v>1467922H</v>
          </cell>
          <cell r="T971" t="str">
            <v>A</v>
          </cell>
          <cell r="U971" t="str">
            <v>M</v>
          </cell>
          <cell r="V971" t="str">
            <v>000</v>
          </cell>
          <cell r="X971" t="str">
            <v>INTENSIVE CONSULTING</v>
          </cell>
          <cell r="Y971" t="str">
            <v>Retenue sur honoraires</v>
          </cell>
        </row>
        <row r="972">
          <cell r="A972">
            <v>300020</v>
          </cell>
          <cell r="B972" t="str">
            <v>F-FOURNISSEURS</v>
          </cell>
          <cell r="C972" t="str">
            <v>CVBA</v>
          </cell>
          <cell r="D972" t="str">
            <v xml:space="preserve">FRE: fournisseurs nourriture et boisson </v>
          </cell>
          <cell r="E972" t="str">
            <v>ROUTE DE SOUSSE KM47 C,P 8040 BOU ARGOUB TUNISIE</v>
          </cell>
          <cell r="F972">
            <v>44197</v>
          </cell>
          <cell r="G972">
            <v>44561</v>
          </cell>
          <cell r="H972">
            <v>0</v>
          </cell>
          <cell r="K972">
            <v>0</v>
          </cell>
          <cell r="N972">
            <v>0</v>
          </cell>
          <cell r="S972" t="str">
            <v>807211S</v>
          </cell>
          <cell r="T972" t="str">
            <v>B</v>
          </cell>
          <cell r="U972" t="str">
            <v>C</v>
          </cell>
          <cell r="V972" t="str">
            <v>000</v>
          </cell>
          <cell r="X972" t="str">
            <v>CVBA</v>
          </cell>
          <cell r="Y972" t="str">
            <v>Retenue sur honoraires</v>
          </cell>
        </row>
        <row r="973">
          <cell r="A973">
            <v>300021</v>
          </cell>
          <cell r="B973" t="str">
            <v>F-FOURNISSEURS</v>
          </cell>
          <cell r="C973" t="str">
            <v xml:space="preserve">FLORIA </v>
          </cell>
          <cell r="D973" t="str">
            <v>COMMERCE EN GROS LINGE</v>
          </cell>
          <cell r="E973" t="str">
            <v>SFAX</v>
          </cell>
          <cell r="F973">
            <v>44197</v>
          </cell>
          <cell r="G973">
            <v>44561</v>
          </cell>
          <cell r="H973">
            <v>0</v>
          </cell>
          <cell r="K973">
            <v>0</v>
          </cell>
          <cell r="N973">
            <v>0</v>
          </cell>
          <cell r="S973">
            <v>0</v>
          </cell>
          <cell r="T973">
            <v>0</v>
          </cell>
          <cell r="U973">
            <v>0</v>
          </cell>
          <cell r="V973" t="str">
            <v>000</v>
          </cell>
          <cell r="X973" t="str">
            <v xml:space="preserve">FLORIA </v>
          </cell>
          <cell r="Y973" t="str">
            <v>Retenue sur honoraires</v>
          </cell>
        </row>
        <row r="974">
          <cell r="A974">
            <v>300022</v>
          </cell>
          <cell r="B974" t="str">
            <v>F-FOURNISSEURS</v>
          </cell>
          <cell r="C974" t="str">
            <v>NRC</v>
          </cell>
          <cell r="D974" t="str">
            <v>LOCATION VOITURE</v>
          </cell>
          <cell r="E974" t="str">
            <v>SFAX 3000</v>
          </cell>
          <cell r="F974">
            <v>44197</v>
          </cell>
          <cell r="G974">
            <v>44561</v>
          </cell>
          <cell r="H974">
            <v>0.01</v>
          </cell>
          <cell r="K974">
            <v>0.01</v>
          </cell>
          <cell r="N974">
            <v>0.01</v>
          </cell>
          <cell r="S974" t="str">
            <v>964968K</v>
          </cell>
          <cell r="T974" t="str">
            <v>A</v>
          </cell>
          <cell r="U974" t="str">
            <v>M</v>
          </cell>
          <cell r="V974" t="str">
            <v>000</v>
          </cell>
          <cell r="X974" t="str">
            <v>NRC</v>
          </cell>
          <cell r="Y974" t="str">
            <v>Retenue sur le marche</v>
          </cell>
        </row>
        <row r="975">
          <cell r="A975">
            <v>300023</v>
          </cell>
          <cell r="B975" t="str">
            <v>F-FOURNISSEURS</v>
          </cell>
          <cell r="C975" t="str">
            <v>MEDIANET</v>
          </cell>
          <cell r="D975" t="str">
            <v>MEDIANET</v>
          </cell>
          <cell r="E975" t="str">
            <v>AV HEDI NOUIRA RESIDENCE MAYA 2037 TUNIS</v>
          </cell>
          <cell r="F975">
            <v>44197</v>
          </cell>
          <cell r="G975">
            <v>44561</v>
          </cell>
          <cell r="H975">
            <v>0.03</v>
          </cell>
          <cell r="K975">
            <v>0.03</v>
          </cell>
          <cell r="N975">
            <v>0.03</v>
          </cell>
          <cell r="S975" t="str">
            <v>0754591C</v>
          </cell>
          <cell r="T975" t="str">
            <v>A</v>
          </cell>
          <cell r="U975" t="str">
            <v>M</v>
          </cell>
          <cell r="V975" t="str">
            <v>000</v>
          </cell>
          <cell r="X975" t="str">
            <v>MEDIANET</v>
          </cell>
          <cell r="Y975" t="str">
            <v>Retenue sur honoraires</v>
          </cell>
        </row>
        <row r="976">
          <cell r="A976">
            <v>300024</v>
          </cell>
          <cell r="B976" t="str">
            <v xml:space="preserve">F-FOURNISSEURSSTATION </v>
          </cell>
          <cell r="C976" t="str">
            <v>STATION MASMOUDI ET FILS</v>
          </cell>
          <cell r="D976" t="str">
            <v>STATION GASOIL</v>
          </cell>
          <cell r="E976" t="str">
            <v>MOULIN VILEE SFAX</v>
          </cell>
          <cell r="F976">
            <v>44197</v>
          </cell>
          <cell r="G976">
            <v>44561</v>
          </cell>
          <cell r="X976" t="str">
            <v>STATION MASMOUDI ET FILS</v>
          </cell>
          <cell r="Y976" t="str">
            <v>Retenue sur honoraires</v>
          </cell>
        </row>
        <row r="977">
          <cell r="A977">
            <v>300026</v>
          </cell>
          <cell r="B977" t="str">
            <v>F-FOURNISSEURS</v>
          </cell>
          <cell r="C977" t="str">
            <v>TUPAC</v>
          </cell>
          <cell r="D977" t="str">
            <v xml:space="preserve">FAU : fournisseurs autres charges </v>
          </cell>
          <cell r="E977" t="str">
            <v>R,BENI KHALED 8030 GROMBALIA</v>
          </cell>
          <cell r="F977">
            <v>44197</v>
          </cell>
          <cell r="G977">
            <v>44561</v>
          </cell>
          <cell r="H977">
            <v>1.4999999999999999E-2</v>
          </cell>
          <cell r="K977">
            <v>1.4999999999999999E-2</v>
          </cell>
          <cell r="N977">
            <v>1.4999999999999999E-2</v>
          </cell>
          <cell r="X977" t="str">
            <v>TUPAC</v>
          </cell>
          <cell r="Y977" t="str">
            <v>Retenue sur le marche</v>
          </cell>
        </row>
        <row r="978">
          <cell r="A978">
            <v>300027</v>
          </cell>
          <cell r="F978">
            <v>44197</v>
          </cell>
          <cell r="G978">
            <v>44561</v>
          </cell>
          <cell r="X978">
            <v>0</v>
          </cell>
          <cell r="Y978" t="str">
            <v>Retenue sur honoraires</v>
          </cell>
        </row>
        <row r="979">
          <cell r="A979">
            <v>300028</v>
          </cell>
          <cell r="B979" t="str">
            <v>F-FOURNISSEURS</v>
          </cell>
          <cell r="C979" t="str">
            <v>SABRI CHAARI</v>
          </cell>
          <cell r="D979" t="str">
            <v xml:space="preserve">MATERIEL DE SONNORISATION </v>
          </cell>
          <cell r="E979" t="str">
            <v>ROUTE MAHDIA KM 2</v>
          </cell>
          <cell r="F979">
            <v>44197</v>
          </cell>
          <cell r="G979">
            <v>44561</v>
          </cell>
          <cell r="H979">
            <v>0</v>
          </cell>
          <cell r="I979">
            <v>43101</v>
          </cell>
          <cell r="J979" t="str">
            <v>312/2040</v>
          </cell>
          <cell r="K979">
            <v>0</v>
          </cell>
          <cell r="N979">
            <v>0</v>
          </cell>
          <cell r="S979" t="str">
            <v>1573754E</v>
          </cell>
          <cell r="T979" t="str">
            <v>C</v>
          </cell>
          <cell r="U979" t="str">
            <v>N</v>
          </cell>
          <cell r="V979" t="str">
            <v>000</v>
          </cell>
          <cell r="X979" t="str">
            <v>SABRI CHAARI</v>
          </cell>
          <cell r="Y979" t="str">
            <v>Retenue sur honoraires</v>
          </cell>
        </row>
        <row r="980">
          <cell r="A980">
            <v>300029</v>
          </cell>
          <cell r="B980" t="str">
            <v>F-FOURNISSEURS</v>
          </cell>
          <cell r="C980" t="str">
            <v>IMAGE ET MEDIA</v>
          </cell>
          <cell r="D980" t="str">
            <v xml:space="preserve">FAU : fournisseurs autres charges </v>
          </cell>
          <cell r="E980" t="str">
            <v>34 RUE MISK ELLIL RADES</v>
          </cell>
          <cell r="F980">
            <v>44197</v>
          </cell>
          <cell r="G980">
            <v>44561</v>
          </cell>
          <cell r="H980">
            <v>1.4999999999999999E-2</v>
          </cell>
          <cell r="K980">
            <v>1.4999999999999999E-2</v>
          </cell>
          <cell r="N980">
            <v>1.4999999999999999E-2</v>
          </cell>
          <cell r="S980" t="str">
            <v>898298W</v>
          </cell>
          <cell r="T980" t="str">
            <v>A</v>
          </cell>
          <cell r="U980" t="str">
            <v>M</v>
          </cell>
          <cell r="V980" t="str">
            <v>000</v>
          </cell>
          <cell r="X980" t="str">
            <v>IMAGE ET MEDIA</v>
          </cell>
          <cell r="Y980" t="str">
            <v>Retenue sur le marche</v>
          </cell>
        </row>
        <row r="981">
          <cell r="A981">
            <v>300030</v>
          </cell>
          <cell r="B981" t="str">
            <v>F-FOURNISSEURS</v>
          </cell>
          <cell r="C981" t="str">
            <v>STE  AKARI</v>
          </cell>
          <cell r="D981" t="str">
            <v xml:space="preserve">FAU : fournisseurs autres charges </v>
          </cell>
          <cell r="E981" t="str">
            <v>20 RUE D'ANGLETERRE</v>
          </cell>
          <cell r="F981">
            <v>44197</v>
          </cell>
          <cell r="G981">
            <v>44561</v>
          </cell>
          <cell r="H981">
            <v>1.4999999999999999E-2</v>
          </cell>
          <cell r="K981">
            <v>1.4999999999999999E-2</v>
          </cell>
          <cell r="N981">
            <v>1.4999999999999999E-2</v>
          </cell>
          <cell r="P981">
            <v>98830082</v>
          </cell>
          <cell r="S981">
            <v>2998723</v>
          </cell>
          <cell r="X981" t="str">
            <v>STE  AKARI</v>
          </cell>
          <cell r="Y981" t="str">
            <v>Retenue sur le marche</v>
          </cell>
        </row>
        <row r="982">
          <cell r="A982">
            <v>300031</v>
          </cell>
          <cell r="C982" t="str">
            <v xml:space="preserve">FLEXOS TUNISIE </v>
          </cell>
          <cell r="D982" t="str">
            <v>INFORMATIQUE SECURITY</v>
          </cell>
          <cell r="E982" t="str">
            <v xml:space="preserve">31 RUE ASDRUBAL TUNISIE </v>
          </cell>
          <cell r="F982">
            <v>44197</v>
          </cell>
          <cell r="G982">
            <v>44561</v>
          </cell>
          <cell r="H982">
            <v>1.4999999999999999E-2</v>
          </cell>
          <cell r="K982">
            <v>1.4999999999999999E-2</v>
          </cell>
          <cell r="N982">
            <v>1.4999999999999999E-2</v>
          </cell>
          <cell r="S982" t="str">
            <v>1087670R</v>
          </cell>
          <cell r="T982" t="str">
            <v>A</v>
          </cell>
          <cell r="U982" t="str">
            <v>M</v>
          </cell>
          <cell r="V982" t="str">
            <v>000</v>
          </cell>
          <cell r="X982" t="str">
            <v xml:space="preserve">FLEXOS TUNISIE </v>
          </cell>
          <cell r="Y982" t="str">
            <v>Retenue sur le marche</v>
          </cell>
        </row>
        <row r="983">
          <cell r="A983">
            <v>300032</v>
          </cell>
          <cell r="B983" t="str">
            <v>F-FOURNISSEURS</v>
          </cell>
          <cell r="C983" t="str">
            <v>ATEF DAOUD</v>
          </cell>
          <cell r="E983" t="str">
            <v>SOUK RBA3</v>
          </cell>
          <cell r="F983">
            <v>44197</v>
          </cell>
          <cell r="G983">
            <v>44561</v>
          </cell>
          <cell r="H983">
            <v>1.4999999999999999E-2</v>
          </cell>
          <cell r="K983">
            <v>1.4999999999999999E-2</v>
          </cell>
          <cell r="N983">
            <v>1.4999999999999999E-2</v>
          </cell>
          <cell r="X983" t="str">
            <v>ATEF DAOUD</v>
          </cell>
          <cell r="Y983" t="str">
            <v>Retenue sur le marche</v>
          </cell>
        </row>
        <row r="984">
          <cell r="A984">
            <v>300034</v>
          </cell>
          <cell r="C984" t="str">
            <v>ECO TUNISIE</v>
          </cell>
          <cell r="D984" t="str">
            <v>F</v>
          </cell>
          <cell r="E984" t="str">
            <v>55 CITE ENNOZHA 4060 KALAA KEBIRA BP 654 SOUSSE TUNISIE</v>
          </cell>
          <cell r="F984">
            <v>44197</v>
          </cell>
          <cell r="G984">
            <v>44561</v>
          </cell>
          <cell r="H984">
            <v>1.4999999999999999E-2</v>
          </cell>
          <cell r="K984">
            <v>1.4999999999999999E-2</v>
          </cell>
          <cell r="N984">
            <v>1.4999999999999999E-2</v>
          </cell>
          <cell r="S984" t="str">
            <v>982312A</v>
          </cell>
          <cell r="T984" t="str">
            <v>A</v>
          </cell>
          <cell r="U984" t="str">
            <v>M</v>
          </cell>
          <cell r="V984" t="str">
            <v>000</v>
          </cell>
          <cell r="X984" t="str">
            <v>ECO TUNISIE</v>
          </cell>
          <cell r="Y984" t="str">
            <v>Retenue sur le marche</v>
          </cell>
        </row>
        <row r="985">
          <cell r="A985">
            <v>300035</v>
          </cell>
          <cell r="B985" t="str">
            <v>F-FOURNISSEURS</v>
          </cell>
          <cell r="C985" t="str">
            <v>CMS</v>
          </cell>
          <cell r="D985" t="str">
            <v xml:space="preserve">FAU : fournisseurs autres charges </v>
          </cell>
          <cell r="E985" t="str">
            <v>AV KHALIFA KAROUI SAHLOUL 4054</v>
          </cell>
          <cell r="F985">
            <v>44197</v>
          </cell>
          <cell r="G985">
            <v>44561</v>
          </cell>
          <cell r="H985">
            <v>0.01</v>
          </cell>
          <cell r="S985" t="str">
            <v>791031G</v>
          </cell>
          <cell r="T985" t="str">
            <v>A</v>
          </cell>
          <cell r="U985" t="str">
            <v>M</v>
          </cell>
          <cell r="V985" t="str">
            <v>000</v>
          </cell>
          <cell r="X985" t="str">
            <v>CMS</v>
          </cell>
          <cell r="Y985" t="str">
            <v>Retenue sur le marche</v>
          </cell>
        </row>
        <row r="986">
          <cell r="A986">
            <v>300036</v>
          </cell>
          <cell r="B986" t="str">
            <v>F-FOURNISSEURS</v>
          </cell>
          <cell r="C986" t="str">
            <v xml:space="preserve">ENNOUR CINE TV </v>
          </cell>
          <cell r="E986" t="str">
            <v>RTE SOUKRA KM 2,5 3023 SFAX</v>
          </cell>
          <cell r="F986">
            <v>44197</v>
          </cell>
          <cell r="G986">
            <v>44561</v>
          </cell>
          <cell r="H986">
            <v>1.4999999999999999E-2</v>
          </cell>
          <cell r="K986">
            <v>1.4999999999999999E-2</v>
          </cell>
          <cell r="N986">
            <v>1.4999999999999999E-2</v>
          </cell>
          <cell r="S986" t="str">
            <v>34238 F</v>
          </cell>
          <cell r="T986" t="str">
            <v>M</v>
          </cell>
          <cell r="U986" t="str">
            <v>N</v>
          </cell>
          <cell r="V986" t="str">
            <v>000</v>
          </cell>
          <cell r="X986" t="str">
            <v xml:space="preserve">ENNOUR CINE TV </v>
          </cell>
          <cell r="Y986" t="str">
            <v>Retenue sur le marche</v>
          </cell>
        </row>
        <row r="987">
          <cell r="A987">
            <v>300037</v>
          </cell>
          <cell r="B987" t="str">
            <v>F-FOURNISSEURS</v>
          </cell>
          <cell r="C987" t="str">
            <v>MME SADIKA MHIRI SMAOUI</v>
          </cell>
          <cell r="E987" t="str">
            <v>SFAX</v>
          </cell>
          <cell r="F987">
            <v>44197</v>
          </cell>
          <cell r="G987">
            <v>44561</v>
          </cell>
          <cell r="H987">
            <v>1.4999999999999999E-2</v>
          </cell>
          <cell r="K987">
            <v>1.4999999999999999E-2</v>
          </cell>
          <cell r="N987">
            <v>1.4999999999999999E-2</v>
          </cell>
          <cell r="S987" t="str">
            <v>438463G</v>
          </cell>
          <cell r="X987" t="str">
            <v>MME SADIKA MHIRI SMAOUI</v>
          </cell>
          <cell r="Y987" t="str">
            <v>Retenue sur le marche</v>
          </cell>
        </row>
        <row r="988">
          <cell r="A988">
            <v>300038</v>
          </cell>
          <cell r="B988" t="str">
            <v>F-FOURNISSEURS</v>
          </cell>
          <cell r="C988" t="str">
            <v>GALLERIE FAMILIA</v>
          </cell>
          <cell r="E988" t="str">
            <v>SFAX</v>
          </cell>
          <cell r="F988">
            <v>44197</v>
          </cell>
          <cell r="G988">
            <v>44561</v>
          </cell>
          <cell r="H988">
            <v>1.4999999999999999E-2</v>
          </cell>
          <cell r="K988">
            <v>1.4999999999999999E-2</v>
          </cell>
          <cell r="N988">
            <v>1.4999999999999999E-2</v>
          </cell>
          <cell r="X988" t="str">
            <v>GALLERIE FAMILIA</v>
          </cell>
          <cell r="Y988" t="str">
            <v>Retenue sur le marche</v>
          </cell>
        </row>
        <row r="989">
          <cell r="A989">
            <v>300040</v>
          </cell>
          <cell r="B989" t="str">
            <v>F-FOURNISSEURS</v>
          </cell>
          <cell r="C989" t="str">
            <v xml:space="preserve">MOHAMED CHWAYAKH </v>
          </cell>
          <cell r="F989">
            <v>44197</v>
          </cell>
          <cell r="G989">
            <v>44561</v>
          </cell>
          <cell r="X989" t="str">
            <v xml:space="preserve">MOHAMED CHWAYAKH </v>
          </cell>
          <cell r="Y989" t="str">
            <v>Retenue sur honoraires</v>
          </cell>
        </row>
        <row r="990">
          <cell r="A990">
            <v>300042</v>
          </cell>
          <cell r="C990" t="str">
            <v>TRAVEL TRADE WEEKLY MENA</v>
          </cell>
          <cell r="F990">
            <v>44197</v>
          </cell>
          <cell r="G990">
            <v>44561</v>
          </cell>
          <cell r="X990" t="str">
            <v>TRAVEL TRADE WEEKLY MENA</v>
          </cell>
          <cell r="Y990" t="str">
            <v>Retenue sur honoraires</v>
          </cell>
        </row>
        <row r="991">
          <cell r="A991">
            <v>300043</v>
          </cell>
          <cell r="C991" t="str">
            <v>LOFT</v>
          </cell>
          <cell r="E991" t="str">
            <v>26 RUE CLAUDE BEMARD-1002 TUNIS</v>
          </cell>
          <cell r="F991">
            <v>44197</v>
          </cell>
          <cell r="G991">
            <v>44561</v>
          </cell>
          <cell r="H991">
            <v>1.4999999999999999E-2</v>
          </cell>
          <cell r="K991">
            <v>1.4999999999999999E-2</v>
          </cell>
          <cell r="N991">
            <v>1.4999999999999999E-2</v>
          </cell>
          <cell r="S991" t="str">
            <v>778181Q/</v>
          </cell>
          <cell r="T991" t="str">
            <v>A</v>
          </cell>
          <cell r="U991" t="str">
            <v>M</v>
          </cell>
          <cell r="V991" t="str">
            <v>000</v>
          </cell>
          <cell r="X991" t="str">
            <v>LOFT</v>
          </cell>
          <cell r="Y991" t="str">
            <v>Retenue sur le marche</v>
          </cell>
        </row>
        <row r="992">
          <cell r="A992">
            <v>300044</v>
          </cell>
          <cell r="C992" t="str">
            <v>STE TIM INFORMATIQUE</v>
          </cell>
          <cell r="F992">
            <v>44197</v>
          </cell>
          <cell r="G992">
            <v>44561</v>
          </cell>
          <cell r="H992">
            <v>0</v>
          </cell>
          <cell r="K992">
            <v>0</v>
          </cell>
          <cell r="N992">
            <v>0</v>
          </cell>
          <cell r="X992" t="str">
            <v>STE TIM INFORMATIQUE</v>
          </cell>
          <cell r="Y992" t="str">
            <v>Retenue sur honoraires</v>
          </cell>
        </row>
        <row r="993">
          <cell r="A993">
            <v>300045</v>
          </cell>
          <cell r="C993" t="str">
            <v>CHAUSSURES FINO</v>
          </cell>
          <cell r="F993">
            <v>44197</v>
          </cell>
          <cell r="G993">
            <v>44561</v>
          </cell>
          <cell r="H993">
            <v>0</v>
          </cell>
          <cell r="K993">
            <v>0</v>
          </cell>
          <cell r="N993">
            <v>0</v>
          </cell>
          <cell r="X993" t="str">
            <v>CHAUSSURES FINO</v>
          </cell>
          <cell r="Y993" t="str">
            <v>Retenue sur honoraires</v>
          </cell>
        </row>
        <row r="994">
          <cell r="A994">
            <v>300046</v>
          </cell>
          <cell r="C994" t="str">
            <v>HYPER MEDIA</v>
          </cell>
          <cell r="E994" t="str">
            <v>Avenue de la liberté 14 Janvier, Rue Ibn Eljazzar, Immeuble Khalifa, Bloc B, 2éme étage App. 202, Sfax 3000</v>
          </cell>
          <cell r="F994">
            <v>44197</v>
          </cell>
          <cell r="G994">
            <v>44561</v>
          </cell>
          <cell r="H994">
            <v>0.05</v>
          </cell>
          <cell r="K994">
            <v>0.05</v>
          </cell>
          <cell r="N994">
            <v>0.05</v>
          </cell>
          <cell r="S994" t="str">
            <v>1038452K</v>
          </cell>
          <cell r="T994" t="str">
            <v>A</v>
          </cell>
          <cell r="U994" t="str">
            <v>M</v>
          </cell>
          <cell r="V994" t="str">
            <v>000</v>
          </cell>
          <cell r="X994" t="str">
            <v>HYPER MEDIA</v>
          </cell>
          <cell r="Y994" t="str">
            <v>Retenue sur honoraires</v>
          </cell>
        </row>
        <row r="995">
          <cell r="A995">
            <v>300047</v>
          </cell>
          <cell r="C995" t="str">
            <v>HYPER DESIGN</v>
          </cell>
          <cell r="D995" t="str">
            <v>COMCEPTION ET INSERTION</v>
          </cell>
          <cell r="E995" t="str">
            <v xml:space="preserve">SFAX </v>
          </cell>
          <cell r="F995">
            <v>44197</v>
          </cell>
          <cell r="G995">
            <v>44561</v>
          </cell>
          <cell r="H995">
            <v>0.01</v>
          </cell>
          <cell r="K995">
            <v>0.01</v>
          </cell>
          <cell r="N995">
            <v>0.01</v>
          </cell>
          <cell r="S995" t="str">
            <v>1697138V</v>
          </cell>
          <cell r="T995" t="str">
            <v>A</v>
          </cell>
          <cell r="U995" t="str">
            <v>M</v>
          </cell>
          <cell r="V995" t="str">
            <v>000</v>
          </cell>
          <cell r="X995" t="str">
            <v>HYPER DESIGN</v>
          </cell>
          <cell r="Y995" t="str">
            <v>Retenue sur le marche</v>
          </cell>
        </row>
        <row r="996">
          <cell r="A996">
            <v>300048</v>
          </cell>
          <cell r="C996" t="str">
            <v>SYPHAX AIRLINE</v>
          </cell>
          <cell r="D996" t="str">
            <v xml:space="preserve">FAU : fournisseurs autres charges </v>
          </cell>
          <cell r="F996">
            <v>44197</v>
          </cell>
          <cell r="G996">
            <v>44561</v>
          </cell>
          <cell r="H996">
            <v>0</v>
          </cell>
          <cell r="K996">
            <v>0</v>
          </cell>
          <cell r="N996">
            <v>0</v>
          </cell>
          <cell r="X996" t="str">
            <v>SYPHAX AIRLINE</v>
          </cell>
          <cell r="Y996" t="str">
            <v>Retenue sur honoraires</v>
          </cell>
        </row>
        <row r="997">
          <cell r="A997">
            <v>300049</v>
          </cell>
          <cell r="B997" t="str">
            <v>F-FOURNISSEURS</v>
          </cell>
          <cell r="C997" t="str">
            <v>CORNIERE NAJAH</v>
          </cell>
          <cell r="D997" t="str">
            <v xml:space="preserve">FAU : fournisseurs autres charges </v>
          </cell>
          <cell r="E997" t="str">
            <v>34 RUE DE KAIROUAN BP 367 SFAX</v>
          </cell>
          <cell r="F997">
            <v>44197</v>
          </cell>
          <cell r="G997">
            <v>44561</v>
          </cell>
          <cell r="H997">
            <v>1.4999999999999999E-2</v>
          </cell>
          <cell r="K997">
            <v>1.4999999999999999E-2</v>
          </cell>
          <cell r="N997">
            <v>1.4999999999999999E-2</v>
          </cell>
          <cell r="S997" t="str">
            <v>017996R</v>
          </cell>
          <cell r="T997" t="str">
            <v>A</v>
          </cell>
          <cell r="U997" t="str">
            <v>M</v>
          </cell>
          <cell r="V997" t="str">
            <v>000</v>
          </cell>
          <cell r="X997" t="str">
            <v>CORNIERE NAJAH</v>
          </cell>
          <cell r="Y997" t="str">
            <v>Retenue sur le marche</v>
          </cell>
        </row>
        <row r="998">
          <cell r="A998">
            <v>300050</v>
          </cell>
          <cell r="B998" t="str">
            <v>F-FOURNISSEURS</v>
          </cell>
          <cell r="C998" t="str">
            <v>EL MAKKI RAKIA</v>
          </cell>
          <cell r="E998" t="str">
            <v>ROUTE DE GABES KM 4 SFAX</v>
          </cell>
          <cell r="F998">
            <v>44197</v>
          </cell>
          <cell r="G998">
            <v>44561</v>
          </cell>
          <cell r="H998">
            <v>1.4999999999999999E-2</v>
          </cell>
          <cell r="K998">
            <v>1.4999999999999999E-2</v>
          </cell>
          <cell r="N998">
            <v>1.4999999999999999E-2</v>
          </cell>
          <cell r="S998" t="str">
            <v>503115G</v>
          </cell>
          <cell r="T998" t="str">
            <v>A</v>
          </cell>
          <cell r="U998" t="str">
            <v>C</v>
          </cell>
          <cell r="V998" t="str">
            <v>000</v>
          </cell>
          <cell r="X998" t="str">
            <v>EL MAKKI RAKIA</v>
          </cell>
          <cell r="Y998" t="str">
            <v>Retenue sur le marche</v>
          </cell>
        </row>
        <row r="999">
          <cell r="A999">
            <v>300051</v>
          </cell>
          <cell r="B999" t="str">
            <v>F-FOURNISSEURS</v>
          </cell>
          <cell r="C999" t="str">
            <v>GHS</v>
          </cell>
          <cell r="F999">
            <v>44197</v>
          </cell>
          <cell r="G999">
            <v>44561</v>
          </cell>
          <cell r="H999">
            <v>0</v>
          </cell>
          <cell r="K999">
            <v>0</v>
          </cell>
          <cell r="N999">
            <v>0</v>
          </cell>
          <cell r="X999" t="str">
            <v>GHS</v>
          </cell>
          <cell r="Y999" t="str">
            <v>Retenue sur honoraires</v>
          </cell>
        </row>
        <row r="1000">
          <cell r="A1000">
            <v>300052</v>
          </cell>
          <cell r="B1000" t="str">
            <v>F-FOURNISSEURS</v>
          </cell>
          <cell r="C1000" t="str">
            <v xml:space="preserve">GENERAL SERVICES </v>
          </cell>
          <cell r="D1000" t="str">
            <v xml:space="preserve">FAU : fournisseurs autres charges </v>
          </cell>
          <cell r="E1000" t="str">
            <v>BORJ SEDRIA</v>
          </cell>
          <cell r="F1000">
            <v>44197</v>
          </cell>
          <cell r="G1000">
            <v>44561</v>
          </cell>
          <cell r="H1000">
            <v>1.4999999999999999E-2</v>
          </cell>
          <cell r="I1000">
            <v>41640</v>
          </cell>
          <cell r="J1000">
            <v>44196</v>
          </cell>
          <cell r="K1000">
            <v>1.4999999999999999E-2</v>
          </cell>
          <cell r="N1000">
            <v>1.4999999999999999E-2</v>
          </cell>
          <cell r="X1000" t="str">
            <v xml:space="preserve">GENERAL SERVICES </v>
          </cell>
          <cell r="Y1000" t="str">
            <v>Retenue sur le marche</v>
          </cell>
        </row>
        <row r="1001">
          <cell r="A1001">
            <v>300053</v>
          </cell>
          <cell r="B1001" t="str">
            <v>F-FOURNISSEURS</v>
          </cell>
          <cell r="C1001" t="str">
            <v>PROSCOM</v>
          </cell>
          <cell r="D1001" t="str">
            <v xml:space="preserve">FAU : fournisseurs autres charges </v>
          </cell>
          <cell r="E1001" t="str">
            <v>51 AVENUE JEAN JAUR7S</v>
          </cell>
          <cell r="F1001">
            <v>44197</v>
          </cell>
          <cell r="G1001">
            <v>44561</v>
          </cell>
          <cell r="H1001">
            <v>1.4999999999999999E-2</v>
          </cell>
          <cell r="K1001">
            <v>1.4999999999999999E-2</v>
          </cell>
          <cell r="N1001">
            <v>1.4999999999999999E-2</v>
          </cell>
          <cell r="S1001" t="str">
            <v>544654G</v>
          </cell>
          <cell r="T1001" t="str">
            <v>A</v>
          </cell>
          <cell r="U1001" t="str">
            <v>M</v>
          </cell>
          <cell r="V1001" t="str">
            <v>000</v>
          </cell>
          <cell r="X1001" t="str">
            <v>PROSCOM</v>
          </cell>
          <cell r="Y1001" t="str">
            <v>Retenue sur le marche</v>
          </cell>
        </row>
        <row r="1002">
          <cell r="A1002">
            <v>300055</v>
          </cell>
          <cell r="B1002" t="str">
            <v>A-AUTRES</v>
          </cell>
          <cell r="C1002" t="str">
            <v>TOP SIGNALITIQUE</v>
          </cell>
          <cell r="D1002" t="str">
            <v xml:space="preserve">FAU : fournisseurs autres charges </v>
          </cell>
          <cell r="E1002" t="str">
            <v>RUE 13 AOUT Z INDU POUDIERE 3002 SFAX</v>
          </cell>
          <cell r="F1002">
            <v>44197</v>
          </cell>
          <cell r="G1002">
            <v>44561</v>
          </cell>
          <cell r="H1002">
            <v>0</v>
          </cell>
          <cell r="K1002">
            <v>0</v>
          </cell>
          <cell r="N1002">
            <v>0</v>
          </cell>
          <cell r="S1002" t="str">
            <v>970611V</v>
          </cell>
          <cell r="T1002" t="str">
            <v>A</v>
          </cell>
          <cell r="U1002" t="str">
            <v>M</v>
          </cell>
          <cell r="V1002" t="str">
            <v>000</v>
          </cell>
          <cell r="X1002" t="str">
            <v>TOP SIGNALITIQUE</v>
          </cell>
          <cell r="Y1002" t="str">
            <v>Retenue sur honoraires</v>
          </cell>
        </row>
        <row r="1003">
          <cell r="A1003">
            <v>300056</v>
          </cell>
          <cell r="C1003" t="str">
            <v>CHWAYAKH MOHAMED</v>
          </cell>
          <cell r="E1003" t="str">
            <v xml:space="preserve">3 AVENUE PATRISSE LOMBIA </v>
          </cell>
          <cell r="F1003">
            <v>44197</v>
          </cell>
          <cell r="G1003">
            <v>44561</v>
          </cell>
          <cell r="H1003">
            <v>0</v>
          </cell>
          <cell r="K1003">
            <v>0</v>
          </cell>
          <cell r="N1003">
            <v>0</v>
          </cell>
          <cell r="S1003" t="str">
            <v>935724P</v>
          </cell>
          <cell r="T1003" t="str">
            <v>A</v>
          </cell>
          <cell r="U1003" t="str">
            <v>D</v>
          </cell>
          <cell r="V1003" t="str">
            <v>000</v>
          </cell>
          <cell r="X1003" t="str">
            <v>CHWAYAKH MOHAMED</v>
          </cell>
          <cell r="Y1003" t="str">
            <v>Retenue sur honoraires</v>
          </cell>
        </row>
        <row r="1004">
          <cell r="A1004">
            <v>300057</v>
          </cell>
          <cell r="B1004" t="str">
            <v>F-FOURNISSEURS</v>
          </cell>
          <cell r="C1004" t="str">
            <v>MARAWA DESIGN</v>
          </cell>
          <cell r="D1004" t="str">
            <v xml:space="preserve">FAU : fournisseurs autres charges </v>
          </cell>
          <cell r="E1004" t="str">
            <v>AV 5 AOUT IMM CARFOUR BUREAU N 36</v>
          </cell>
          <cell r="F1004">
            <v>44197</v>
          </cell>
          <cell r="G1004">
            <v>44561</v>
          </cell>
          <cell r="H1004">
            <v>1.4999999999999999E-2</v>
          </cell>
          <cell r="K1004">
            <v>1.4999999999999999E-2</v>
          </cell>
          <cell r="N1004">
            <v>1.4999999999999999E-2</v>
          </cell>
          <cell r="S1004" t="str">
            <v>1077631D</v>
          </cell>
          <cell r="T1004" t="str">
            <v>A</v>
          </cell>
          <cell r="U1004" t="str">
            <v>C</v>
          </cell>
          <cell r="V1004" t="str">
            <v>000</v>
          </cell>
          <cell r="X1004" t="str">
            <v>MARAWA DESIGN</v>
          </cell>
          <cell r="Y1004" t="str">
            <v>Retenue sur le marche</v>
          </cell>
        </row>
        <row r="1005">
          <cell r="A1005">
            <v>300058</v>
          </cell>
          <cell r="C1005" t="str">
            <v>FEMME DE TUNISIE</v>
          </cell>
          <cell r="F1005">
            <v>44197</v>
          </cell>
          <cell r="G1005">
            <v>44561</v>
          </cell>
          <cell r="H1005">
            <v>0</v>
          </cell>
          <cell r="K1005">
            <v>0</v>
          </cell>
          <cell r="N1005">
            <v>0</v>
          </cell>
          <cell r="O1005">
            <v>71366006</v>
          </cell>
          <cell r="X1005" t="str">
            <v>FEMME DE TUNISIE</v>
          </cell>
          <cell r="Y1005" t="str">
            <v>Retenue sur honoraires</v>
          </cell>
        </row>
        <row r="1006">
          <cell r="A1006">
            <v>300060</v>
          </cell>
          <cell r="B1006" t="str">
            <v>F-FOURNISSEURS</v>
          </cell>
          <cell r="C1006" t="str">
            <v>TURKI MOHAMED HEDI</v>
          </cell>
          <cell r="F1006">
            <v>44197</v>
          </cell>
          <cell r="G1006">
            <v>44561</v>
          </cell>
          <cell r="H1006">
            <v>0</v>
          </cell>
          <cell r="K1006">
            <v>0</v>
          </cell>
          <cell r="N1006">
            <v>0</v>
          </cell>
          <cell r="X1006" t="str">
            <v>TURKI MOHAMED HEDI</v>
          </cell>
          <cell r="Y1006" t="str">
            <v>Retenue sur honoraires</v>
          </cell>
        </row>
        <row r="1007">
          <cell r="A1007">
            <v>300061</v>
          </cell>
          <cell r="B1007" t="str">
            <v>F-FOURNISSEURS</v>
          </cell>
          <cell r="C1007" t="str">
            <v>SOGEPAL</v>
          </cell>
          <cell r="F1007">
            <v>44197</v>
          </cell>
          <cell r="G1007">
            <v>44561</v>
          </cell>
          <cell r="H1007">
            <v>1.4999999999999999E-2</v>
          </cell>
          <cell r="K1007">
            <v>1.4999999999999999E-2</v>
          </cell>
          <cell r="N1007">
            <v>1.4999999999999999E-2</v>
          </cell>
          <cell r="X1007" t="str">
            <v>SOGEPAL</v>
          </cell>
          <cell r="Y1007" t="str">
            <v>Retenue sur le marche</v>
          </cell>
        </row>
        <row r="1008">
          <cell r="A1008">
            <v>300062</v>
          </cell>
          <cell r="C1008" t="str">
            <v>AFRICANA VOYAGES</v>
          </cell>
          <cell r="F1008">
            <v>44197</v>
          </cell>
          <cell r="G1008">
            <v>44561</v>
          </cell>
          <cell r="H1008">
            <v>0</v>
          </cell>
          <cell r="K1008">
            <v>0</v>
          </cell>
          <cell r="N1008">
            <v>0</v>
          </cell>
          <cell r="X1008" t="str">
            <v>AFRICANA VOYAGES</v>
          </cell>
          <cell r="Y1008" t="str">
            <v>Retenue sur honoraires</v>
          </cell>
        </row>
        <row r="1009">
          <cell r="A1009">
            <v>300063</v>
          </cell>
          <cell r="C1009" t="str">
            <v>E B H</v>
          </cell>
          <cell r="F1009">
            <v>44197</v>
          </cell>
          <cell r="G1009">
            <v>44561</v>
          </cell>
          <cell r="H1009">
            <v>1.4999999999999999E-2</v>
          </cell>
          <cell r="K1009">
            <v>1.4999999999999999E-2</v>
          </cell>
          <cell r="N1009">
            <v>1.4999999999999999E-2</v>
          </cell>
          <cell r="S1009" t="str">
            <v>1184464F</v>
          </cell>
          <cell r="T1009" t="str">
            <v>A</v>
          </cell>
          <cell r="U1009" t="str">
            <v>M</v>
          </cell>
          <cell r="V1009" t="str">
            <v>000</v>
          </cell>
          <cell r="X1009" t="str">
            <v>E B H</v>
          </cell>
          <cell r="Y1009" t="str">
            <v>Retenue sur le marche</v>
          </cell>
        </row>
        <row r="1010">
          <cell r="A1010">
            <v>300064</v>
          </cell>
          <cell r="C1010" t="str">
            <v xml:space="preserve">ISOETANCHE S A </v>
          </cell>
          <cell r="F1010">
            <v>44197</v>
          </cell>
          <cell r="G1010">
            <v>44561</v>
          </cell>
          <cell r="H1010">
            <v>0</v>
          </cell>
          <cell r="K1010">
            <v>0</v>
          </cell>
          <cell r="N1010">
            <v>0</v>
          </cell>
          <cell r="X1010" t="str">
            <v xml:space="preserve">ISOETANCHE S A </v>
          </cell>
          <cell r="Y1010" t="str">
            <v>Retenue sur honoraires</v>
          </cell>
        </row>
        <row r="1011">
          <cell r="A1011">
            <v>300065</v>
          </cell>
          <cell r="C1011" t="str">
            <v>S N P C</v>
          </cell>
          <cell r="F1011">
            <v>44197</v>
          </cell>
          <cell r="G1011">
            <v>44561</v>
          </cell>
          <cell r="H1011">
            <v>1.4999999999999999E-2</v>
          </cell>
          <cell r="K1011">
            <v>1.4999999999999999E-2</v>
          </cell>
          <cell r="N1011">
            <v>1.4999999999999999E-2</v>
          </cell>
          <cell r="S1011" t="str">
            <v>584244N</v>
          </cell>
          <cell r="T1011" t="str">
            <v>A</v>
          </cell>
          <cell r="U1011" t="str">
            <v>M</v>
          </cell>
          <cell r="V1011" t="str">
            <v>000</v>
          </cell>
          <cell r="X1011" t="str">
            <v>S N P C</v>
          </cell>
          <cell r="Y1011" t="str">
            <v>Retenue sur le marche</v>
          </cell>
        </row>
        <row r="1012">
          <cell r="A1012">
            <v>300066</v>
          </cell>
          <cell r="C1012" t="str">
            <v>TRIGUI SAMI</v>
          </cell>
          <cell r="F1012">
            <v>44197</v>
          </cell>
          <cell r="G1012">
            <v>44561</v>
          </cell>
          <cell r="H1012">
            <v>0</v>
          </cell>
          <cell r="K1012">
            <v>0</v>
          </cell>
          <cell r="N1012">
            <v>0</v>
          </cell>
          <cell r="X1012" t="str">
            <v>TRIGUI SAMI</v>
          </cell>
          <cell r="Y1012" t="str">
            <v>Retenue sur honoraires</v>
          </cell>
        </row>
        <row r="1013">
          <cell r="A1013">
            <v>300067</v>
          </cell>
          <cell r="C1013" t="str">
            <v>BELLE ENSEIGNE</v>
          </cell>
          <cell r="F1013">
            <v>44197</v>
          </cell>
          <cell r="G1013">
            <v>44561</v>
          </cell>
          <cell r="H1013">
            <v>1.4999999999999999E-2</v>
          </cell>
          <cell r="K1013">
            <v>1.4999999999999999E-2</v>
          </cell>
          <cell r="N1013">
            <v>1.4999999999999999E-2</v>
          </cell>
          <cell r="S1013" t="str">
            <v>190877E</v>
          </cell>
          <cell r="T1013" t="str">
            <v>N</v>
          </cell>
          <cell r="U1013">
            <v>0</v>
          </cell>
          <cell r="X1013" t="str">
            <v>BELLE ENSEIGNE</v>
          </cell>
          <cell r="Y1013" t="str">
            <v>Retenue sur le marche</v>
          </cell>
        </row>
        <row r="1014">
          <cell r="A1014">
            <v>300068</v>
          </cell>
          <cell r="C1014" t="str">
            <v>MAGHREB MEDIAS REALITES</v>
          </cell>
          <cell r="F1014">
            <v>44197</v>
          </cell>
          <cell r="G1014">
            <v>44561</v>
          </cell>
          <cell r="H1014">
            <v>0</v>
          </cell>
          <cell r="K1014">
            <v>0</v>
          </cell>
          <cell r="N1014">
            <v>0</v>
          </cell>
          <cell r="X1014" t="str">
            <v>MAGHREB MEDIAS REALITES</v>
          </cell>
          <cell r="Y1014" t="str">
            <v>Retenue sur honoraires</v>
          </cell>
        </row>
        <row r="1015">
          <cell r="A1015">
            <v>300072</v>
          </cell>
          <cell r="C1015" t="str">
            <v>IRIS SHOES</v>
          </cell>
          <cell r="F1015">
            <v>44197</v>
          </cell>
          <cell r="G1015">
            <v>44561</v>
          </cell>
          <cell r="H1015">
            <v>0</v>
          </cell>
          <cell r="K1015">
            <v>0</v>
          </cell>
          <cell r="N1015">
            <v>0</v>
          </cell>
          <cell r="X1015" t="str">
            <v>IRIS SHOES</v>
          </cell>
          <cell r="Y1015" t="str">
            <v>Retenue sur honoraires</v>
          </cell>
        </row>
        <row r="1016">
          <cell r="A1016">
            <v>300073</v>
          </cell>
          <cell r="C1016" t="str">
            <v>FLEURES DE LUXE</v>
          </cell>
          <cell r="F1016">
            <v>44197</v>
          </cell>
          <cell r="G1016">
            <v>44561</v>
          </cell>
          <cell r="H1016">
            <v>0</v>
          </cell>
          <cell r="K1016">
            <v>0</v>
          </cell>
          <cell r="N1016">
            <v>0</v>
          </cell>
          <cell r="X1016" t="str">
            <v>FLEURES DE LUXE</v>
          </cell>
          <cell r="Y1016" t="str">
            <v>Retenue sur honoraires</v>
          </cell>
        </row>
        <row r="1017">
          <cell r="A1017">
            <v>300074</v>
          </cell>
          <cell r="C1017" t="str">
            <v>EXTREM</v>
          </cell>
          <cell r="F1017">
            <v>44197</v>
          </cell>
          <cell r="G1017">
            <v>44561</v>
          </cell>
          <cell r="H1017">
            <v>1.4999999999999999E-2</v>
          </cell>
          <cell r="K1017">
            <v>1.4999999999999999E-2</v>
          </cell>
          <cell r="N1017">
            <v>1.4999999999999999E-2</v>
          </cell>
          <cell r="S1017" t="str">
            <v>1214103A</v>
          </cell>
          <cell r="T1017" t="str">
            <v>A</v>
          </cell>
          <cell r="U1017" t="str">
            <v>M</v>
          </cell>
          <cell r="V1017" t="str">
            <v>000</v>
          </cell>
          <cell r="X1017" t="str">
            <v>EXTREM</v>
          </cell>
          <cell r="Y1017" t="str">
            <v>Retenue sur le marche</v>
          </cell>
        </row>
        <row r="1018">
          <cell r="A1018">
            <v>300076</v>
          </cell>
          <cell r="C1018" t="str">
            <v>TECHNICOM</v>
          </cell>
          <cell r="F1018">
            <v>44197</v>
          </cell>
          <cell r="G1018">
            <v>44561</v>
          </cell>
          <cell r="H1018">
            <v>0</v>
          </cell>
          <cell r="K1018">
            <v>0</v>
          </cell>
          <cell r="N1018">
            <v>0</v>
          </cell>
          <cell r="X1018" t="str">
            <v>TECHNICOM</v>
          </cell>
          <cell r="Y1018" t="str">
            <v>Retenue sur honoraires</v>
          </cell>
        </row>
        <row r="1019">
          <cell r="A1019">
            <v>300077</v>
          </cell>
          <cell r="C1019" t="str">
            <v>FEKI RADHWEN</v>
          </cell>
          <cell r="E1019" t="str">
            <v xml:space="preserve">ROUTE DE TUNIS KM 2,5 SFAX </v>
          </cell>
          <cell r="F1019">
            <v>44197</v>
          </cell>
          <cell r="G1019">
            <v>44561</v>
          </cell>
          <cell r="H1019">
            <v>0</v>
          </cell>
          <cell r="K1019">
            <v>0</v>
          </cell>
          <cell r="N1019">
            <v>0</v>
          </cell>
          <cell r="X1019" t="str">
            <v>FEKI RADHWEN</v>
          </cell>
          <cell r="Y1019" t="str">
            <v>Retenue sur honoraires</v>
          </cell>
        </row>
        <row r="1020">
          <cell r="A1020">
            <v>300078</v>
          </cell>
          <cell r="C1020" t="str">
            <v>DJARRAYA NOUREDDINE</v>
          </cell>
          <cell r="F1020">
            <v>44197</v>
          </cell>
          <cell r="G1020">
            <v>44561</v>
          </cell>
          <cell r="H1020">
            <v>0</v>
          </cell>
          <cell r="K1020">
            <v>0</v>
          </cell>
          <cell r="N1020">
            <v>0</v>
          </cell>
          <cell r="X1020" t="str">
            <v>DJARRAYA NOUREDDINE</v>
          </cell>
          <cell r="Y1020" t="str">
            <v>Retenue sur honoraires</v>
          </cell>
        </row>
        <row r="1021">
          <cell r="A1021">
            <v>300079</v>
          </cell>
          <cell r="C1021" t="str">
            <v>FIRST SECURITY</v>
          </cell>
          <cell r="D1021" t="str">
            <v>FRS</v>
          </cell>
          <cell r="E1021" t="str">
            <v>ROUTE MANZEL CHAKER KM 6</v>
          </cell>
          <cell r="F1021">
            <v>44197</v>
          </cell>
          <cell r="G1021">
            <v>44561</v>
          </cell>
          <cell r="H1021">
            <v>0</v>
          </cell>
          <cell r="K1021">
            <v>0</v>
          </cell>
          <cell r="N1021">
            <v>0</v>
          </cell>
          <cell r="S1021" t="str">
            <v>1109352B</v>
          </cell>
          <cell r="T1021" t="str">
            <v>M</v>
          </cell>
          <cell r="U1021" t="str">
            <v>A</v>
          </cell>
          <cell r="V1021" t="str">
            <v>000</v>
          </cell>
          <cell r="X1021" t="str">
            <v>FIRST SECURITY</v>
          </cell>
          <cell r="Y1021" t="str">
            <v>Retenue sur honoraires</v>
          </cell>
        </row>
        <row r="1022">
          <cell r="A1022">
            <v>300081</v>
          </cell>
          <cell r="C1022" t="str">
            <v>TOP SIGNALITIQUE</v>
          </cell>
          <cell r="F1022">
            <v>44197</v>
          </cell>
          <cell r="G1022">
            <v>44561</v>
          </cell>
          <cell r="H1022">
            <v>0.01</v>
          </cell>
          <cell r="K1022">
            <v>0.01</v>
          </cell>
          <cell r="S1022" t="str">
            <v>970611V</v>
          </cell>
          <cell r="T1022" t="str">
            <v>A</v>
          </cell>
          <cell r="U1022" t="str">
            <v>M</v>
          </cell>
          <cell r="V1022" t="str">
            <v>000</v>
          </cell>
          <cell r="X1022" t="str">
            <v>TOP SIGNALITIQUE</v>
          </cell>
          <cell r="Y1022" t="str">
            <v>Retenue sur le marche</v>
          </cell>
        </row>
        <row r="1023">
          <cell r="A1023">
            <v>300082</v>
          </cell>
          <cell r="B1023" t="str">
            <v>F-FOURNISSEURS</v>
          </cell>
          <cell r="C1023" t="str">
            <v xml:space="preserve">AMATAB </v>
          </cell>
          <cell r="D1023" t="str">
            <v xml:space="preserve">FAU : fournisseurs autres charges </v>
          </cell>
          <cell r="E1023" t="str">
            <v>22 RUE REMADA SFAX 3000</v>
          </cell>
          <cell r="F1023">
            <v>44197</v>
          </cell>
          <cell r="G1023">
            <v>44561</v>
          </cell>
          <cell r="H1023">
            <v>0.15</v>
          </cell>
          <cell r="K1023">
            <v>0.15</v>
          </cell>
          <cell r="N1023">
            <v>0.15</v>
          </cell>
          <cell r="S1023" t="str">
            <v>11682 Z</v>
          </cell>
          <cell r="T1023" t="str">
            <v>A</v>
          </cell>
          <cell r="U1023" t="str">
            <v>M</v>
          </cell>
          <cell r="V1023" t="str">
            <v>000</v>
          </cell>
          <cell r="X1023" t="str">
            <v xml:space="preserve">AMATAB </v>
          </cell>
          <cell r="Y1023" t="str">
            <v>Retenue sur honoraires</v>
          </cell>
        </row>
        <row r="1024">
          <cell r="A1024">
            <v>300083</v>
          </cell>
          <cell r="B1024" t="str">
            <v>F-FOURNISSEURS</v>
          </cell>
          <cell r="C1024" t="str">
            <v xml:space="preserve">BEST SIGNS </v>
          </cell>
          <cell r="D1024" t="str">
            <v xml:space="preserve">FAU : fournisseurs autres charges </v>
          </cell>
          <cell r="F1024">
            <v>44197</v>
          </cell>
          <cell r="G1024">
            <v>44561</v>
          </cell>
          <cell r="H1024">
            <v>1.4999999999999999E-2</v>
          </cell>
          <cell r="K1024">
            <v>1.4999999999999999E-2</v>
          </cell>
          <cell r="N1024">
            <v>1.4999999999999999E-2</v>
          </cell>
          <cell r="S1024" t="str">
            <v>1318842E</v>
          </cell>
          <cell r="T1024" t="str">
            <v>A</v>
          </cell>
          <cell r="U1024" t="str">
            <v>M</v>
          </cell>
          <cell r="V1024" t="str">
            <v>000</v>
          </cell>
          <cell r="X1024" t="str">
            <v xml:space="preserve">BEST SIGNS </v>
          </cell>
          <cell r="Y1024" t="str">
            <v>Retenue sur le marche</v>
          </cell>
        </row>
        <row r="1025">
          <cell r="A1025">
            <v>300084</v>
          </cell>
          <cell r="B1025" t="str">
            <v>F-FOURNISSEURS</v>
          </cell>
          <cell r="C1025" t="str">
            <v xml:space="preserve">CTFCI </v>
          </cell>
          <cell r="D1025" t="str">
            <v xml:space="preserve">FAU : fournisseurs autres charges </v>
          </cell>
          <cell r="E1025" t="str">
            <v>AV DE JAPON B 25 TUNIS 1073</v>
          </cell>
          <cell r="F1025">
            <v>44197</v>
          </cell>
          <cell r="G1025">
            <v>44561</v>
          </cell>
          <cell r="H1025">
            <v>0</v>
          </cell>
          <cell r="K1025">
            <v>0</v>
          </cell>
          <cell r="N1025">
            <v>0</v>
          </cell>
          <cell r="X1025" t="str">
            <v xml:space="preserve">CTFCI </v>
          </cell>
          <cell r="Y1025" t="str">
            <v>Retenue sur honoraires</v>
          </cell>
        </row>
        <row r="1026">
          <cell r="A1026">
            <v>300085</v>
          </cell>
          <cell r="B1026" t="str">
            <v>A-AUTRES</v>
          </cell>
          <cell r="C1026" t="str">
            <v xml:space="preserve">RAMZI AND ALYSSA </v>
          </cell>
          <cell r="D1026" t="str">
            <v xml:space="preserve">FAU : fournisseurs autres charges </v>
          </cell>
          <cell r="F1026">
            <v>44197</v>
          </cell>
          <cell r="G1026">
            <v>44561</v>
          </cell>
          <cell r="H1026">
            <v>0</v>
          </cell>
          <cell r="K1026">
            <v>0</v>
          </cell>
          <cell r="N1026">
            <v>0</v>
          </cell>
          <cell r="X1026" t="str">
            <v xml:space="preserve">RAMZI AND ALYSSA </v>
          </cell>
          <cell r="Y1026" t="str">
            <v>Retenue sur honoraires</v>
          </cell>
        </row>
        <row r="1027">
          <cell r="A1027">
            <v>300086</v>
          </cell>
          <cell r="B1027" t="str">
            <v>F-FOURNISSEURS</v>
          </cell>
          <cell r="C1027" t="str">
            <v xml:space="preserve">CROK&amp;DESIGN </v>
          </cell>
          <cell r="D1027" t="str">
            <v xml:space="preserve">FAU : fournisseurs autres charges </v>
          </cell>
          <cell r="F1027">
            <v>44197</v>
          </cell>
          <cell r="G1027">
            <v>44561</v>
          </cell>
          <cell r="H1027">
            <v>1.4999999999999999E-2</v>
          </cell>
          <cell r="K1027">
            <v>1.4999999999999999E-2</v>
          </cell>
          <cell r="N1027">
            <v>1.4999999999999999E-2</v>
          </cell>
          <cell r="S1027" t="str">
            <v>90848G</v>
          </cell>
          <cell r="T1027" t="str">
            <v>A</v>
          </cell>
          <cell r="U1027" t="str">
            <v>C</v>
          </cell>
          <cell r="V1027" t="str">
            <v>000</v>
          </cell>
          <cell r="X1027" t="str">
            <v xml:space="preserve">CROK&amp;DESIGN </v>
          </cell>
          <cell r="Y1027" t="str">
            <v>Retenue sur le marche</v>
          </cell>
        </row>
        <row r="1028">
          <cell r="A1028">
            <v>300087</v>
          </cell>
          <cell r="B1028" t="str">
            <v>F-FOURNISSEURS</v>
          </cell>
          <cell r="C1028" t="str">
            <v>LOUKIL TAPIS</v>
          </cell>
          <cell r="D1028" t="str">
            <v xml:space="preserve">FAU : fournisseurs autres charges </v>
          </cell>
          <cell r="F1028">
            <v>44197</v>
          </cell>
          <cell r="G1028">
            <v>44561</v>
          </cell>
          <cell r="H1028">
            <v>1.4999999999999999E-2</v>
          </cell>
          <cell r="K1028">
            <v>1.4999999999999999E-2</v>
          </cell>
          <cell r="N1028">
            <v>1.4999999999999999E-2</v>
          </cell>
          <cell r="S1028" t="str">
            <v>1011092P</v>
          </cell>
          <cell r="T1028" t="str">
            <v>N</v>
          </cell>
          <cell r="U1028" t="str">
            <v>C</v>
          </cell>
          <cell r="V1028" t="str">
            <v>000</v>
          </cell>
          <cell r="X1028" t="str">
            <v>LOUKIL TAPIS</v>
          </cell>
          <cell r="Y1028" t="str">
            <v>Retenue sur le marche</v>
          </cell>
        </row>
        <row r="1029">
          <cell r="A1029">
            <v>300088</v>
          </cell>
          <cell r="B1029" t="str">
            <v>F-FOURNISSEURS</v>
          </cell>
          <cell r="C1029" t="str">
            <v>BEN HMIDA HOUSSEM</v>
          </cell>
          <cell r="D1029" t="str">
            <v xml:space="preserve">FAU : fournisseurs autres charges </v>
          </cell>
          <cell r="F1029">
            <v>44197</v>
          </cell>
          <cell r="G1029">
            <v>44561</v>
          </cell>
          <cell r="H1029">
            <v>1.4999999999999999E-2</v>
          </cell>
          <cell r="K1029">
            <v>1.4999999999999999E-2</v>
          </cell>
          <cell r="N1029">
            <v>1.4999999999999999E-2</v>
          </cell>
          <cell r="S1029" t="str">
            <v>975476D</v>
          </cell>
          <cell r="T1029" t="str">
            <v>B</v>
          </cell>
          <cell r="U1029" t="str">
            <v>C</v>
          </cell>
          <cell r="V1029" t="str">
            <v>000</v>
          </cell>
          <cell r="X1029" t="str">
            <v>BEN HMIDA HOUSSEM</v>
          </cell>
          <cell r="Y1029" t="str">
            <v>Retenue sur le marche</v>
          </cell>
        </row>
        <row r="1030">
          <cell r="A1030">
            <v>300089</v>
          </cell>
          <cell r="B1030" t="str">
            <v>F-FOURNISSEURS</v>
          </cell>
          <cell r="C1030" t="str">
            <v xml:space="preserve">ETS,CLIMA PERFORMANCE </v>
          </cell>
          <cell r="D1030" t="str">
            <v xml:space="preserve">FAU : fournisseurs autres charges </v>
          </cell>
          <cell r="E1030" t="str">
            <v xml:space="preserve">4 RUE DU DRAPEAU </v>
          </cell>
          <cell r="F1030">
            <v>44197</v>
          </cell>
          <cell r="G1030">
            <v>44561</v>
          </cell>
          <cell r="H1030">
            <v>1.4999999999999999E-2</v>
          </cell>
          <cell r="K1030">
            <v>1.4999999999999999E-2</v>
          </cell>
          <cell r="N1030">
            <v>1.4999999999999999E-2</v>
          </cell>
          <cell r="S1030" t="str">
            <v>927715F</v>
          </cell>
          <cell r="T1030" t="str">
            <v>A</v>
          </cell>
          <cell r="U1030" t="str">
            <v>C</v>
          </cell>
          <cell r="V1030" t="str">
            <v>000</v>
          </cell>
          <cell r="X1030" t="str">
            <v xml:space="preserve">ETS,CLIMA PERFORMANCE </v>
          </cell>
          <cell r="Y1030" t="str">
            <v>Retenue sur le marche</v>
          </cell>
        </row>
        <row r="1031">
          <cell r="A1031">
            <v>300090</v>
          </cell>
          <cell r="B1031" t="str">
            <v>F-FOURNISSEURS</v>
          </cell>
          <cell r="C1031" t="str">
            <v>S.,G,M</v>
          </cell>
          <cell r="D1031" t="str">
            <v xml:space="preserve">FAU : fournisseurs autres charges </v>
          </cell>
          <cell r="E1031" t="str">
            <v xml:space="preserve">21 RUE 8602 ZI CHARGUIA 1 2035 TUNIS </v>
          </cell>
          <cell r="F1031">
            <v>44197</v>
          </cell>
          <cell r="G1031">
            <v>44561</v>
          </cell>
          <cell r="H1031">
            <v>1.4999999999999999E-2</v>
          </cell>
          <cell r="K1031">
            <v>1.4999999999999999E-2</v>
          </cell>
          <cell r="N1031">
            <v>1.4999999999999999E-2</v>
          </cell>
          <cell r="S1031" t="str">
            <v>045846K</v>
          </cell>
          <cell r="T1031" t="str">
            <v>A</v>
          </cell>
          <cell r="U1031" t="str">
            <v>M</v>
          </cell>
          <cell r="V1031" t="str">
            <v>000</v>
          </cell>
          <cell r="X1031" t="str">
            <v>S.,G,M</v>
          </cell>
          <cell r="Y1031" t="str">
            <v>Retenue sur le marche</v>
          </cell>
        </row>
        <row r="1032">
          <cell r="A1032">
            <v>300092</v>
          </cell>
          <cell r="C1032" t="str">
            <v>FRERES LIMAM</v>
          </cell>
          <cell r="D1032" t="str">
            <v xml:space="preserve">TAPISSERIE </v>
          </cell>
          <cell r="E1032" t="str">
            <v xml:space="preserve">AV LA PERLE DU SAHEL 4051 KHZAMA HAMM SOUSSE </v>
          </cell>
          <cell r="F1032">
            <v>44197</v>
          </cell>
          <cell r="G1032">
            <v>44561</v>
          </cell>
          <cell r="H1032">
            <v>1.4999999999999999E-2</v>
          </cell>
          <cell r="K1032">
            <v>1.4999999999999999E-2</v>
          </cell>
          <cell r="N1032">
            <v>1.4999999999999999E-2</v>
          </cell>
          <cell r="S1032" t="str">
            <v>878260V</v>
          </cell>
          <cell r="T1032" t="str">
            <v>B</v>
          </cell>
          <cell r="U1032" t="str">
            <v>M</v>
          </cell>
          <cell r="V1032" t="str">
            <v>000</v>
          </cell>
          <cell r="X1032" t="str">
            <v>FRERES LIMAM</v>
          </cell>
          <cell r="Y1032" t="str">
            <v>Retenue sur le marche</v>
          </cell>
        </row>
        <row r="1033">
          <cell r="A1033">
            <v>300093</v>
          </cell>
          <cell r="B1033" t="str">
            <v>A-AUTRES</v>
          </cell>
          <cell r="C1033" t="str">
            <v xml:space="preserve">D.S.COMPANY </v>
          </cell>
          <cell r="D1033" t="str">
            <v xml:space="preserve">ANIMATION ET MUSIC </v>
          </cell>
          <cell r="E1033" t="str">
            <v xml:space="preserve">RTE MAHDIA KM 3 IMM ESSABY </v>
          </cell>
          <cell r="F1033">
            <v>44197</v>
          </cell>
          <cell r="G1033">
            <v>44561</v>
          </cell>
          <cell r="H1033">
            <v>0.05</v>
          </cell>
          <cell r="K1033">
            <v>0.05</v>
          </cell>
          <cell r="N1033">
            <v>0.05</v>
          </cell>
          <cell r="S1033" t="str">
            <v>1539075R</v>
          </cell>
          <cell r="T1033" t="str">
            <v>A</v>
          </cell>
          <cell r="U1033" t="str">
            <v>M</v>
          </cell>
          <cell r="V1033" t="str">
            <v>000</v>
          </cell>
          <cell r="X1033" t="str">
            <v xml:space="preserve">D.S.COMPANY </v>
          </cell>
          <cell r="Y1033" t="str">
            <v>Retenue sur honoraires</v>
          </cell>
        </row>
        <row r="1034">
          <cell r="A1034">
            <v>300094</v>
          </cell>
          <cell r="C1034" t="str">
            <v>REV INATE</v>
          </cell>
          <cell r="D1034" t="str">
            <v>PUBLICITE</v>
          </cell>
          <cell r="E1034" t="str">
            <v>10LETTERMAN SAN FRANSISCO USD</v>
          </cell>
          <cell r="F1034">
            <v>44197</v>
          </cell>
          <cell r="G1034">
            <v>44561</v>
          </cell>
          <cell r="H1034">
            <v>0.1764</v>
          </cell>
          <cell r="K1034">
            <v>0.1764</v>
          </cell>
          <cell r="N1034">
            <v>0.1764</v>
          </cell>
          <cell r="X1034" t="str">
            <v>REV INATE</v>
          </cell>
          <cell r="Y1034" t="str">
            <v>Retenue sur honoraires</v>
          </cell>
        </row>
        <row r="1035">
          <cell r="A1035">
            <v>300095</v>
          </cell>
          <cell r="B1035" t="str">
            <v>F-FOURNISSEURS</v>
          </cell>
          <cell r="C1035" t="str">
            <v xml:space="preserve">SAT ALUMINUM </v>
          </cell>
          <cell r="D1035" t="str">
            <v xml:space="preserve">FAU : fournisseurs autres charges </v>
          </cell>
          <cell r="E1035" t="str">
            <v>RTE MENZEL CHAKER KM5,5 SFAX</v>
          </cell>
          <cell r="F1035">
            <v>44197</v>
          </cell>
          <cell r="G1035">
            <v>44561</v>
          </cell>
          <cell r="H1035">
            <v>1.4999999999999999E-2</v>
          </cell>
          <cell r="K1035">
            <v>1.4999999999999999E-2</v>
          </cell>
          <cell r="N1035">
            <v>1.4999999999999999E-2</v>
          </cell>
          <cell r="S1035" t="str">
            <v>1056983L</v>
          </cell>
          <cell r="T1035" t="str">
            <v>A</v>
          </cell>
          <cell r="U1035" t="str">
            <v>M</v>
          </cell>
          <cell r="V1035" t="str">
            <v>000</v>
          </cell>
          <cell r="X1035" t="str">
            <v xml:space="preserve">SAT ALUMINUM </v>
          </cell>
          <cell r="Y1035" t="str">
            <v>Retenue sur le marche</v>
          </cell>
        </row>
        <row r="1036">
          <cell r="A1036">
            <v>300097</v>
          </cell>
          <cell r="B1036" t="str">
            <v>F-FOURNISSEURS</v>
          </cell>
          <cell r="C1036" t="str">
            <v>STDS</v>
          </cell>
          <cell r="D1036" t="str">
            <v xml:space="preserve">FAU : fournisseurs autres charges </v>
          </cell>
          <cell r="E1036" t="str">
            <v>R L'ARTISANT CHARGUIA 2 TUNIS 2035</v>
          </cell>
          <cell r="F1036">
            <v>44197</v>
          </cell>
          <cell r="G1036">
            <v>44561</v>
          </cell>
          <cell r="H1036">
            <v>0</v>
          </cell>
          <cell r="K1036">
            <v>0</v>
          </cell>
          <cell r="N1036">
            <v>0</v>
          </cell>
          <cell r="S1036" t="str">
            <v>0807418G</v>
          </cell>
          <cell r="T1036" t="str">
            <v>A</v>
          </cell>
          <cell r="U1036" t="str">
            <v>M</v>
          </cell>
          <cell r="V1036" t="str">
            <v>000</v>
          </cell>
          <cell r="X1036" t="str">
            <v>STDS</v>
          </cell>
          <cell r="Y1036" t="str">
            <v>Retenue sur honoraires</v>
          </cell>
        </row>
        <row r="1037">
          <cell r="A1037">
            <v>300098</v>
          </cell>
          <cell r="B1037" t="str">
            <v>F-FOURNISSEURS</v>
          </cell>
          <cell r="C1037" t="str">
            <v xml:space="preserve">TRIP ADVISOR </v>
          </cell>
          <cell r="D1037" t="str">
            <v xml:space="preserve">FAU : fournisseurs autres charges </v>
          </cell>
          <cell r="E1037" t="str">
            <v xml:space="preserve">UK LODON </v>
          </cell>
          <cell r="F1037">
            <v>44197</v>
          </cell>
          <cell r="G1037">
            <v>44561</v>
          </cell>
          <cell r="H1037">
            <v>0</v>
          </cell>
          <cell r="K1037">
            <v>0</v>
          </cell>
          <cell r="N1037">
            <v>0</v>
          </cell>
          <cell r="X1037" t="str">
            <v xml:space="preserve">TRIP ADVISOR </v>
          </cell>
          <cell r="Y1037" t="str">
            <v>Retenue sur honoraires</v>
          </cell>
        </row>
        <row r="1038">
          <cell r="A1038">
            <v>300099</v>
          </cell>
          <cell r="B1038" t="str">
            <v>A-AUTRES</v>
          </cell>
          <cell r="C1038" t="str">
            <v>INFO LEADER</v>
          </cell>
          <cell r="D1038" t="str">
            <v xml:space="preserve">FAU : fournisseurs autres charges </v>
          </cell>
          <cell r="E1038" t="str">
            <v>AV SALEM HARZALLAH SFAX 3000</v>
          </cell>
          <cell r="F1038">
            <v>44197</v>
          </cell>
          <cell r="G1038">
            <v>44561</v>
          </cell>
          <cell r="H1038">
            <v>1.4999999999999999E-2</v>
          </cell>
          <cell r="K1038">
            <v>1.4999999999999999E-2</v>
          </cell>
          <cell r="N1038">
            <v>1.4999999999999999E-2</v>
          </cell>
          <cell r="S1038" t="str">
            <v>1293473P</v>
          </cell>
          <cell r="T1038" t="str">
            <v>P</v>
          </cell>
          <cell r="U1038" t="str">
            <v>M</v>
          </cell>
          <cell r="V1038" t="str">
            <v>000</v>
          </cell>
          <cell r="X1038" t="str">
            <v>INFO LEADER</v>
          </cell>
          <cell r="Y1038" t="str">
            <v>Retenue sur le marche</v>
          </cell>
        </row>
        <row r="1039">
          <cell r="A1039">
            <v>300100</v>
          </cell>
          <cell r="B1039" t="str">
            <v>A-AUTRES</v>
          </cell>
          <cell r="C1039" t="str">
            <v>GOLDEN TULIP MENA</v>
          </cell>
          <cell r="D1039" t="str">
            <v xml:space="preserve">FAU : fournisseurs autres charges </v>
          </cell>
          <cell r="E1039" t="str">
            <v>PO BOX 96724 DUBAI UAE</v>
          </cell>
          <cell r="F1039">
            <v>44197</v>
          </cell>
          <cell r="G1039">
            <v>44561</v>
          </cell>
          <cell r="H1039">
            <v>0</v>
          </cell>
          <cell r="K1039">
            <v>0</v>
          </cell>
          <cell r="N1039">
            <v>0</v>
          </cell>
          <cell r="X1039" t="str">
            <v>GOLDEN TULIP MENA</v>
          </cell>
          <cell r="Y1039" t="str">
            <v>Retenue sur honoraires</v>
          </cell>
        </row>
        <row r="1040">
          <cell r="A1040">
            <v>300101</v>
          </cell>
          <cell r="B1040" t="str">
            <v>F-FOURNISSEURS</v>
          </cell>
          <cell r="C1040" t="str">
            <v>SOTICS</v>
          </cell>
          <cell r="E1040" t="str">
            <v>ZONE INDUSTRIELLE POUDERIERE 1 SFAX</v>
          </cell>
          <cell r="F1040">
            <v>44197</v>
          </cell>
          <cell r="G1040">
            <v>44561</v>
          </cell>
          <cell r="H1040">
            <v>1.4999999999999999E-2</v>
          </cell>
          <cell r="K1040">
            <v>1.4999999999999999E-2</v>
          </cell>
          <cell r="N1040">
            <v>1.4999999999999999E-2</v>
          </cell>
          <cell r="S1040" t="str">
            <v>1017558E</v>
          </cell>
          <cell r="T1040" t="str">
            <v>A</v>
          </cell>
          <cell r="U1040" t="str">
            <v>M</v>
          </cell>
          <cell r="V1040" t="str">
            <v>000</v>
          </cell>
          <cell r="X1040" t="str">
            <v>SOTICS</v>
          </cell>
          <cell r="Y1040" t="str">
            <v>Retenue sur le marche</v>
          </cell>
        </row>
        <row r="1041">
          <cell r="A1041">
            <v>300103</v>
          </cell>
          <cell r="B1041" t="str">
            <v>A-AUTRES</v>
          </cell>
          <cell r="C1041" t="str">
            <v>S,A,B</v>
          </cell>
          <cell r="D1041" t="str">
            <v xml:space="preserve">FAU : fournisseurs autres charges </v>
          </cell>
          <cell r="E1041" t="str">
            <v>RTE LAFRANE KM 5 SFAX 3062</v>
          </cell>
          <cell r="F1041">
            <v>44197</v>
          </cell>
          <cell r="G1041">
            <v>44561</v>
          </cell>
          <cell r="H1041">
            <v>1.4999999999999999E-2</v>
          </cell>
          <cell r="K1041">
            <v>1.4999999999999999E-2</v>
          </cell>
          <cell r="N1041">
            <v>1.4999999999999999E-2</v>
          </cell>
          <cell r="S1041" t="str">
            <v>1318424P</v>
          </cell>
          <cell r="T1041" t="str">
            <v>A</v>
          </cell>
          <cell r="U1041" t="str">
            <v>M</v>
          </cell>
          <cell r="V1041" t="str">
            <v>0000</v>
          </cell>
          <cell r="X1041" t="str">
            <v>S,A,B</v>
          </cell>
          <cell r="Y1041" t="str">
            <v>Retenue sur le marche</v>
          </cell>
        </row>
        <row r="1042">
          <cell r="A1042">
            <v>300104</v>
          </cell>
          <cell r="B1042" t="str">
            <v>F-FOURNISSEURS</v>
          </cell>
          <cell r="C1042" t="str">
            <v>STBI</v>
          </cell>
          <cell r="E1042" t="str">
            <v>RUE CONSTANTINE IMM POUR NOUR 49-4000 SOUSSE</v>
          </cell>
          <cell r="F1042">
            <v>44197</v>
          </cell>
          <cell r="G1042">
            <v>44561</v>
          </cell>
          <cell r="H1042">
            <v>1.4999999999999999E-2</v>
          </cell>
          <cell r="K1042">
            <v>1.4999999999999999E-2</v>
          </cell>
          <cell r="N1042">
            <v>1.4999999999999999E-2</v>
          </cell>
          <cell r="S1042" t="str">
            <v>1219826C</v>
          </cell>
          <cell r="T1042" t="str">
            <v>P</v>
          </cell>
          <cell r="U1042" t="str">
            <v>M</v>
          </cell>
          <cell r="V1042" t="str">
            <v>000</v>
          </cell>
          <cell r="X1042" t="str">
            <v>STBI</v>
          </cell>
          <cell r="Y1042" t="str">
            <v>Retenue sur le marche</v>
          </cell>
        </row>
        <row r="1043">
          <cell r="A1043">
            <v>300105</v>
          </cell>
          <cell r="C1043" t="str">
            <v>SOUHAIB DJEMAL</v>
          </cell>
          <cell r="D1043" t="str">
            <v xml:space="preserve">BRODERIE </v>
          </cell>
          <cell r="E1043" t="str">
            <v>ROUTE EL AIN KM 1,5</v>
          </cell>
          <cell r="F1043">
            <v>44197</v>
          </cell>
          <cell r="G1043">
            <v>44561</v>
          </cell>
          <cell r="H1043">
            <v>1.4999999999999999E-2</v>
          </cell>
          <cell r="K1043">
            <v>1.4999999999999999E-2</v>
          </cell>
          <cell r="N1043">
            <v>1.4999999999999999E-2</v>
          </cell>
          <cell r="S1043" t="str">
            <v>583198W</v>
          </cell>
          <cell r="T1043" t="str">
            <v>A</v>
          </cell>
          <cell r="U1043" t="str">
            <v>C</v>
          </cell>
          <cell r="V1043" t="str">
            <v>000</v>
          </cell>
          <cell r="X1043" t="str">
            <v>SOUHAIB DJEMAL</v>
          </cell>
          <cell r="Y1043" t="str">
            <v>Retenue sur le marche</v>
          </cell>
        </row>
        <row r="1044">
          <cell r="A1044">
            <v>300106</v>
          </cell>
          <cell r="B1044" t="str">
            <v>F-FOURNISSEURS</v>
          </cell>
          <cell r="C1044" t="str">
            <v>CODWAY</v>
          </cell>
          <cell r="D1044" t="str">
            <v>INFORMATIONTECHNOLOGY</v>
          </cell>
          <cell r="E1044" t="str">
            <v>Rue du lac Tanganyika Les Berges du Lac - 1053 Tunis - Tunisie  </v>
          </cell>
          <cell r="F1044">
            <v>44197</v>
          </cell>
          <cell r="G1044">
            <v>44561</v>
          </cell>
          <cell r="H1044">
            <v>0.03</v>
          </cell>
          <cell r="K1044">
            <v>0.03</v>
          </cell>
          <cell r="N1044">
            <v>0.03</v>
          </cell>
          <cell r="S1044" t="str">
            <v>1205802W</v>
          </cell>
          <cell r="T1044" t="str">
            <v>A</v>
          </cell>
          <cell r="U1044" t="str">
            <v>M</v>
          </cell>
          <cell r="V1044" t="str">
            <v>000</v>
          </cell>
          <cell r="X1044" t="str">
            <v>CODWAY</v>
          </cell>
          <cell r="Y1044" t="str">
            <v>Retenue sur honoraires</v>
          </cell>
        </row>
        <row r="1045">
          <cell r="A1045">
            <v>300107</v>
          </cell>
          <cell r="B1045" t="str">
            <v>F-FOURNISSEURS</v>
          </cell>
          <cell r="C1045" t="str">
            <v>E V A</v>
          </cell>
          <cell r="E1045" t="str">
            <v>ZI POUDRIERE 2-3002 SFAX TUNISIE</v>
          </cell>
          <cell r="F1045">
            <v>44197</v>
          </cell>
          <cell r="G1045">
            <v>44561</v>
          </cell>
          <cell r="H1045">
            <v>1.4999999999999999E-2</v>
          </cell>
          <cell r="K1045">
            <v>1.4999999999999999E-2</v>
          </cell>
          <cell r="N1045">
            <v>1.4999999999999999E-2</v>
          </cell>
          <cell r="S1045" t="str">
            <v>45119J</v>
          </cell>
          <cell r="T1045" t="str">
            <v xml:space="preserve">A </v>
          </cell>
          <cell r="U1045" t="str">
            <v>M</v>
          </cell>
          <cell r="V1045" t="str">
            <v>000</v>
          </cell>
          <cell r="X1045" t="str">
            <v>E V A</v>
          </cell>
          <cell r="Y1045" t="str">
            <v>Retenue sur le marche</v>
          </cell>
        </row>
        <row r="1046">
          <cell r="A1046">
            <v>300108</v>
          </cell>
          <cell r="C1046" t="str">
            <v>CHAABOUNI GENERAL INDUSTRIE</v>
          </cell>
          <cell r="F1046">
            <v>44197</v>
          </cell>
          <cell r="G1046">
            <v>44561</v>
          </cell>
          <cell r="H1046">
            <v>1.4999999999999999E-2</v>
          </cell>
          <cell r="K1046">
            <v>1.4999999999999999E-2</v>
          </cell>
          <cell r="N1046">
            <v>1.4999999999999999E-2</v>
          </cell>
          <cell r="X1046" t="str">
            <v>CHAABOUNI GENERAL INDUSTRIE</v>
          </cell>
          <cell r="Y1046" t="str">
            <v>Retenue sur le marche</v>
          </cell>
        </row>
        <row r="1047">
          <cell r="A1047">
            <v>300109</v>
          </cell>
          <cell r="C1047" t="str">
            <v>ALPHA EMBALLAGE</v>
          </cell>
          <cell r="F1047">
            <v>44197</v>
          </cell>
          <cell r="G1047">
            <v>44561</v>
          </cell>
          <cell r="H1047">
            <v>1.4999999999999999E-2</v>
          </cell>
          <cell r="K1047">
            <v>1.4999999999999999E-2</v>
          </cell>
          <cell r="N1047">
            <v>1.4999999999999999E-2</v>
          </cell>
          <cell r="X1047" t="str">
            <v>ALPHA EMBALLAGE</v>
          </cell>
          <cell r="Y1047" t="str">
            <v>Retenue sur le marche</v>
          </cell>
        </row>
        <row r="1048">
          <cell r="A1048">
            <v>300110</v>
          </cell>
          <cell r="B1048" t="str">
            <v>F-FOURNISSEURS</v>
          </cell>
          <cell r="C1048" t="str">
            <v>AKROUT INOX</v>
          </cell>
          <cell r="E1048" t="str">
            <v>ATELIER RAOUED PLAGE</v>
          </cell>
          <cell r="F1048">
            <v>44197</v>
          </cell>
          <cell r="G1048">
            <v>44561</v>
          </cell>
          <cell r="H1048">
            <v>1.4999999999999999E-2</v>
          </cell>
          <cell r="K1048">
            <v>1.4999999999999999E-2</v>
          </cell>
          <cell r="N1048">
            <v>1.4999999999999999E-2</v>
          </cell>
          <cell r="S1048" t="str">
            <v>1201513X</v>
          </cell>
          <cell r="T1048" t="str">
            <v>A</v>
          </cell>
          <cell r="U1048" t="str">
            <v>C</v>
          </cell>
          <cell r="V1048" t="str">
            <v>000</v>
          </cell>
          <cell r="X1048" t="str">
            <v>AKROUT INOX</v>
          </cell>
          <cell r="Y1048" t="str">
            <v>Retenue sur le marche</v>
          </cell>
        </row>
        <row r="1049">
          <cell r="A1049">
            <v>300110</v>
          </cell>
          <cell r="B1049" t="str">
            <v>F-FOURNISSEURS</v>
          </cell>
          <cell r="C1049" t="str">
            <v xml:space="preserve">RADHWENE FKI </v>
          </cell>
          <cell r="D1049" t="str">
            <v xml:space="preserve">FAU : fournisseurs autres charges </v>
          </cell>
          <cell r="E1049" t="str">
            <v>RTE TUNIS SFAX 3000</v>
          </cell>
          <cell r="F1049">
            <v>44197</v>
          </cell>
          <cell r="G1049">
            <v>44561</v>
          </cell>
          <cell r="H1049">
            <v>0</v>
          </cell>
          <cell r="K1049">
            <v>0</v>
          </cell>
          <cell r="N1049">
            <v>0</v>
          </cell>
          <cell r="X1049" t="str">
            <v xml:space="preserve">RADHWENE FKI </v>
          </cell>
          <cell r="Y1049" t="str">
            <v>Retenue sur honoraires</v>
          </cell>
        </row>
        <row r="1050">
          <cell r="A1050">
            <v>300111</v>
          </cell>
          <cell r="B1050" t="str">
            <v>A-AUTRES</v>
          </cell>
          <cell r="C1050" t="str">
            <v>MOHAMED ABDELMOULAH</v>
          </cell>
          <cell r="D1050" t="str">
            <v>HUICIER NOTAIRE</v>
          </cell>
          <cell r="E1050" t="str">
            <v>IMM INTILAKA SAFX 3000</v>
          </cell>
          <cell r="F1050">
            <v>44197</v>
          </cell>
          <cell r="G1050">
            <v>44561</v>
          </cell>
          <cell r="H1050">
            <v>0.03</v>
          </cell>
          <cell r="K1050">
            <v>0.03</v>
          </cell>
          <cell r="N1050">
            <v>0.03</v>
          </cell>
          <cell r="S1050" t="str">
            <v>262241W</v>
          </cell>
          <cell r="T1050" t="str">
            <v>A</v>
          </cell>
          <cell r="U1050" t="str">
            <v>P</v>
          </cell>
          <cell r="V1050" t="str">
            <v>000</v>
          </cell>
          <cell r="X1050" t="str">
            <v>MOHAMED ABDELMOULAH</v>
          </cell>
          <cell r="Y1050" t="str">
            <v>Retenue sur honoraires</v>
          </cell>
        </row>
        <row r="1051">
          <cell r="A1051">
            <v>300112</v>
          </cell>
          <cell r="B1051" t="str">
            <v>A-AUTRES</v>
          </cell>
          <cell r="C1051" t="str">
            <v xml:space="preserve">TUNISIA GAZ SERVICE </v>
          </cell>
          <cell r="D1051" t="str">
            <v>ASISTANCE TECHNIQUE</v>
          </cell>
          <cell r="E1051" t="str">
            <v>RTE LAFRANE KM 5 SFAX 3062</v>
          </cell>
          <cell r="F1051">
            <v>44197</v>
          </cell>
          <cell r="G1051">
            <v>44561</v>
          </cell>
          <cell r="H1051">
            <v>1.4999999999999999E-2</v>
          </cell>
          <cell r="K1051">
            <v>1.4999999999999999E-2</v>
          </cell>
          <cell r="N1051">
            <v>1.4999999999999999E-2</v>
          </cell>
          <cell r="S1051" t="str">
            <v>1446709P</v>
          </cell>
          <cell r="T1051" t="str">
            <v>A</v>
          </cell>
          <cell r="U1051" t="str">
            <v>M</v>
          </cell>
          <cell r="V1051" t="str">
            <v>000</v>
          </cell>
          <cell r="X1051" t="str">
            <v xml:space="preserve">TUNISIA GAZ SERVICE </v>
          </cell>
          <cell r="Y1051" t="str">
            <v>Retenue sur le marche</v>
          </cell>
        </row>
        <row r="1052">
          <cell r="A1052">
            <v>300113</v>
          </cell>
          <cell r="B1052" t="str">
            <v>A-AUTRES</v>
          </cell>
          <cell r="C1052" t="str">
            <v xml:space="preserve">VAPOCHELLY </v>
          </cell>
          <cell r="D1052" t="str">
            <v>NETOYAGE MOQUETTE</v>
          </cell>
          <cell r="E1052" t="str">
            <v>RUE HEDI CHEKER SFAX 300</v>
          </cell>
          <cell r="F1052">
            <v>44197</v>
          </cell>
          <cell r="G1052">
            <v>44561</v>
          </cell>
          <cell r="H1052">
            <v>1.4999999999999999E-2</v>
          </cell>
          <cell r="K1052">
            <v>1.4999999999999999E-2</v>
          </cell>
          <cell r="N1052">
            <v>1.4999999999999999E-2</v>
          </cell>
          <cell r="S1052" t="str">
            <v>1457465Y</v>
          </cell>
          <cell r="T1052" t="str">
            <v>A</v>
          </cell>
          <cell r="U1052" t="str">
            <v>M</v>
          </cell>
          <cell r="V1052" t="str">
            <v>000</v>
          </cell>
          <cell r="X1052" t="str">
            <v xml:space="preserve">VAPOCHELLY </v>
          </cell>
          <cell r="Y1052" t="str">
            <v>Retenue sur le marche</v>
          </cell>
        </row>
        <row r="1053">
          <cell r="A1053">
            <v>300114</v>
          </cell>
          <cell r="C1053" t="str">
            <v>COMPTOIR SANITAIRE TUNISIEN</v>
          </cell>
          <cell r="D1053" t="str">
            <v>SANITAIRE</v>
          </cell>
          <cell r="E1053" t="str">
            <v>RTE DE GREMDA KM 1 SFAX 3003</v>
          </cell>
          <cell r="F1053">
            <v>44197</v>
          </cell>
          <cell r="G1053">
            <v>44561</v>
          </cell>
          <cell r="H1053">
            <v>1.4999999999999999E-2</v>
          </cell>
          <cell r="K1053">
            <v>1.4999999999999999E-2</v>
          </cell>
          <cell r="N1053">
            <v>1.4999999999999999E-2</v>
          </cell>
          <cell r="S1053" t="str">
            <v>837420R</v>
          </cell>
          <cell r="T1053" t="str">
            <v>A</v>
          </cell>
          <cell r="U1053" t="str">
            <v>M</v>
          </cell>
          <cell r="V1053" t="str">
            <v>000</v>
          </cell>
          <cell r="X1053" t="str">
            <v>COMPTOIR SANITAIRE TUNISIEN</v>
          </cell>
          <cell r="Y1053" t="str">
            <v>Retenue sur le marche</v>
          </cell>
        </row>
        <row r="1054">
          <cell r="A1054">
            <v>300115</v>
          </cell>
          <cell r="C1054" t="str">
            <v>E,T,A</v>
          </cell>
          <cell r="D1054" t="str">
            <v xml:space="preserve">FAU : fournisseurs autres charges </v>
          </cell>
          <cell r="E1054" t="str">
            <v>29 AV INDEPENDENCE ARIANA 2080</v>
          </cell>
          <cell r="F1054">
            <v>44197</v>
          </cell>
          <cell r="G1054">
            <v>44561</v>
          </cell>
          <cell r="H1054">
            <v>1.4999999999999999E-2</v>
          </cell>
          <cell r="K1054">
            <v>1.4999999999999999E-2</v>
          </cell>
          <cell r="N1054">
            <v>1.4999999999999999E-2</v>
          </cell>
          <cell r="S1054" t="str">
            <v>748928V</v>
          </cell>
          <cell r="T1054" t="str">
            <v>A</v>
          </cell>
          <cell r="U1054" t="str">
            <v>M</v>
          </cell>
          <cell r="V1054" t="str">
            <v>000</v>
          </cell>
          <cell r="X1054" t="str">
            <v>E,T,A</v>
          </cell>
          <cell r="Y1054" t="str">
            <v>Retenue sur le marche</v>
          </cell>
        </row>
        <row r="1055">
          <cell r="A1055">
            <v>300118</v>
          </cell>
          <cell r="B1055" t="str">
            <v>A-AUTRES</v>
          </cell>
          <cell r="C1055" t="str">
            <v>POOL STORE</v>
          </cell>
          <cell r="D1055" t="str">
            <v>VENTE EQUIPEMENT DE PISCINE</v>
          </cell>
          <cell r="E1055" t="str">
            <v>6 RUE EL FARABI MEGRINE 2014</v>
          </cell>
          <cell r="F1055">
            <v>44197</v>
          </cell>
          <cell r="G1055">
            <v>44561</v>
          </cell>
          <cell r="H1055">
            <v>1.4999999999999999E-2</v>
          </cell>
          <cell r="K1055">
            <v>1.4999999999999999E-2</v>
          </cell>
          <cell r="N1055">
            <v>1.4999999999999999E-2</v>
          </cell>
          <cell r="S1055" t="str">
            <v>1660990D</v>
          </cell>
          <cell r="T1055" t="str">
            <v>A</v>
          </cell>
          <cell r="U1055" t="str">
            <v>M</v>
          </cell>
          <cell r="V1055" t="str">
            <v>000</v>
          </cell>
          <cell r="X1055" t="str">
            <v>POOL STORE</v>
          </cell>
          <cell r="Y1055" t="str">
            <v>Retenue sur le marche</v>
          </cell>
        </row>
        <row r="1056">
          <cell r="A1056">
            <v>300120</v>
          </cell>
          <cell r="B1056" t="str">
            <v>F-FOURNISSEURS</v>
          </cell>
          <cell r="C1056" t="str">
            <v>ENNAKIL</v>
          </cell>
          <cell r="D1056" t="str">
            <v xml:space="preserve">FAU : fournisseurs autres charges </v>
          </cell>
          <cell r="E1056" t="str">
            <v>Z IND CHARGUIA 2 1080 TUNIS</v>
          </cell>
          <cell r="F1056">
            <v>44197</v>
          </cell>
          <cell r="G1056">
            <v>44561</v>
          </cell>
          <cell r="H1056">
            <v>1.4999999999999999E-2</v>
          </cell>
          <cell r="K1056">
            <v>1.4999999999999999E-2</v>
          </cell>
          <cell r="N1056">
            <v>1.4999999999999999E-2</v>
          </cell>
          <cell r="S1056" t="str">
            <v>0001949C</v>
          </cell>
          <cell r="T1056" t="str">
            <v>A</v>
          </cell>
          <cell r="U1056" t="str">
            <v>M</v>
          </cell>
          <cell r="V1056" t="str">
            <v>000</v>
          </cell>
          <cell r="X1056" t="str">
            <v>ENNAKIL</v>
          </cell>
          <cell r="Y1056" t="str">
            <v>Retenue sur le marche</v>
          </cell>
        </row>
        <row r="1057">
          <cell r="A1057">
            <v>300121</v>
          </cell>
          <cell r="B1057" t="str">
            <v>F-FOURNISSEURS</v>
          </cell>
          <cell r="C1057" t="str">
            <v xml:space="preserve">KAMMOUNE ANOUR </v>
          </cell>
          <cell r="D1057" t="str">
            <v xml:space="preserve">FAU : fournisseurs autres charges </v>
          </cell>
          <cell r="E1057" t="str">
            <v>IMM INTILAKA SAFX 3000</v>
          </cell>
          <cell r="F1057">
            <v>44197</v>
          </cell>
          <cell r="G1057">
            <v>44561</v>
          </cell>
          <cell r="H1057">
            <v>0.15</v>
          </cell>
          <cell r="K1057">
            <v>0.15</v>
          </cell>
          <cell r="N1057">
            <v>0.15</v>
          </cell>
          <cell r="S1057" t="str">
            <v>0250916D</v>
          </cell>
          <cell r="T1057" t="str">
            <v>A</v>
          </cell>
          <cell r="U1057" t="str">
            <v>P</v>
          </cell>
          <cell r="V1057" t="str">
            <v>000</v>
          </cell>
          <cell r="X1057" t="str">
            <v xml:space="preserve">KAMMOUNE ANOUR </v>
          </cell>
          <cell r="Y1057" t="str">
            <v>Retenue sur honoraires</v>
          </cell>
        </row>
        <row r="1058">
          <cell r="A1058">
            <v>300122</v>
          </cell>
          <cell r="B1058" t="str">
            <v>F-FOURNISSEURS</v>
          </cell>
          <cell r="C1058" t="str">
            <v>SCAM</v>
          </cell>
          <cell r="D1058" t="str">
            <v xml:space="preserve">FAU : fournisseurs autres charges </v>
          </cell>
          <cell r="E1058" t="str">
            <v>AV MED HEDI KHAFACHA SFAX 300</v>
          </cell>
          <cell r="F1058">
            <v>44197</v>
          </cell>
          <cell r="G1058">
            <v>44561</v>
          </cell>
          <cell r="H1058">
            <v>1.4999999999999999E-2</v>
          </cell>
          <cell r="K1058">
            <v>1.4999999999999999E-2</v>
          </cell>
          <cell r="N1058">
            <v>1.4999999999999999E-2</v>
          </cell>
          <cell r="S1058" t="str">
            <v>0036555A</v>
          </cell>
          <cell r="T1058" t="str">
            <v>A</v>
          </cell>
          <cell r="U1058" t="str">
            <v>M</v>
          </cell>
          <cell r="V1058" t="str">
            <v>000</v>
          </cell>
          <cell r="X1058" t="str">
            <v>SCAM</v>
          </cell>
          <cell r="Y1058" t="str">
            <v>Retenue sur le marche</v>
          </cell>
        </row>
        <row r="1059">
          <cell r="A1059">
            <v>300123</v>
          </cell>
          <cell r="B1059" t="str">
            <v>A-AUTRES</v>
          </cell>
          <cell r="C1059" t="str">
            <v>SOTIM</v>
          </cell>
          <cell r="D1059" t="str">
            <v>VENTE MATELAS</v>
          </cell>
          <cell r="E1059" t="str">
            <v>RTE DE GABES KM 4,5 SFAX 3002</v>
          </cell>
          <cell r="F1059">
            <v>44197</v>
          </cell>
          <cell r="G1059">
            <v>44561</v>
          </cell>
          <cell r="H1059">
            <v>1.4999999999999999E-2</v>
          </cell>
          <cell r="K1059">
            <v>1.4999999999999999E-2</v>
          </cell>
          <cell r="N1059">
            <v>1.4999999999999999E-2</v>
          </cell>
          <cell r="S1059" t="str">
            <v>0620656M</v>
          </cell>
          <cell r="T1059" t="str">
            <v>A</v>
          </cell>
          <cell r="U1059" t="str">
            <v>M</v>
          </cell>
          <cell r="V1059" t="str">
            <v>000</v>
          </cell>
          <cell r="X1059" t="str">
            <v>SOTIM</v>
          </cell>
          <cell r="Y1059" t="str">
            <v>Retenue sur le marche</v>
          </cell>
        </row>
        <row r="1060">
          <cell r="A1060">
            <v>300124</v>
          </cell>
          <cell r="C1060" t="str">
            <v>M,S,I</v>
          </cell>
          <cell r="D1060" t="str">
            <v xml:space="preserve">FAU : fournisseurs autres charges </v>
          </cell>
          <cell r="E1060" t="str">
            <v>AV 7 NOVEMBRE SFAX</v>
          </cell>
          <cell r="F1060">
            <v>44197</v>
          </cell>
          <cell r="G1060">
            <v>44561</v>
          </cell>
          <cell r="H1060">
            <v>1.4999999999999999E-2</v>
          </cell>
          <cell r="K1060">
            <v>1.4999999999999999E-2</v>
          </cell>
          <cell r="N1060">
            <v>1.4999999999999999E-2</v>
          </cell>
          <cell r="S1060" t="str">
            <v>0988423H</v>
          </cell>
          <cell r="T1060" t="str">
            <v>A</v>
          </cell>
          <cell r="U1060" t="str">
            <v>C</v>
          </cell>
          <cell r="V1060" t="str">
            <v>000</v>
          </cell>
          <cell r="X1060" t="str">
            <v>M,S,I</v>
          </cell>
          <cell r="Y1060" t="str">
            <v>Retenue sur le marche</v>
          </cell>
        </row>
        <row r="1061">
          <cell r="A1061">
            <v>300125</v>
          </cell>
          <cell r="B1061" t="str">
            <v>F-FOURNISSEURS</v>
          </cell>
          <cell r="C1061" t="str">
            <v>PERMAFLEX</v>
          </cell>
          <cell r="D1061" t="str">
            <v xml:space="preserve">FAU : fournisseurs autres charges </v>
          </cell>
          <cell r="E1061" t="str">
            <v>RTE MONASTIR BP 101 SOUSSE</v>
          </cell>
          <cell r="F1061">
            <v>44197</v>
          </cell>
          <cell r="G1061">
            <v>44561</v>
          </cell>
          <cell r="H1061">
            <v>1.4999999999999999E-2</v>
          </cell>
          <cell r="K1061">
            <v>1.4999999999999999E-2</v>
          </cell>
          <cell r="N1061">
            <v>1.4999999999999999E-2</v>
          </cell>
          <cell r="S1061" t="str">
            <v>0004856E</v>
          </cell>
          <cell r="T1061" t="str">
            <v>A</v>
          </cell>
          <cell r="U1061" t="str">
            <v>M</v>
          </cell>
          <cell r="V1061" t="str">
            <v>000</v>
          </cell>
          <cell r="X1061" t="str">
            <v>PERMAFLEX</v>
          </cell>
          <cell r="Y1061" t="str">
            <v>Retenue sur le marche</v>
          </cell>
        </row>
        <row r="1062">
          <cell r="A1062">
            <v>300126</v>
          </cell>
          <cell r="B1062" t="str">
            <v>F-FOURNISSEURS</v>
          </cell>
          <cell r="C1062" t="str">
            <v>HYDRO CONCEPT</v>
          </cell>
          <cell r="D1062" t="str">
            <v xml:space="preserve">FAU : fournisseurs autres charges </v>
          </cell>
          <cell r="E1062" t="str">
            <v>7 NOV KALAA KEBIRA 4060 SOUSSE</v>
          </cell>
          <cell r="F1062">
            <v>44197</v>
          </cell>
          <cell r="G1062">
            <v>44561</v>
          </cell>
          <cell r="H1062">
            <v>1.4999999999999999E-2</v>
          </cell>
          <cell r="K1062">
            <v>1.4999999999999999E-2</v>
          </cell>
          <cell r="N1062">
            <v>1.4999999999999999E-2</v>
          </cell>
          <cell r="S1062" t="str">
            <v>1104311V</v>
          </cell>
          <cell r="T1062" t="str">
            <v>A</v>
          </cell>
          <cell r="U1062" t="str">
            <v>M</v>
          </cell>
          <cell r="V1062" t="str">
            <v>000</v>
          </cell>
          <cell r="X1062" t="str">
            <v>HYDRO CONCEPT</v>
          </cell>
          <cell r="Y1062" t="str">
            <v>Retenue sur le marche</v>
          </cell>
        </row>
        <row r="1063">
          <cell r="A1063">
            <v>300127</v>
          </cell>
          <cell r="B1063" t="str">
            <v>F-FOURNISSEURS</v>
          </cell>
          <cell r="C1063" t="str">
            <v>SOCER</v>
          </cell>
          <cell r="D1063" t="str">
            <v xml:space="preserve">FAU : fournisseurs autres charges </v>
          </cell>
          <cell r="E1063" t="str">
            <v>RTE DE MORNEG KM 6 BEN AROUS</v>
          </cell>
          <cell r="F1063">
            <v>44197</v>
          </cell>
          <cell r="G1063">
            <v>44561</v>
          </cell>
          <cell r="H1063">
            <v>1.4999999999999999E-2</v>
          </cell>
          <cell r="K1063">
            <v>1.4999999999999999E-2</v>
          </cell>
          <cell r="N1063">
            <v>1.4999999999999999E-2</v>
          </cell>
          <cell r="S1063" t="str">
            <v>0911290V</v>
          </cell>
          <cell r="T1063" t="str">
            <v>B</v>
          </cell>
          <cell r="U1063" t="str">
            <v>M</v>
          </cell>
          <cell r="V1063" t="str">
            <v>000</v>
          </cell>
          <cell r="X1063" t="str">
            <v>SOCER</v>
          </cell>
          <cell r="Y1063" t="str">
            <v>Retenue sur le marche</v>
          </cell>
        </row>
        <row r="1064">
          <cell r="A1064">
            <v>300128</v>
          </cell>
          <cell r="B1064" t="str">
            <v>A-AUTRES</v>
          </cell>
          <cell r="C1064" t="str">
            <v>E-B,H</v>
          </cell>
          <cell r="D1064" t="str">
            <v xml:space="preserve">FAU : fournisseurs autres charges </v>
          </cell>
          <cell r="E1064" t="str">
            <v>BP 29 ENNIGROU SFAX 3089</v>
          </cell>
          <cell r="F1064">
            <v>44197</v>
          </cell>
          <cell r="G1064">
            <v>44561</v>
          </cell>
          <cell r="H1064">
            <v>1.4999999999999999E-2</v>
          </cell>
          <cell r="K1064">
            <v>1.4999999999999999E-2</v>
          </cell>
          <cell r="N1064">
            <v>1.4999999999999999E-2</v>
          </cell>
          <cell r="S1064" t="str">
            <v>1184464F</v>
          </cell>
          <cell r="T1064" t="str">
            <v>A</v>
          </cell>
          <cell r="U1064" t="str">
            <v>M</v>
          </cell>
          <cell r="V1064" t="str">
            <v>000</v>
          </cell>
          <cell r="X1064" t="str">
            <v>E-B,H</v>
          </cell>
          <cell r="Y1064" t="str">
            <v>Retenue sur le marche</v>
          </cell>
        </row>
        <row r="1065">
          <cell r="A1065">
            <v>300128</v>
          </cell>
          <cell r="B1065" t="str">
            <v>F-FOURNISSEURS</v>
          </cell>
          <cell r="C1065" t="str">
            <v>E.B,H</v>
          </cell>
          <cell r="F1065">
            <v>44197</v>
          </cell>
          <cell r="G1065">
            <v>44561</v>
          </cell>
          <cell r="X1065" t="str">
            <v>E.B,H</v>
          </cell>
          <cell r="Y1065" t="str">
            <v>Retenue sur honoraires</v>
          </cell>
        </row>
        <row r="1066">
          <cell r="A1066">
            <v>300129</v>
          </cell>
          <cell r="B1066" t="str">
            <v>A-AUTRES</v>
          </cell>
          <cell r="C1066" t="str">
            <v>SANI,BAINS,GROS</v>
          </cell>
          <cell r="D1066" t="str">
            <v xml:space="preserve">FAU : fournisseurs autres charges </v>
          </cell>
          <cell r="E1066" t="str">
            <v>RTE DE TUNIS KM 2,5 SFAX</v>
          </cell>
          <cell r="F1066">
            <v>44197</v>
          </cell>
          <cell r="G1066">
            <v>44561</v>
          </cell>
          <cell r="H1066">
            <v>1.4999999999999999E-2</v>
          </cell>
          <cell r="K1066">
            <v>1.4999999999999999E-2</v>
          </cell>
          <cell r="N1066">
            <v>1.4999999999999999E-2</v>
          </cell>
          <cell r="S1066" t="str">
            <v>0383138V</v>
          </cell>
          <cell r="T1066" t="str">
            <v>A</v>
          </cell>
          <cell r="U1066" t="str">
            <v>M</v>
          </cell>
          <cell r="V1066" t="str">
            <v>000</v>
          </cell>
          <cell r="X1066" t="str">
            <v>SANI,BAINS,GROS</v>
          </cell>
          <cell r="Y1066" t="str">
            <v>Retenue sur le marche</v>
          </cell>
        </row>
        <row r="1067">
          <cell r="A1067">
            <v>300130</v>
          </cell>
          <cell r="C1067" t="str">
            <v xml:space="preserve">MARWA DISIGN </v>
          </cell>
          <cell r="D1067" t="str">
            <v xml:space="preserve">FAU : fournisseurs autres charges </v>
          </cell>
          <cell r="E1067" t="str">
            <v>IMM CARFOUR 5 AOUT SFAX 3000</v>
          </cell>
          <cell r="F1067">
            <v>44197</v>
          </cell>
          <cell r="G1067">
            <v>44561</v>
          </cell>
          <cell r="H1067">
            <v>1.4999999999999999E-2</v>
          </cell>
          <cell r="K1067">
            <v>1.4999999999999999E-2</v>
          </cell>
          <cell r="N1067">
            <v>1.4999999999999999E-2</v>
          </cell>
          <cell r="S1067" t="str">
            <v>1077631D</v>
          </cell>
          <cell r="T1067" t="str">
            <v>A</v>
          </cell>
          <cell r="U1067" t="str">
            <v>M</v>
          </cell>
          <cell r="V1067" t="str">
            <v>000</v>
          </cell>
          <cell r="X1067" t="str">
            <v xml:space="preserve">MARWA DISIGN </v>
          </cell>
          <cell r="Y1067" t="str">
            <v>Retenue sur le marche</v>
          </cell>
        </row>
        <row r="1068">
          <cell r="A1068">
            <v>300132</v>
          </cell>
          <cell r="B1068" t="str">
            <v>A-AUTRES</v>
          </cell>
          <cell r="C1068" t="str">
            <v xml:space="preserve">ETS.XENA EDTION </v>
          </cell>
          <cell r="D1068" t="str">
            <v>INSERTION PUBLICITAIRE</v>
          </cell>
          <cell r="E1068" t="str">
            <v>RUE ECHCEBIA MONPLAISIR TUNIS 1073</v>
          </cell>
          <cell r="F1068">
            <v>44197</v>
          </cell>
          <cell r="G1068">
            <v>44561</v>
          </cell>
          <cell r="H1068">
            <v>1.4999999999999999E-2</v>
          </cell>
          <cell r="K1068">
            <v>1.4999999999999999E-2</v>
          </cell>
          <cell r="N1068">
            <v>1.4999999999999999E-2</v>
          </cell>
          <cell r="S1068" t="str">
            <v>1359018E</v>
          </cell>
          <cell r="T1068" t="str">
            <v>A</v>
          </cell>
          <cell r="U1068" t="str">
            <v>M</v>
          </cell>
          <cell r="V1068" t="str">
            <v>000</v>
          </cell>
          <cell r="X1068" t="str">
            <v xml:space="preserve">ETS.XENA EDTION </v>
          </cell>
          <cell r="Y1068" t="str">
            <v>Retenue sur le marche</v>
          </cell>
        </row>
        <row r="1069">
          <cell r="A1069">
            <v>300133</v>
          </cell>
          <cell r="C1069" t="str">
            <v>S,C,S</v>
          </cell>
          <cell r="D1069" t="str">
            <v xml:space="preserve">FAU : fournisseurs autres charges </v>
          </cell>
          <cell r="E1069" t="str">
            <v>RTE DE GABES KM 3</v>
          </cell>
          <cell r="F1069">
            <v>44197</v>
          </cell>
          <cell r="G1069">
            <v>44561</v>
          </cell>
          <cell r="H1069">
            <v>1.4999999999999999E-2</v>
          </cell>
          <cell r="K1069">
            <v>1.4999999999999999E-2</v>
          </cell>
          <cell r="N1069">
            <v>1.4999999999999999E-2</v>
          </cell>
          <cell r="S1069">
            <v>26807</v>
          </cell>
          <cell r="T1069" t="str">
            <v>W</v>
          </cell>
          <cell r="U1069" t="str">
            <v>A</v>
          </cell>
          <cell r="V1069" t="str">
            <v>000</v>
          </cell>
          <cell r="X1069" t="str">
            <v>S,C,S</v>
          </cell>
          <cell r="Y1069" t="str">
            <v>Retenue sur le marche</v>
          </cell>
        </row>
        <row r="1070">
          <cell r="A1070">
            <v>300134</v>
          </cell>
          <cell r="C1070" t="str">
            <v xml:space="preserve">SOUFIANE SIALA </v>
          </cell>
          <cell r="D1070" t="str">
            <v>IMPREZARIO</v>
          </cell>
          <cell r="E1070" t="str">
            <v>RUE MED JAMMOUSSI SFAX IMM AHLEM</v>
          </cell>
          <cell r="F1070">
            <v>44197</v>
          </cell>
          <cell r="G1070">
            <v>44561</v>
          </cell>
          <cell r="H1070">
            <v>0.05</v>
          </cell>
          <cell r="K1070">
            <v>0.05</v>
          </cell>
          <cell r="N1070">
            <v>0.05</v>
          </cell>
          <cell r="T1070" t="str">
            <v>335273H</v>
          </cell>
          <cell r="X1070" t="str">
            <v xml:space="preserve">SOUFIANE SIALA </v>
          </cell>
          <cell r="Y1070" t="str">
            <v>Retenue sur honoraires</v>
          </cell>
        </row>
        <row r="1071">
          <cell r="A1071">
            <v>300135</v>
          </cell>
          <cell r="B1071" t="str">
            <v>A-AUTRES</v>
          </cell>
          <cell r="C1071" t="str">
            <v>EXPERT JAMEL HENTATI</v>
          </cell>
          <cell r="D1071" t="str">
            <v xml:space="preserve">FAU : fournisseurs autres charges </v>
          </cell>
          <cell r="E1071" t="str">
            <v>RUE TAIEB MHIRI SFAX300</v>
          </cell>
          <cell r="F1071">
            <v>44197</v>
          </cell>
          <cell r="G1071">
            <v>44561</v>
          </cell>
          <cell r="H1071">
            <v>0.15</v>
          </cell>
          <cell r="K1071">
            <v>0.15</v>
          </cell>
          <cell r="N1071">
            <v>0.15</v>
          </cell>
          <cell r="X1071" t="str">
            <v>EXPERT JAMEL HENTATI</v>
          </cell>
          <cell r="Y1071" t="str">
            <v>Retenue sur honoraires</v>
          </cell>
        </row>
        <row r="1072">
          <cell r="A1072">
            <v>300136</v>
          </cell>
          <cell r="B1072" t="str">
            <v>A-AUTRES</v>
          </cell>
          <cell r="C1072" t="str">
            <v>EXPERT HACHICHA ABDELTIF</v>
          </cell>
          <cell r="D1072" t="str">
            <v xml:space="preserve">FAU : fournisseurs autres charges </v>
          </cell>
          <cell r="E1072" t="str">
            <v>SFAX</v>
          </cell>
          <cell r="F1072">
            <v>44197</v>
          </cell>
          <cell r="G1072">
            <v>44561</v>
          </cell>
          <cell r="H1072">
            <v>0.05</v>
          </cell>
          <cell r="K1072">
            <v>0.05</v>
          </cell>
          <cell r="N1072">
            <v>0.05</v>
          </cell>
          <cell r="X1072" t="str">
            <v>EXPERT HACHICHA ABDELTIF</v>
          </cell>
          <cell r="Y1072" t="str">
            <v>Retenue sur honoraires</v>
          </cell>
        </row>
        <row r="1073">
          <cell r="A1073">
            <v>300138</v>
          </cell>
          <cell r="B1073" t="str">
            <v>F-FOURNISSEURS</v>
          </cell>
          <cell r="C1073" t="str">
            <v>TAPIS LOUKIL</v>
          </cell>
          <cell r="D1073" t="str">
            <v>COMMERCE DES TAPIS</v>
          </cell>
          <cell r="E1073" t="str">
            <v>RTE TENIOUR KM 1</v>
          </cell>
          <cell r="F1073">
            <v>44197</v>
          </cell>
          <cell r="G1073">
            <v>44561</v>
          </cell>
          <cell r="H1073">
            <v>1.4999999999999999E-2</v>
          </cell>
          <cell r="K1073">
            <v>1.4999999999999999E-2</v>
          </cell>
          <cell r="N1073">
            <v>1.4999999999999999E-2</v>
          </cell>
          <cell r="S1073" t="str">
            <v>1011092P</v>
          </cell>
          <cell r="T1073" t="str">
            <v>N</v>
          </cell>
          <cell r="U1073" t="str">
            <v>C</v>
          </cell>
          <cell r="V1073" t="str">
            <v>000</v>
          </cell>
          <cell r="X1073" t="str">
            <v>TAPIS LOUKIL</v>
          </cell>
          <cell r="Y1073" t="str">
            <v>Retenue sur le marche</v>
          </cell>
        </row>
        <row r="1074">
          <cell r="A1074">
            <v>300139</v>
          </cell>
          <cell r="C1074" t="str">
            <v>ACOUSTIC DISEIGN</v>
          </cell>
          <cell r="D1074" t="str">
            <v>COMMERCE INSTRUMENT DE MUSIC</v>
          </cell>
          <cell r="E1074" t="str">
            <v>TUNIS</v>
          </cell>
          <cell r="F1074">
            <v>44197</v>
          </cell>
          <cell r="G1074">
            <v>44561</v>
          </cell>
          <cell r="H1074">
            <v>1.4999999999999999E-2</v>
          </cell>
          <cell r="K1074">
            <v>1.4999999999999999E-2</v>
          </cell>
          <cell r="N1074">
            <v>1.4999999999999999E-2</v>
          </cell>
          <cell r="S1074" t="str">
            <v>1028699C</v>
          </cell>
          <cell r="T1074" t="str">
            <v>A</v>
          </cell>
          <cell r="U1074" t="str">
            <v>M</v>
          </cell>
          <cell r="V1074" t="str">
            <v>000</v>
          </cell>
          <cell r="X1074" t="str">
            <v>ACOUSTIC DISEIGN</v>
          </cell>
          <cell r="Y1074" t="str">
            <v>Retenue sur le marche</v>
          </cell>
        </row>
        <row r="1075">
          <cell r="A1075">
            <v>300140</v>
          </cell>
          <cell r="B1075" t="str">
            <v>F-FOURNISSEURS</v>
          </cell>
          <cell r="C1075" t="str">
            <v>LOUATI NACEUR</v>
          </cell>
          <cell r="D1075" t="str">
            <v xml:space="preserve">FEN: fournisseurs entretien et reparation </v>
          </cell>
          <cell r="E1075" t="str">
            <v>RUE ABOUELKACEM ECHEBI SFAX 3000</v>
          </cell>
          <cell r="F1075">
            <v>44197</v>
          </cell>
          <cell r="G1075">
            <v>44561</v>
          </cell>
          <cell r="H1075">
            <v>0</v>
          </cell>
          <cell r="K1075">
            <v>0</v>
          </cell>
          <cell r="N1075">
            <v>0</v>
          </cell>
          <cell r="S1075" t="str">
            <v>79378E</v>
          </cell>
          <cell r="T1075" t="str">
            <v>A</v>
          </cell>
          <cell r="U1075" t="str">
            <v>P</v>
          </cell>
          <cell r="V1075" t="str">
            <v>¨000</v>
          </cell>
          <cell r="X1075" t="str">
            <v>LOUATI NACEUR</v>
          </cell>
          <cell r="Y1075" t="str">
            <v>Retenue sur honoraires</v>
          </cell>
        </row>
        <row r="1076">
          <cell r="A1076">
            <v>300142</v>
          </cell>
          <cell r="B1076" t="str">
            <v>F-FOURNISSEURS</v>
          </cell>
          <cell r="C1076" t="str">
            <v xml:space="preserve">CARTHAGE BUSNESS </v>
          </cell>
          <cell r="D1076" t="str">
            <v>LOGICIELLE INFORMATIQUE</v>
          </cell>
          <cell r="E1076" t="str">
            <v xml:space="preserve">RESIDENCE LEMERODE EL MANAR ARIANA </v>
          </cell>
          <cell r="F1076">
            <v>44197</v>
          </cell>
          <cell r="G1076">
            <v>44561</v>
          </cell>
          <cell r="H1076">
            <v>0.01</v>
          </cell>
          <cell r="K1076">
            <v>0.01</v>
          </cell>
          <cell r="N1076">
            <v>0.01</v>
          </cell>
          <cell r="S1076" t="str">
            <v>990338H</v>
          </cell>
          <cell r="T1076" t="str">
            <v>M</v>
          </cell>
          <cell r="U1076" t="str">
            <v>A</v>
          </cell>
          <cell r="V1076" t="str">
            <v>000</v>
          </cell>
          <cell r="X1076" t="str">
            <v xml:space="preserve">CARTHAGE BUSNESS </v>
          </cell>
          <cell r="Y1076" t="str">
            <v>Retenue sur le marche</v>
          </cell>
        </row>
        <row r="1077">
          <cell r="A1077">
            <v>300143</v>
          </cell>
          <cell r="C1077" t="str">
            <v>S.T.R</v>
          </cell>
          <cell r="D1077" t="str">
            <v>AGENCE DE VOYAGE</v>
          </cell>
          <cell r="E1077" t="str">
            <v>LONDON</v>
          </cell>
          <cell r="F1077">
            <v>44197</v>
          </cell>
          <cell r="G1077">
            <v>44561</v>
          </cell>
          <cell r="X1077" t="str">
            <v>S.T.R</v>
          </cell>
          <cell r="Y1077" t="str">
            <v>Retenue sur honoraires</v>
          </cell>
        </row>
        <row r="1078">
          <cell r="A1078">
            <v>300145</v>
          </cell>
          <cell r="B1078" t="str">
            <v>F-FOURNISSEURS</v>
          </cell>
          <cell r="C1078" t="str">
            <v>S.T.R</v>
          </cell>
          <cell r="D1078" t="str">
            <v>COMMERCE DE UNIFORMES</v>
          </cell>
          <cell r="E1078" t="str">
            <v>110SOUTH WARK STREET LONDON</v>
          </cell>
          <cell r="F1078">
            <v>44197</v>
          </cell>
          <cell r="G1078">
            <v>44561</v>
          </cell>
          <cell r="H1078">
            <v>0.01</v>
          </cell>
          <cell r="K1078">
            <v>0.01</v>
          </cell>
          <cell r="N1078">
            <v>0.01</v>
          </cell>
          <cell r="S1078" t="str">
            <v>003776H</v>
          </cell>
          <cell r="T1078" t="str">
            <v>A</v>
          </cell>
          <cell r="U1078" t="str">
            <v>M</v>
          </cell>
          <cell r="V1078" t="str">
            <v>000</v>
          </cell>
          <cell r="X1078" t="str">
            <v>S.T.R</v>
          </cell>
          <cell r="Y1078" t="str">
            <v>Retenue sur le marche</v>
          </cell>
        </row>
        <row r="1079">
          <cell r="A1079">
            <v>300146</v>
          </cell>
          <cell r="B1079" t="str">
            <v>A-AUTRES</v>
          </cell>
          <cell r="C1079" t="str">
            <v>ASSURANCE MAGHREBIA VIE</v>
          </cell>
          <cell r="D1079" t="str">
            <v>ASSURANCE</v>
          </cell>
          <cell r="E1079" t="str">
            <v>IMM MAGHREBIA 1080 TUNIS BP 66</v>
          </cell>
          <cell r="F1079">
            <v>44197</v>
          </cell>
          <cell r="G1079">
            <v>44561</v>
          </cell>
          <cell r="X1079" t="str">
            <v>ASSURANCE MAGHREBIA VIE</v>
          </cell>
          <cell r="Y1079" t="str">
            <v>Retenue sur honoraires</v>
          </cell>
        </row>
        <row r="1080">
          <cell r="A1080">
            <v>300149</v>
          </cell>
          <cell r="C1080" t="str">
            <v>EHCM</v>
          </cell>
          <cell r="E1080" t="str">
            <v>ROUTE DE GABES KM 3 RUE SIDI SALEM  SFAX</v>
          </cell>
          <cell r="F1080">
            <v>44197</v>
          </cell>
          <cell r="G1080">
            <v>44561</v>
          </cell>
          <cell r="H1080">
            <v>0.01</v>
          </cell>
          <cell r="K1080">
            <v>0.01</v>
          </cell>
          <cell r="N1080">
            <v>0.01</v>
          </cell>
          <cell r="S1080" t="str">
            <v>846691Q</v>
          </cell>
          <cell r="T1080" t="str">
            <v>A</v>
          </cell>
          <cell r="U1080" t="str">
            <v>C</v>
          </cell>
          <cell r="V1080" t="str">
            <v>000</v>
          </cell>
          <cell r="X1080" t="str">
            <v>EHCM</v>
          </cell>
          <cell r="Y1080" t="str">
            <v>Retenue sur le marche</v>
          </cell>
        </row>
        <row r="1081">
          <cell r="A1081">
            <v>300151</v>
          </cell>
          <cell r="B1081" t="str">
            <v>A-AUTRES</v>
          </cell>
          <cell r="C1081" t="str">
            <v>JONATAN GOLFRED</v>
          </cell>
          <cell r="D1081" t="str">
            <v xml:space="preserve">FAU : fournisseurs autres charges </v>
          </cell>
          <cell r="E1081" t="str">
            <v>UNETEDET KINGDOM</v>
          </cell>
          <cell r="F1081">
            <v>44197</v>
          </cell>
          <cell r="G1081">
            <v>44561</v>
          </cell>
          <cell r="X1081" t="str">
            <v>JONATAN GOLFRED</v>
          </cell>
          <cell r="Y1081" t="str">
            <v>Retenue sur honoraires</v>
          </cell>
        </row>
        <row r="1082">
          <cell r="A1082">
            <v>300152</v>
          </cell>
          <cell r="B1082" t="str">
            <v>A-AUTRES</v>
          </cell>
          <cell r="C1082" t="str">
            <v>SAMIR B GHAZLAINE</v>
          </cell>
          <cell r="D1082" t="str">
            <v xml:space="preserve">MECANICIEN </v>
          </cell>
          <cell r="E1082" t="str">
            <v>SFAX</v>
          </cell>
          <cell r="F1082">
            <v>44197</v>
          </cell>
          <cell r="G1082">
            <v>44561</v>
          </cell>
          <cell r="X1082" t="str">
            <v>SAMIR B GHAZLAINE</v>
          </cell>
          <cell r="Y1082" t="str">
            <v>Retenue sur honoraires</v>
          </cell>
        </row>
        <row r="1083">
          <cell r="A1083">
            <v>300153</v>
          </cell>
          <cell r="C1083" t="str">
            <v xml:space="preserve">L'ŒIL MAGIQUE </v>
          </cell>
          <cell r="D1083" t="str">
            <v>SECURITY ALARME</v>
          </cell>
          <cell r="E1083" t="str">
            <v>RUE D'ALGERIE SFAX 3001</v>
          </cell>
          <cell r="F1083">
            <v>44197</v>
          </cell>
          <cell r="G1083">
            <v>44561</v>
          </cell>
          <cell r="H1083">
            <v>0.01</v>
          </cell>
          <cell r="K1083">
            <v>0.01</v>
          </cell>
          <cell r="N1083">
            <v>0.01</v>
          </cell>
          <cell r="S1083" t="str">
            <v>635636K</v>
          </cell>
          <cell r="T1083" t="str">
            <v>A</v>
          </cell>
          <cell r="U1083" t="str">
            <v>M</v>
          </cell>
          <cell r="V1083" t="str">
            <v>000</v>
          </cell>
          <cell r="X1083" t="str">
            <v xml:space="preserve">L'ŒIL MAGIQUE </v>
          </cell>
          <cell r="Y1083" t="str">
            <v>Retenue sur le marche</v>
          </cell>
        </row>
        <row r="1084">
          <cell r="A1084">
            <v>300154</v>
          </cell>
          <cell r="C1084" t="str">
            <v xml:space="preserve">ANIS VOYAGE </v>
          </cell>
          <cell r="D1084" t="str">
            <v xml:space="preserve">AGENCE VOYAGE </v>
          </cell>
          <cell r="E1084" t="str">
            <v>15 RUE SALEM HARZALLAH SFAX 3000</v>
          </cell>
          <cell r="F1084">
            <v>44197</v>
          </cell>
          <cell r="G1084">
            <v>44561</v>
          </cell>
          <cell r="H1084">
            <v>0</v>
          </cell>
          <cell r="K1084">
            <v>0</v>
          </cell>
          <cell r="N1084">
            <v>0</v>
          </cell>
          <cell r="S1084" t="str">
            <v>418335N</v>
          </cell>
          <cell r="T1084" t="str">
            <v>A</v>
          </cell>
          <cell r="U1084" t="str">
            <v>M</v>
          </cell>
          <cell r="V1084" t="str">
            <v>000</v>
          </cell>
          <cell r="X1084" t="str">
            <v xml:space="preserve">ANIS VOYAGE </v>
          </cell>
          <cell r="Y1084" t="str">
            <v>Retenue sur honoraires</v>
          </cell>
        </row>
        <row r="1085">
          <cell r="A1085">
            <v>300155</v>
          </cell>
          <cell r="C1085" t="str">
            <v>SAGA</v>
          </cell>
          <cell r="D1085" t="str">
            <v xml:space="preserve">LOCATION MATERIELLES </v>
          </cell>
          <cell r="E1085" t="str">
            <v>RTE MENZEL CHAKER KM 0,5</v>
          </cell>
          <cell r="F1085">
            <v>44197</v>
          </cell>
          <cell r="G1085">
            <v>44561</v>
          </cell>
          <cell r="H1085">
            <v>1.4999999999999999E-2</v>
          </cell>
          <cell r="K1085">
            <v>1.4999999999999999E-2</v>
          </cell>
          <cell r="N1085">
            <v>1.4999999999999999E-2</v>
          </cell>
          <cell r="S1085" t="str">
            <v>1378995E</v>
          </cell>
          <cell r="T1085" t="str">
            <v>M</v>
          </cell>
          <cell r="U1085" t="str">
            <v>A</v>
          </cell>
          <cell r="V1085" t="str">
            <v>000</v>
          </cell>
          <cell r="X1085" t="str">
            <v>SAGA</v>
          </cell>
          <cell r="Y1085" t="str">
            <v>Retenue sur le marche</v>
          </cell>
        </row>
        <row r="1086">
          <cell r="A1086">
            <v>300156</v>
          </cell>
          <cell r="B1086" t="str">
            <v>A-AUTRES</v>
          </cell>
          <cell r="C1086" t="str">
            <v xml:space="preserve">GALLERIE CHICHA </v>
          </cell>
          <cell r="D1086" t="str">
            <v xml:space="preserve">ARTICLE RESTAURATION </v>
          </cell>
          <cell r="E1086" t="str">
            <v>MAJIDA BOULILA SFAX 3000</v>
          </cell>
          <cell r="F1086">
            <v>44197</v>
          </cell>
          <cell r="G1086">
            <v>44561</v>
          </cell>
          <cell r="H1086">
            <v>1.4999999999999999E-2</v>
          </cell>
          <cell r="K1086">
            <v>1.4999999999999999E-2</v>
          </cell>
          <cell r="N1086">
            <v>1.4999999999999999E-2</v>
          </cell>
          <cell r="S1086" t="str">
            <v>1424189S</v>
          </cell>
          <cell r="T1086" t="str">
            <v>A</v>
          </cell>
          <cell r="U1086" t="str">
            <v>B</v>
          </cell>
          <cell r="V1086" t="str">
            <v>000</v>
          </cell>
          <cell r="X1086" t="str">
            <v xml:space="preserve">GALLERIE CHICHA </v>
          </cell>
          <cell r="Y1086" t="str">
            <v>Retenue sur le marche</v>
          </cell>
        </row>
        <row r="1087">
          <cell r="A1087">
            <v>300158</v>
          </cell>
          <cell r="B1087" t="str">
            <v>A-AUTRES</v>
          </cell>
          <cell r="C1087" t="str">
            <v xml:space="preserve">S.P.M </v>
          </cell>
          <cell r="D1087" t="str">
            <v>COMMERCE DE PNEU</v>
          </cell>
          <cell r="E1087" t="str">
            <v>RTE DE LAFRANE KM 2 SFAX 3000</v>
          </cell>
          <cell r="F1087">
            <v>44197</v>
          </cell>
          <cell r="G1087">
            <v>44561</v>
          </cell>
          <cell r="H1087">
            <v>1.4999999999999999E-2</v>
          </cell>
          <cell r="K1087">
            <v>1.4999999999999999E-2</v>
          </cell>
          <cell r="N1087">
            <v>1.4999999999999999E-2</v>
          </cell>
          <cell r="S1087" t="str">
            <v>1199110H</v>
          </cell>
          <cell r="T1087" t="str">
            <v>B</v>
          </cell>
          <cell r="U1087" t="str">
            <v>M</v>
          </cell>
          <cell r="V1087" t="str">
            <v>000</v>
          </cell>
          <cell r="X1087" t="str">
            <v xml:space="preserve">S.P.M </v>
          </cell>
          <cell r="Y1087" t="str">
            <v>Retenue sur le marche</v>
          </cell>
        </row>
        <row r="1088">
          <cell r="A1088">
            <v>300159</v>
          </cell>
          <cell r="B1088" t="str">
            <v>A-AUTRES</v>
          </cell>
          <cell r="C1088" t="str">
            <v>STE BAIT ELHAJ ENNAHAS</v>
          </cell>
          <cell r="D1088" t="str">
            <v>COMMERCE AMMEUBLEMENT</v>
          </cell>
          <cell r="E1088" t="str">
            <v>RTE EL AIN KM 4</v>
          </cell>
          <cell r="F1088">
            <v>44197</v>
          </cell>
          <cell r="G1088">
            <v>44561</v>
          </cell>
          <cell r="H1088">
            <v>1.4999999999999999E-2</v>
          </cell>
          <cell r="K1088">
            <v>1.4999999999999999E-2</v>
          </cell>
          <cell r="N1088">
            <v>1.4999999999999999E-2</v>
          </cell>
          <cell r="S1088" t="str">
            <v>584393B</v>
          </cell>
          <cell r="T1088" t="str">
            <v>A</v>
          </cell>
          <cell r="U1088" t="str">
            <v>M</v>
          </cell>
          <cell r="V1088" t="str">
            <v>000</v>
          </cell>
          <cell r="X1088" t="str">
            <v>STE BAIT ELHAJ ENNAHAS</v>
          </cell>
          <cell r="Y1088" t="str">
            <v>Retenue sur le marche</v>
          </cell>
        </row>
        <row r="1089">
          <cell r="A1089">
            <v>300160</v>
          </cell>
          <cell r="B1089" t="str">
            <v>A-AUTRES</v>
          </cell>
          <cell r="C1089" t="str">
            <v>PROLOGIC</v>
          </cell>
          <cell r="D1089" t="str">
            <v xml:space="preserve">FAU : fournisseurs autres charges </v>
          </cell>
          <cell r="E1089" t="str">
            <v>RUE APOLLO 11 1082 TUNIS</v>
          </cell>
          <cell r="F1089">
            <v>44197</v>
          </cell>
          <cell r="G1089">
            <v>44561</v>
          </cell>
          <cell r="H1089">
            <v>1.4999999999999999E-2</v>
          </cell>
          <cell r="K1089">
            <v>1.4999999999999999E-2</v>
          </cell>
          <cell r="N1089">
            <v>1.4999999999999999E-2</v>
          </cell>
          <cell r="S1089" t="str">
            <v>031088X</v>
          </cell>
          <cell r="T1089" t="str">
            <v>A</v>
          </cell>
          <cell r="U1089" t="str">
            <v>M</v>
          </cell>
          <cell r="V1089" t="str">
            <v>000</v>
          </cell>
          <cell r="X1089" t="str">
            <v>PROLOGIC</v>
          </cell>
          <cell r="Y1089" t="str">
            <v>Retenue sur le marche</v>
          </cell>
        </row>
        <row r="1090">
          <cell r="A1090">
            <v>300161</v>
          </cell>
          <cell r="B1090" t="str">
            <v>A-AUTRES</v>
          </cell>
          <cell r="C1090" t="str">
            <v xml:space="preserve">THE SHOES </v>
          </cell>
          <cell r="D1090" t="str">
            <v xml:space="preserve">FAU : fournisseurs autres charges </v>
          </cell>
          <cell r="E1090" t="str">
            <v>18 RUE DRIDI RADES</v>
          </cell>
          <cell r="F1090">
            <v>44197</v>
          </cell>
          <cell r="G1090">
            <v>44561</v>
          </cell>
          <cell r="H1090">
            <v>1.4999999999999999E-2</v>
          </cell>
          <cell r="K1090">
            <v>1.4999999999999999E-2</v>
          </cell>
          <cell r="N1090">
            <v>1.4999999999999999E-2</v>
          </cell>
          <cell r="S1090" t="str">
            <v>169149A</v>
          </cell>
          <cell r="T1090" t="str">
            <v>A</v>
          </cell>
          <cell r="U1090" t="str">
            <v>P</v>
          </cell>
          <cell r="V1090" t="str">
            <v>000</v>
          </cell>
          <cell r="X1090" t="str">
            <v xml:space="preserve">THE SHOES </v>
          </cell>
          <cell r="Y1090" t="str">
            <v>Retenue sur le marche</v>
          </cell>
        </row>
        <row r="1091">
          <cell r="A1091">
            <v>300162</v>
          </cell>
          <cell r="B1091" t="str">
            <v>A-AUTRES</v>
          </cell>
          <cell r="C1091" t="str">
            <v>C G P</v>
          </cell>
          <cell r="D1091" t="str">
            <v>COMMERCE PIECE AUTO</v>
          </cell>
          <cell r="F1091">
            <v>44197</v>
          </cell>
          <cell r="G1091">
            <v>44561</v>
          </cell>
          <cell r="X1091" t="str">
            <v>C G P</v>
          </cell>
          <cell r="Y1091" t="str">
            <v>Retenue sur honoraires</v>
          </cell>
        </row>
        <row r="1092">
          <cell r="A1092">
            <v>300163</v>
          </cell>
          <cell r="B1092" t="str">
            <v>A-AUTRES</v>
          </cell>
          <cell r="C1092" t="str">
            <v>KACEM AMINE B YOUSSEF</v>
          </cell>
          <cell r="F1092">
            <v>44197</v>
          </cell>
          <cell r="G1092">
            <v>44561</v>
          </cell>
          <cell r="X1092" t="str">
            <v>KACEM AMINE B YOUSSEF</v>
          </cell>
          <cell r="Y1092" t="str">
            <v>Retenue sur honoraires</v>
          </cell>
        </row>
        <row r="1093">
          <cell r="A1093">
            <v>300166</v>
          </cell>
          <cell r="C1093" t="str">
            <v>ECO PLUS</v>
          </cell>
          <cell r="E1093" t="str">
            <v xml:space="preserve">55 CITE ENNOZHA 4060 KALAA KEBIRA BP 654 SOUSSE TUNISIE </v>
          </cell>
          <cell r="F1093">
            <v>44197</v>
          </cell>
          <cell r="G1093">
            <v>44561</v>
          </cell>
          <cell r="H1093">
            <v>0</v>
          </cell>
          <cell r="K1093">
            <v>0</v>
          </cell>
          <cell r="N1093">
            <v>0</v>
          </cell>
          <cell r="S1093" t="str">
            <v>1385686L</v>
          </cell>
          <cell r="T1093" t="str">
            <v>A</v>
          </cell>
          <cell r="U1093" t="str">
            <v>M</v>
          </cell>
          <cell r="V1093" t="str">
            <v>000</v>
          </cell>
          <cell r="X1093" t="str">
            <v>ECO PLUS</v>
          </cell>
          <cell r="Y1093" t="str">
            <v>Retenue sur honoraires</v>
          </cell>
        </row>
        <row r="1094">
          <cell r="A1094">
            <v>300167</v>
          </cell>
          <cell r="C1094" t="str">
            <v xml:space="preserve">CONFORT FLUIDE </v>
          </cell>
          <cell r="D1094" t="str">
            <v>ENTREPRISE FLUIDE PLOMBERIE</v>
          </cell>
          <cell r="E1094" t="str">
            <v>CITE ONS SAKIET EZZIT SFAX 3021</v>
          </cell>
          <cell r="F1094">
            <v>44197</v>
          </cell>
          <cell r="G1094">
            <v>44561</v>
          </cell>
          <cell r="H1094">
            <v>0.01</v>
          </cell>
          <cell r="K1094">
            <v>0.01</v>
          </cell>
          <cell r="N1094">
            <v>0.01</v>
          </cell>
          <cell r="S1094" t="str">
            <v>1479401A</v>
          </cell>
          <cell r="T1094" t="str">
            <v>A</v>
          </cell>
          <cell r="U1094" t="str">
            <v>M</v>
          </cell>
          <cell r="V1094" t="str">
            <v>000</v>
          </cell>
          <cell r="X1094" t="str">
            <v xml:space="preserve">CONFORT FLUIDE </v>
          </cell>
          <cell r="Y1094" t="str">
            <v>Retenue sur le marche</v>
          </cell>
        </row>
        <row r="1095">
          <cell r="A1095">
            <v>300175</v>
          </cell>
          <cell r="B1095" t="str">
            <v>A-AUTRES</v>
          </cell>
          <cell r="C1095" t="str">
            <v>SAMI KARRAY</v>
          </cell>
          <cell r="D1095" t="str">
            <v>MENUISERIE</v>
          </cell>
          <cell r="E1095" t="str">
            <v>RTE DE TENIOUR KM 9</v>
          </cell>
          <cell r="F1095">
            <v>44197</v>
          </cell>
          <cell r="G1095">
            <v>44561</v>
          </cell>
          <cell r="H1095">
            <v>1.4999999999999999E-2</v>
          </cell>
          <cell r="K1095">
            <v>1.4999999999999999E-2</v>
          </cell>
          <cell r="N1095">
            <v>1.4999999999999999E-2</v>
          </cell>
          <cell r="S1095" t="str">
            <v>443681Z</v>
          </cell>
          <cell r="X1095" t="str">
            <v>SAMI KARRAY</v>
          </cell>
          <cell r="Y1095" t="str">
            <v>Retenue sur le marche</v>
          </cell>
        </row>
        <row r="1096">
          <cell r="A1096">
            <v>300176</v>
          </cell>
          <cell r="B1096" t="str">
            <v>A-AUTRES</v>
          </cell>
          <cell r="C1096" t="str">
            <v>HAJJI TEX</v>
          </cell>
          <cell r="D1096" t="str">
            <v>TEXTILE</v>
          </cell>
          <cell r="E1096" t="str">
            <v>BOURJ LOUZIR ARIANA TUNIS 1082</v>
          </cell>
          <cell r="F1096">
            <v>44197</v>
          </cell>
          <cell r="G1096">
            <v>44561</v>
          </cell>
          <cell r="H1096">
            <v>1.4999999999999999E-2</v>
          </cell>
          <cell r="K1096">
            <v>1.4999999999999999E-2</v>
          </cell>
          <cell r="N1096">
            <v>1.4999999999999999E-2</v>
          </cell>
          <cell r="S1096" t="str">
            <v>1200723B</v>
          </cell>
          <cell r="T1096" t="str">
            <v>A</v>
          </cell>
          <cell r="U1096" t="str">
            <v>M</v>
          </cell>
          <cell r="V1096" t="str">
            <v>000</v>
          </cell>
          <cell r="X1096" t="str">
            <v>HAJJI TEX</v>
          </cell>
          <cell r="Y1096" t="str">
            <v>Retenue sur le marche</v>
          </cell>
        </row>
        <row r="1097">
          <cell r="A1097">
            <v>300178</v>
          </cell>
          <cell r="B1097" t="str">
            <v>A-AUTRES</v>
          </cell>
          <cell r="C1097" t="str">
            <v>AHMED EL KOBBI</v>
          </cell>
          <cell r="D1097" t="str">
            <v xml:space="preserve">MENUISERIE </v>
          </cell>
          <cell r="E1097" t="str">
            <v>RTE DE SOUKRA KM 9</v>
          </cell>
          <cell r="F1097">
            <v>44197</v>
          </cell>
          <cell r="G1097">
            <v>44561</v>
          </cell>
          <cell r="H1097">
            <v>1.4999999999999999E-2</v>
          </cell>
          <cell r="K1097">
            <v>1.4999999999999999E-2</v>
          </cell>
          <cell r="N1097">
            <v>1.4999999999999999E-2</v>
          </cell>
          <cell r="S1097">
            <v>582830</v>
          </cell>
          <cell r="T1097" t="str">
            <v>S</v>
          </cell>
          <cell r="X1097" t="str">
            <v>AHMED EL KOBBI</v>
          </cell>
          <cell r="Y1097" t="str">
            <v>Retenue sur le marche</v>
          </cell>
        </row>
        <row r="1098">
          <cell r="A1098">
            <v>300179</v>
          </cell>
          <cell r="B1098" t="str">
            <v>F-FOURNISSEURS</v>
          </cell>
          <cell r="C1098" t="str">
            <v>TUNISIE NAPPAGE</v>
          </cell>
          <cell r="D1098" t="str">
            <v>COMMERCE LINGE HOTEL</v>
          </cell>
          <cell r="E1098" t="str">
            <v>R OTHMEN IBN AFFEN MANZAH 7 TUNIS</v>
          </cell>
          <cell r="F1098">
            <v>44197</v>
          </cell>
          <cell r="G1098">
            <v>44561</v>
          </cell>
          <cell r="H1098">
            <v>1.4999999999999999E-2</v>
          </cell>
          <cell r="K1098">
            <v>1.4999999999999999E-2</v>
          </cell>
          <cell r="N1098">
            <v>1.4999999999999999E-2</v>
          </cell>
          <cell r="S1098" t="str">
            <v>1505886M</v>
          </cell>
          <cell r="T1098" t="str">
            <v>A</v>
          </cell>
          <cell r="U1098" t="str">
            <v>M</v>
          </cell>
          <cell r="V1098" t="str">
            <v>000</v>
          </cell>
          <cell r="X1098" t="str">
            <v>TUNISIE NAPPAGE</v>
          </cell>
          <cell r="Y1098" t="str">
            <v>Retenue sur le marche</v>
          </cell>
        </row>
        <row r="1099">
          <cell r="A1099">
            <v>300184</v>
          </cell>
          <cell r="B1099" t="str">
            <v>F-FOURNISSEURS</v>
          </cell>
          <cell r="C1099" t="str">
            <v>NEW TOYS</v>
          </cell>
          <cell r="F1099">
            <v>44197</v>
          </cell>
          <cell r="G1099">
            <v>44561</v>
          </cell>
          <cell r="H1099">
            <v>0.01</v>
          </cell>
          <cell r="K1099">
            <v>0.01</v>
          </cell>
          <cell r="N1099">
            <v>0.01</v>
          </cell>
          <cell r="X1099" t="str">
            <v>NEW TOYS</v>
          </cell>
          <cell r="Y1099" t="str">
            <v>Retenue sur le marche</v>
          </cell>
        </row>
        <row r="1100">
          <cell r="A1100">
            <v>300185</v>
          </cell>
          <cell r="B1100" t="str">
            <v>F-FOURNISSEURS</v>
          </cell>
          <cell r="C1100" t="str">
            <v>HORIZON PUB</v>
          </cell>
          <cell r="D1100" t="str">
            <v xml:space="preserve">DESIGN </v>
          </cell>
          <cell r="E1100" t="str">
            <v>AV HASSOUNA ELAYACHI SOUSSE</v>
          </cell>
          <cell r="F1100">
            <v>44197</v>
          </cell>
          <cell r="G1100">
            <v>44561</v>
          </cell>
          <cell r="H1100">
            <v>0.01</v>
          </cell>
          <cell r="K1100">
            <v>0.01</v>
          </cell>
          <cell r="N1100">
            <v>0.01</v>
          </cell>
          <cell r="X1100" t="str">
            <v>HORIZON PUB</v>
          </cell>
          <cell r="Y1100" t="str">
            <v>Retenue sur le marche</v>
          </cell>
        </row>
        <row r="1101">
          <cell r="A1101">
            <v>300193</v>
          </cell>
          <cell r="B1101" t="str">
            <v>A-AUTRES</v>
          </cell>
          <cell r="C1101" t="str">
            <v>L'OPERA VOYAGE</v>
          </cell>
          <cell r="D1101" t="str">
            <v>AGENCE DE VOYAGE</v>
          </cell>
          <cell r="E1101" t="str">
            <v>RUE TAHER SFAR SFAX</v>
          </cell>
          <cell r="F1101">
            <v>44197</v>
          </cell>
          <cell r="G1101">
            <v>44561</v>
          </cell>
          <cell r="H1101">
            <v>1.4999999999999999E-2</v>
          </cell>
          <cell r="K1101">
            <v>1.4999999999999999E-2</v>
          </cell>
          <cell r="N1101">
            <v>1.4999999999999999E-2</v>
          </cell>
          <cell r="S1101" t="str">
            <v>0418308K</v>
          </cell>
          <cell r="T1101" t="str">
            <v>A</v>
          </cell>
          <cell r="U1101" t="str">
            <v>M</v>
          </cell>
          <cell r="V1101" t="str">
            <v>000</v>
          </cell>
          <cell r="X1101" t="str">
            <v>L'OPERA VOYAGE</v>
          </cell>
          <cell r="Y1101" t="str">
            <v>Retenue sur le marche</v>
          </cell>
        </row>
        <row r="1102">
          <cell r="A1102">
            <v>300194</v>
          </cell>
          <cell r="B1102" t="str">
            <v>A-AUTRES</v>
          </cell>
          <cell r="C1102" t="str">
            <v xml:space="preserve">SMART VISION </v>
          </cell>
          <cell r="D1102" t="str">
            <v>ANNIMATION ET MUSIQUE</v>
          </cell>
          <cell r="E1102" t="str">
            <v>RTE DE TENIOUR SFAX 3041</v>
          </cell>
          <cell r="F1102">
            <v>44197</v>
          </cell>
          <cell r="G1102">
            <v>44561</v>
          </cell>
          <cell r="H1102">
            <v>1.4999999999999999E-2</v>
          </cell>
          <cell r="K1102">
            <v>1.4999999999999999E-2</v>
          </cell>
          <cell r="N1102">
            <v>1.4999999999999999E-2</v>
          </cell>
          <cell r="S1102" t="str">
            <v>1359251M</v>
          </cell>
          <cell r="T1102" t="str">
            <v>A</v>
          </cell>
          <cell r="U1102" t="str">
            <v>M</v>
          </cell>
          <cell r="V1102" t="str">
            <v>000</v>
          </cell>
          <cell r="X1102" t="str">
            <v xml:space="preserve">SMART VISION </v>
          </cell>
          <cell r="Y1102" t="str">
            <v>Retenue sur le marche</v>
          </cell>
        </row>
        <row r="1103">
          <cell r="A1103">
            <v>300204</v>
          </cell>
          <cell r="B1103" t="str">
            <v>F-FOURNISSEURS</v>
          </cell>
          <cell r="C1103" t="str">
            <v>LAB21</v>
          </cell>
          <cell r="D1103" t="str">
            <v xml:space="preserve">FAU : fournisseurs autres charges </v>
          </cell>
          <cell r="E1103" t="str">
            <v>IMMEUBLE RAOUDHA PASSAGE DU LAC VOLTA 1053 BERGES DU LAC TUNIS</v>
          </cell>
          <cell r="F1103">
            <v>44197</v>
          </cell>
          <cell r="G1103">
            <v>44561</v>
          </cell>
          <cell r="H1103">
            <v>0.05</v>
          </cell>
          <cell r="K1103">
            <v>0.05</v>
          </cell>
          <cell r="N1103">
            <v>0.05</v>
          </cell>
          <cell r="S1103" t="str">
            <v>513724H</v>
          </cell>
          <cell r="T1103" t="str">
            <v>M</v>
          </cell>
          <cell r="U1103" t="str">
            <v>A</v>
          </cell>
          <cell r="V1103" t="str">
            <v>000</v>
          </cell>
          <cell r="X1103" t="str">
            <v>LAB21</v>
          </cell>
          <cell r="Y1103" t="str">
            <v>Retenue sur honoraires</v>
          </cell>
        </row>
        <row r="1104">
          <cell r="A1104">
            <v>300205</v>
          </cell>
          <cell r="B1104" t="str">
            <v>F-FOURNISSEURS</v>
          </cell>
          <cell r="C1104" t="str">
            <v>BJAOUI DISTRIBUTION</v>
          </cell>
          <cell r="D1104" t="str">
            <v xml:space="preserve">FAU : fournisseurs autres charges </v>
          </cell>
          <cell r="E1104" t="str">
            <v>45 RUE ARBI ZARROUK SFAX 3000</v>
          </cell>
          <cell r="F1104">
            <v>44197</v>
          </cell>
          <cell r="G1104">
            <v>44561</v>
          </cell>
          <cell r="H1104">
            <v>1.4999999999999999E-2</v>
          </cell>
          <cell r="K1104">
            <v>1.4999999999999999E-2</v>
          </cell>
          <cell r="N1104">
            <v>1.4999999999999999E-2</v>
          </cell>
          <cell r="S1104" t="str">
            <v>418131C</v>
          </cell>
          <cell r="T1104" t="str">
            <v>A</v>
          </cell>
          <cell r="U1104" t="str">
            <v>M</v>
          </cell>
          <cell r="V1104" t="str">
            <v>000</v>
          </cell>
          <cell r="X1104" t="str">
            <v>BJAOUI DISTRIBUTION</v>
          </cell>
          <cell r="Y1104" t="str">
            <v>Retenue sur le marche</v>
          </cell>
        </row>
        <row r="1105">
          <cell r="A1105">
            <v>300206</v>
          </cell>
          <cell r="B1105" t="str">
            <v>F-FOURNISSEURS</v>
          </cell>
          <cell r="C1105" t="str">
            <v>E,S,I</v>
          </cell>
          <cell r="D1105" t="str">
            <v xml:space="preserve">FAU : fournisseurs autres charges </v>
          </cell>
          <cell r="E1105" t="str">
            <v>RUE PROF CALMETTE SOUSSE 4000</v>
          </cell>
          <cell r="F1105">
            <v>44197</v>
          </cell>
          <cell r="G1105">
            <v>44561</v>
          </cell>
          <cell r="H1105">
            <v>1.4999999999999999E-2</v>
          </cell>
          <cell r="K1105">
            <v>1.4999999999999999E-2</v>
          </cell>
          <cell r="N1105">
            <v>1.4999999999999999E-2</v>
          </cell>
          <cell r="S1105" t="str">
            <v>457C</v>
          </cell>
          <cell r="T1105" t="str">
            <v>A</v>
          </cell>
          <cell r="U1105" t="str">
            <v>M</v>
          </cell>
          <cell r="V1105" t="str">
            <v>000</v>
          </cell>
          <cell r="X1105" t="str">
            <v>E,S,I</v>
          </cell>
          <cell r="Y1105" t="str">
            <v>Retenue sur le marche</v>
          </cell>
        </row>
        <row r="1106">
          <cell r="A1106">
            <v>300207</v>
          </cell>
          <cell r="B1106" t="str">
            <v>F-FOURNISSEURS</v>
          </cell>
          <cell r="C1106" t="str">
            <v>TALKS INTERNATIONNAL</v>
          </cell>
          <cell r="E1106" t="str">
            <v>BOX 11 3468 BEIRUT LIBAN</v>
          </cell>
          <cell r="F1106">
            <v>44197</v>
          </cell>
          <cell r="G1106">
            <v>44561</v>
          </cell>
          <cell r="X1106" t="str">
            <v>TALKS INTERNATIONNAL</v>
          </cell>
          <cell r="Y1106" t="str">
            <v>Retenue sur honoraires</v>
          </cell>
        </row>
        <row r="1107">
          <cell r="A1107">
            <v>300208</v>
          </cell>
          <cell r="B1107" t="str">
            <v>F-FOURNISSEURS</v>
          </cell>
          <cell r="C1107" t="str">
            <v>ALMIA</v>
          </cell>
          <cell r="E1107" t="str">
            <v xml:space="preserve">MEZEL EZMIL BIZERTE </v>
          </cell>
          <cell r="F1107">
            <v>44197</v>
          </cell>
          <cell r="G1107">
            <v>44561</v>
          </cell>
          <cell r="H1107">
            <v>0</v>
          </cell>
          <cell r="K1107">
            <v>0</v>
          </cell>
          <cell r="N1107">
            <v>0</v>
          </cell>
          <cell r="S1107" t="str">
            <v>019134J</v>
          </cell>
          <cell r="T1107" t="str">
            <v>A</v>
          </cell>
          <cell r="U1107" t="str">
            <v>M</v>
          </cell>
          <cell r="V1107" t="str">
            <v>000</v>
          </cell>
          <cell r="X1107" t="str">
            <v>ALMIA</v>
          </cell>
          <cell r="Y1107" t="str">
            <v>Retenue sur honoraires</v>
          </cell>
        </row>
        <row r="1108">
          <cell r="A1108">
            <v>300209</v>
          </cell>
          <cell r="B1108" t="str">
            <v>F-FOURNISSEURS</v>
          </cell>
          <cell r="C1108" t="str">
            <v>SOFASAM</v>
          </cell>
          <cell r="E1108" t="str">
            <v>RTE DE TUNIS AKOUDA</v>
          </cell>
          <cell r="F1108">
            <v>44197</v>
          </cell>
          <cell r="G1108">
            <v>44561</v>
          </cell>
          <cell r="H1108">
            <v>0</v>
          </cell>
          <cell r="K1108">
            <v>0</v>
          </cell>
          <cell r="N1108">
            <v>0</v>
          </cell>
          <cell r="X1108" t="str">
            <v>SOFASAM</v>
          </cell>
          <cell r="Y1108" t="str">
            <v>Retenue sur honoraires</v>
          </cell>
        </row>
        <row r="1109">
          <cell r="A1109">
            <v>300210</v>
          </cell>
          <cell r="B1109" t="str">
            <v>F-FOURNISSEURS</v>
          </cell>
          <cell r="C1109" t="str">
            <v>MIRAGE EQUIPEMENT</v>
          </cell>
          <cell r="E1109" t="str">
            <v>10 RUE TARAK IBN ZIAD 1082,TUNIS</v>
          </cell>
          <cell r="F1109">
            <v>44197</v>
          </cell>
          <cell r="G1109">
            <v>44561</v>
          </cell>
          <cell r="H1109">
            <v>1.4999999999999999E-2</v>
          </cell>
          <cell r="K1109">
            <v>1.4999999999999999E-2</v>
          </cell>
          <cell r="N1109">
            <v>1.4999999999999999E-2</v>
          </cell>
          <cell r="S1109" t="str">
            <v>510655Z</v>
          </cell>
          <cell r="T1109" t="str">
            <v>A</v>
          </cell>
          <cell r="U1109" t="str">
            <v>M</v>
          </cell>
          <cell r="V1109" t="str">
            <v>000</v>
          </cell>
          <cell r="X1109" t="str">
            <v>MIRAGE EQUIPEMENT</v>
          </cell>
          <cell r="Y1109" t="str">
            <v>Retenue sur le marche</v>
          </cell>
        </row>
        <row r="1110">
          <cell r="A1110">
            <v>300211</v>
          </cell>
          <cell r="B1110" t="str">
            <v>F-FOURNISSEURS</v>
          </cell>
          <cell r="C1110" t="str">
            <v>AYMEN SAT SERVICE</v>
          </cell>
          <cell r="F1110">
            <v>44197</v>
          </cell>
          <cell r="G1110">
            <v>44561</v>
          </cell>
          <cell r="H1110">
            <v>0.01</v>
          </cell>
          <cell r="K1110">
            <v>0.01</v>
          </cell>
          <cell r="N1110">
            <v>0.01</v>
          </cell>
          <cell r="X1110" t="str">
            <v>AYMEN SAT SERVICE</v>
          </cell>
          <cell r="Y1110" t="str">
            <v>Retenue sur le marche</v>
          </cell>
        </row>
        <row r="1111">
          <cell r="A1111">
            <v>300212</v>
          </cell>
          <cell r="B1111" t="str">
            <v>F-FOURNISSEURS</v>
          </cell>
          <cell r="C1111" t="str">
            <v>M,E,I</v>
          </cell>
          <cell r="F1111">
            <v>44197</v>
          </cell>
          <cell r="G1111">
            <v>44561</v>
          </cell>
          <cell r="X1111" t="str">
            <v>M,E,I</v>
          </cell>
          <cell r="Y1111" t="str">
            <v>Retenue sur honoraires</v>
          </cell>
        </row>
        <row r="1112">
          <cell r="A1112">
            <v>300213</v>
          </cell>
          <cell r="B1112" t="str">
            <v>F-FOURNISSEURS</v>
          </cell>
          <cell r="C1112" t="str">
            <v>BAHRI AMINE ALLAH</v>
          </cell>
          <cell r="F1112">
            <v>44197</v>
          </cell>
          <cell r="G1112">
            <v>44561</v>
          </cell>
          <cell r="X1112" t="str">
            <v>BAHRI AMINE ALLAH</v>
          </cell>
          <cell r="Y1112" t="str">
            <v>Retenue sur honoraires</v>
          </cell>
        </row>
        <row r="1113">
          <cell r="A1113">
            <v>300214</v>
          </cell>
          <cell r="B1113" t="str">
            <v>F-FOURNISSEURS</v>
          </cell>
          <cell r="C1113" t="str">
            <v>AL MAJHAR</v>
          </cell>
          <cell r="F1113">
            <v>44197</v>
          </cell>
          <cell r="G1113">
            <v>44561</v>
          </cell>
          <cell r="X1113" t="str">
            <v>AL MAJHAR</v>
          </cell>
          <cell r="Y1113" t="str">
            <v>Retenue sur honoraires</v>
          </cell>
        </row>
        <row r="1114">
          <cell r="A1114">
            <v>300215</v>
          </cell>
          <cell r="C1114" t="str">
            <v>AMICALE DES AGENTS DE DE FINANCE DE SFAX</v>
          </cell>
          <cell r="F1114">
            <v>44197</v>
          </cell>
          <cell r="G1114">
            <v>44561</v>
          </cell>
          <cell r="X1114" t="str">
            <v>AMICALE DES AGENTS DE DE FINANCE DE SFAX</v>
          </cell>
          <cell r="Y1114" t="str">
            <v>Retenue sur honoraires</v>
          </cell>
        </row>
        <row r="1115">
          <cell r="A1115">
            <v>300216</v>
          </cell>
          <cell r="C1115" t="str">
            <v>F B H</v>
          </cell>
          <cell r="E1115" t="str">
            <v>AVENUE HABIB BOURGUIBA</v>
          </cell>
          <cell r="F1115">
            <v>44197</v>
          </cell>
          <cell r="G1115">
            <v>44561</v>
          </cell>
          <cell r="H1115">
            <v>1.4999999999999999E-2</v>
          </cell>
          <cell r="K1115">
            <v>1.4999999999999999E-2</v>
          </cell>
          <cell r="N1115">
            <v>1.4999999999999999E-2</v>
          </cell>
          <cell r="S1115" t="str">
            <v>0002502M</v>
          </cell>
          <cell r="T1115" t="str">
            <v>A</v>
          </cell>
          <cell r="U1115" t="str">
            <v>M</v>
          </cell>
          <cell r="V1115" t="str">
            <v>000</v>
          </cell>
          <cell r="X1115" t="str">
            <v>F B H</v>
          </cell>
          <cell r="Y1115" t="str">
            <v>Retenue sur le marche</v>
          </cell>
        </row>
        <row r="1116">
          <cell r="A1116">
            <v>300217</v>
          </cell>
          <cell r="C1116" t="str">
            <v>PLACO BAT</v>
          </cell>
          <cell r="D1116" t="str">
            <v xml:space="preserve">DECORATION PLAFON </v>
          </cell>
          <cell r="E1116" t="str">
            <v>RTE TENIOUR KM 9</v>
          </cell>
          <cell r="F1116">
            <v>44197</v>
          </cell>
          <cell r="G1116">
            <v>44561</v>
          </cell>
          <cell r="S1116" t="str">
            <v>1130662D</v>
          </cell>
          <cell r="T1116" t="str">
            <v>A</v>
          </cell>
          <cell r="U1116" t="str">
            <v>M</v>
          </cell>
          <cell r="V1116" t="str">
            <v>000</v>
          </cell>
          <cell r="X1116" t="str">
            <v>PLACO BAT</v>
          </cell>
          <cell r="Y1116" t="str">
            <v>Retenue sur honoraires</v>
          </cell>
        </row>
        <row r="1117">
          <cell r="A1117">
            <v>300220</v>
          </cell>
          <cell r="B1117" t="str">
            <v>A-AUTRES</v>
          </cell>
          <cell r="C1117" t="str">
            <v>KRYPTCOM</v>
          </cell>
          <cell r="D1117" t="str">
            <v>RISEAUX INFORMATIQUE</v>
          </cell>
          <cell r="E1117" t="str">
            <v>18 RUE DES ENTREPRENEURS CHARGUIA 2 TUNIS</v>
          </cell>
          <cell r="F1117">
            <v>44197</v>
          </cell>
          <cell r="G1117">
            <v>44561</v>
          </cell>
          <cell r="H1117">
            <v>1.4999999999999999E-2</v>
          </cell>
          <cell r="K1117">
            <v>1.4999999999999999E-2</v>
          </cell>
          <cell r="N1117">
            <v>1.4999999999999999E-2</v>
          </cell>
          <cell r="S1117" t="str">
            <v>1421927Q</v>
          </cell>
          <cell r="T1117" t="str">
            <v>A</v>
          </cell>
          <cell r="U1117" t="str">
            <v>M</v>
          </cell>
          <cell r="V1117" t="str">
            <v>000</v>
          </cell>
          <cell r="X1117" t="str">
            <v>KRYPTCOM</v>
          </cell>
          <cell r="Y1117" t="str">
            <v>Retenue sur le marche</v>
          </cell>
        </row>
        <row r="1118">
          <cell r="A1118">
            <v>300221</v>
          </cell>
          <cell r="B1118" t="str">
            <v>A-AUTRES</v>
          </cell>
          <cell r="C1118" t="str">
            <v xml:space="preserve">ETS.BALI LASSAD </v>
          </cell>
          <cell r="D1118" t="str">
            <v xml:space="preserve">SECURITE CONTRE INCENDIE </v>
          </cell>
          <cell r="E1118" t="str">
            <v>39 RUE MED JAMMOUSSI SFAX 3018</v>
          </cell>
          <cell r="F1118">
            <v>44197</v>
          </cell>
          <cell r="G1118">
            <v>44561</v>
          </cell>
          <cell r="H1118">
            <v>1.4999999999999999E-2</v>
          </cell>
          <cell r="K1118">
            <v>1.4999999999999999E-2</v>
          </cell>
          <cell r="N1118">
            <v>1.4999999999999999E-2</v>
          </cell>
          <cell r="S1118" t="str">
            <v>534933F</v>
          </cell>
          <cell r="T1118" t="str">
            <v>A</v>
          </cell>
          <cell r="U1118" t="str">
            <v>C</v>
          </cell>
          <cell r="V1118" t="str">
            <v>000</v>
          </cell>
          <cell r="X1118" t="str">
            <v xml:space="preserve">ETS.BALI LASSAD </v>
          </cell>
          <cell r="Y1118" t="str">
            <v>Retenue sur le marche</v>
          </cell>
        </row>
        <row r="1119">
          <cell r="A1119">
            <v>300222</v>
          </cell>
          <cell r="B1119" t="str">
            <v>F-FOURNISSEURS</v>
          </cell>
          <cell r="C1119" t="str">
            <v>ELECTRONIC,COM</v>
          </cell>
          <cell r="D1119" t="str">
            <v>REPAR MATERIEL ELEC ET INFOR</v>
          </cell>
          <cell r="E1119" t="str">
            <v>RUE MANZEL CHAKER KM0,5</v>
          </cell>
          <cell r="F1119">
            <v>44197</v>
          </cell>
          <cell r="G1119">
            <v>44561</v>
          </cell>
          <cell r="H1119">
            <v>0.01</v>
          </cell>
          <cell r="K1119">
            <v>0.01</v>
          </cell>
          <cell r="N1119">
            <v>0.01</v>
          </cell>
          <cell r="S1119" t="str">
            <v>863636F</v>
          </cell>
          <cell r="T1119" t="str">
            <v>A</v>
          </cell>
          <cell r="U1119" t="str">
            <v>M</v>
          </cell>
          <cell r="V1119" t="str">
            <v>000</v>
          </cell>
          <cell r="X1119" t="str">
            <v>ELECTRONIC,COM</v>
          </cell>
          <cell r="Y1119" t="str">
            <v>Retenue sur le marche</v>
          </cell>
        </row>
        <row r="1120">
          <cell r="A1120">
            <v>300223</v>
          </cell>
          <cell r="B1120" t="str">
            <v>F-FOURNISSEURS</v>
          </cell>
          <cell r="C1120" t="str">
            <v>IBEN KHEDIR MOHAMED</v>
          </cell>
          <cell r="D1120" t="str">
            <v xml:space="preserve">REPARATION </v>
          </cell>
          <cell r="F1120">
            <v>44197</v>
          </cell>
          <cell r="G1120">
            <v>44561</v>
          </cell>
          <cell r="H1120">
            <v>1.4999999999999999E-2</v>
          </cell>
          <cell r="K1120">
            <v>1.4999999999999999E-2</v>
          </cell>
          <cell r="N1120">
            <v>1.4999999999999999E-2</v>
          </cell>
          <cell r="X1120" t="str">
            <v>IBEN KHEDIR MOHAMED</v>
          </cell>
          <cell r="Y1120" t="str">
            <v>Retenue sur le marche</v>
          </cell>
        </row>
        <row r="1121">
          <cell r="A1121">
            <v>300230</v>
          </cell>
          <cell r="C1121" t="str">
            <v>SONOMUSIC</v>
          </cell>
          <cell r="D1121" t="str">
            <v>INSTRUMENT MUSICALE</v>
          </cell>
          <cell r="E1121" t="str">
            <v>CHARGUIA 1 TUNIS 10101</v>
          </cell>
          <cell r="F1121">
            <v>44197</v>
          </cell>
          <cell r="G1121">
            <v>44561</v>
          </cell>
          <cell r="H1121">
            <v>1.4999999999999999E-2</v>
          </cell>
          <cell r="K1121">
            <v>1.4999999999999999E-2</v>
          </cell>
          <cell r="N1121">
            <v>1.4999999999999999E-2</v>
          </cell>
          <cell r="S1121" t="str">
            <v>1327906E</v>
          </cell>
          <cell r="T1121" t="str">
            <v>B</v>
          </cell>
          <cell r="U1121" t="str">
            <v>M</v>
          </cell>
          <cell r="V1121" t="str">
            <v>000</v>
          </cell>
          <cell r="X1121" t="str">
            <v>SONOMUSIC</v>
          </cell>
          <cell r="Y1121" t="str">
            <v>Retenue sur le marche</v>
          </cell>
        </row>
        <row r="1122">
          <cell r="A1122">
            <v>300232</v>
          </cell>
          <cell r="B1122" t="str">
            <v>F-FOURNISSEURS</v>
          </cell>
          <cell r="C1122" t="str">
            <v>MAKINA</v>
          </cell>
          <cell r="D1122" t="str">
            <v xml:space="preserve">UNIFORME </v>
          </cell>
          <cell r="E1122" t="str">
            <v>SFAX</v>
          </cell>
          <cell r="F1122">
            <v>44197</v>
          </cell>
          <cell r="G1122">
            <v>44561</v>
          </cell>
          <cell r="X1122" t="str">
            <v>MAKINA</v>
          </cell>
          <cell r="Y1122" t="str">
            <v>Retenue sur honoraires</v>
          </cell>
        </row>
        <row r="1123">
          <cell r="A1123">
            <v>300235</v>
          </cell>
          <cell r="B1123" t="str">
            <v>F-FOURNISSEURS</v>
          </cell>
          <cell r="C1123" t="str">
            <v>STIM</v>
          </cell>
          <cell r="D1123" t="str">
            <v>TRAVAUX D'INSTALATION ET MAINTENANCE</v>
          </cell>
          <cell r="E1123" t="str">
            <v xml:space="preserve">RTE MHARZA KM 4,5 </v>
          </cell>
          <cell r="F1123">
            <v>44197</v>
          </cell>
          <cell r="G1123">
            <v>44561</v>
          </cell>
          <cell r="H1123">
            <v>1.4999999999999999E-2</v>
          </cell>
          <cell r="K1123">
            <v>1.4999999999999999E-2</v>
          </cell>
          <cell r="N1123">
            <v>1.4999999999999999E-2</v>
          </cell>
          <cell r="X1123" t="str">
            <v>STIM</v>
          </cell>
          <cell r="Y1123" t="str">
            <v>Retenue sur le marche</v>
          </cell>
        </row>
        <row r="1124">
          <cell r="A1124">
            <v>300256</v>
          </cell>
          <cell r="B1124" t="str">
            <v>A-AUTRES</v>
          </cell>
          <cell r="C1124" t="str">
            <v>DOTNET</v>
          </cell>
          <cell r="D1124" t="str">
            <v>SERVICE INFORMATIQUE</v>
          </cell>
          <cell r="E1124" t="str">
            <v>SFAX 3000</v>
          </cell>
          <cell r="F1124">
            <v>44197</v>
          </cell>
          <cell r="G1124">
            <v>44561</v>
          </cell>
          <cell r="H1124">
            <v>0.01</v>
          </cell>
          <cell r="K1124">
            <v>0.01</v>
          </cell>
          <cell r="N1124">
            <v>0.01</v>
          </cell>
          <cell r="S1124" t="str">
            <v>1105329K</v>
          </cell>
          <cell r="T1124" t="str">
            <v>A</v>
          </cell>
          <cell r="U1124" t="str">
            <v>M</v>
          </cell>
          <cell r="V1124" t="str">
            <v>000</v>
          </cell>
          <cell r="X1124" t="str">
            <v>DOTNET</v>
          </cell>
          <cell r="Y1124" t="str">
            <v>Retenue sur le marche</v>
          </cell>
        </row>
        <row r="1125">
          <cell r="A1125">
            <v>300280</v>
          </cell>
          <cell r="B1125" t="str">
            <v>F-FOURNISSEURS</v>
          </cell>
          <cell r="C1125" t="str">
            <v>S.N.C.M</v>
          </cell>
          <cell r="E1125" t="str">
            <v>AVENUE MAHRES ZI AGAREB</v>
          </cell>
          <cell r="F1125">
            <v>44197</v>
          </cell>
          <cell r="G1125">
            <v>44561</v>
          </cell>
          <cell r="H1125">
            <v>1.4999999999999999E-2</v>
          </cell>
          <cell r="K1125">
            <v>1.4999999999999999E-2</v>
          </cell>
          <cell r="N1125">
            <v>1.4999999999999999E-2</v>
          </cell>
          <cell r="X1125" t="str">
            <v>S.N.C.M</v>
          </cell>
          <cell r="Y1125" t="str">
            <v>Retenue sur le marche</v>
          </cell>
        </row>
        <row r="1126">
          <cell r="A1126">
            <v>300290</v>
          </cell>
          <cell r="B1126" t="str">
            <v>A-AUTRES</v>
          </cell>
          <cell r="C1126" t="str">
            <v>TECHNICOM</v>
          </cell>
          <cell r="D1126" t="str">
            <v xml:space="preserve">FAU : fournisseurs autres charges </v>
          </cell>
          <cell r="E1126" t="str">
            <v>APP A5 5 ETAGE IMM DREAM CENTER1002</v>
          </cell>
          <cell r="F1126">
            <v>44197</v>
          </cell>
          <cell r="G1126">
            <v>44561</v>
          </cell>
          <cell r="H1126">
            <v>0.01</v>
          </cell>
          <cell r="K1126">
            <v>0.01</v>
          </cell>
          <cell r="N1126">
            <v>0.01</v>
          </cell>
          <cell r="S1126" t="str">
            <v>0372930C</v>
          </cell>
          <cell r="T1126" t="str">
            <v>A</v>
          </cell>
          <cell r="U1126" t="str">
            <v>M</v>
          </cell>
          <cell r="V1126" t="str">
            <v>000</v>
          </cell>
          <cell r="X1126" t="str">
            <v>TECHNICOM</v>
          </cell>
          <cell r="Y1126" t="str">
            <v>Retenue sur le marche</v>
          </cell>
        </row>
        <row r="1127">
          <cell r="A1127">
            <v>300300</v>
          </cell>
          <cell r="B1127" t="str">
            <v>F-FOURNISSEURS</v>
          </cell>
          <cell r="C1127" t="str">
            <v>PROFESSION DE TOURISME</v>
          </cell>
          <cell r="D1127" t="str">
            <v xml:space="preserve">FAU : fournisseurs autres charges </v>
          </cell>
          <cell r="E1127" t="str">
            <v>TUNIS</v>
          </cell>
          <cell r="F1127">
            <v>44197</v>
          </cell>
          <cell r="G1127">
            <v>44561</v>
          </cell>
          <cell r="H1127">
            <v>0</v>
          </cell>
          <cell r="K1127">
            <v>0</v>
          </cell>
          <cell r="N1127">
            <v>0</v>
          </cell>
          <cell r="S1127" t="str">
            <v>556937E</v>
          </cell>
          <cell r="T1127" t="str">
            <v>A</v>
          </cell>
          <cell r="U1127" t="str">
            <v>M</v>
          </cell>
          <cell r="V1127" t="str">
            <v>000</v>
          </cell>
          <cell r="X1127" t="str">
            <v>PROFESSION DE TOURISME</v>
          </cell>
          <cell r="Y1127" t="str">
            <v>Retenue sur honoraires</v>
          </cell>
        </row>
        <row r="1128">
          <cell r="A1128">
            <v>300300</v>
          </cell>
          <cell r="B1128" t="str">
            <v>F-FOURNISSEURS</v>
          </cell>
          <cell r="C1128" t="str">
            <v xml:space="preserve"> G S E</v>
          </cell>
          <cell r="D1128" t="str">
            <v xml:space="preserve">FAU : fournisseurs autres charges </v>
          </cell>
          <cell r="E1128" t="str">
            <v>MOMPLAISIR TUNIS 1073</v>
          </cell>
          <cell r="F1128">
            <v>44197</v>
          </cell>
          <cell r="G1128">
            <v>44561</v>
          </cell>
          <cell r="H1128">
            <v>1.4999999999999999E-2</v>
          </cell>
          <cell r="K1128">
            <v>1.4999999999999999E-2</v>
          </cell>
          <cell r="N1128">
            <v>1.4999999999999999E-2</v>
          </cell>
          <cell r="S1128" t="str">
            <v>1089279X</v>
          </cell>
          <cell r="T1128" t="str">
            <v>A</v>
          </cell>
          <cell r="U1128" t="str">
            <v>M</v>
          </cell>
          <cell r="V1128" t="str">
            <v>000</v>
          </cell>
          <cell r="X1128" t="str">
            <v xml:space="preserve"> G S E</v>
          </cell>
          <cell r="Y1128" t="str">
            <v>Retenue sur le marche</v>
          </cell>
        </row>
        <row r="1129">
          <cell r="A1129">
            <v>300301</v>
          </cell>
          <cell r="B1129" t="str">
            <v>F-FOURNISSEURS</v>
          </cell>
          <cell r="C1129" t="str">
            <v>SOGEM</v>
          </cell>
          <cell r="D1129" t="str">
            <v xml:space="preserve">FAU : fournisseurs autres charges </v>
          </cell>
          <cell r="E1129" t="str">
            <v xml:space="preserve">SFAX VILLE </v>
          </cell>
          <cell r="F1129">
            <v>44197</v>
          </cell>
          <cell r="G1129">
            <v>44561</v>
          </cell>
          <cell r="H1129">
            <v>1.4999999999999999E-2</v>
          </cell>
          <cell r="K1129">
            <v>1.4999999999999999E-2</v>
          </cell>
          <cell r="N1129">
            <v>1.4999999999999999E-2</v>
          </cell>
          <cell r="X1129" t="str">
            <v>SOGEM</v>
          </cell>
          <cell r="Y1129" t="str">
            <v>Retenue sur le marche</v>
          </cell>
        </row>
        <row r="1130">
          <cell r="A1130">
            <v>300302</v>
          </cell>
          <cell r="B1130" t="str">
            <v>F-FOURNISSEURS</v>
          </cell>
          <cell r="C1130" t="str">
            <v>SOSAF</v>
          </cell>
          <cell r="D1130" t="str">
            <v xml:space="preserve">FAU : fournisseurs autres charges </v>
          </cell>
          <cell r="E1130" t="str">
            <v>SFAX</v>
          </cell>
          <cell r="F1130">
            <v>44197</v>
          </cell>
          <cell r="G1130">
            <v>44561</v>
          </cell>
          <cell r="X1130" t="str">
            <v>SOSAF</v>
          </cell>
          <cell r="Y1130" t="str">
            <v>Retenue sur honoraires</v>
          </cell>
        </row>
        <row r="1131">
          <cell r="A1131">
            <v>300303</v>
          </cell>
          <cell r="C1131" t="str">
            <v>GENESIS</v>
          </cell>
          <cell r="F1131">
            <v>44197</v>
          </cell>
          <cell r="G1131">
            <v>44561</v>
          </cell>
          <cell r="H1131">
            <v>0</v>
          </cell>
          <cell r="K1131">
            <v>0</v>
          </cell>
          <cell r="N1131">
            <v>0</v>
          </cell>
          <cell r="X1131" t="str">
            <v>GENESIS</v>
          </cell>
          <cell r="Y1131" t="str">
            <v>Retenue sur honoraires</v>
          </cell>
        </row>
        <row r="1132">
          <cell r="A1132">
            <v>300304</v>
          </cell>
          <cell r="C1132" t="str">
            <v>HOTE LAYELI</v>
          </cell>
          <cell r="F1132">
            <v>44197</v>
          </cell>
          <cell r="G1132">
            <v>44561</v>
          </cell>
          <cell r="H1132">
            <v>0</v>
          </cell>
          <cell r="K1132">
            <v>0</v>
          </cell>
          <cell r="N1132">
            <v>0</v>
          </cell>
          <cell r="X1132" t="str">
            <v>HOTE LAYELI</v>
          </cell>
          <cell r="Y1132" t="str">
            <v>Retenue sur honoraires</v>
          </cell>
        </row>
        <row r="1133">
          <cell r="A1133">
            <v>300305</v>
          </cell>
          <cell r="B1133" t="str">
            <v>F-FOURNISSEURS</v>
          </cell>
          <cell r="C1133" t="str">
            <v>STE CHAUFFAGE DU SUD</v>
          </cell>
          <cell r="E1133" t="str">
            <v>ROUTE DE GABES KM 3</v>
          </cell>
          <cell r="F1133">
            <v>44197</v>
          </cell>
          <cell r="G1133">
            <v>44561</v>
          </cell>
          <cell r="H1133">
            <v>1.4999999999999999E-2</v>
          </cell>
          <cell r="K1133">
            <v>1.4999999999999999E-2</v>
          </cell>
          <cell r="N1133">
            <v>1.4999999999999999E-2</v>
          </cell>
          <cell r="S1133" t="str">
            <v>26807W</v>
          </cell>
          <cell r="T1133" t="str">
            <v>A</v>
          </cell>
          <cell r="U1133" t="str">
            <v>M</v>
          </cell>
          <cell r="V1133" t="str">
            <v>000</v>
          </cell>
          <cell r="X1133" t="str">
            <v>STE CHAUFFAGE DU SUD</v>
          </cell>
          <cell r="Y1133" t="str">
            <v>Retenue sur le marche</v>
          </cell>
        </row>
        <row r="1134">
          <cell r="A1134">
            <v>300307</v>
          </cell>
          <cell r="C1134" t="str">
            <v>ENTREPRISES MAGAZINES</v>
          </cell>
          <cell r="F1134">
            <v>44197</v>
          </cell>
          <cell r="G1134">
            <v>44561</v>
          </cell>
          <cell r="H1134">
            <v>0</v>
          </cell>
          <cell r="K1134">
            <v>0</v>
          </cell>
          <cell r="N1134">
            <v>0</v>
          </cell>
          <cell r="X1134" t="str">
            <v>ENTREPRISES MAGAZINES</v>
          </cell>
          <cell r="Y1134" t="str">
            <v>Retenue sur honoraires</v>
          </cell>
        </row>
        <row r="1135">
          <cell r="A1135">
            <v>300332</v>
          </cell>
          <cell r="C1135" t="str">
            <v>COPIA</v>
          </cell>
          <cell r="E1135" t="str">
            <v>40 AVENUE D4ALGERIE 3000 SFAX</v>
          </cell>
          <cell r="F1135">
            <v>44197</v>
          </cell>
          <cell r="G1135">
            <v>44561</v>
          </cell>
          <cell r="H1135">
            <v>1.4999999999999999E-2</v>
          </cell>
          <cell r="K1135">
            <v>1.4999999999999999E-2</v>
          </cell>
          <cell r="N1135">
            <v>1.4999999999999999E-2</v>
          </cell>
          <cell r="S1135" t="str">
            <v>538434H</v>
          </cell>
          <cell r="T1135" t="str">
            <v>A</v>
          </cell>
          <cell r="U1135" t="str">
            <v>M</v>
          </cell>
          <cell r="V1135" t="str">
            <v>000</v>
          </cell>
          <cell r="X1135" t="str">
            <v>COPIA</v>
          </cell>
          <cell r="Y1135" t="str">
            <v>Retenue sur le marche</v>
          </cell>
        </row>
        <row r="1136">
          <cell r="A1136">
            <v>300333</v>
          </cell>
          <cell r="C1136" t="str">
            <v>I B F INTERNATIONAL CONSULTING</v>
          </cell>
          <cell r="F1136">
            <v>44197</v>
          </cell>
          <cell r="G1136">
            <v>44561</v>
          </cell>
          <cell r="H1136">
            <v>0</v>
          </cell>
          <cell r="K1136">
            <v>0</v>
          </cell>
          <cell r="N1136">
            <v>0</v>
          </cell>
          <cell r="X1136" t="str">
            <v>I B F INTERNATIONAL CONSULTING</v>
          </cell>
          <cell r="Y1136" t="str">
            <v>Retenue sur honoraires</v>
          </cell>
        </row>
        <row r="1137">
          <cell r="A1137">
            <v>300340</v>
          </cell>
          <cell r="B1137" t="str">
            <v>A-AUTRES</v>
          </cell>
          <cell r="C1137" t="str">
            <v xml:space="preserve">ART ET ENSEIGNE </v>
          </cell>
          <cell r="D1137" t="str">
            <v>COMMERCE PLEXIGLACE</v>
          </cell>
          <cell r="E1137" t="str">
            <v xml:space="preserve">BORJ LOUZIR ARIANA </v>
          </cell>
          <cell r="F1137">
            <v>44197</v>
          </cell>
          <cell r="G1137">
            <v>44561</v>
          </cell>
          <cell r="H1137">
            <v>1.4999999999999999E-2</v>
          </cell>
          <cell r="K1137">
            <v>1.4999999999999999E-2</v>
          </cell>
          <cell r="N1137">
            <v>1.4999999999999999E-2</v>
          </cell>
          <cell r="S1137" t="str">
            <v>851856D</v>
          </cell>
          <cell r="T1137" t="str">
            <v>A</v>
          </cell>
          <cell r="U1137" t="str">
            <v>M</v>
          </cell>
          <cell r="V1137" t="str">
            <v>000</v>
          </cell>
          <cell r="X1137" t="str">
            <v xml:space="preserve">ART ET ENSEIGNE </v>
          </cell>
          <cell r="Y1137" t="str">
            <v>Retenue sur le marche</v>
          </cell>
        </row>
        <row r="1138">
          <cell r="A1138">
            <v>300400</v>
          </cell>
          <cell r="B1138" t="str">
            <v>F-FOURNISSEURS</v>
          </cell>
          <cell r="C1138" t="str">
            <v>STE GREEN SECURITY</v>
          </cell>
          <cell r="E1138" t="str">
            <v>HUMBURG GERMANY</v>
          </cell>
          <cell r="F1138">
            <v>44197</v>
          </cell>
          <cell r="G1138">
            <v>44561</v>
          </cell>
          <cell r="X1138" t="str">
            <v>STE GREEN SECURITY</v>
          </cell>
          <cell r="Y1138" t="str">
            <v>Retenue sur honoraires</v>
          </cell>
        </row>
        <row r="1139">
          <cell r="A1139">
            <v>300411</v>
          </cell>
          <cell r="B1139" t="str">
            <v>F-FOURNISSEURS</v>
          </cell>
          <cell r="C1139" t="str">
            <v>S K A C</v>
          </cell>
          <cell r="D1139" t="str">
            <v xml:space="preserve">FAU : fournisseurs autres charges </v>
          </cell>
          <cell r="E1139" t="str">
            <v>AVENUE ALG2RIE RUE ARROUJ</v>
          </cell>
          <cell r="F1139">
            <v>44197</v>
          </cell>
          <cell r="G1139">
            <v>44561</v>
          </cell>
          <cell r="H1139">
            <v>1.4999999999999999E-2</v>
          </cell>
          <cell r="K1139">
            <v>1.4999999999999999E-2</v>
          </cell>
          <cell r="N1139">
            <v>1.4999999999999999E-2</v>
          </cell>
          <cell r="S1139" t="str">
            <v>1064730 M</v>
          </cell>
          <cell r="T1139" t="str">
            <v>B</v>
          </cell>
          <cell r="U1139" t="str">
            <v>M</v>
          </cell>
          <cell r="V1139" t="str">
            <v>000</v>
          </cell>
          <cell r="X1139" t="str">
            <v>S K A C</v>
          </cell>
          <cell r="Y1139" t="str">
            <v>Retenue sur le marche</v>
          </cell>
        </row>
        <row r="1140">
          <cell r="A1140">
            <v>300412</v>
          </cell>
          <cell r="B1140" t="str">
            <v>F-FOURNISSEURS</v>
          </cell>
          <cell r="C1140" t="str">
            <v>KAMEL BEN SALAH</v>
          </cell>
          <cell r="E1140" t="str">
            <v xml:space="preserve">IMM MAHGRBIA CHARGUIA </v>
          </cell>
          <cell r="F1140">
            <v>44197</v>
          </cell>
          <cell r="G1140">
            <v>44561</v>
          </cell>
          <cell r="H1140">
            <v>1.4999999999999999E-2</v>
          </cell>
          <cell r="K1140">
            <v>1.4999999999999999E-2</v>
          </cell>
          <cell r="N1140">
            <v>1.4999999999999999E-2</v>
          </cell>
          <cell r="S1140" t="str">
            <v>11596994A</v>
          </cell>
          <cell r="T1140" t="str">
            <v>A</v>
          </cell>
          <cell r="U1140" t="str">
            <v>M</v>
          </cell>
          <cell r="V1140" t="str">
            <v>000</v>
          </cell>
          <cell r="X1140" t="str">
            <v>KAMEL BEN SALAH</v>
          </cell>
          <cell r="Y1140" t="str">
            <v>Retenue sur le marche</v>
          </cell>
        </row>
        <row r="1141">
          <cell r="A1141">
            <v>300413</v>
          </cell>
          <cell r="B1141" t="str">
            <v>F-FOURNISSEURS</v>
          </cell>
          <cell r="C1141" t="str">
            <v>STE FRERE BEN HASSEN</v>
          </cell>
          <cell r="F1141">
            <v>44197</v>
          </cell>
          <cell r="G1141">
            <v>44561</v>
          </cell>
          <cell r="X1141" t="str">
            <v>STE FRERE BEN HASSEN</v>
          </cell>
          <cell r="Y1141" t="str">
            <v>Retenue sur honoraires</v>
          </cell>
        </row>
        <row r="1142">
          <cell r="A1142">
            <v>300414</v>
          </cell>
          <cell r="B1142" t="str">
            <v>F-FOURNISSEURS</v>
          </cell>
          <cell r="C1142" t="str">
            <v xml:space="preserve">TRACT DESIGN </v>
          </cell>
          <cell r="D1142" t="str">
            <v xml:space="preserve">FAU : fournisseurs autres charges </v>
          </cell>
          <cell r="E1142" t="str">
            <v>IMM ENTILKA SFAX 3000</v>
          </cell>
          <cell r="F1142">
            <v>44197</v>
          </cell>
          <cell r="G1142">
            <v>44561</v>
          </cell>
          <cell r="H1142">
            <v>1.4999999999999999E-2</v>
          </cell>
          <cell r="K1142">
            <v>1.4999999999999999E-2</v>
          </cell>
          <cell r="N1142">
            <v>1.4999999999999999E-2</v>
          </cell>
          <cell r="S1142" t="str">
            <v>1061220F</v>
          </cell>
          <cell r="T1142" t="str">
            <v>A</v>
          </cell>
          <cell r="U1142" t="str">
            <v>C</v>
          </cell>
          <cell r="V1142" t="str">
            <v>000</v>
          </cell>
          <cell r="X1142" t="str">
            <v xml:space="preserve">TRACT DESIGN </v>
          </cell>
          <cell r="Y1142" t="str">
            <v>Retenue sur le marche</v>
          </cell>
        </row>
        <row r="1143">
          <cell r="A1143">
            <v>300416</v>
          </cell>
          <cell r="B1143" t="str">
            <v>F-FOURNISSEURS</v>
          </cell>
          <cell r="C1143" t="str">
            <v xml:space="preserve">T S A </v>
          </cell>
          <cell r="D1143" t="str">
            <v xml:space="preserve">FAU : fournisseurs autres charges </v>
          </cell>
          <cell r="E1143" t="str">
            <v>SFAX 3000</v>
          </cell>
          <cell r="F1143">
            <v>44197</v>
          </cell>
          <cell r="G1143">
            <v>44561</v>
          </cell>
          <cell r="H1143">
            <v>0.01</v>
          </cell>
          <cell r="K1143">
            <v>0.01</v>
          </cell>
          <cell r="N1143">
            <v>0.01</v>
          </cell>
          <cell r="X1143" t="str">
            <v xml:space="preserve">T S A </v>
          </cell>
          <cell r="Y1143" t="str">
            <v>Retenue sur le marche</v>
          </cell>
        </row>
        <row r="1144">
          <cell r="A1144">
            <v>300418</v>
          </cell>
          <cell r="B1144" t="str">
            <v>F-FOURNISSEURS</v>
          </cell>
          <cell r="C1144" t="str">
            <v xml:space="preserve">ORANGE </v>
          </cell>
          <cell r="D1144" t="str">
            <v xml:space="preserve">FAU : fournisseurs autres charges </v>
          </cell>
          <cell r="E1144" t="str">
            <v>IMM ORAGE CENTRE URBAIN NORD 1003</v>
          </cell>
          <cell r="F1144">
            <v>44197</v>
          </cell>
          <cell r="G1144">
            <v>44561</v>
          </cell>
          <cell r="H1144">
            <v>1.4999999999999999E-2</v>
          </cell>
          <cell r="K1144">
            <v>1.4999999999999999E-2</v>
          </cell>
          <cell r="N1144">
            <v>1.4999999999999999E-2</v>
          </cell>
          <cell r="S1144" t="str">
            <v>601549D</v>
          </cell>
          <cell r="T1144" t="str">
            <v>A</v>
          </cell>
          <cell r="U1144" t="str">
            <v>M</v>
          </cell>
          <cell r="V1144" t="str">
            <v>000</v>
          </cell>
          <cell r="X1144" t="str">
            <v xml:space="preserve">ORANGE </v>
          </cell>
          <cell r="Y1144" t="str">
            <v>Retenue sur le marche</v>
          </cell>
        </row>
        <row r="1145">
          <cell r="A1145">
            <v>300419</v>
          </cell>
          <cell r="B1145" t="str">
            <v>F-FOURNISSEURS</v>
          </cell>
          <cell r="C1145" t="str">
            <v>HAFEDH EL MESLMENI</v>
          </cell>
          <cell r="D1145" t="str">
            <v xml:space="preserve">FAU : fournisseurs autres charges </v>
          </cell>
          <cell r="E1145" t="str">
            <v>SFAX</v>
          </cell>
          <cell r="F1145">
            <v>44197</v>
          </cell>
          <cell r="G1145">
            <v>44561</v>
          </cell>
          <cell r="H1145">
            <v>1.4999999999999999E-2</v>
          </cell>
          <cell r="K1145">
            <v>1.4999999999999999E-2</v>
          </cell>
          <cell r="N1145">
            <v>1.4999999999999999E-2</v>
          </cell>
          <cell r="X1145" t="str">
            <v>HAFEDH EL MESLMENI</v>
          </cell>
          <cell r="Y1145" t="str">
            <v>Retenue sur le marche</v>
          </cell>
        </row>
        <row r="1146">
          <cell r="A1146">
            <v>300421</v>
          </cell>
          <cell r="B1146" t="str">
            <v>F-FOURNISSEURS</v>
          </cell>
          <cell r="C1146" t="str">
            <v>RIDEAUX JAMEL</v>
          </cell>
          <cell r="E1146" t="str">
            <v>RTE DE TENIOUR KM 7</v>
          </cell>
          <cell r="F1146">
            <v>44197</v>
          </cell>
          <cell r="G1146">
            <v>44561</v>
          </cell>
          <cell r="H1146">
            <v>1.4999999999999999E-2</v>
          </cell>
          <cell r="K1146">
            <v>1.4999999999999999E-2</v>
          </cell>
          <cell r="N1146">
            <v>1.4999999999999999E-2</v>
          </cell>
          <cell r="S1146" t="str">
            <v>1416568B</v>
          </cell>
          <cell r="T1146" t="str">
            <v>A</v>
          </cell>
          <cell r="U1146" t="str">
            <v>M</v>
          </cell>
          <cell r="V1146" t="str">
            <v>000</v>
          </cell>
          <cell r="X1146" t="str">
            <v>RIDEAUX JAMEL</v>
          </cell>
          <cell r="Y1146" t="str">
            <v>Retenue sur le marche</v>
          </cell>
        </row>
        <row r="1147">
          <cell r="A1147">
            <v>300422</v>
          </cell>
          <cell r="B1147" t="str">
            <v>F-FOURNISSEURS</v>
          </cell>
          <cell r="C1147" t="str">
            <v xml:space="preserve">FRIGO NEGOCE </v>
          </cell>
          <cell r="E1147" t="str">
            <v>RTE ELATLAS IMM ESSALEM 4 SIOS ZETAX SFAX 300</v>
          </cell>
          <cell r="F1147">
            <v>44197</v>
          </cell>
          <cell r="G1147">
            <v>44561</v>
          </cell>
          <cell r="H1147">
            <v>0.01</v>
          </cell>
          <cell r="K1147">
            <v>0.01</v>
          </cell>
          <cell r="N1147">
            <v>0.01</v>
          </cell>
          <cell r="S1147" t="str">
            <v>1002434Q</v>
          </cell>
          <cell r="T1147" t="str">
            <v>B</v>
          </cell>
          <cell r="U1147" t="str">
            <v>M</v>
          </cell>
          <cell r="V1147" t="str">
            <v>000</v>
          </cell>
          <cell r="X1147" t="str">
            <v xml:space="preserve">FRIGO NEGOCE </v>
          </cell>
          <cell r="Y1147" t="str">
            <v>Retenue sur le marche</v>
          </cell>
        </row>
        <row r="1148">
          <cell r="A1148">
            <v>300423</v>
          </cell>
          <cell r="B1148" t="str">
            <v>A-AUTRES</v>
          </cell>
          <cell r="C1148" t="str">
            <v>ONE TECH BS</v>
          </cell>
          <cell r="D1148" t="str">
            <v>INFORMATIQUE</v>
          </cell>
          <cell r="E1148" t="str">
            <v>TUNIS</v>
          </cell>
          <cell r="F1148">
            <v>44927</v>
          </cell>
          <cell r="G1148">
            <v>45291</v>
          </cell>
          <cell r="H1148">
            <v>0.01</v>
          </cell>
          <cell r="K1148">
            <v>0.01</v>
          </cell>
          <cell r="N1148">
            <v>0.01</v>
          </cell>
          <cell r="X1148" t="str">
            <v>ONE TECH BS</v>
          </cell>
          <cell r="Y1148" t="str">
            <v>Retenue sur le marche</v>
          </cell>
        </row>
        <row r="1149">
          <cell r="A1149">
            <v>300444</v>
          </cell>
          <cell r="C1149" t="str">
            <v>OOREDOO</v>
          </cell>
          <cell r="F1149">
            <v>44197</v>
          </cell>
          <cell r="G1149">
            <v>44561</v>
          </cell>
          <cell r="H1149">
            <v>0</v>
          </cell>
          <cell r="K1149">
            <v>0</v>
          </cell>
          <cell r="N1149">
            <v>0</v>
          </cell>
          <cell r="X1149" t="str">
            <v>OOREDOO</v>
          </cell>
          <cell r="Y1149" t="str">
            <v>Retenue sur honoraires</v>
          </cell>
        </row>
        <row r="1150">
          <cell r="A1150">
            <v>300445</v>
          </cell>
          <cell r="C1150" t="str">
            <v>COTUPIECES</v>
          </cell>
          <cell r="F1150">
            <v>44197</v>
          </cell>
          <cell r="G1150">
            <v>44561</v>
          </cell>
          <cell r="H1150">
            <v>0.01</v>
          </cell>
          <cell r="K1150">
            <v>0.01</v>
          </cell>
          <cell r="N1150">
            <v>0.01</v>
          </cell>
          <cell r="S1150" t="str">
            <v>45383Z</v>
          </cell>
          <cell r="T1150" t="str">
            <v>A</v>
          </cell>
          <cell r="U1150" t="str">
            <v>M</v>
          </cell>
          <cell r="V1150" t="str">
            <v>000</v>
          </cell>
          <cell r="X1150" t="str">
            <v>COTUPIECES</v>
          </cell>
          <cell r="Y1150" t="str">
            <v>Retenue sur le marche</v>
          </cell>
        </row>
        <row r="1151">
          <cell r="A1151">
            <v>300446</v>
          </cell>
          <cell r="C1151" t="str">
            <v>GHORBEL NADER</v>
          </cell>
          <cell r="E1151" t="str">
            <v xml:space="preserve">ROUTE DE L'aéroport km 2 3002 sfax </v>
          </cell>
          <cell r="F1151">
            <v>44197</v>
          </cell>
          <cell r="G1151">
            <v>44561</v>
          </cell>
          <cell r="H1151">
            <v>0.01</v>
          </cell>
          <cell r="K1151">
            <v>0.01</v>
          </cell>
          <cell r="N1151">
            <v>0.01</v>
          </cell>
          <cell r="S1151" t="str">
            <v>1202698C</v>
          </cell>
          <cell r="T1151" t="str">
            <v>N</v>
          </cell>
          <cell r="U1151" t="str">
            <v>C</v>
          </cell>
          <cell r="V1151" t="str">
            <v>000</v>
          </cell>
          <cell r="X1151" t="str">
            <v>GHORBEL NADER</v>
          </cell>
          <cell r="Y1151" t="str">
            <v>Retenue sur le marche</v>
          </cell>
        </row>
        <row r="1152">
          <cell r="A1152">
            <v>300448</v>
          </cell>
          <cell r="B1152" t="str">
            <v>F-FOURNISSEURS</v>
          </cell>
          <cell r="C1152" t="str">
            <v>STE BEN AMAR MED SALEM</v>
          </cell>
          <cell r="D1152" t="str">
            <v xml:space="preserve">FAU : fournisseurs autres charges </v>
          </cell>
          <cell r="E1152" t="str">
            <v xml:space="preserve">RUE PATRICE LUMUBA SFAX 300 </v>
          </cell>
          <cell r="F1152">
            <v>44197</v>
          </cell>
          <cell r="G1152">
            <v>44561</v>
          </cell>
          <cell r="S1152" t="str">
            <v>169076A</v>
          </cell>
          <cell r="T1152" t="str">
            <v>A</v>
          </cell>
          <cell r="U1152" t="str">
            <v>C</v>
          </cell>
          <cell r="V1152" t="str">
            <v>000</v>
          </cell>
          <cell r="X1152" t="str">
            <v>STE BEN AMAR MED SALEM</v>
          </cell>
          <cell r="Y1152" t="str">
            <v>Retenue sur honoraires</v>
          </cell>
        </row>
        <row r="1153">
          <cell r="A1153">
            <v>300448</v>
          </cell>
          <cell r="B1153" t="str">
            <v>F-FOURNISSEURS</v>
          </cell>
          <cell r="C1153" t="str">
            <v>BEN AMAR MED SALEM</v>
          </cell>
          <cell r="D1153" t="str">
            <v xml:space="preserve">FAU : fournisseurs autres charges </v>
          </cell>
          <cell r="E1153" t="str">
            <v>RUE PATRICE LUMUMBA SFAX 3000</v>
          </cell>
          <cell r="F1153">
            <v>44197</v>
          </cell>
          <cell r="G1153">
            <v>44561</v>
          </cell>
          <cell r="H1153">
            <v>0.01</v>
          </cell>
          <cell r="K1153">
            <v>0.01</v>
          </cell>
          <cell r="N1153">
            <v>0.01</v>
          </cell>
          <cell r="S1153" t="str">
            <v>169076A</v>
          </cell>
          <cell r="T1153" t="str">
            <v>A</v>
          </cell>
          <cell r="U1153" t="str">
            <v>C</v>
          </cell>
          <cell r="V1153" t="str">
            <v>000</v>
          </cell>
          <cell r="X1153" t="str">
            <v>BEN AMAR MED SALEM</v>
          </cell>
          <cell r="Y1153" t="str">
            <v>Retenue sur le marche</v>
          </cell>
        </row>
        <row r="1154">
          <cell r="A1154">
            <v>300450</v>
          </cell>
          <cell r="B1154" t="str">
            <v>F-FOURNISSEURS</v>
          </cell>
          <cell r="C1154" t="str">
            <v>ERE</v>
          </cell>
          <cell r="F1154">
            <v>44197</v>
          </cell>
          <cell r="G1154">
            <v>44561</v>
          </cell>
          <cell r="H1154">
            <v>0.01</v>
          </cell>
          <cell r="K1154">
            <v>0.01</v>
          </cell>
          <cell r="N1154">
            <v>0.01</v>
          </cell>
          <cell r="S1154" t="str">
            <v>017804R</v>
          </cell>
          <cell r="T1154" t="str">
            <v>A</v>
          </cell>
          <cell r="U1154" t="str">
            <v>M</v>
          </cell>
          <cell r="V1154" t="str">
            <v>000</v>
          </cell>
          <cell r="X1154" t="str">
            <v>ERE</v>
          </cell>
          <cell r="Y1154" t="str">
            <v>Retenue sur le marche</v>
          </cell>
        </row>
        <row r="1155">
          <cell r="A1155">
            <v>300451</v>
          </cell>
          <cell r="B1155" t="str">
            <v>F-FOURNISSEURS</v>
          </cell>
          <cell r="C1155" t="str">
            <v>SOTRAGAZ</v>
          </cell>
          <cell r="D1155" t="str">
            <v xml:space="preserve">FAU : fournisseurs autres charges </v>
          </cell>
          <cell r="E1155" t="str">
            <v>RTE DE GABES K 4 SFAX 3000</v>
          </cell>
          <cell r="F1155">
            <v>44197</v>
          </cell>
          <cell r="G1155">
            <v>44561</v>
          </cell>
          <cell r="H1155">
            <v>0.01</v>
          </cell>
          <cell r="K1155">
            <v>0.01</v>
          </cell>
          <cell r="N1155">
            <v>0.01</v>
          </cell>
          <cell r="S1155" t="str">
            <v>44932C</v>
          </cell>
          <cell r="T1155" t="str">
            <v>A</v>
          </cell>
          <cell r="U1155" t="str">
            <v>M</v>
          </cell>
          <cell r="V1155" t="str">
            <v>000</v>
          </cell>
          <cell r="X1155" t="str">
            <v>SOTRAGAZ</v>
          </cell>
          <cell r="Y1155" t="str">
            <v>Retenue sur le marche</v>
          </cell>
        </row>
        <row r="1156">
          <cell r="A1156">
            <v>300452</v>
          </cell>
          <cell r="B1156" t="str">
            <v>F-FOURNISSEURS</v>
          </cell>
          <cell r="C1156" t="str">
            <v xml:space="preserve">CHOKRI PIECE DE RECHANGE </v>
          </cell>
          <cell r="F1156">
            <v>44197</v>
          </cell>
          <cell r="G1156">
            <v>44561</v>
          </cell>
          <cell r="H1156">
            <v>0.01</v>
          </cell>
          <cell r="X1156" t="str">
            <v xml:space="preserve">CHOKRI PIECE DE RECHANGE </v>
          </cell>
          <cell r="Y1156" t="str">
            <v>Retenue sur le marche</v>
          </cell>
        </row>
        <row r="1157">
          <cell r="A1157">
            <v>300453</v>
          </cell>
          <cell r="B1157" t="str">
            <v>A-AUTRES</v>
          </cell>
          <cell r="C1157" t="str">
            <v>ONTT SFAX</v>
          </cell>
          <cell r="F1157">
            <v>44197</v>
          </cell>
          <cell r="G1157">
            <v>44561</v>
          </cell>
          <cell r="X1157" t="str">
            <v>ONTT SFAX</v>
          </cell>
          <cell r="Y1157" t="str">
            <v>Retenue sur honoraires</v>
          </cell>
        </row>
        <row r="1158">
          <cell r="A1158">
            <v>300454</v>
          </cell>
          <cell r="B1158" t="str">
            <v>F-FOURNISSEURS</v>
          </cell>
          <cell r="C1158" t="str">
            <v>AIDI SHIPPING</v>
          </cell>
          <cell r="D1158" t="str">
            <v xml:space="preserve">FAU : fournisseurs autres charges </v>
          </cell>
          <cell r="E1158" t="str">
            <v>AVENE HEDI CHAKER IMM LE COLISEE ESC A 3 EME ETAGE A 3000 SFAX</v>
          </cell>
          <cell r="F1158">
            <v>44197</v>
          </cell>
          <cell r="G1158">
            <v>44561</v>
          </cell>
          <cell r="H1158">
            <v>0.01</v>
          </cell>
          <cell r="K1158">
            <v>0.01</v>
          </cell>
          <cell r="N1158">
            <v>0.01</v>
          </cell>
          <cell r="S1158" t="str">
            <v>849990M</v>
          </cell>
          <cell r="T1158" t="str">
            <v>A</v>
          </cell>
          <cell r="U1158" t="str">
            <v>M</v>
          </cell>
          <cell r="V1158" t="str">
            <v>000</v>
          </cell>
          <cell r="X1158" t="str">
            <v>AIDI SHIPPING</v>
          </cell>
          <cell r="Y1158" t="str">
            <v>Retenue sur le marche</v>
          </cell>
        </row>
        <row r="1159">
          <cell r="A1159">
            <v>300458</v>
          </cell>
          <cell r="B1159" t="str">
            <v>F-FOURNISSEURS</v>
          </cell>
          <cell r="C1159" t="str">
            <v>MAITRE EL EUCH SAMI</v>
          </cell>
          <cell r="D1159" t="str">
            <v xml:space="preserve">FAU : fournisseurs autres charges </v>
          </cell>
          <cell r="E1159" t="str">
            <v>IMM SOCOTU SFAX VILLE</v>
          </cell>
          <cell r="F1159">
            <v>44197</v>
          </cell>
          <cell r="G1159">
            <v>44561</v>
          </cell>
          <cell r="H1159">
            <v>0.03</v>
          </cell>
          <cell r="K1159">
            <v>0.03</v>
          </cell>
          <cell r="N1159">
            <v>0.03</v>
          </cell>
          <cell r="S1159" t="str">
            <v>168552D</v>
          </cell>
          <cell r="T1159" t="str">
            <v>A</v>
          </cell>
          <cell r="U1159" t="str">
            <v>P</v>
          </cell>
          <cell r="V1159" t="str">
            <v>000</v>
          </cell>
          <cell r="X1159" t="str">
            <v>MAITRE EL EUCH SAMI</v>
          </cell>
          <cell r="Y1159" t="str">
            <v>Retenue sur honoraires</v>
          </cell>
        </row>
        <row r="1160">
          <cell r="A1160">
            <v>300459</v>
          </cell>
          <cell r="B1160" t="str">
            <v>F-FOURNISSEURS</v>
          </cell>
          <cell r="C1160" t="str">
            <v>IMAGE ET MEDIA</v>
          </cell>
          <cell r="D1160" t="str">
            <v xml:space="preserve">FAU : fournisseurs autres charges </v>
          </cell>
          <cell r="E1160" t="str">
            <v>34 RUE MISK ELIL 2040 CHOUCHET RADES-TUNIS</v>
          </cell>
          <cell r="F1160">
            <v>44197</v>
          </cell>
          <cell r="G1160">
            <v>44561</v>
          </cell>
          <cell r="H1160">
            <v>0.01</v>
          </cell>
          <cell r="K1160">
            <v>0.01</v>
          </cell>
          <cell r="N1160">
            <v>0.01</v>
          </cell>
          <cell r="S1160" t="str">
            <v>2802M</v>
          </cell>
          <cell r="T1160" t="str">
            <v>A</v>
          </cell>
          <cell r="U1160" t="str">
            <v>M</v>
          </cell>
          <cell r="V1160" t="str">
            <v>000</v>
          </cell>
          <cell r="X1160" t="str">
            <v>IMAGE ET MEDIA</v>
          </cell>
          <cell r="Y1160" t="str">
            <v>Retenue sur le marche</v>
          </cell>
        </row>
        <row r="1161">
          <cell r="A1161">
            <v>300466</v>
          </cell>
          <cell r="B1161" t="str">
            <v>A-AUTRES</v>
          </cell>
          <cell r="C1161" t="str">
            <v>E.M.G</v>
          </cell>
          <cell r="D1161" t="str">
            <v xml:space="preserve">COMMERCE P DE RECHANGE CHAUD ET FROID </v>
          </cell>
          <cell r="E1161" t="str">
            <v>27 RUE SADAK EL GHARBI</v>
          </cell>
          <cell r="F1161">
            <v>44197</v>
          </cell>
          <cell r="G1161">
            <v>44561</v>
          </cell>
          <cell r="H1161">
            <v>0.01</v>
          </cell>
          <cell r="K1161">
            <v>0.01</v>
          </cell>
          <cell r="N1161">
            <v>0.01</v>
          </cell>
          <cell r="S1161" t="str">
            <v>240843Y</v>
          </cell>
          <cell r="T1161" t="str">
            <v>B</v>
          </cell>
          <cell r="U1161" t="str">
            <v>C</v>
          </cell>
          <cell r="V1161" t="str">
            <v>000</v>
          </cell>
          <cell r="X1161" t="str">
            <v>E.M.G</v>
          </cell>
          <cell r="Y1161" t="str">
            <v>Retenue sur le marche</v>
          </cell>
        </row>
        <row r="1162">
          <cell r="A1162">
            <v>300470</v>
          </cell>
          <cell r="B1162" t="str">
            <v>F-FOURNISSEURS</v>
          </cell>
          <cell r="C1162" t="str">
            <v>SOMEM</v>
          </cell>
          <cell r="D1162" t="str">
            <v xml:space="preserve">FEN: fournisseurs entretien et reparation </v>
          </cell>
          <cell r="E1162" t="str">
            <v>26,Rue Amine elabbasi 1002 Belvédère TUNIS</v>
          </cell>
          <cell r="F1162">
            <v>44197</v>
          </cell>
          <cell r="G1162">
            <v>44561</v>
          </cell>
          <cell r="H1162">
            <v>0.01</v>
          </cell>
          <cell r="K1162">
            <v>0.01</v>
          </cell>
          <cell r="N1162">
            <v>0.01</v>
          </cell>
          <cell r="X1162" t="str">
            <v>SOMEM</v>
          </cell>
          <cell r="Y1162" t="str">
            <v>Retenue sur le marche</v>
          </cell>
        </row>
        <row r="1163">
          <cell r="A1163">
            <v>300475</v>
          </cell>
          <cell r="B1163" t="str">
            <v>F-FOURNISSEURS</v>
          </cell>
          <cell r="C1163" t="str">
            <v>STE CHAMGUI AUDIO</v>
          </cell>
          <cell r="D1163" t="str">
            <v xml:space="preserve">FAU : fournisseurs autres charges </v>
          </cell>
          <cell r="E1163" t="str">
            <v>AV 5 AOUT SFAX 3000</v>
          </cell>
          <cell r="F1163">
            <v>44197</v>
          </cell>
          <cell r="G1163">
            <v>44561</v>
          </cell>
          <cell r="H1163">
            <v>0.01</v>
          </cell>
          <cell r="K1163">
            <v>0.01</v>
          </cell>
          <cell r="N1163">
            <v>0.01</v>
          </cell>
          <cell r="S1163" t="str">
            <v>1189766P</v>
          </cell>
          <cell r="T1163" t="str">
            <v>B</v>
          </cell>
          <cell r="U1163" t="str">
            <v>M</v>
          </cell>
          <cell r="V1163" t="str">
            <v>000</v>
          </cell>
          <cell r="X1163" t="str">
            <v>STE CHAMGUI AUDIO</v>
          </cell>
          <cell r="Y1163" t="str">
            <v>Retenue sur le marche</v>
          </cell>
        </row>
        <row r="1164">
          <cell r="A1164">
            <v>300477</v>
          </cell>
          <cell r="B1164" t="str">
            <v>F-FOURNISSEURS</v>
          </cell>
          <cell r="C1164" t="str">
            <v xml:space="preserve">TECHNOSYS </v>
          </cell>
          <cell r="D1164" t="str">
            <v xml:space="preserve">FAU : fournisseurs autres charges </v>
          </cell>
          <cell r="E1164" t="str">
            <v>07RUE BACH HAMBA SFAX 3000</v>
          </cell>
          <cell r="F1164">
            <v>44197</v>
          </cell>
          <cell r="G1164">
            <v>44561</v>
          </cell>
          <cell r="H1164">
            <v>0.01</v>
          </cell>
          <cell r="K1164">
            <v>0.01</v>
          </cell>
          <cell r="N1164">
            <v>0.01</v>
          </cell>
          <cell r="S1164" t="str">
            <v>580146V</v>
          </cell>
          <cell r="T1164" t="str">
            <v>A</v>
          </cell>
          <cell r="U1164" t="str">
            <v>M</v>
          </cell>
          <cell r="V1164" t="str">
            <v>000</v>
          </cell>
          <cell r="X1164" t="str">
            <v xml:space="preserve">TECHNOSYS </v>
          </cell>
          <cell r="Y1164" t="str">
            <v>Retenue sur le marche</v>
          </cell>
        </row>
        <row r="1165">
          <cell r="A1165">
            <v>300479</v>
          </cell>
          <cell r="B1165" t="str">
            <v>F-FOURNISSEURS</v>
          </cell>
          <cell r="C1165" t="str">
            <v xml:space="preserve">ELKARAWENE </v>
          </cell>
          <cell r="D1165" t="str">
            <v xml:space="preserve">FAU : fournisseurs autres charges </v>
          </cell>
          <cell r="E1165" t="str">
            <v>COMPTOIR DE MUSIQUE RTE LAFRANE</v>
          </cell>
          <cell r="F1165">
            <v>44197</v>
          </cell>
          <cell r="G1165">
            <v>44561</v>
          </cell>
          <cell r="H1165">
            <v>0.03</v>
          </cell>
          <cell r="K1165">
            <v>0.03</v>
          </cell>
          <cell r="N1165">
            <v>0.03</v>
          </cell>
          <cell r="S1165" t="str">
            <v>620674P</v>
          </cell>
          <cell r="X1165" t="str">
            <v xml:space="preserve">ELKARAWENE </v>
          </cell>
          <cell r="Y1165" t="str">
            <v>Retenue sur honoraires</v>
          </cell>
        </row>
        <row r="1166">
          <cell r="A1166">
            <v>300480</v>
          </cell>
          <cell r="B1166" t="str">
            <v>F-FOURNISSEURS</v>
          </cell>
          <cell r="C1166" t="str">
            <v>SOGELES</v>
          </cell>
          <cell r="E1166" t="str">
            <v>RTE SALTNIA KM 6 SFAX</v>
          </cell>
          <cell r="F1166">
            <v>44197</v>
          </cell>
          <cell r="G1166">
            <v>44561</v>
          </cell>
          <cell r="H1166">
            <v>0.01</v>
          </cell>
          <cell r="K1166">
            <v>0.01</v>
          </cell>
          <cell r="N1166">
            <v>0.01</v>
          </cell>
          <cell r="X1166" t="str">
            <v>SOGELES</v>
          </cell>
          <cell r="Y1166" t="str">
            <v>Retenue sur le marche</v>
          </cell>
        </row>
        <row r="1167">
          <cell r="A1167">
            <v>300488</v>
          </cell>
          <cell r="B1167" t="str">
            <v>F-FOURNISSEURS</v>
          </cell>
          <cell r="C1167" t="str">
            <v xml:space="preserve">BEJAOUI DISTRIBUTION </v>
          </cell>
          <cell r="D1167" t="str">
            <v xml:space="preserve">FAU : fournisseurs autres charges </v>
          </cell>
          <cell r="E1167" t="str">
            <v>45 RUE LARBI ZAROUK BP 386</v>
          </cell>
          <cell r="F1167">
            <v>44197</v>
          </cell>
          <cell r="G1167">
            <v>44561</v>
          </cell>
          <cell r="H1167">
            <v>0.01</v>
          </cell>
          <cell r="K1167">
            <v>0.01</v>
          </cell>
          <cell r="N1167">
            <v>0.01</v>
          </cell>
          <cell r="S1167" t="str">
            <v>418131C</v>
          </cell>
          <cell r="T1167" t="str">
            <v>A</v>
          </cell>
          <cell r="U1167" t="str">
            <v>M</v>
          </cell>
          <cell r="V1167" t="str">
            <v>000</v>
          </cell>
          <cell r="X1167" t="str">
            <v xml:space="preserve">BEJAOUI DISTRIBUTION </v>
          </cell>
          <cell r="Y1167" t="str">
            <v>Retenue sur le marche</v>
          </cell>
        </row>
        <row r="1168">
          <cell r="A1168">
            <v>300489</v>
          </cell>
          <cell r="C1168" t="str">
            <v>MOHAMED MHIRI</v>
          </cell>
          <cell r="F1168">
            <v>44197</v>
          </cell>
          <cell r="G1168">
            <v>44561</v>
          </cell>
          <cell r="H1168">
            <v>0.01</v>
          </cell>
          <cell r="K1168">
            <v>0.01</v>
          </cell>
          <cell r="N1168">
            <v>0.01</v>
          </cell>
          <cell r="X1168" t="str">
            <v>MOHAMED MHIRI</v>
          </cell>
          <cell r="Y1168" t="str">
            <v>Retenue sur le marche</v>
          </cell>
        </row>
        <row r="1169">
          <cell r="A1169">
            <v>300492</v>
          </cell>
          <cell r="B1169" t="str">
            <v>F-FOURNISSEURS</v>
          </cell>
          <cell r="C1169" t="str">
            <v>INTERACTIVE ARTS</v>
          </cell>
          <cell r="D1169" t="str">
            <v xml:space="preserve">FAU : fournisseurs autres charges </v>
          </cell>
          <cell r="E1169" t="str">
            <v>BLOC A 6 EME ETAGE APPART A 6-2</v>
          </cell>
          <cell r="F1169">
            <v>44197</v>
          </cell>
          <cell r="G1169">
            <v>44561</v>
          </cell>
          <cell r="H1169">
            <v>0.01</v>
          </cell>
          <cell r="K1169">
            <v>0.01</v>
          </cell>
          <cell r="N1169">
            <v>0.01</v>
          </cell>
          <cell r="S1169" t="str">
            <v>601887V</v>
          </cell>
          <cell r="T1169" t="str">
            <v>A</v>
          </cell>
          <cell r="U1169" t="str">
            <v>M</v>
          </cell>
          <cell r="V1169" t="str">
            <v>000</v>
          </cell>
          <cell r="X1169" t="str">
            <v>INTERACTIVE ARTS</v>
          </cell>
          <cell r="Y1169" t="str">
            <v>Retenue sur le marche</v>
          </cell>
        </row>
        <row r="1170">
          <cell r="A1170">
            <v>300495</v>
          </cell>
          <cell r="B1170" t="str">
            <v>F-FOURNISSEURS</v>
          </cell>
          <cell r="C1170" t="str">
            <v>T,A,T</v>
          </cell>
          <cell r="D1170" t="str">
            <v xml:space="preserve">FAU : fournisseurs autres charges </v>
          </cell>
          <cell r="E1170" t="str">
            <v>21 RUE TAHER SFAR SFAX 3000</v>
          </cell>
          <cell r="F1170">
            <v>44197</v>
          </cell>
          <cell r="G1170">
            <v>44561</v>
          </cell>
          <cell r="H1170">
            <v>0.01</v>
          </cell>
          <cell r="K1170">
            <v>0.01</v>
          </cell>
          <cell r="N1170">
            <v>0.01</v>
          </cell>
          <cell r="S1170" t="str">
            <v>168530X</v>
          </cell>
          <cell r="T1170" t="str">
            <v>A</v>
          </cell>
          <cell r="U1170" t="str">
            <v>C</v>
          </cell>
          <cell r="V1170" t="str">
            <v>000</v>
          </cell>
          <cell r="X1170" t="str">
            <v>T,A,T</v>
          </cell>
          <cell r="Y1170" t="str">
            <v>Retenue sur le marche</v>
          </cell>
        </row>
        <row r="1171">
          <cell r="A1171">
            <v>300497</v>
          </cell>
          <cell r="B1171" t="str">
            <v>F-FOURNISSEURS</v>
          </cell>
          <cell r="C1171" t="str">
            <v>ENNAIFER MED</v>
          </cell>
          <cell r="D1171" t="str">
            <v xml:space="preserve">FAU : fournisseurs autres charges </v>
          </cell>
          <cell r="E1171" t="str">
            <v>AV 5 AOUT IMM FAKHFAKH 3000 SFAX</v>
          </cell>
          <cell r="F1171">
            <v>44197</v>
          </cell>
          <cell r="G1171">
            <v>44561</v>
          </cell>
          <cell r="H1171">
            <v>0.01</v>
          </cell>
          <cell r="K1171">
            <v>0.01</v>
          </cell>
          <cell r="N1171">
            <v>0.01</v>
          </cell>
          <cell r="S1171" t="str">
            <v>863247W</v>
          </cell>
          <cell r="T1171" t="str">
            <v>A</v>
          </cell>
          <cell r="U1171" t="str">
            <v>C</v>
          </cell>
          <cell r="V1171" t="str">
            <v>000</v>
          </cell>
          <cell r="X1171" t="str">
            <v>ENNAIFER MED</v>
          </cell>
          <cell r="Y1171" t="str">
            <v>Retenue sur le marche</v>
          </cell>
        </row>
        <row r="1172">
          <cell r="A1172">
            <v>300499</v>
          </cell>
          <cell r="B1172" t="str">
            <v>F-FOURNISSEURS</v>
          </cell>
          <cell r="C1172" t="str">
            <v>TECHNOGAZ</v>
          </cell>
          <cell r="D1172" t="str">
            <v xml:space="preserve">FAU : fournisseurs autres charges </v>
          </cell>
          <cell r="E1172" t="str">
            <v xml:space="preserve">ZI LACHARGUIA 12035 TUNIS CARTHAGE </v>
          </cell>
          <cell r="F1172">
            <v>44197</v>
          </cell>
          <cell r="G1172">
            <v>44561</v>
          </cell>
          <cell r="H1172">
            <v>0.01</v>
          </cell>
          <cell r="K1172">
            <v>0.01</v>
          </cell>
          <cell r="N1172">
            <v>0.01</v>
          </cell>
          <cell r="S1172" t="str">
            <v>49261 9 Q</v>
          </cell>
          <cell r="X1172" t="str">
            <v>TECHNOGAZ</v>
          </cell>
          <cell r="Y1172" t="str">
            <v>Retenue sur le marche</v>
          </cell>
        </row>
        <row r="1173">
          <cell r="A1173">
            <v>300503</v>
          </cell>
          <cell r="B1173" t="str">
            <v>F-FOURNISSEURS</v>
          </cell>
          <cell r="C1173" t="str">
            <v>S G M</v>
          </cell>
          <cell r="D1173" t="str">
            <v xml:space="preserve">FAU : fournisseurs autres charges </v>
          </cell>
          <cell r="E1173" t="str">
            <v>21 RUE 8602 ZI CHARGUIA 1 -2035 TUNIS</v>
          </cell>
          <cell r="F1173">
            <v>44197</v>
          </cell>
          <cell r="G1173">
            <v>44561</v>
          </cell>
          <cell r="H1173">
            <v>0.01</v>
          </cell>
          <cell r="K1173">
            <v>0.01</v>
          </cell>
          <cell r="N1173">
            <v>0.01</v>
          </cell>
          <cell r="S1173" t="str">
            <v>045846K</v>
          </cell>
          <cell r="T1173" t="str">
            <v>A</v>
          </cell>
          <cell r="U1173" t="str">
            <v>M</v>
          </cell>
          <cell r="V1173" t="str">
            <v>000</v>
          </cell>
          <cell r="X1173" t="str">
            <v>S G M</v>
          </cell>
          <cell r="Y1173" t="str">
            <v>Retenue sur le marche</v>
          </cell>
        </row>
        <row r="1174">
          <cell r="A1174">
            <v>300507</v>
          </cell>
          <cell r="B1174" t="str">
            <v>F-FOURNISSEURS</v>
          </cell>
          <cell r="C1174" t="str">
            <v>L'AGENCE NATIONALES DES FREQUENCES</v>
          </cell>
          <cell r="E1174" t="str">
            <v>12 RUE D'ANGLETERR 1000-TUNIS</v>
          </cell>
          <cell r="F1174">
            <v>44197</v>
          </cell>
          <cell r="G1174">
            <v>44561</v>
          </cell>
          <cell r="H1174">
            <v>0.01</v>
          </cell>
          <cell r="K1174">
            <v>0.01</v>
          </cell>
          <cell r="N1174">
            <v>0.01</v>
          </cell>
          <cell r="X1174" t="str">
            <v>L'AGENCE NATIONALES DES FREQUENCES</v>
          </cell>
          <cell r="Y1174" t="str">
            <v>Retenue sur le marche</v>
          </cell>
        </row>
        <row r="1175">
          <cell r="A1175">
            <v>300508</v>
          </cell>
          <cell r="B1175" t="str">
            <v>F-FOURNISSEURS</v>
          </cell>
          <cell r="C1175" t="str">
            <v>MAALEJ AREF</v>
          </cell>
          <cell r="D1175" t="str">
            <v xml:space="preserve">FAU : fournisseurs autres charges </v>
          </cell>
          <cell r="E1175" t="str">
            <v>PLACE DE LA REPUBLIQUE SFAX 3000</v>
          </cell>
          <cell r="F1175">
            <v>44197</v>
          </cell>
          <cell r="G1175">
            <v>44561</v>
          </cell>
          <cell r="H1175">
            <v>0</v>
          </cell>
          <cell r="K1175">
            <v>0</v>
          </cell>
          <cell r="N1175">
            <v>0</v>
          </cell>
          <cell r="S1175" t="str">
            <v>071630T</v>
          </cell>
          <cell r="T1175" t="str">
            <v>N</v>
          </cell>
          <cell r="U1175" t="str">
            <v>C</v>
          </cell>
          <cell r="V1175" t="str">
            <v>000</v>
          </cell>
          <cell r="X1175" t="str">
            <v>MAALEJ AREF</v>
          </cell>
          <cell r="Y1175" t="str">
            <v>Retenue sur honoraires</v>
          </cell>
        </row>
        <row r="1176">
          <cell r="A1176">
            <v>300512</v>
          </cell>
          <cell r="B1176" t="str">
            <v>F-FOURNISSEURS</v>
          </cell>
          <cell r="C1176" t="str">
            <v>MAP</v>
          </cell>
          <cell r="D1176" t="str">
            <v xml:space="preserve">FAU : fournisseurs autres charges </v>
          </cell>
          <cell r="E1176" t="str">
            <v>12 RUE IBN RACHIK 1002 TUNIS</v>
          </cell>
          <cell r="F1176">
            <v>44197</v>
          </cell>
          <cell r="G1176">
            <v>44561</v>
          </cell>
          <cell r="H1176">
            <v>0</v>
          </cell>
          <cell r="K1176">
            <v>0</v>
          </cell>
          <cell r="N1176">
            <v>0</v>
          </cell>
          <cell r="S1176" t="str">
            <v>30430 L</v>
          </cell>
          <cell r="T1176" t="str">
            <v>A</v>
          </cell>
          <cell r="U1176" t="str">
            <v>M</v>
          </cell>
          <cell r="V1176" t="str">
            <v>000</v>
          </cell>
          <cell r="X1176" t="str">
            <v>MAP</v>
          </cell>
          <cell r="Y1176" t="str">
            <v>Retenue sur honoraires</v>
          </cell>
        </row>
        <row r="1177">
          <cell r="A1177">
            <v>300516</v>
          </cell>
          <cell r="B1177" t="str">
            <v>F-FOURNISSEURS</v>
          </cell>
          <cell r="C1177" t="str">
            <v>CMCI</v>
          </cell>
          <cell r="D1177" t="str">
            <v xml:space="preserve">FAU : fournisseurs autres charges </v>
          </cell>
          <cell r="E1177" t="str">
            <v>TUNIS RUE DE PLASTINE 1002</v>
          </cell>
          <cell r="F1177">
            <v>44197</v>
          </cell>
          <cell r="G1177">
            <v>44561</v>
          </cell>
          <cell r="H1177">
            <v>0.01</v>
          </cell>
          <cell r="K1177">
            <v>0.01</v>
          </cell>
          <cell r="N1177">
            <v>0.01</v>
          </cell>
          <cell r="X1177" t="str">
            <v>CMCI</v>
          </cell>
          <cell r="Y1177" t="str">
            <v>Retenue sur le marche</v>
          </cell>
        </row>
        <row r="1178">
          <cell r="A1178">
            <v>300517</v>
          </cell>
          <cell r="B1178" t="str">
            <v>F-FOURNISSEURS</v>
          </cell>
          <cell r="C1178" t="str">
            <v>PUB 9</v>
          </cell>
          <cell r="E1178" t="str">
            <v>RTE TENIOUR KM 1</v>
          </cell>
          <cell r="F1178">
            <v>44197</v>
          </cell>
          <cell r="G1178">
            <v>44561</v>
          </cell>
          <cell r="H1178">
            <v>0.01</v>
          </cell>
          <cell r="K1178">
            <v>0.01</v>
          </cell>
          <cell r="N1178">
            <v>0.01</v>
          </cell>
          <cell r="X1178" t="str">
            <v>PUB 9</v>
          </cell>
          <cell r="Y1178" t="str">
            <v>Retenue sur le marche</v>
          </cell>
        </row>
        <row r="1179">
          <cell r="A1179">
            <v>300518</v>
          </cell>
          <cell r="C1179" t="str">
            <v>REVIEW PRO</v>
          </cell>
          <cell r="F1179">
            <v>44197</v>
          </cell>
          <cell r="G1179">
            <v>44561</v>
          </cell>
          <cell r="X1179" t="str">
            <v>REVIEW PRO</v>
          </cell>
          <cell r="Y1179" t="str">
            <v>Retenue sur honoraires</v>
          </cell>
        </row>
        <row r="1180">
          <cell r="A1180">
            <v>300519</v>
          </cell>
          <cell r="B1180" t="str">
            <v>F-FOURNISSEURS</v>
          </cell>
          <cell r="C1180" t="str">
            <v xml:space="preserve">SUD METAL ALUMINIUM </v>
          </cell>
          <cell r="D1180" t="str">
            <v xml:space="preserve">FAU : fournisseurs autres charges </v>
          </cell>
          <cell r="F1180">
            <v>44197</v>
          </cell>
          <cell r="G1180">
            <v>44561</v>
          </cell>
          <cell r="H1180">
            <v>0.01</v>
          </cell>
          <cell r="K1180">
            <v>0.01</v>
          </cell>
          <cell r="N1180">
            <v>0.01</v>
          </cell>
          <cell r="X1180" t="str">
            <v xml:space="preserve">SUD METAL ALUMINIUM </v>
          </cell>
          <cell r="Y1180" t="str">
            <v>Retenue sur le marche</v>
          </cell>
        </row>
        <row r="1181">
          <cell r="A1181">
            <v>300520</v>
          </cell>
          <cell r="B1181" t="str">
            <v>F-FOURNISSEURS</v>
          </cell>
          <cell r="C1181" t="str">
            <v xml:space="preserve">SERINE ABID </v>
          </cell>
          <cell r="D1181" t="str">
            <v xml:space="preserve">FAU : fournisseurs autres charges </v>
          </cell>
          <cell r="E1181" t="str">
            <v xml:space="preserve">SFAX </v>
          </cell>
          <cell r="F1181">
            <v>44197</v>
          </cell>
          <cell r="G1181">
            <v>44561</v>
          </cell>
          <cell r="H1181">
            <v>0.01</v>
          </cell>
          <cell r="K1181">
            <v>0.01</v>
          </cell>
          <cell r="N1181">
            <v>0.01</v>
          </cell>
          <cell r="X1181" t="str">
            <v xml:space="preserve">SERINE ABID </v>
          </cell>
          <cell r="Y1181" t="str">
            <v>Retenue sur le marche</v>
          </cell>
        </row>
        <row r="1182">
          <cell r="A1182">
            <v>300522</v>
          </cell>
          <cell r="B1182" t="str">
            <v>F-FOURNISSEURS</v>
          </cell>
          <cell r="C1182" t="str">
            <v xml:space="preserve">GEOS </v>
          </cell>
          <cell r="E1182" t="str">
            <v xml:space="preserve">RESIDENCE CARTHAG7NE BR 1 BP N° 2046 AIN ZAIGHOUAN NORD LA MARSA </v>
          </cell>
          <cell r="F1182">
            <v>44197</v>
          </cell>
          <cell r="G1182">
            <v>44561</v>
          </cell>
          <cell r="H1182">
            <v>0.01</v>
          </cell>
          <cell r="K1182">
            <v>0.01</v>
          </cell>
          <cell r="N1182">
            <v>0.01</v>
          </cell>
          <cell r="S1182" t="str">
            <v>1241608A</v>
          </cell>
          <cell r="T1182" t="str">
            <v>N</v>
          </cell>
          <cell r="U1182" t="str">
            <v>M</v>
          </cell>
          <cell r="V1182" t="str">
            <v>000</v>
          </cell>
          <cell r="X1182" t="str">
            <v xml:space="preserve">GEOS </v>
          </cell>
          <cell r="Y1182" t="str">
            <v>Retenue sur le marche</v>
          </cell>
        </row>
        <row r="1183">
          <cell r="A1183">
            <v>300523</v>
          </cell>
          <cell r="B1183" t="str">
            <v>F-FOURNISSEURS</v>
          </cell>
          <cell r="C1183" t="str">
            <v>STE TEXTILES KASSAB</v>
          </cell>
          <cell r="D1183" t="str">
            <v>TEXITILES</v>
          </cell>
          <cell r="E1183" t="str">
            <v>5015 MONASTIR</v>
          </cell>
          <cell r="F1183">
            <v>44197</v>
          </cell>
          <cell r="G1183">
            <v>44561</v>
          </cell>
          <cell r="H1183">
            <v>0.01</v>
          </cell>
          <cell r="K1183">
            <v>0.01</v>
          </cell>
          <cell r="N1183">
            <v>0.01</v>
          </cell>
          <cell r="X1183" t="str">
            <v>STE TEXTILES KASSAB</v>
          </cell>
          <cell r="Y1183" t="str">
            <v>Retenue sur le marche</v>
          </cell>
        </row>
        <row r="1184">
          <cell r="A1184">
            <v>300524</v>
          </cell>
          <cell r="B1184" t="str">
            <v>A-AUTRES</v>
          </cell>
          <cell r="C1184" t="str">
            <v xml:space="preserve">LASSAD BACCAR </v>
          </cell>
          <cell r="D1184" t="str">
            <v xml:space="preserve">LOCATION MATERIEL AUDIO VISUELLE </v>
          </cell>
          <cell r="F1184">
            <v>44197</v>
          </cell>
          <cell r="G1184">
            <v>44561</v>
          </cell>
          <cell r="X1184" t="str">
            <v xml:space="preserve">LASSAD BACCAR </v>
          </cell>
          <cell r="Y1184" t="str">
            <v>Retenue sur honoraires</v>
          </cell>
        </row>
        <row r="1185">
          <cell r="A1185">
            <v>300525</v>
          </cell>
          <cell r="B1185" t="str">
            <v>F-FOURNISSEURS</v>
          </cell>
          <cell r="C1185" t="str">
            <v>CHIMIE STEM</v>
          </cell>
          <cell r="D1185" t="str">
            <v>PRODUITS EQUIPEMENTS</v>
          </cell>
          <cell r="E1185" t="str">
            <v>ROUTE AIN KM 0,5</v>
          </cell>
          <cell r="F1185">
            <v>44197</v>
          </cell>
          <cell r="G1185">
            <v>44561</v>
          </cell>
          <cell r="H1185">
            <v>0.01</v>
          </cell>
          <cell r="K1185">
            <v>0.01</v>
          </cell>
          <cell r="N1185">
            <v>0.01</v>
          </cell>
          <cell r="S1185" t="str">
            <v>1491374R</v>
          </cell>
          <cell r="T1185" t="str">
            <v>A</v>
          </cell>
          <cell r="U1185" t="str">
            <v>M</v>
          </cell>
          <cell r="V1185" t="str">
            <v>000</v>
          </cell>
          <cell r="X1185" t="str">
            <v>CHIMIE STEM</v>
          </cell>
          <cell r="Y1185" t="str">
            <v>Retenue sur le marche</v>
          </cell>
        </row>
        <row r="1186">
          <cell r="A1186">
            <v>300526</v>
          </cell>
          <cell r="B1186" t="str">
            <v>F-FOURNISSEURS</v>
          </cell>
          <cell r="C1186" t="str">
            <v>STE CHAUSSURES SELINE</v>
          </cell>
          <cell r="D1186" t="str">
            <v xml:space="preserve">VENTE CHAUSSURE </v>
          </cell>
          <cell r="E1186" t="str">
            <v xml:space="preserve">RUE PATRICE SFAX </v>
          </cell>
          <cell r="F1186">
            <v>44197</v>
          </cell>
          <cell r="G1186">
            <v>44561</v>
          </cell>
          <cell r="H1186">
            <v>0.01</v>
          </cell>
          <cell r="K1186">
            <v>0.01</v>
          </cell>
          <cell r="N1186">
            <v>0.01</v>
          </cell>
          <cell r="S1186" t="str">
            <v>1373873Y</v>
          </cell>
          <cell r="T1186" t="str">
            <v>N</v>
          </cell>
          <cell r="U1186" t="str">
            <v>M</v>
          </cell>
          <cell r="V1186" t="str">
            <v>000</v>
          </cell>
          <cell r="X1186" t="str">
            <v>STE CHAUSSURES SELINE</v>
          </cell>
          <cell r="Y1186" t="str">
            <v>Retenue sur le marche</v>
          </cell>
        </row>
        <row r="1187">
          <cell r="A1187">
            <v>300600</v>
          </cell>
          <cell r="C1187" t="str">
            <v>IXEOS</v>
          </cell>
          <cell r="E1187" t="str">
            <v>L'ETOILE DU NORD BLOC A 3EME ETAGE</v>
          </cell>
          <cell r="F1187">
            <v>44197</v>
          </cell>
          <cell r="G1187">
            <v>44561</v>
          </cell>
          <cell r="H1187">
            <v>0.01</v>
          </cell>
          <cell r="K1187">
            <v>5.0000000000000001E-3</v>
          </cell>
          <cell r="N1187">
            <v>5.0000000000000001E-3</v>
          </cell>
          <cell r="S1187" t="str">
            <v>1573218J</v>
          </cell>
          <cell r="T1187" t="str">
            <v>A</v>
          </cell>
          <cell r="U1187" t="str">
            <v>M</v>
          </cell>
          <cell r="V1187" t="str">
            <v>000</v>
          </cell>
          <cell r="X1187" t="str">
            <v>IXEOS</v>
          </cell>
          <cell r="Y1187" t="str">
            <v>Retenue sur le marche</v>
          </cell>
        </row>
        <row r="1188">
          <cell r="A1188">
            <v>300618</v>
          </cell>
          <cell r="B1188" t="str">
            <v>F-FOURNISSEURS</v>
          </cell>
          <cell r="C1188" t="str">
            <v>WEB 2 COM</v>
          </cell>
          <cell r="D1188" t="str">
            <v xml:space="preserve">FAU : fournisseurs autres charges </v>
          </cell>
          <cell r="E1188" t="str">
            <v>12 RUE DE CANADA 1002 TUNIS BELV2D2RE</v>
          </cell>
          <cell r="F1188">
            <v>44197</v>
          </cell>
          <cell r="G1188">
            <v>44561</v>
          </cell>
          <cell r="H1188">
            <v>0.01</v>
          </cell>
          <cell r="K1188">
            <v>0.01</v>
          </cell>
          <cell r="N1188">
            <v>0.01</v>
          </cell>
          <cell r="S1188" t="str">
            <v>920859R</v>
          </cell>
          <cell r="T1188" t="str">
            <v>A</v>
          </cell>
          <cell r="U1188" t="str">
            <v>M</v>
          </cell>
          <cell r="V1188" t="str">
            <v>000</v>
          </cell>
          <cell r="X1188" t="str">
            <v>WEB 2 COM</v>
          </cell>
          <cell r="Y1188" t="str">
            <v>Retenue sur le marche</v>
          </cell>
        </row>
        <row r="1189">
          <cell r="A1189">
            <v>300622</v>
          </cell>
          <cell r="B1189" t="str">
            <v>F-FOURNISSEURS</v>
          </cell>
          <cell r="C1189" t="str">
            <v xml:space="preserve">CHAKROUNE MOHAMED </v>
          </cell>
          <cell r="D1189" t="str">
            <v xml:space="preserve">FAU : fournisseurs autres charges </v>
          </cell>
          <cell r="E1189" t="str">
            <v>13 RUE FERHAT HACHED SFAX 3000</v>
          </cell>
          <cell r="F1189">
            <v>44197</v>
          </cell>
          <cell r="G1189">
            <v>44561</v>
          </cell>
          <cell r="H1189">
            <v>0.01</v>
          </cell>
          <cell r="K1189">
            <v>0.01</v>
          </cell>
          <cell r="N1189">
            <v>0.01</v>
          </cell>
          <cell r="S1189" t="str">
            <v>111559D</v>
          </cell>
          <cell r="T1189" t="str">
            <v>A</v>
          </cell>
          <cell r="U1189" t="str">
            <v>P</v>
          </cell>
          <cell r="V1189" t="str">
            <v>000</v>
          </cell>
          <cell r="X1189" t="str">
            <v xml:space="preserve">CHAKROUNE MOHAMED </v>
          </cell>
          <cell r="Y1189" t="str">
            <v>Retenue sur le marche</v>
          </cell>
        </row>
        <row r="1190">
          <cell r="A1190">
            <v>300627</v>
          </cell>
          <cell r="B1190" t="str">
            <v>A-AUTRES</v>
          </cell>
          <cell r="C1190" t="str">
            <v xml:space="preserve">M A V </v>
          </cell>
          <cell r="D1190" t="str">
            <v xml:space="preserve">COMMERCE AUDIO VISUELLE </v>
          </cell>
          <cell r="E1190" t="str">
            <v>CARTHAGE BIRSA LA MARSA</v>
          </cell>
          <cell r="F1190">
            <v>44197</v>
          </cell>
          <cell r="G1190">
            <v>44561</v>
          </cell>
          <cell r="H1190">
            <v>0.01</v>
          </cell>
          <cell r="K1190">
            <v>0.01</v>
          </cell>
          <cell r="N1190">
            <v>0.01</v>
          </cell>
          <cell r="S1190" t="str">
            <v>1279069W</v>
          </cell>
          <cell r="T1190" t="str">
            <v>A</v>
          </cell>
          <cell r="U1190" t="str">
            <v>M</v>
          </cell>
          <cell r="V1190" t="str">
            <v>000</v>
          </cell>
          <cell r="X1190" t="str">
            <v xml:space="preserve">M A V </v>
          </cell>
          <cell r="Y1190" t="str">
            <v>Retenue sur le marche</v>
          </cell>
        </row>
        <row r="1191">
          <cell r="A1191">
            <v>300629</v>
          </cell>
          <cell r="B1191" t="str">
            <v>F-FOURNISSEURS</v>
          </cell>
          <cell r="C1191" t="str">
            <v>SOMASERV</v>
          </cell>
          <cell r="D1191" t="str">
            <v xml:space="preserve">FAU : fournisseurs autres charges </v>
          </cell>
          <cell r="E1191" t="str">
            <v>SFAX</v>
          </cell>
          <cell r="F1191">
            <v>44197</v>
          </cell>
          <cell r="G1191">
            <v>44561</v>
          </cell>
          <cell r="H1191">
            <v>0.01</v>
          </cell>
          <cell r="K1191">
            <v>0.01</v>
          </cell>
          <cell r="N1191">
            <v>0.01</v>
          </cell>
          <cell r="S1191" t="str">
            <v>620546G</v>
          </cell>
          <cell r="T1191" t="str">
            <v>A</v>
          </cell>
          <cell r="U1191" t="str">
            <v>M</v>
          </cell>
          <cell r="V1191" t="str">
            <v>000</v>
          </cell>
          <cell r="X1191" t="str">
            <v>SOMASERV</v>
          </cell>
          <cell r="Y1191" t="str">
            <v>Retenue sur le marche</v>
          </cell>
        </row>
        <row r="1192">
          <cell r="A1192">
            <v>300632</v>
          </cell>
          <cell r="B1192" t="str">
            <v>F-FOURNISSEURS</v>
          </cell>
          <cell r="C1192" t="str">
            <v xml:space="preserve">FARACHA </v>
          </cell>
          <cell r="D1192" t="str">
            <v xml:space="preserve">FAU : fournisseurs autres charges </v>
          </cell>
          <cell r="E1192" t="str">
            <v>HAMMAM SOUSSE</v>
          </cell>
          <cell r="F1192">
            <v>44197</v>
          </cell>
          <cell r="G1192">
            <v>44561</v>
          </cell>
          <cell r="H1192">
            <v>0.01</v>
          </cell>
          <cell r="K1192">
            <v>0.01</v>
          </cell>
          <cell r="N1192">
            <v>0.01</v>
          </cell>
          <cell r="S1192" t="str">
            <v>298508X</v>
          </cell>
          <cell r="T1192" t="str">
            <v>A</v>
          </cell>
          <cell r="U1192" t="str">
            <v>C</v>
          </cell>
          <cell r="V1192" t="str">
            <v>000</v>
          </cell>
          <cell r="X1192" t="str">
            <v xml:space="preserve">FARACHA </v>
          </cell>
          <cell r="Y1192" t="str">
            <v>Retenue sur le marche</v>
          </cell>
        </row>
        <row r="1193">
          <cell r="A1193">
            <v>300636</v>
          </cell>
          <cell r="B1193" t="str">
            <v>F-FOURNISSEURS</v>
          </cell>
          <cell r="C1193" t="str">
            <v>ESPACE ZED</v>
          </cell>
          <cell r="D1193" t="str">
            <v xml:space="preserve">FAU : fournisseurs autres charges </v>
          </cell>
          <cell r="E1193" t="str">
            <v>POUDRIERE 1 SFAX 3000</v>
          </cell>
          <cell r="F1193">
            <v>44197</v>
          </cell>
          <cell r="G1193">
            <v>44561</v>
          </cell>
          <cell r="H1193">
            <v>0.01</v>
          </cell>
          <cell r="K1193">
            <v>0.01</v>
          </cell>
          <cell r="N1193">
            <v>0.01</v>
          </cell>
          <cell r="X1193" t="str">
            <v>ESPACE ZED</v>
          </cell>
          <cell r="Y1193" t="str">
            <v>Retenue sur le marche</v>
          </cell>
        </row>
        <row r="1194">
          <cell r="A1194">
            <v>300637</v>
          </cell>
          <cell r="B1194" t="str">
            <v>F-FOURNISSEURS</v>
          </cell>
          <cell r="C1194" t="str">
            <v>MAISON MADAME BOUZID BEN ALI</v>
          </cell>
          <cell r="D1194" t="str">
            <v xml:space="preserve">FAU : fournisseurs autres charges </v>
          </cell>
          <cell r="F1194">
            <v>44197</v>
          </cell>
          <cell r="G1194">
            <v>44561</v>
          </cell>
          <cell r="H1194">
            <v>0.01</v>
          </cell>
          <cell r="K1194">
            <v>0.01</v>
          </cell>
          <cell r="N1194">
            <v>0.01</v>
          </cell>
          <cell r="X1194" t="str">
            <v>MAISON MADAME BOUZID BEN ALI</v>
          </cell>
          <cell r="Y1194" t="str">
            <v>Retenue sur le marche</v>
          </cell>
        </row>
        <row r="1195">
          <cell r="A1195">
            <v>300638</v>
          </cell>
          <cell r="B1195" t="str">
            <v>F-FOURNISSEURS</v>
          </cell>
          <cell r="C1195" t="str">
            <v>LA GAZELLE</v>
          </cell>
          <cell r="D1195" t="str">
            <v xml:space="preserve">FAU : fournisseurs autres charges </v>
          </cell>
          <cell r="E1195" t="str">
            <v xml:space="preserve">52 RUE HEDI CHAKER 5070 KSAR HELLAL TUNISIE </v>
          </cell>
          <cell r="F1195">
            <v>44197</v>
          </cell>
          <cell r="G1195">
            <v>44561</v>
          </cell>
          <cell r="H1195">
            <v>0</v>
          </cell>
          <cell r="K1195">
            <v>0</v>
          </cell>
          <cell r="N1195">
            <v>0</v>
          </cell>
          <cell r="S1195" t="str">
            <v>645414 C</v>
          </cell>
          <cell r="T1195" t="str">
            <v>A</v>
          </cell>
          <cell r="U1195" t="str">
            <v>M</v>
          </cell>
          <cell r="X1195" t="str">
            <v>LA GAZELLE</v>
          </cell>
          <cell r="Y1195" t="str">
            <v>Retenue sur honoraires</v>
          </cell>
        </row>
        <row r="1196">
          <cell r="A1196">
            <v>300638</v>
          </cell>
          <cell r="C1196" t="str">
            <v>LA GAZELLE</v>
          </cell>
          <cell r="D1196" t="str">
            <v>COMMERCE DE LINGES HOTEL</v>
          </cell>
          <cell r="E1196" t="str">
            <v>52 RUE HEDI CHEKER 5070 KSAR HELLAL</v>
          </cell>
          <cell r="F1196">
            <v>44197</v>
          </cell>
          <cell r="G1196">
            <v>44561</v>
          </cell>
          <cell r="H1196">
            <v>0</v>
          </cell>
          <cell r="K1196">
            <v>0</v>
          </cell>
          <cell r="N1196">
            <v>0</v>
          </cell>
          <cell r="X1196" t="str">
            <v>LA GAZELLE</v>
          </cell>
          <cell r="Y1196" t="str">
            <v>Retenue sur honoraires</v>
          </cell>
        </row>
        <row r="1197">
          <cell r="A1197">
            <v>300639</v>
          </cell>
          <cell r="B1197" t="str">
            <v>F-FOURNISSEURS</v>
          </cell>
          <cell r="C1197" t="str">
            <v>HILAL AL KHALEEJ ADVERTISTING</v>
          </cell>
          <cell r="D1197" t="str">
            <v xml:space="preserve">FAU : fournisseurs autres charges </v>
          </cell>
          <cell r="E1197" t="str">
            <v>P O BOX 6387 DUBAI UNITED ARAB EMIRATES</v>
          </cell>
          <cell r="F1197">
            <v>44197</v>
          </cell>
          <cell r="G1197">
            <v>44561</v>
          </cell>
          <cell r="H1197">
            <v>0.01</v>
          </cell>
          <cell r="K1197">
            <v>0.01</v>
          </cell>
          <cell r="N1197">
            <v>0.01</v>
          </cell>
          <cell r="X1197" t="str">
            <v>HILAL AL KHALEEJ ADVERTISTING</v>
          </cell>
          <cell r="Y1197" t="str">
            <v>Retenue sur le marche</v>
          </cell>
        </row>
        <row r="1198">
          <cell r="A1198">
            <v>300643</v>
          </cell>
          <cell r="B1198" t="str">
            <v>F-FOURNISSEURS</v>
          </cell>
          <cell r="C1198" t="str">
            <v>CRISTAL NORTH AFRICA</v>
          </cell>
          <cell r="D1198" t="str">
            <v xml:space="preserve">FAU : fournisseurs autres charges </v>
          </cell>
          <cell r="E1198" t="str">
            <v>6 RUE DU LAC TOBA LES BERGES DU LAC</v>
          </cell>
          <cell r="F1198">
            <v>44197</v>
          </cell>
          <cell r="G1198">
            <v>44561</v>
          </cell>
          <cell r="H1198">
            <v>0.03</v>
          </cell>
          <cell r="K1198">
            <v>0.03</v>
          </cell>
          <cell r="N1198">
            <v>0.05</v>
          </cell>
          <cell r="S1198" t="str">
            <v>513439F</v>
          </cell>
          <cell r="T1198" t="str">
            <v>A</v>
          </cell>
          <cell r="U1198" t="str">
            <v>M</v>
          </cell>
          <cell r="V1198" t="str">
            <v>000</v>
          </cell>
          <cell r="X1198" t="str">
            <v>CRISTAL NORTH AFRICA</v>
          </cell>
          <cell r="Y1198" t="str">
            <v>Retenue sur honoraires</v>
          </cell>
        </row>
        <row r="1199">
          <cell r="A1199">
            <v>300646</v>
          </cell>
          <cell r="B1199" t="str">
            <v>F-FOURNISSEURS</v>
          </cell>
          <cell r="C1199" t="str">
            <v xml:space="preserve">EL MOUNA </v>
          </cell>
          <cell r="D1199" t="str">
            <v xml:space="preserve">FAU : fournisseurs autres charges </v>
          </cell>
          <cell r="E1199" t="str">
            <v>AV DE MAURITANIE SFAX 3000</v>
          </cell>
          <cell r="F1199">
            <v>44197</v>
          </cell>
          <cell r="G1199">
            <v>44561</v>
          </cell>
          <cell r="S1199" t="str">
            <v>4045G</v>
          </cell>
          <cell r="T1199" t="str">
            <v>P</v>
          </cell>
          <cell r="U1199" t="str">
            <v>M</v>
          </cell>
          <cell r="V1199" t="str">
            <v>000</v>
          </cell>
          <cell r="X1199" t="str">
            <v xml:space="preserve">EL MOUNA </v>
          </cell>
          <cell r="Y1199" t="str">
            <v>Retenue sur honoraires</v>
          </cell>
        </row>
        <row r="1200">
          <cell r="A1200">
            <v>300647</v>
          </cell>
          <cell r="B1200" t="str">
            <v>A-AUTRES</v>
          </cell>
          <cell r="C1200" t="str">
            <v xml:space="preserve">CRISTAL TRAINING </v>
          </cell>
          <cell r="D1200" t="str">
            <v>FORMATION</v>
          </cell>
          <cell r="E1200" t="str">
            <v>IMM SOGIT LES BERGES DU LAC</v>
          </cell>
          <cell r="F1200">
            <v>44197</v>
          </cell>
          <cell r="G1200">
            <v>44561</v>
          </cell>
          <cell r="H1200">
            <v>0.05</v>
          </cell>
          <cell r="K1200">
            <v>0.05</v>
          </cell>
          <cell r="N1200">
            <v>0.05</v>
          </cell>
          <cell r="S1200" t="str">
            <v>1239929V</v>
          </cell>
          <cell r="T1200" t="str">
            <v>A</v>
          </cell>
          <cell r="U1200" t="str">
            <v>M</v>
          </cell>
          <cell r="V1200" t="str">
            <v>000</v>
          </cell>
          <cell r="X1200" t="str">
            <v xml:space="preserve">CRISTAL TRAINING </v>
          </cell>
          <cell r="Y1200" t="str">
            <v>Retenue sur honoraires</v>
          </cell>
        </row>
        <row r="1201">
          <cell r="A1201">
            <v>300665</v>
          </cell>
          <cell r="C1201" t="str">
            <v>MAALEJ AUDIO</v>
          </cell>
          <cell r="D1201" t="str">
            <v xml:space="preserve">FAU : fournisseurs autres charges </v>
          </cell>
          <cell r="E1201" t="str">
            <v>AV 5 AOUT SFAX 3000</v>
          </cell>
          <cell r="F1201">
            <v>44197</v>
          </cell>
          <cell r="G1201">
            <v>44561</v>
          </cell>
          <cell r="H1201">
            <v>1.4999999999999999E-2</v>
          </cell>
          <cell r="K1201">
            <v>1.4999999999999999E-2</v>
          </cell>
          <cell r="N1201">
            <v>1.4999999999999999E-2</v>
          </cell>
          <cell r="S1201" t="str">
            <v>503786S</v>
          </cell>
          <cell r="T1201" t="str">
            <v>A</v>
          </cell>
          <cell r="U1201" t="str">
            <v>M</v>
          </cell>
          <cell r="V1201" t="str">
            <v>000</v>
          </cell>
          <cell r="X1201" t="str">
            <v>MAALEJ AUDIO</v>
          </cell>
          <cell r="Y1201" t="str">
            <v>Retenue sur le marche</v>
          </cell>
        </row>
        <row r="1202">
          <cell r="A1202">
            <v>300667</v>
          </cell>
          <cell r="B1202" t="str">
            <v>F-FOURNISSEURS</v>
          </cell>
          <cell r="C1202" t="str">
            <v>municipalité de sfax</v>
          </cell>
          <cell r="D1202" t="str">
            <v xml:space="preserve">FAU : fournisseurs autres charges </v>
          </cell>
          <cell r="F1202">
            <v>44197</v>
          </cell>
          <cell r="G1202">
            <v>44561</v>
          </cell>
          <cell r="X1202" t="str">
            <v>municipalité de sfax</v>
          </cell>
          <cell r="Y1202" t="str">
            <v>Retenue sur honoraires</v>
          </cell>
        </row>
        <row r="1203">
          <cell r="A1203">
            <v>300669</v>
          </cell>
          <cell r="B1203" t="str">
            <v>F-FOURNISSEURS</v>
          </cell>
          <cell r="C1203" t="str">
            <v>AYADI TEXTILE</v>
          </cell>
          <cell r="D1203" t="str">
            <v xml:space="preserve">FAU : fournisseurs autres charges </v>
          </cell>
          <cell r="E1203" t="str">
            <v>RTE DE MAHDIA N 44</v>
          </cell>
          <cell r="F1203">
            <v>44197</v>
          </cell>
          <cell r="G1203">
            <v>44561</v>
          </cell>
          <cell r="H1203">
            <v>0.01</v>
          </cell>
          <cell r="K1203">
            <v>0.01</v>
          </cell>
          <cell r="N1203">
            <v>0.01</v>
          </cell>
          <cell r="S1203" t="str">
            <v>418667G</v>
          </cell>
          <cell r="T1203" t="str">
            <v>A</v>
          </cell>
          <cell r="U1203" t="str">
            <v>M</v>
          </cell>
          <cell r="V1203" t="str">
            <v>000</v>
          </cell>
          <cell r="X1203" t="str">
            <v>AYADI TEXTILE</v>
          </cell>
          <cell r="Y1203" t="str">
            <v>Retenue sur le marche</v>
          </cell>
        </row>
        <row r="1204">
          <cell r="A1204">
            <v>300670</v>
          </cell>
          <cell r="C1204" t="str">
            <v>ABDELAZIZ BEL MABROUK</v>
          </cell>
          <cell r="F1204">
            <v>44197</v>
          </cell>
          <cell r="G1204">
            <v>44561</v>
          </cell>
          <cell r="X1204" t="str">
            <v>ABDELAZIZ BEL MABROUK</v>
          </cell>
          <cell r="Y1204" t="str">
            <v>Retenue sur honoraires</v>
          </cell>
        </row>
        <row r="1205">
          <cell r="A1205">
            <v>300671</v>
          </cell>
          <cell r="C1205" t="str">
            <v>PERMAFLEX</v>
          </cell>
          <cell r="E1205" t="str">
            <v>ROUTE DE MONASTIR  B P 101 SOUSSE 4000</v>
          </cell>
          <cell r="F1205">
            <v>44197</v>
          </cell>
          <cell r="G1205">
            <v>44561</v>
          </cell>
          <cell r="H1205">
            <v>0.01</v>
          </cell>
          <cell r="K1205">
            <v>0.01</v>
          </cell>
          <cell r="N1205">
            <v>0.01</v>
          </cell>
          <cell r="S1205" t="str">
            <v xml:space="preserve">04656E </v>
          </cell>
          <cell r="T1205" t="str">
            <v>A</v>
          </cell>
          <cell r="U1205" t="str">
            <v>M</v>
          </cell>
          <cell r="V1205" t="str">
            <v>000</v>
          </cell>
          <cell r="X1205" t="str">
            <v>PERMAFLEX</v>
          </cell>
          <cell r="Y1205" t="str">
            <v>Retenue sur le marche</v>
          </cell>
        </row>
        <row r="1206">
          <cell r="A1206">
            <v>300699</v>
          </cell>
          <cell r="B1206" t="str">
            <v>F-FOURNISSEURS</v>
          </cell>
          <cell r="C1206" t="str">
            <v>STE CHAABOUNI DE TOURNAGE</v>
          </cell>
          <cell r="E1206" t="str">
            <v>RUE SADOK GHRAYRI 3000 SFAX</v>
          </cell>
          <cell r="F1206">
            <v>44197</v>
          </cell>
          <cell r="G1206">
            <v>44561</v>
          </cell>
          <cell r="H1206">
            <v>0.01</v>
          </cell>
          <cell r="K1206">
            <v>0.01</v>
          </cell>
          <cell r="N1206">
            <v>0.01</v>
          </cell>
          <cell r="X1206" t="str">
            <v>STE CHAABOUNI DE TOURNAGE</v>
          </cell>
          <cell r="Y1206" t="str">
            <v>Retenue sur le marche</v>
          </cell>
        </row>
        <row r="1207">
          <cell r="A1207">
            <v>300701</v>
          </cell>
          <cell r="B1207" t="str">
            <v>F-FOURNISSEURS</v>
          </cell>
          <cell r="C1207" t="str">
            <v>CHAUSSURES ATEF</v>
          </cell>
          <cell r="E1207" t="str">
            <v>24 BIS AVE IBN KHALDOUN 2080 ARIANA</v>
          </cell>
          <cell r="F1207">
            <v>44197</v>
          </cell>
          <cell r="G1207">
            <v>44561</v>
          </cell>
          <cell r="H1207">
            <v>0.01</v>
          </cell>
          <cell r="K1207">
            <v>0.01</v>
          </cell>
          <cell r="N1207">
            <v>0.01</v>
          </cell>
          <cell r="X1207" t="str">
            <v>CHAUSSURES ATEF</v>
          </cell>
          <cell r="Y1207" t="str">
            <v>Retenue sur le marche</v>
          </cell>
        </row>
        <row r="1208">
          <cell r="A1208">
            <v>300704</v>
          </cell>
          <cell r="B1208" t="str">
            <v>F-FOURNISSEURS</v>
          </cell>
          <cell r="C1208" t="str">
            <v>ETF</v>
          </cell>
          <cell r="D1208" t="str">
            <v xml:space="preserve">FAU : fournisseurs autres charges </v>
          </cell>
          <cell r="E1208" t="str">
            <v>EL PALMARUM 3 SFAX 3000</v>
          </cell>
          <cell r="F1208">
            <v>44197</v>
          </cell>
          <cell r="G1208">
            <v>44561</v>
          </cell>
          <cell r="H1208">
            <v>0.01</v>
          </cell>
          <cell r="K1208">
            <v>0.01</v>
          </cell>
          <cell r="N1208">
            <v>0.01</v>
          </cell>
          <cell r="S1208" t="str">
            <v>864250V</v>
          </cell>
          <cell r="T1208" t="str">
            <v>A</v>
          </cell>
          <cell r="U1208" t="str">
            <v>M</v>
          </cell>
          <cell r="V1208" t="str">
            <v>000</v>
          </cell>
          <cell r="X1208" t="str">
            <v>ETF</v>
          </cell>
          <cell r="Y1208" t="str">
            <v>Retenue sur le marche</v>
          </cell>
        </row>
        <row r="1209">
          <cell r="A1209">
            <v>300706</v>
          </cell>
          <cell r="B1209" t="str">
            <v>F-FOURNISSEURS</v>
          </cell>
          <cell r="C1209" t="str">
            <v>ADEL CHAABANE</v>
          </cell>
          <cell r="F1209">
            <v>44197</v>
          </cell>
          <cell r="G1209">
            <v>44561</v>
          </cell>
          <cell r="X1209" t="str">
            <v>ADEL CHAABANE</v>
          </cell>
          <cell r="Y1209" t="str">
            <v>Retenue sur honoraires</v>
          </cell>
        </row>
        <row r="1210">
          <cell r="A1210">
            <v>300708</v>
          </cell>
          <cell r="C1210" t="str">
            <v>LOGO COMPUTER</v>
          </cell>
          <cell r="F1210">
            <v>44197</v>
          </cell>
          <cell r="G1210">
            <v>44561</v>
          </cell>
          <cell r="X1210" t="str">
            <v>LOGO COMPUTER</v>
          </cell>
          <cell r="Y1210" t="str">
            <v>Retenue sur honoraires</v>
          </cell>
        </row>
        <row r="1211">
          <cell r="A1211">
            <v>300712</v>
          </cell>
          <cell r="B1211" t="str">
            <v>F-FOURNISSEURS</v>
          </cell>
          <cell r="C1211" t="str">
            <v>OCTOPUS</v>
          </cell>
          <cell r="D1211" t="str">
            <v xml:space="preserve">FAU : fournisseurs autres charges </v>
          </cell>
          <cell r="E1211" t="str">
            <v>PLACE DE LA REPUBLIQUE 3000 SFAX</v>
          </cell>
          <cell r="F1211">
            <v>44197</v>
          </cell>
          <cell r="G1211">
            <v>44561</v>
          </cell>
          <cell r="H1211">
            <v>0.01</v>
          </cell>
          <cell r="K1211">
            <v>0.01</v>
          </cell>
          <cell r="N1211">
            <v>0.01</v>
          </cell>
          <cell r="S1211" t="str">
            <v>169087D</v>
          </cell>
          <cell r="T1211" t="str">
            <v xml:space="preserve"> A</v>
          </cell>
          <cell r="U1211" t="str">
            <v>C</v>
          </cell>
          <cell r="V1211" t="str">
            <v>000</v>
          </cell>
          <cell r="X1211" t="str">
            <v>OCTOPUS</v>
          </cell>
          <cell r="Y1211" t="str">
            <v>Retenue sur le marche</v>
          </cell>
        </row>
        <row r="1212">
          <cell r="A1212">
            <v>300721</v>
          </cell>
          <cell r="B1212" t="str">
            <v>F-FOURNISSEURS</v>
          </cell>
          <cell r="C1212" t="str">
            <v>AFKARTS</v>
          </cell>
          <cell r="D1212" t="str">
            <v xml:space="preserve">FAU : fournisseurs autres charges </v>
          </cell>
          <cell r="E1212" t="str">
            <v>AV 7 NOV IMM INES SFAX</v>
          </cell>
          <cell r="F1212">
            <v>44197</v>
          </cell>
          <cell r="G1212">
            <v>44561</v>
          </cell>
          <cell r="H1212">
            <v>0.01</v>
          </cell>
          <cell r="K1212">
            <v>0.01</v>
          </cell>
          <cell r="N1212">
            <v>0.01</v>
          </cell>
          <cell r="X1212" t="str">
            <v>AFKARTS</v>
          </cell>
          <cell r="Y1212" t="str">
            <v>Retenue sur le marche</v>
          </cell>
        </row>
        <row r="1213">
          <cell r="A1213">
            <v>300722</v>
          </cell>
          <cell r="B1213" t="str">
            <v>F-FOURNISSEURS</v>
          </cell>
          <cell r="C1213" t="str">
            <v>AFICOM</v>
          </cell>
          <cell r="D1213" t="str">
            <v xml:space="preserve">FAU : fournisseurs autres charges </v>
          </cell>
          <cell r="E1213" t="str">
            <v>7 RUE EDMOND ROGER</v>
          </cell>
          <cell r="F1213">
            <v>44197</v>
          </cell>
          <cell r="G1213">
            <v>44561</v>
          </cell>
          <cell r="H1213">
            <v>0.01</v>
          </cell>
          <cell r="K1213">
            <v>0.01</v>
          </cell>
          <cell r="N1213">
            <v>0.01</v>
          </cell>
          <cell r="X1213" t="str">
            <v>AFICOM</v>
          </cell>
          <cell r="Y1213" t="str">
            <v>Retenue sur le marche</v>
          </cell>
        </row>
        <row r="1214">
          <cell r="A1214">
            <v>300752</v>
          </cell>
          <cell r="B1214" t="str">
            <v>F-FOURNISSEURS</v>
          </cell>
          <cell r="C1214" t="str">
            <v>DISTRASAT</v>
          </cell>
          <cell r="D1214" t="str">
            <v xml:space="preserve">FAU : fournisseurs autres charges </v>
          </cell>
          <cell r="E1214" t="str">
            <v>37 AV TAIED MHIRI 2080 ARIANA</v>
          </cell>
          <cell r="F1214">
            <v>44197</v>
          </cell>
          <cell r="G1214">
            <v>44561</v>
          </cell>
          <cell r="H1214">
            <v>0.01</v>
          </cell>
          <cell r="K1214">
            <v>0.01</v>
          </cell>
          <cell r="N1214">
            <v>0.01</v>
          </cell>
          <cell r="S1214" t="str">
            <v>716884A</v>
          </cell>
          <cell r="T1214" t="str">
            <v>A</v>
          </cell>
          <cell r="U1214" t="str">
            <v>M</v>
          </cell>
          <cell r="V1214" t="str">
            <v>000</v>
          </cell>
          <cell r="X1214" t="str">
            <v>DISTRASAT</v>
          </cell>
          <cell r="Y1214" t="str">
            <v>Retenue sur le marche</v>
          </cell>
        </row>
        <row r="1215">
          <cell r="A1215">
            <v>300753</v>
          </cell>
          <cell r="B1215" t="str">
            <v>F-FOURNISSEURS</v>
          </cell>
          <cell r="C1215" t="str">
            <v>T T N</v>
          </cell>
          <cell r="E1215" t="str">
            <v>RESIDENCE FARAH AOUINA TUNIS 2045</v>
          </cell>
          <cell r="F1215">
            <v>44197</v>
          </cell>
          <cell r="G1215">
            <v>44561</v>
          </cell>
          <cell r="X1215" t="str">
            <v>T T N</v>
          </cell>
          <cell r="Y1215" t="str">
            <v>Retenue sur honoraires</v>
          </cell>
        </row>
        <row r="1216">
          <cell r="A1216">
            <v>300756</v>
          </cell>
          <cell r="B1216" t="str">
            <v>F-FOURNISSEURS</v>
          </cell>
          <cell r="C1216" t="str">
            <v>TUNISIE CLEANING</v>
          </cell>
          <cell r="D1216" t="str">
            <v xml:space="preserve">FAU : fournisseurs autres charges </v>
          </cell>
          <cell r="E1216" t="str">
            <v>RTE DE MONASTIR SIDI ABDELHAMID</v>
          </cell>
          <cell r="F1216">
            <v>44197</v>
          </cell>
          <cell r="G1216">
            <v>44561</v>
          </cell>
          <cell r="H1216">
            <v>0.01</v>
          </cell>
          <cell r="K1216">
            <v>0.01</v>
          </cell>
          <cell r="N1216">
            <v>0.01</v>
          </cell>
          <cell r="S1216" t="str">
            <v>924817Y</v>
          </cell>
          <cell r="T1216" t="str">
            <v>A</v>
          </cell>
          <cell r="U1216" t="str">
            <v>M</v>
          </cell>
          <cell r="V1216" t="str">
            <v>000</v>
          </cell>
          <cell r="X1216" t="str">
            <v>TUNISIE CLEANING</v>
          </cell>
          <cell r="Y1216" t="str">
            <v>Retenue sur le marche</v>
          </cell>
        </row>
        <row r="1217">
          <cell r="A1217">
            <v>300757</v>
          </cell>
          <cell r="B1217" t="str">
            <v>F-FOURNISSEURS</v>
          </cell>
          <cell r="C1217" t="str">
            <v>ETS GHARBI MOHAMED</v>
          </cell>
          <cell r="F1217">
            <v>44197</v>
          </cell>
          <cell r="G1217">
            <v>44561</v>
          </cell>
          <cell r="H1217">
            <v>0.01</v>
          </cell>
          <cell r="K1217">
            <v>0.01</v>
          </cell>
          <cell r="N1217">
            <v>0.01</v>
          </cell>
          <cell r="X1217" t="str">
            <v>ETS GHARBI MOHAMED</v>
          </cell>
          <cell r="Y1217" t="str">
            <v>Retenue sur le marche</v>
          </cell>
        </row>
        <row r="1218">
          <cell r="A1218">
            <v>300758</v>
          </cell>
          <cell r="B1218" t="str">
            <v>F-FOURNISSEURS</v>
          </cell>
          <cell r="C1218" t="str">
            <v>STAS</v>
          </cell>
          <cell r="D1218" t="str">
            <v>ASSAINISSEMENT</v>
          </cell>
          <cell r="E1218" t="str">
            <v>BIG VILLE SFAX 3030</v>
          </cell>
          <cell r="F1218">
            <v>44197</v>
          </cell>
          <cell r="G1218">
            <v>44561</v>
          </cell>
          <cell r="H1218">
            <v>0.01</v>
          </cell>
          <cell r="K1218">
            <v>0.01</v>
          </cell>
          <cell r="N1218">
            <v>0.01</v>
          </cell>
          <cell r="S1218" t="str">
            <v>0345828C</v>
          </cell>
          <cell r="T1218" t="str">
            <v>A</v>
          </cell>
          <cell r="U1218" t="str">
            <v>M</v>
          </cell>
          <cell r="V1218" t="str">
            <v>000</v>
          </cell>
          <cell r="X1218" t="str">
            <v>STAS</v>
          </cell>
          <cell r="Y1218" t="str">
            <v>Retenue sur le marche</v>
          </cell>
        </row>
        <row r="1219">
          <cell r="A1219">
            <v>300761</v>
          </cell>
          <cell r="B1219" t="str">
            <v>F-FOURNISSEURS</v>
          </cell>
          <cell r="C1219" t="str">
            <v>CPS</v>
          </cell>
          <cell r="D1219" t="str">
            <v xml:space="preserve">FAU : fournisseurs autres charges </v>
          </cell>
          <cell r="E1219" t="str">
            <v>18 AV COMMANDANT BJAOUI</v>
          </cell>
          <cell r="F1219">
            <v>44197</v>
          </cell>
          <cell r="G1219">
            <v>44561</v>
          </cell>
          <cell r="H1219">
            <v>0.01</v>
          </cell>
          <cell r="K1219">
            <v>0.01</v>
          </cell>
          <cell r="N1219">
            <v>0.01</v>
          </cell>
          <cell r="X1219" t="str">
            <v>CPS</v>
          </cell>
          <cell r="Y1219" t="str">
            <v>Retenue sur le marche</v>
          </cell>
        </row>
        <row r="1220">
          <cell r="A1220">
            <v>300764</v>
          </cell>
          <cell r="B1220" t="str">
            <v>F-FOURNISSEURS</v>
          </cell>
          <cell r="C1220" t="str">
            <v>SECUREM</v>
          </cell>
          <cell r="D1220" t="str">
            <v xml:space="preserve">FAU : fournisseurs autres charges </v>
          </cell>
          <cell r="E1220" t="str">
            <v>RTE GP5 KM 16 MORNAGUIA TUNIS</v>
          </cell>
          <cell r="F1220">
            <v>44197</v>
          </cell>
          <cell r="G1220">
            <v>44561</v>
          </cell>
          <cell r="H1220">
            <v>0.01</v>
          </cell>
          <cell r="K1220">
            <v>0.01</v>
          </cell>
          <cell r="N1220">
            <v>0.01</v>
          </cell>
          <cell r="S1220" t="str">
            <v>296429Q</v>
          </cell>
          <cell r="T1220" t="str">
            <v>A</v>
          </cell>
          <cell r="U1220" t="str">
            <v>M</v>
          </cell>
          <cell r="V1220" t="str">
            <v>000</v>
          </cell>
          <cell r="X1220" t="str">
            <v>SECUREM</v>
          </cell>
          <cell r="Y1220" t="str">
            <v>Retenue sur le marche</v>
          </cell>
        </row>
        <row r="1221">
          <cell r="A1221">
            <v>300770</v>
          </cell>
          <cell r="B1221" t="str">
            <v>F-FOURNISSEURS</v>
          </cell>
          <cell r="C1221" t="str">
            <v>I M C METROLOGIE</v>
          </cell>
          <cell r="F1221">
            <v>44197</v>
          </cell>
          <cell r="G1221">
            <v>44561</v>
          </cell>
          <cell r="H1221">
            <v>0.01</v>
          </cell>
          <cell r="K1221">
            <v>0.01</v>
          </cell>
          <cell r="N1221">
            <v>0.01</v>
          </cell>
          <cell r="X1221" t="str">
            <v>I M C METROLOGIE</v>
          </cell>
          <cell r="Y1221" t="str">
            <v>Retenue sur le marche</v>
          </cell>
        </row>
        <row r="1222">
          <cell r="A1222">
            <v>300784</v>
          </cell>
          <cell r="B1222" t="str">
            <v>F-FOURNISSEURS</v>
          </cell>
          <cell r="C1222" t="str">
            <v>ETS KALLEL LASSAD</v>
          </cell>
          <cell r="D1222" t="str">
            <v xml:space="preserve">FAU : fournisseurs autres charges </v>
          </cell>
          <cell r="E1222" t="str">
            <v>117 AV ALGERIE SFAX 3000</v>
          </cell>
          <cell r="F1222">
            <v>44197</v>
          </cell>
          <cell r="G1222">
            <v>44561</v>
          </cell>
          <cell r="H1222">
            <v>0.01</v>
          </cell>
          <cell r="K1222">
            <v>0.01</v>
          </cell>
          <cell r="N1222">
            <v>0.01</v>
          </cell>
          <cell r="S1222" t="str">
            <v>537347F</v>
          </cell>
          <cell r="T1222" t="str">
            <v>A</v>
          </cell>
          <cell r="U1222" t="str">
            <v>C</v>
          </cell>
          <cell r="V1222" t="str">
            <v>000</v>
          </cell>
          <cell r="X1222" t="str">
            <v>ETS KALLEL LASSAD</v>
          </cell>
          <cell r="Y1222" t="str">
            <v>Retenue sur le marche</v>
          </cell>
        </row>
        <row r="1223">
          <cell r="A1223">
            <v>300785</v>
          </cell>
          <cell r="C1223" t="str">
            <v xml:space="preserve">SOGES </v>
          </cell>
          <cell r="D1223" t="str">
            <v xml:space="preserve">FAU : fournisseurs autres charges </v>
          </cell>
          <cell r="E1223" t="str">
            <v>10RUE MOHAMED ALI JNAH</v>
          </cell>
          <cell r="F1223">
            <v>44197</v>
          </cell>
          <cell r="G1223">
            <v>44561</v>
          </cell>
          <cell r="H1223">
            <v>0.01</v>
          </cell>
          <cell r="K1223">
            <v>0.01</v>
          </cell>
          <cell r="N1223">
            <v>0.01</v>
          </cell>
          <cell r="S1223" t="str">
            <v>433878F</v>
          </cell>
          <cell r="T1223" t="str">
            <v>B</v>
          </cell>
          <cell r="U1223" t="str">
            <v>M</v>
          </cell>
          <cell r="V1223" t="str">
            <v>000</v>
          </cell>
          <cell r="X1223" t="str">
            <v xml:space="preserve">SOGES </v>
          </cell>
          <cell r="Y1223" t="str">
            <v>Retenue sur le marche</v>
          </cell>
        </row>
        <row r="1224">
          <cell r="A1224">
            <v>300788</v>
          </cell>
          <cell r="B1224" t="str">
            <v>F-FOURNISSEURS</v>
          </cell>
          <cell r="C1224" t="str">
            <v xml:space="preserve">FETOUI ALI </v>
          </cell>
          <cell r="E1224" t="str">
            <v>RTE GREMDA  KM 2</v>
          </cell>
          <cell r="F1224">
            <v>44197</v>
          </cell>
          <cell r="G1224">
            <v>44561</v>
          </cell>
          <cell r="H1224">
            <v>0.01</v>
          </cell>
          <cell r="K1224">
            <v>0.01</v>
          </cell>
          <cell r="N1224">
            <v>0.01</v>
          </cell>
          <cell r="S1224" t="str">
            <v>147569Y</v>
          </cell>
          <cell r="T1224" t="str">
            <v>N</v>
          </cell>
          <cell r="U1224" t="str">
            <v>C</v>
          </cell>
          <cell r="V1224" t="str">
            <v>000</v>
          </cell>
          <cell r="X1224" t="str">
            <v xml:space="preserve">FETOUI ALI </v>
          </cell>
          <cell r="Y1224" t="str">
            <v>Retenue sur le marche</v>
          </cell>
        </row>
        <row r="1225">
          <cell r="A1225">
            <v>300789</v>
          </cell>
          <cell r="B1225" t="str">
            <v>F-FOURNISSEURS</v>
          </cell>
          <cell r="C1225" t="str">
            <v>COSAT</v>
          </cell>
          <cell r="E1225" t="str">
            <v>RTE DE GREMDA KM 1 SFAX 3003</v>
          </cell>
          <cell r="F1225">
            <v>44197</v>
          </cell>
          <cell r="G1225">
            <v>44561</v>
          </cell>
          <cell r="H1225">
            <v>0.01</v>
          </cell>
          <cell r="K1225">
            <v>0.01</v>
          </cell>
          <cell r="N1225">
            <v>0.01</v>
          </cell>
          <cell r="S1225" t="str">
            <v>837420R</v>
          </cell>
          <cell r="T1225" t="str">
            <v>A</v>
          </cell>
          <cell r="U1225" t="str">
            <v>M</v>
          </cell>
          <cell r="V1225" t="str">
            <v>000</v>
          </cell>
          <cell r="X1225" t="str">
            <v>COSAT</v>
          </cell>
          <cell r="Y1225" t="str">
            <v>Retenue sur le marche</v>
          </cell>
        </row>
        <row r="1226">
          <cell r="A1226">
            <v>300790</v>
          </cell>
          <cell r="C1226" t="str">
            <v xml:space="preserve">LIBE RATE </v>
          </cell>
          <cell r="F1226">
            <v>44197</v>
          </cell>
          <cell r="G1226">
            <v>44561</v>
          </cell>
          <cell r="H1226">
            <v>0.01</v>
          </cell>
          <cell r="K1226">
            <v>0.01</v>
          </cell>
          <cell r="N1226">
            <v>0.01</v>
          </cell>
          <cell r="X1226" t="str">
            <v xml:space="preserve">LIBE RATE </v>
          </cell>
          <cell r="Y1226" t="str">
            <v>Retenue sur le marche</v>
          </cell>
        </row>
        <row r="1227">
          <cell r="A1227">
            <v>300803</v>
          </cell>
          <cell r="B1227" t="str">
            <v>F-FOURNISSEURS</v>
          </cell>
          <cell r="C1227" t="str">
            <v>ETS BELELYA MOKHLES</v>
          </cell>
          <cell r="E1227" t="str">
            <v>RUE DE MOURITANIE IMM MROUS 3000,SFAX</v>
          </cell>
          <cell r="F1227">
            <v>44197</v>
          </cell>
          <cell r="G1227">
            <v>44561</v>
          </cell>
          <cell r="H1227">
            <v>0.01</v>
          </cell>
          <cell r="K1227">
            <v>0.01</v>
          </cell>
          <cell r="N1227">
            <v>0.01</v>
          </cell>
          <cell r="X1227" t="str">
            <v>ETS BELELYA MOKHLES</v>
          </cell>
          <cell r="Y1227" t="str">
            <v>Retenue sur le marche</v>
          </cell>
        </row>
        <row r="1228">
          <cell r="A1228">
            <v>300808</v>
          </cell>
          <cell r="B1228" t="str">
            <v>F-FOURNISSEURS</v>
          </cell>
          <cell r="C1228" t="str">
            <v>TAKTAK MOHAMED</v>
          </cell>
          <cell r="D1228" t="str">
            <v xml:space="preserve">FAU : fournisseurs autres charges </v>
          </cell>
          <cell r="E1228" t="str">
            <v>RTE DE TUNIS MERKAZ GADDOUR KM 3</v>
          </cell>
          <cell r="F1228">
            <v>44197</v>
          </cell>
          <cell r="G1228">
            <v>44561</v>
          </cell>
          <cell r="H1228">
            <v>0.01</v>
          </cell>
          <cell r="K1228">
            <v>0.01</v>
          </cell>
          <cell r="N1228">
            <v>0.01</v>
          </cell>
          <cell r="X1228" t="str">
            <v>TAKTAK MOHAMED</v>
          </cell>
          <cell r="Y1228" t="str">
            <v>Retenue sur le marche</v>
          </cell>
        </row>
        <row r="1229">
          <cell r="A1229">
            <v>300809</v>
          </cell>
          <cell r="B1229" t="str">
            <v>F-FOURNISSEURS</v>
          </cell>
          <cell r="C1229" t="str">
            <v>FAST PRINT</v>
          </cell>
          <cell r="D1229" t="str">
            <v xml:space="preserve">FAU : fournisseurs autres charges </v>
          </cell>
          <cell r="E1229" t="str">
            <v>RTE EL AIN KM 5</v>
          </cell>
          <cell r="F1229">
            <v>44197</v>
          </cell>
          <cell r="G1229">
            <v>44561</v>
          </cell>
          <cell r="H1229">
            <v>0.01</v>
          </cell>
          <cell r="K1229">
            <v>0.01</v>
          </cell>
          <cell r="N1229">
            <v>0.01</v>
          </cell>
          <cell r="S1229" t="str">
            <v>1178852B</v>
          </cell>
          <cell r="T1229" t="str">
            <v>A</v>
          </cell>
          <cell r="U1229" t="str">
            <v>M</v>
          </cell>
          <cell r="V1229" t="str">
            <v>000</v>
          </cell>
          <cell r="X1229" t="str">
            <v>FAST PRINT</v>
          </cell>
          <cell r="Y1229" t="str">
            <v>Retenue sur le marche</v>
          </cell>
        </row>
        <row r="1230">
          <cell r="A1230">
            <v>300814</v>
          </cell>
          <cell r="B1230" t="str">
            <v>F-FOURNISSEURS</v>
          </cell>
          <cell r="C1230" t="str">
            <v>ZITOUNA TOUR</v>
          </cell>
          <cell r="D1230" t="str">
            <v xml:space="preserve">FAU : fournisseurs autres charges </v>
          </cell>
          <cell r="E1230" t="str">
            <v>RUE HAFFOUZE 3000 SFAX</v>
          </cell>
          <cell r="F1230">
            <v>44197</v>
          </cell>
          <cell r="G1230">
            <v>44561</v>
          </cell>
          <cell r="H1230">
            <v>0.01</v>
          </cell>
          <cell r="K1230">
            <v>0.01</v>
          </cell>
          <cell r="N1230">
            <v>0.01</v>
          </cell>
          <cell r="X1230" t="str">
            <v>ZITOUNA TOUR</v>
          </cell>
          <cell r="Y1230" t="str">
            <v>Retenue sur le marche</v>
          </cell>
        </row>
        <row r="1231">
          <cell r="A1231">
            <v>300817</v>
          </cell>
          <cell r="B1231" t="str">
            <v>F-FOURNISSEURS</v>
          </cell>
          <cell r="C1231" t="str">
            <v>EBHS B HASSEN</v>
          </cell>
          <cell r="D1231" t="str">
            <v xml:space="preserve">FAU : fournisseurs autres charges </v>
          </cell>
          <cell r="E1231" t="str">
            <v>SFAX</v>
          </cell>
          <cell r="F1231">
            <v>44197</v>
          </cell>
          <cell r="G1231">
            <v>44561</v>
          </cell>
          <cell r="H1231">
            <v>0.01</v>
          </cell>
          <cell r="K1231">
            <v>0.01</v>
          </cell>
          <cell r="N1231">
            <v>0.01</v>
          </cell>
          <cell r="X1231" t="str">
            <v>EBHS B HASSEN</v>
          </cell>
          <cell r="Y1231" t="str">
            <v>Retenue sur le marche</v>
          </cell>
        </row>
        <row r="1232">
          <cell r="A1232">
            <v>300819</v>
          </cell>
          <cell r="B1232" t="str">
            <v>F-FOURNISSEURS</v>
          </cell>
          <cell r="C1232" t="str">
            <v>EXTREM</v>
          </cell>
          <cell r="D1232" t="str">
            <v xml:space="preserve">FAU : fournisseurs autres charges </v>
          </cell>
          <cell r="E1232" t="str">
            <v>SFAX</v>
          </cell>
          <cell r="F1232">
            <v>44197</v>
          </cell>
          <cell r="G1232">
            <v>44561</v>
          </cell>
          <cell r="H1232">
            <v>0.01</v>
          </cell>
          <cell r="K1232">
            <v>0.01</v>
          </cell>
          <cell r="N1232">
            <v>0.01</v>
          </cell>
          <cell r="X1232" t="str">
            <v>EXTREM</v>
          </cell>
          <cell r="Y1232" t="str">
            <v>Retenue sur le marche</v>
          </cell>
        </row>
        <row r="1233">
          <cell r="A1233">
            <v>300820</v>
          </cell>
          <cell r="B1233" t="str">
            <v>F-FOURNISSEURS</v>
          </cell>
          <cell r="C1233" t="str">
            <v>LA POSTE TUNISIENNE</v>
          </cell>
          <cell r="D1233" t="str">
            <v xml:space="preserve">FAU : fournisseurs autres charges </v>
          </cell>
          <cell r="E1233" t="str">
            <v>SFAX BEB EBHAR SFAX</v>
          </cell>
          <cell r="F1233">
            <v>44197</v>
          </cell>
          <cell r="G1233">
            <v>44561</v>
          </cell>
          <cell r="H1233">
            <v>0.01</v>
          </cell>
          <cell r="K1233">
            <v>0.01</v>
          </cell>
          <cell r="N1233">
            <v>0.01</v>
          </cell>
          <cell r="X1233" t="str">
            <v>LA POSTE TUNISIENNE</v>
          </cell>
          <cell r="Y1233" t="str">
            <v>Retenue sur le marche</v>
          </cell>
        </row>
        <row r="1234">
          <cell r="A1234">
            <v>300821</v>
          </cell>
          <cell r="C1234" t="str">
            <v>STAG</v>
          </cell>
          <cell r="D1234" t="str">
            <v xml:space="preserve">EQUIPEMENT HOTELIERE </v>
          </cell>
          <cell r="E1234" t="str">
            <v>RTE DE TUNIS KM 131 Z I AKOUDA 4022 SOUUSE</v>
          </cell>
          <cell r="F1234">
            <v>44197</v>
          </cell>
          <cell r="G1234">
            <v>44561</v>
          </cell>
          <cell r="H1234">
            <v>0.01</v>
          </cell>
          <cell r="K1234">
            <v>0.01</v>
          </cell>
          <cell r="N1234">
            <v>0.01</v>
          </cell>
          <cell r="S1234" t="str">
            <v>411640P</v>
          </cell>
          <cell r="T1234" t="str">
            <v>A</v>
          </cell>
          <cell r="U1234" t="str">
            <v>M</v>
          </cell>
          <cell r="V1234" t="str">
            <v>000</v>
          </cell>
          <cell r="X1234" t="str">
            <v>STAG</v>
          </cell>
          <cell r="Y1234" t="str">
            <v>Retenue sur le marche</v>
          </cell>
        </row>
        <row r="1235">
          <cell r="A1235">
            <v>300822</v>
          </cell>
          <cell r="B1235" t="str">
            <v>F-FOURNISSEURS</v>
          </cell>
          <cell r="C1235" t="str">
            <v>LA REVUE DE L'ENTREPRISE</v>
          </cell>
          <cell r="F1235">
            <v>44197</v>
          </cell>
          <cell r="G1235">
            <v>44561</v>
          </cell>
          <cell r="X1235" t="str">
            <v>LA REVUE DE L'ENTREPRISE</v>
          </cell>
          <cell r="Y1235" t="str">
            <v>Retenue sur honoraires</v>
          </cell>
        </row>
        <row r="1236">
          <cell r="A1236">
            <v>300823</v>
          </cell>
          <cell r="C1236" t="str">
            <v>BMC SATELITE</v>
          </cell>
          <cell r="F1236">
            <v>44197</v>
          </cell>
          <cell r="G1236">
            <v>44561</v>
          </cell>
          <cell r="H1236">
            <v>0</v>
          </cell>
          <cell r="K1236">
            <v>0</v>
          </cell>
          <cell r="N1236">
            <v>0</v>
          </cell>
          <cell r="X1236" t="str">
            <v>BMC SATELITE</v>
          </cell>
          <cell r="Y1236" t="str">
            <v>Retenue sur honoraires</v>
          </cell>
        </row>
        <row r="1237">
          <cell r="A1237">
            <v>300824</v>
          </cell>
          <cell r="B1237" t="str">
            <v>F-FOURNISSEURS</v>
          </cell>
          <cell r="C1237" t="str">
            <v xml:space="preserve">KHARRAT YASSINE </v>
          </cell>
          <cell r="D1237" t="str">
            <v xml:space="preserve">FAU : fournisseurs autres charges </v>
          </cell>
          <cell r="E1237" t="str">
            <v>SFAX 3000</v>
          </cell>
          <cell r="F1237">
            <v>44197</v>
          </cell>
          <cell r="G1237">
            <v>44561</v>
          </cell>
          <cell r="H1237">
            <v>0.01</v>
          </cell>
          <cell r="K1237">
            <v>0.01</v>
          </cell>
          <cell r="N1237">
            <v>0.01</v>
          </cell>
          <cell r="X1237" t="str">
            <v xml:space="preserve">KHARRAT YASSINE </v>
          </cell>
          <cell r="Y1237" t="str">
            <v>Retenue sur le marche</v>
          </cell>
        </row>
        <row r="1238">
          <cell r="A1238">
            <v>300833</v>
          </cell>
          <cell r="B1238" t="str">
            <v>F-FOURNISSEURS</v>
          </cell>
          <cell r="C1238" t="str">
            <v>CITROEN</v>
          </cell>
          <cell r="D1238" t="str">
            <v xml:space="preserve">FAU : fournisseurs autres charges </v>
          </cell>
          <cell r="E1238" t="str">
            <v>R SALAHEDDINE ELAFGHANI SFAX</v>
          </cell>
          <cell r="F1238">
            <v>44197</v>
          </cell>
          <cell r="G1238">
            <v>44561</v>
          </cell>
          <cell r="H1238">
            <v>0.01</v>
          </cell>
          <cell r="K1238">
            <v>0.01</v>
          </cell>
          <cell r="N1238">
            <v>0.01</v>
          </cell>
          <cell r="S1238" t="str">
            <v>000271Y</v>
          </cell>
          <cell r="T1238" t="str">
            <v>A</v>
          </cell>
          <cell r="U1238" t="str">
            <v>M</v>
          </cell>
          <cell r="V1238" t="str">
            <v>000</v>
          </cell>
          <cell r="X1238" t="str">
            <v>CITROEN</v>
          </cell>
          <cell r="Y1238" t="str">
            <v>Retenue sur le marche</v>
          </cell>
        </row>
        <row r="1239">
          <cell r="A1239">
            <v>300840</v>
          </cell>
          <cell r="B1239" t="str">
            <v>A-AUTRES</v>
          </cell>
          <cell r="C1239" t="str">
            <v xml:space="preserve">pegasus </v>
          </cell>
          <cell r="D1239" t="str">
            <v xml:space="preserve">FAU : fournisseurs autres charges </v>
          </cell>
          <cell r="E1239" t="str">
            <v>new york  USA</v>
          </cell>
          <cell r="F1239">
            <v>44197</v>
          </cell>
          <cell r="G1239">
            <v>44561</v>
          </cell>
          <cell r="H1239">
            <v>0.01</v>
          </cell>
          <cell r="K1239">
            <v>0.01</v>
          </cell>
          <cell r="N1239">
            <v>0.01</v>
          </cell>
          <cell r="X1239" t="str">
            <v xml:space="preserve">pegasus </v>
          </cell>
          <cell r="Y1239" t="str">
            <v>Retenue sur le marche</v>
          </cell>
        </row>
        <row r="1240">
          <cell r="A1240">
            <v>300850</v>
          </cell>
          <cell r="B1240" t="str">
            <v>F-FOURNISSEURS</v>
          </cell>
          <cell r="C1240" t="str">
            <v>LE SOFA</v>
          </cell>
          <cell r="D1240" t="str">
            <v xml:space="preserve">FAU : fournisseurs autres charges </v>
          </cell>
          <cell r="E1240" t="str">
            <v>RTE DE GABES KM 4</v>
          </cell>
          <cell r="F1240">
            <v>44197</v>
          </cell>
          <cell r="G1240">
            <v>44561</v>
          </cell>
          <cell r="H1240">
            <v>0.01</v>
          </cell>
          <cell r="K1240">
            <v>0.01</v>
          </cell>
          <cell r="N1240">
            <v>0.01</v>
          </cell>
          <cell r="S1240" t="str">
            <v>503115G</v>
          </cell>
          <cell r="T1240" t="str">
            <v>A</v>
          </cell>
          <cell r="U1240" t="str">
            <v>C</v>
          </cell>
          <cell r="V1240" t="str">
            <v>000</v>
          </cell>
          <cell r="X1240" t="str">
            <v>LE SOFA</v>
          </cell>
          <cell r="Y1240" t="str">
            <v>Retenue sur le marche</v>
          </cell>
        </row>
        <row r="1241">
          <cell r="A1241">
            <v>300860</v>
          </cell>
          <cell r="B1241" t="str">
            <v>F-FOURNISSEURS</v>
          </cell>
          <cell r="C1241" t="str">
            <v>G FORCE</v>
          </cell>
          <cell r="D1241" t="str">
            <v xml:space="preserve">FAU : fournisseurs autres charges </v>
          </cell>
          <cell r="E1241" t="str">
            <v>5 AV H B SOUSSE 4000</v>
          </cell>
          <cell r="F1241">
            <v>44197</v>
          </cell>
          <cell r="G1241">
            <v>44561</v>
          </cell>
          <cell r="H1241">
            <v>0.01</v>
          </cell>
          <cell r="K1241">
            <v>0.01</v>
          </cell>
          <cell r="N1241">
            <v>0.01</v>
          </cell>
          <cell r="S1241" t="str">
            <v>778883Q</v>
          </cell>
          <cell r="T1241" t="str">
            <v>A</v>
          </cell>
          <cell r="U1241" t="str">
            <v>M</v>
          </cell>
          <cell r="V1241" t="str">
            <v>000</v>
          </cell>
          <cell r="X1241" t="str">
            <v>G FORCE</v>
          </cell>
          <cell r="Y1241" t="str">
            <v>Retenue sur le marche</v>
          </cell>
        </row>
        <row r="1242">
          <cell r="A1242">
            <v>300863</v>
          </cell>
          <cell r="B1242" t="str">
            <v>F-FOURNISSEURS</v>
          </cell>
          <cell r="C1242" t="str">
            <v>COTUB</v>
          </cell>
          <cell r="D1242" t="str">
            <v xml:space="preserve">FAU : fournisseurs autres charges </v>
          </cell>
          <cell r="E1242" t="str">
            <v>RTE DE TUNIS KM 1 SFAX</v>
          </cell>
          <cell r="F1242">
            <v>44197</v>
          </cell>
          <cell r="G1242">
            <v>44561</v>
          </cell>
          <cell r="H1242">
            <v>0.01</v>
          </cell>
          <cell r="K1242">
            <v>0.01</v>
          </cell>
          <cell r="N1242">
            <v>0.01</v>
          </cell>
          <cell r="S1242" t="str">
            <v>0003755C</v>
          </cell>
          <cell r="T1242" t="str">
            <v>A</v>
          </cell>
          <cell r="U1242" t="str">
            <v>M</v>
          </cell>
          <cell r="V1242" t="str">
            <v>000</v>
          </cell>
          <cell r="X1242" t="str">
            <v>COTUB</v>
          </cell>
          <cell r="Y1242" t="str">
            <v>Retenue sur le marche</v>
          </cell>
        </row>
        <row r="1243">
          <cell r="A1243">
            <v>300865</v>
          </cell>
          <cell r="B1243" t="str">
            <v>F-FOURNISSEURS</v>
          </cell>
          <cell r="C1243" t="str">
            <v xml:space="preserve">M B M INFORMATIQUES </v>
          </cell>
          <cell r="D1243" t="str">
            <v xml:space="preserve">FAU : fournisseurs autres charges </v>
          </cell>
          <cell r="E1243" t="str">
            <v xml:space="preserve">10 RUE AHMED TLILI TUNIS </v>
          </cell>
          <cell r="F1243">
            <v>44197</v>
          </cell>
          <cell r="G1243">
            <v>44561</v>
          </cell>
          <cell r="H1243">
            <v>0.01</v>
          </cell>
          <cell r="K1243">
            <v>0.01</v>
          </cell>
          <cell r="N1243">
            <v>0.01</v>
          </cell>
          <cell r="S1243" t="str">
            <v>907365S</v>
          </cell>
          <cell r="T1243" t="str">
            <v>A</v>
          </cell>
          <cell r="U1243" t="str">
            <v>M</v>
          </cell>
          <cell r="V1243" t="str">
            <v>000</v>
          </cell>
          <cell r="X1243" t="str">
            <v xml:space="preserve">M B M INFORMATIQUES </v>
          </cell>
          <cell r="Y1243" t="str">
            <v>Retenue sur le marche</v>
          </cell>
        </row>
        <row r="1244">
          <cell r="A1244">
            <v>300874</v>
          </cell>
          <cell r="B1244" t="str">
            <v>F-FOURNISSEURS</v>
          </cell>
          <cell r="C1244" t="str">
            <v>quincaillerie chaabene</v>
          </cell>
          <cell r="D1244" t="str">
            <v xml:space="preserve">FAU : fournisseurs autres charges </v>
          </cell>
          <cell r="E1244" t="str">
            <v>RTE DE TENIOUR SFAX 300</v>
          </cell>
          <cell r="F1244">
            <v>44197</v>
          </cell>
          <cell r="G1244">
            <v>44561</v>
          </cell>
          <cell r="H1244">
            <v>0.01</v>
          </cell>
          <cell r="K1244">
            <v>0.01</v>
          </cell>
          <cell r="N1244">
            <v>0.01</v>
          </cell>
          <cell r="S1244" t="str">
            <v>148158L</v>
          </cell>
          <cell r="T1244" t="str">
            <v>B</v>
          </cell>
          <cell r="U1244" t="str">
            <v>C</v>
          </cell>
          <cell r="V1244" t="str">
            <v>000</v>
          </cell>
          <cell r="X1244" t="str">
            <v>quincaillerie chaabene</v>
          </cell>
          <cell r="Y1244" t="str">
            <v>Retenue sur le marche</v>
          </cell>
        </row>
        <row r="1245">
          <cell r="A1245">
            <v>300875</v>
          </cell>
          <cell r="B1245" t="str">
            <v>F-FOURNISSEURS</v>
          </cell>
          <cell r="C1245" t="str">
            <v>M B M INFORMATIQUE ET SERVICES</v>
          </cell>
          <cell r="E1245" t="str">
            <v>10 RUE AHMED TULI TUNIS</v>
          </cell>
          <cell r="F1245">
            <v>44197</v>
          </cell>
          <cell r="G1245">
            <v>44561</v>
          </cell>
          <cell r="H1245">
            <v>0.01</v>
          </cell>
          <cell r="K1245">
            <v>0.01</v>
          </cell>
          <cell r="N1245">
            <v>0.01</v>
          </cell>
          <cell r="X1245" t="str">
            <v>M B M INFORMATIQUE ET SERVICES</v>
          </cell>
          <cell r="Y1245" t="str">
            <v>Retenue sur le marche</v>
          </cell>
        </row>
        <row r="1246">
          <cell r="A1246">
            <v>300888</v>
          </cell>
          <cell r="C1246" t="str">
            <v>MS DEVELOPPEMENT</v>
          </cell>
          <cell r="F1246">
            <v>44197</v>
          </cell>
          <cell r="G1246">
            <v>44561</v>
          </cell>
          <cell r="H1246">
            <v>0.01</v>
          </cell>
          <cell r="K1246">
            <v>0.01</v>
          </cell>
          <cell r="N1246">
            <v>0.01</v>
          </cell>
          <cell r="X1246" t="str">
            <v>MS DEVELOPPEMENT</v>
          </cell>
          <cell r="Y1246" t="str">
            <v>Retenue sur le marche</v>
          </cell>
        </row>
        <row r="1247">
          <cell r="A1247">
            <v>300890</v>
          </cell>
          <cell r="B1247" t="str">
            <v>F-FOURNISSEURS</v>
          </cell>
          <cell r="C1247" t="str">
            <v>TOUT POUR AUTOS</v>
          </cell>
          <cell r="D1247" t="str">
            <v xml:space="preserve">FAU : fournisseurs autres charges </v>
          </cell>
          <cell r="E1247" t="str">
            <v>SFAX BAB EBHAR 3000</v>
          </cell>
          <cell r="F1247">
            <v>44197</v>
          </cell>
          <cell r="G1247">
            <v>44561</v>
          </cell>
          <cell r="H1247">
            <v>0.01</v>
          </cell>
          <cell r="K1247">
            <v>0.01</v>
          </cell>
          <cell r="N1247">
            <v>0.01</v>
          </cell>
          <cell r="S1247" t="str">
            <v>04239Q</v>
          </cell>
          <cell r="T1247" t="str">
            <v>A</v>
          </cell>
          <cell r="U1247" t="str">
            <v>M</v>
          </cell>
          <cell r="V1247" t="str">
            <v>000</v>
          </cell>
          <cell r="X1247" t="str">
            <v>TOUT POUR AUTOS</v>
          </cell>
          <cell r="Y1247" t="str">
            <v>Retenue sur le marche</v>
          </cell>
        </row>
        <row r="1248">
          <cell r="A1248">
            <v>300891</v>
          </cell>
          <cell r="B1248" t="str">
            <v>F-FOURNISSEURS</v>
          </cell>
          <cell r="C1248" t="str">
            <v>ALPHA PRINT</v>
          </cell>
          <cell r="D1248" t="str">
            <v xml:space="preserve">FAU : fournisseurs autres charges </v>
          </cell>
          <cell r="E1248" t="str">
            <v>RTE SIDI MONSOUR SFAX 3099</v>
          </cell>
          <cell r="F1248">
            <v>44197</v>
          </cell>
          <cell r="G1248">
            <v>44561</v>
          </cell>
          <cell r="H1248">
            <v>0.01</v>
          </cell>
          <cell r="K1248">
            <v>0.01</v>
          </cell>
          <cell r="N1248">
            <v>0.01</v>
          </cell>
          <cell r="S1248" t="str">
            <v>1005693X</v>
          </cell>
          <cell r="T1248" t="str">
            <v>A</v>
          </cell>
          <cell r="U1248" t="str">
            <v>M</v>
          </cell>
          <cell r="V1248" t="str">
            <v>000</v>
          </cell>
          <cell r="X1248" t="str">
            <v>ALPHA PRINT</v>
          </cell>
          <cell r="Y1248" t="str">
            <v>Retenue sur le marche</v>
          </cell>
        </row>
        <row r="1249">
          <cell r="A1249">
            <v>300893</v>
          </cell>
          <cell r="B1249" t="str">
            <v>F-FOURNISSEURS</v>
          </cell>
          <cell r="C1249" t="str">
            <v>ESPACE PNEU</v>
          </cell>
          <cell r="D1249" t="str">
            <v xml:space="preserve">FAU : fournisseurs autres charges </v>
          </cell>
          <cell r="E1249" t="str">
            <v>AV MOURITANI SFAX 3000</v>
          </cell>
          <cell r="F1249">
            <v>44197</v>
          </cell>
          <cell r="G1249">
            <v>44561</v>
          </cell>
          <cell r="H1249">
            <v>0.01</v>
          </cell>
          <cell r="I1249" t="str">
            <v xml:space="preserve"> </v>
          </cell>
          <cell r="K1249">
            <v>0.01</v>
          </cell>
          <cell r="N1249">
            <v>0.01</v>
          </cell>
          <cell r="S1249" t="str">
            <v>146571M</v>
          </cell>
          <cell r="T1249" t="str">
            <v>A</v>
          </cell>
          <cell r="U1249" t="str">
            <v>C</v>
          </cell>
          <cell r="V1249" t="str">
            <v>000</v>
          </cell>
          <cell r="X1249" t="str">
            <v>ESPACE PNEU</v>
          </cell>
          <cell r="Y1249" t="str">
            <v>Retenue sur le marche</v>
          </cell>
        </row>
        <row r="1250">
          <cell r="A1250">
            <v>300894</v>
          </cell>
          <cell r="B1250" t="str">
            <v>F-FOURNISSEURS</v>
          </cell>
          <cell r="C1250" t="str">
            <v>SOTRABASUD</v>
          </cell>
          <cell r="D1250" t="str">
            <v xml:space="preserve">FAU : fournisseurs autres charges </v>
          </cell>
          <cell r="E1250" t="str">
            <v>SFAX GREMDA KM 0,5</v>
          </cell>
          <cell r="F1250">
            <v>44197</v>
          </cell>
          <cell r="G1250">
            <v>44561</v>
          </cell>
          <cell r="H1250">
            <v>0.01</v>
          </cell>
          <cell r="K1250">
            <v>0.01</v>
          </cell>
          <cell r="N1250">
            <v>0.01</v>
          </cell>
          <cell r="S1250" t="str">
            <v>736066H</v>
          </cell>
          <cell r="T1250" t="str">
            <v>A</v>
          </cell>
          <cell r="U1250" t="str">
            <v>M</v>
          </cell>
          <cell r="V1250" t="str">
            <v>000</v>
          </cell>
          <cell r="X1250" t="str">
            <v>SOTRABASUD</v>
          </cell>
          <cell r="Y1250" t="str">
            <v>Retenue sur le marche</v>
          </cell>
        </row>
        <row r="1251">
          <cell r="A1251">
            <v>300895</v>
          </cell>
          <cell r="B1251" t="str">
            <v>F-FOURNISSEURS</v>
          </cell>
          <cell r="C1251" t="str">
            <v>C,M,S</v>
          </cell>
          <cell r="D1251" t="str">
            <v xml:space="preserve">FAU : fournisseurs autres charges </v>
          </cell>
          <cell r="E1251" t="str">
            <v>SOUSSE KHALIFA SAHLOUL</v>
          </cell>
          <cell r="F1251">
            <v>44197</v>
          </cell>
          <cell r="G1251">
            <v>44561</v>
          </cell>
          <cell r="H1251">
            <v>0.01</v>
          </cell>
          <cell r="K1251">
            <v>0.01</v>
          </cell>
          <cell r="N1251">
            <v>0.01</v>
          </cell>
          <cell r="S1251" t="str">
            <v>79103G</v>
          </cell>
          <cell r="T1251" t="str">
            <v>A</v>
          </cell>
          <cell r="U1251" t="str">
            <v>M</v>
          </cell>
          <cell r="V1251" t="str">
            <v>000</v>
          </cell>
          <cell r="X1251" t="str">
            <v>C,M,S</v>
          </cell>
          <cell r="Y1251" t="str">
            <v>Retenue sur le marche</v>
          </cell>
        </row>
        <row r="1252">
          <cell r="A1252">
            <v>300896</v>
          </cell>
          <cell r="B1252" t="str">
            <v>F-FOURNISSEURS</v>
          </cell>
          <cell r="C1252" t="str">
            <v>ALFA FRIGO</v>
          </cell>
          <cell r="D1252" t="str">
            <v xml:space="preserve">FAU : fournisseurs autres charges </v>
          </cell>
          <cell r="E1252" t="str">
            <v>RTE DE TENIOUR KM 1</v>
          </cell>
          <cell r="F1252">
            <v>44197</v>
          </cell>
          <cell r="G1252">
            <v>44561</v>
          </cell>
          <cell r="H1252">
            <v>0.01</v>
          </cell>
          <cell r="K1252">
            <v>0.01</v>
          </cell>
          <cell r="N1252">
            <v>0.01</v>
          </cell>
          <cell r="S1252" t="str">
            <v>947097N</v>
          </cell>
          <cell r="T1252" t="str">
            <v>B</v>
          </cell>
          <cell r="U1252" t="str">
            <v>M</v>
          </cell>
          <cell r="V1252" t="str">
            <v>000</v>
          </cell>
          <cell r="X1252" t="str">
            <v>ALFA FRIGO</v>
          </cell>
          <cell r="Y1252" t="str">
            <v>Retenue sur le marche</v>
          </cell>
        </row>
        <row r="1253">
          <cell r="A1253">
            <v>300897</v>
          </cell>
          <cell r="B1253" t="str">
            <v>F-FOURNISSEURS</v>
          </cell>
          <cell r="C1253" t="str">
            <v>BUSINESS EVENT</v>
          </cell>
          <cell r="D1253" t="str">
            <v xml:space="preserve">FAU : fournisseurs autres charges </v>
          </cell>
          <cell r="E1253" t="str">
            <v>CITE OLYMPIQUE</v>
          </cell>
          <cell r="F1253">
            <v>44197</v>
          </cell>
          <cell r="G1253">
            <v>44561</v>
          </cell>
          <cell r="H1253">
            <v>0.01</v>
          </cell>
          <cell r="K1253">
            <v>0.01</v>
          </cell>
          <cell r="N1253">
            <v>0.01</v>
          </cell>
          <cell r="X1253" t="str">
            <v>BUSINESS EVENT</v>
          </cell>
          <cell r="Y1253" t="str">
            <v>Retenue sur le marche</v>
          </cell>
        </row>
        <row r="1254">
          <cell r="A1254">
            <v>300899</v>
          </cell>
          <cell r="B1254" t="str">
            <v>F-FOURNISSEURS</v>
          </cell>
          <cell r="C1254" t="str">
            <v>ALMOAYYED COMPUTER</v>
          </cell>
          <cell r="D1254" t="str">
            <v xml:space="preserve">FAU : fournisseurs autres charges </v>
          </cell>
          <cell r="E1254" t="str">
            <v>BAHRAIN</v>
          </cell>
          <cell r="F1254">
            <v>44197</v>
          </cell>
          <cell r="G1254">
            <v>44561</v>
          </cell>
          <cell r="H1254">
            <v>0.01</v>
          </cell>
          <cell r="K1254">
            <v>0.01</v>
          </cell>
          <cell r="N1254">
            <v>0.01</v>
          </cell>
          <cell r="X1254" t="str">
            <v>ALMOAYYED COMPUTER</v>
          </cell>
          <cell r="Y1254" t="str">
            <v>Retenue sur le marche</v>
          </cell>
        </row>
        <row r="1255">
          <cell r="A1255">
            <v>300900</v>
          </cell>
          <cell r="B1255" t="str">
            <v>F-FOURNISSEURS</v>
          </cell>
          <cell r="C1255" t="str">
            <v>GENERAL METAL</v>
          </cell>
          <cell r="E1255" t="str">
            <v>MAGASIN POUDRIERE SFAX GM  SFAX POUDRIERE 2</v>
          </cell>
          <cell r="F1255">
            <v>44197</v>
          </cell>
          <cell r="G1255">
            <v>44561</v>
          </cell>
          <cell r="H1255">
            <v>0.01</v>
          </cell>
          <cell r="K1255">
            <v>0.01</v>
          </cell>
          <cell r="N1255">
            <v>0.01</v>
          </cell>
          <cell r="S1255" t="str">
            <v>045149Q</v>
          </cell>
          <cell r="T1255" t="str">
            <v>A</v>
          </cell>
          <cell r="U1255" t="str">
            <v>M</v>
          </cell>
          <cell r="V1255" t="str">
            <v>000</v>
          </cell>
          <cell r="X1255" t="str">
            <v>GENERAL METAL</v>
          </cell>
          <cell r="Y1255" t="str">
            <v>Retenue sur le marche</v>
          </cell>
        </row>
        <row r="1256">
          <cell r="A1256">
            <v>300904</v>
          </cell>
          <cell r="B1256" t="str">
            <v>F-FOURNISSEURS</v>
          </cell>
          <cell r="C1256" t="str">
            <v>TOP EVENT</v>
          </cell>
          <cell r="E1256" t="str">
            <v>296 RUE HABIB BOURGUIBA BLOC A N 2</v>
          </cell>
          <cell r="F1256">
            <v>44197</v>
          </cell>
          <cell r="G1256">
            <v>44561</v>
          </cell>
          <cell r="H1256">
            <v>0.01</v>
          </cell>
          <cell r="K1256">
            <v>0.01</v>
          </cell>
          <cell r="N1256">
            <v>0.01</v>
          </cell>
          <cell r="S1256" t="str">
            <v>1146006T</v>
          </cell>
          <cell r="T1256" t="str">
            <v>A</v>
          </cell>
          <cell r="U1256" t="str">
            <v>M</v>
          </cell>
          <cell r="V1256" t="str">
            <v>000</v>
          </cell>
          <cell r="X1256" t="str">
            <v>TOP EVENT</v>
          </cell>
          <cell r="Y1256" t="str">
            <v>Retenue sur le marche</v>
          </cell>
        </row>
        <row r="1257">
          <cell r="A1257">
            <v>300905</v>
          </cell>
          <cell r="B1257" t="str">
            <v>F-FOURNISSEURS</v>
          </cell>
          <cell r="C1257" t="str">
            <v xml:space="preserve">ALLIANCE TECHNOLOGIE </v>
          </cell>
          <cell r="E1257" t="str">
            <v>RUE DE LA PHYSIQUE ZI BEN AROUS 2013</v>
          </cell>
          <cell r="F1257">
            <v>44197</v>
          </cell>
          <cell r="G1257">
            <v>44561</v>
          </cell>
          <cell r="H1257">
            <v>0.01</v>
          </cell>
          <cell r="K1257">
            <v>0.01</v>
          </cell>
          <cell r="N1257">
            <v>0.01</v>
          </cell>
          <cell r="S1257" t="str">
            <v>112893OW</v>
          </cell>
          <cell r="T1257" t="str">
            <v>A</v>
          </cell>
          <cell r="U1257" t="str">
            <v>M</v>
          </cell>
          <cell r="V1257" t="str">
            <v>000</v>
          </cell>
          <cell r="X1257" t="str">
            <v xml:space="preserve">ALLIANCE TECHNOLOGIE </v>
          </cell>
          <cell r="Y1257" t="str">
            <v>Retenue sur le marche</v>
          </cell>
        </row>
        <row r="1258">
          <cell r="A1258">
            <v>300920</v>
          </cell>
          <cell r="B1258" t="str">
            <v>F-FOURNISSEURS</v>
          </cell>
          <cell r="C1258" t="str">
            <v>GENERAL TELECOM</v>
          </cell>
          <cell r="E1258" t="str">
            <v>EL RUE ASDRUBAL 1002 TUNIS</v>
          </cell>
          <cell r="F1258">
            <v>44197</v>
          </cell>
          <cell r="G1258">
            <v>44561</v>
          </cell>
          <cell r="H1258">
            <v>0.01</v>
          </cell>
          <cell r="K1258">
            <v>0.01</v>
          </cell>
          <cell r="N1258">
            <v>0.01</v>
          </cell>
          <cell r="S1258" t="str">
            <v>849884 L</v>
          </cell>
          <cell r="T1258" t="str">
            <v>M</v>
          </cell>
          <cell r="U1258" t="str">
            <v>A</v>
          </cell>
          <cell r="V1258" t="str">
            <v>000</v>
          </cell>
          <cell r="X1258" t="str">
            <v>GENERAL TELECOM</v>
          </cell>
          <cell r="Y1258" t="str">
            <v>Retenue sur le marche</v>
          </cell>
        </row>
        <row r="1259">
          <cell r="A1259">
            <v>330854</v>
          </cell>
          <cell r="B1259" t="str">
            <v>F-FOURNISSEURS</v>
          </cell>
          <cell r="C1259" t="str">
            <v>FATHI BOUAROUR</v>
          </cell>
          <cell r="F1259">
            <v>44197</v>
          </cell>
          <cell r="G1259">
            <v>44561</v>
          </cell>
          <cell r="H1259">
            <v>0.01</v>
          </cell>
          <cell r="K1259">
            <v>0.01</v>
          </cell>
          <cell r="N1259">
            <v>0.01</v>
          </cell>
          <cell r="X1259" t="str">
            <v>FATHI BOUAROUR</v>
          </cell>
          <cell r="Y1259" t="str">
            <v>Retenue sur le marche</v>
          </cell>
        </row>
        <row r="1260">
          <cell r="A1260">
            <v>333333</v>
          </cell>
          <cell r="C1260" t="str">
            <v>KAMMOUN HEDI ANOUAR</v>
          </cell>
          <cell r="F1260">
            <v>44197</v>
          </cell>
          <cell r="G1260">
            <v>44561</v>
          </cell>
          <cell r="H1260">
            <v>0.01</v>
          </cell>
          <cell r="K1260">
            <v>0.01</v>
          </cell>
          <cell r="N1260">
            <v>0.01</v>
          </cell>
          <cell r="S1260" t="str">
            <v>250916D</v>
          </cell>
          <cell r="T1260" t="str">
            <v>A</v>
          </cell>
          <cell r="U1260" t="str">
            <v>P</v>
          </cell>
          <cell r="V1260" t="str">
            <v>000</v>
          </cell>
          <cell r="X1260" t="str">
            <v>KAMMOUN HEDI ANOUAR</v>
          </cell>
          <cell r="Y1260" t="str">
            <v>Retenue sur le marche</v>
          </cell>
        </row>
        <row r="1261">
          <cell r="A1261">
            <v>400092</v>
          </cell>
          <cell r="B1261" t="str">
            <v>F-FOURNISSEURS</v>
          </cell>
          <cell r="C1261" t="str">
            <v xml:space="preserve"> </v>
          </cell>
          <cell r="D1261" t="str">
            <v xml:space="preserve">FAU : fournisseurs autres charges </v>
          </cell>
          <cell r="E1261" t="str">
            <v>60 AV HABIB BOUGATFA</v>
          </cell>
          <cell r="F1261">
            <v>44197</v>
          </cell>
          <cell r="G1261">
            <v>44561</v>
          </cell>
          <cell r="H1261">
            <v>0.01</v>
          </cell>
          <cell r="K1261">
            <v>0.01</v>
          </cell>
          <cell r="N1261">
            <v>0.01</v>
          </cell>
          <cell r="O1261">
            <v>71795987</v>
          </cell>
          <cell r="P1261">
            <v>71795990</v>
          </cell>
          <cell r="S1261" t="str">
            <v>007164B</v>
          </cell>
          <cell r="T1261" t="str">
            <v>A</v>
          </cell>
          <cell r="U1261" t="str">
            <v>M</v>
          </cell>
          <cell r="V1261" t="str">
            <v>0000</v>
          </cell>
          <cell r="X1261" t="str">
            <v xml:space="preserve"> </v>
          </cell>
          <cell r="Y1261" t="str">
            <v>Retenue sur le marche</v>
          </cell>
        </row>
        <row r="1262">
          <cell r="A1262">
            <v>400100</v>
          </cell>
          <cell r="B1262" t="str">
            <v>A-AUTRES</v>
          </cell>
          <cell r="C1262" t="str">
            <v>AMANI HAMROUNI</v>
          </cell>
          <cell r="E1262" t="str">
            <v>sfax</v>
          </cell>
          <cell r="F1262">
            <v>44197</v>
          </cell>
          <cell r="G1262">
            <v>44561</v>
          </cell>
          <cell r="H1262">
            <v>0.01</v>
          </cell>
          <cell r="K1262">
            <v>0.01</v>
          </cell>
          <cell r="N1262">
            <v>0.01</v>
          </cell>
          <cell r="X1262" t="str">
            <v>AMANI HAMROUNI</v>
          </cell>
          <cell r="Y1262" t="str">
            <v>Retenue sur le marche</v>
          </cell>
        </row>
        <row r="1263">
          <cell r="A1263">
            <v>400101</v>
          </cell>
          <cell r="B1263" t="str">
            <v>A-AUTRES</v>
          </cell>
          <cell r="C1263" t="str">
            <v>CHIHAOUI RANIA</v>
          </cell>
          <cell r="E1263" t="str">
            <v>sfax</v>
          </cell>
          <cell r="F1263">
            <v>44197</v>
          </cell>
          <cell r="G1263">
            <v>44561</v>
          </cell>
          <cell r="H1263">
            <v>0.01</v>
          </cell>
          <cell r="K1263">
            <v>0.01</v>
          </cell>
          <cell r="N1263">
            <v>0.01</v>
          </cell>
          <cell r="X1263" t="str">
            <v>CHIHAOUI RANIA</v>
          </cell>
          <cell r="Y1263" t="str">
            <v>Retenue sur le marche</v>
          </cell>
        </row>
        <row r="1264">
          <cell r="A1264">
            <v>400102</v>
          </cell>
          <cell r="B1264" t="str">
            <v>A-AUTRES</v>
          </cell>
          <cell r="C1264" t="str">
            <v>ELLOUZE RAHMA</v>
          </cell>
          <cell r="E1264" t="str">
            <v>sfax</v>
          </cell>
          <cell r="F1264">
            <v>44197</v>
          </cell>
          <cell r="G1264">
            <v>44561</v>
          </cell>
          <cell r="H1264">
            <v>0.01</v>
          </cell>
          <cell r="K1264">
            <v>0.01</v>
          </cell>
          <cell r="N1264">
            <v>0.01</v>
          </cell>
          <cell r="X1264" t="str">
            <v>ELLOUZE RAHMA</v>
          </cell>
          <cell r="Y1264" t="str">
            <v>Retenue sur le marche</v>
          </cell>
        </row>
        <row r="1265">
          <cell r="A1265">
            <v>400103</v>
          </cell>
          <cell r="B1265" t="str">
            <v>A-AUTRES</v>
          </cell>
          <cell r="C1265" t="str">
            <v>GUEMRI YASINE</v>
          </cell>
          <cell r="E1265" t="str">
            <v>sfax</v>
          </cell>
          <cell r="F1265">
            <v>44197</v>
          </cell>
          <cell r="G1265">
            <v>44561</v>
          </cell>
          <cell r="H1265">
            <v>0.01</v>
          </cell>
          <cell r="K1265">
            <v>0.01</v>
          </cell>
          <cell r="N1265">
            <v>0.01</v>
          </cell>
          <cell r="X1265" t="str">
            <v>GUEMRI YASINE</v>
          </cell>
          <cell r="Y1265" t="str">
            <v>Retenue sur le marche</v>
          </cell>
        </row>
        <row r="1266">
          <cell r="A1266">
            <v>400104</v>
          </cell>
          <cell r="B1266" t="str">
            <v>A-AUTRES</v>
          </cell>
          <cell r="C1266" t="str">
            <v>HAMROUNI THEKRA</v>
          </cell>
          <cell r="E1266" t="str">
            <v>sfax</v>
          </cell>
          <cell r="F1266">
            <v>44197</v>
          </cell>
          <cell r="G1266">
            <v>44561</v>
          </cell>
          <cell r="H1266">
            <v>0.01</v>
          </cell>
          <cell r="K1266">
            <v>0.01</v>
          </cell>
          <cell r="N1266">
            <v>0.01</v>
          </cell>
          <cell r="X1266" t="str">
            <v>HAMROUNI THEKRA</v>
          </cell>
          <cell r="Y1266" t="str">
            <v>Retenue sur le marche</v>
          </cell>
        </row>
        <row r="1267">
          <cell r="A1267">
            <v>400105</v>
          </cell>
          <cell r="B1267" t="str">
            <v>A-AUTRES</v>
          </cell>
          <cell r="C1267" t="str">
            <v>HANACHI MOHAMED</v>
          </cell>
          <cell r="E1267" t="str">
            <v>sfax</v>
          </cell>
          <cell r="F1267">
            <v>44197</v>
          </cell>
          <cell r="G1267">
            <v>44561</v>
          </cell>
          <cell r="H1267">
            <v>0.01</v>
          </cell>
          <cell r="K1267">
            <v>0.01</v>
          </cell>
          <cell r="N1267">
            <v>0.01</v>
          </cell>
          <cell r="X1267" t="str">
            <v>HANACHI MOHAMED</v>
          </cell>
          <cell r="Y1267" t="str">
            <v>Retenue sur le marche</v>
          </cell>
        </row>
        <row r="1268">
          <cell r="A1268">
            <v>400106</v>
          </cell>
          <cell r="B1268" t="str">
            <v>A-AUTRES</v>
          </cell>
          <cell r="F1268">
            <v>44197</v>
          </cell>
          <cell r="G1268">
            <v>44561</v>
          </cell>
          <cell r="H1268">
            <v>0.01</v>
          </cell>
          <cell r="K1268">
            <v>0.01</v>
          </cell>
          <cell r="N1268">
            <v>0.01</v>
          </cell>
          <cell r="X1268">
            <v>0</v>
          </cell>
          <cell r="Y1268" t="str">
            <v>Retenue sur le marche</v>
          </cell>
        </row>
        <row r="1269">
          <cell r="A1269">
            <v>409100</v>
          </cell>
          <cell r="B1269" t="str">
            <v>F-FOURNISSEURS</v>
          </cell>
          <cell r="C1269" t="str">
            <v>avance et accompt</v>
          </cell>
          <cell r="D1269" t="str">
            <v xml:space="preserve">FAU : fournisseurs autres charges </v>
          </cell>
          <cell r="F1269">
            <v>44197</v>
          </cell>
          <cell r="G1269">
            <v>44561</v>
          </cell>
          <cell r="H1269">
            <v>0.01</v>
          </cell>
          <cell r="K1269">
            <v>0.01</v>
          </cell>
          <cell r="N1269">
            <v>0.01</v>
          </cell>
          <cell r="X1269" t="str">
            <v>avance et accompt</v>
          </cell>
          <cell r="Y1269" t="str">
            <v>Retenue sur le marche</v>
          </cell>
        </row>
        <row r="1270">
          <cell r="A1270">
            <v>419100</v>
          </cell>
          <cell r="B1270" t="str">
            <v>A-AUTRES</v>
          </cell>
          <cell r="C1270" t="str">
            <v>DEPOSITE  CLIENTS</v>
          </cell>
          <cell r="F1270">
            <v>44197</v>
          </cell>
          <cell r="G1270">
            <v>44561</v>
          </cell>
          <cell r="H1270">
            <v>0.01</v>
          </cell>
          <cell r="K1270">
            <v>0.01</v>
          </cell>
          <cell r="N1270">
            <v>0.01</v>
          </cell>
          <cell r="X1270" t="str">
            <v>DEPOSITE  CLIENTS</v>
          </cell>
          <cell r="Y1270" t="str">
            <v>Retenue sur le marche</v>
          </cell>
        </row>
        <row r="1271">
          <cell r="A1271">
            <v>419200</v>
          </cell>
          <cell r="C1271" t="str">
            <v xml:space="preserve">CLIENT REG,N AFFECTE </v>
          </cell>
          <cell r="F1271">
            <v>44197</v>
          </cell>
          <cell r="G1271">
            <v>44561</v>
          </cell>
          <cell r="H1271">
            <v>0.01</v>
          </cell>
          <cell r="K1271">
            <v>0.01</v>
          </cell>
          <cell r="N1271">
            <v>0.01</v>
          </cell>
          <cell r="X1271" t="str">
            <v xml:space="preserve">CLIENT REG,N AFFECTE </v>
          </cell>
          <cell r="Y1271" t="str">
            <v>Retenue sur le marche</v>
          </cell>
        </row>
        <row r="1272">
          <cell r="A1272">
            <v>421000</v>
          </cell>
          <cell r="B1272" t="str">
            <v>A-AUTRES</v>
          </cell>
          <cell r="C1272" t="str">
            <v>ALAEDDINE BELFEGUIRA</v>
          </cell>
          <cell r="E1272" t="str">
            <v>HOTEL GOLDEN TULIP SFAX</v>
          </cell>
          <cell r="F1272">
            <v>44197</v>
          </cell>
          <cell r="G1272">
            <v>44561</v>
          </cell>
          <cell r="X1272" t="str">
            <v>ALAEDDINE BELFEGUIRA</v>
          </cell>
          <cell r="Y1272" t="str">
            <v>Retenue sur honoraires</v>
          </cell>
        </row>
        <row r="1273">
          <cell r="A1273">
            <v>425000</v>
          </cell>
          <cell r="B1273" t="str">
            <v>A-AUTRES</v>
          </cell>
          <cell r="C1273" t="str">
            <v>ALAEDDINE BELFEGUIRA</v>
          </cell>
          <cell r="D1273" t="str">
            <v xml:space="preserve">FAU : fournisseurs autres charges </v>
          </cell>
          <cell r="F1273">
            <v>44197</v>
          </cell>
          <cell r="G1273">
            <v>44561</v>
          </cell>
          <cell r="H1273">
            <v>0</v>
          </cell>
          <cell r="K1273">
            <v>0</v>
          </cell>
          <cell r="N1273">
            <v>0</v>
          </cell>
          <cell r="X1273" t="str">
            <v>ALAEDDINE BELFEGUIRA</v>
          </cell>
          <cell r="Y1273" t="str">
            <v>Retenue sur honoraires</v>
          </cell>
        </row>
        <row r="1274">
          <cell r="A1274">
            <v>425100</v>
          </cell>
          <cell r="C1274" t="str">
            <v>SALAIRE NON RECLAME</v>
          </cell>
          <cell r="F1274">
            <v>44197</v>
          </cell>
          <cell r="G1274">
            <v>44561</v>
          </cell>
          <cell r="H1274">
            <v>0</v>
          </cell>
          <cell r="K1274">
            <v>0</v>
          </cell>
          <cell r="N1274">
            <v>0</v>
          </cell>
          <cell r="X1274" t="str">
            <v>SALAIRE NON RECLAME</v>
          </cell>
          <cell r="Y1274" t="str">
            <v>Retenue sur honoraires</v>
          </cell>
        </row>
        <row r="1275">
          <cell r="A1275">
            <v>427010</v>
          </cell>
          <cell r="B1275" t="str">
            <v>A-AUTRES</v>
          </cell>
          <cell r="C1275" t="str">
            <v>CNSS</v>
          </cell>
          <cell r="D1275" t="str">
            <v xml:space="preserve">FAU : fournisseurs autres charges </v>
          </cell>
          <cell r="E1275" t="str">
            <v>CENTRE VILLE SFAX</v>
          </cell>
          <cell r="F1275">
            <v>44197</v>
          </cell>
          <cell r="G1275">
            <v>44561</v>
          </cell>
          <cell r="H1275">
            <v>0</v>
          </cell>
          <cell r="K1275">
            <v>0</v>
          </cell>
          <cell r="N1275">
            <v>0</v>
          </cell>
          <cell r="X1275" t="str">
            <v>CNSS</v>
          </cell>
          <cell r="Y1275" t="str">
            <v>Retenue sur honoraires</v>
          </cell>
        </row>
        <row r="1276">
          <cell r="A1276">
            <v>427900</v>
          </cell>
          <cell r="B1276" t="str">
            <v>A-AUTRES</v>
          </cell>
          <cell r="C1276" t="str">
            <v>UGTT</v>
          </cell>
          <cell r="D1276" t="str">
            <v xml:space="preserve">FAU : fournisseurs autres charges </v>
          </cell>
          <cell r="F1276">
            <v>44197</v>
          </cell>
          <cell r="G1276">
            <v>44561</v>
          </cell>
          <cell r="H1276">
            <v>0</v>
          </cell>
          <cell r="K1276">
            <v>0</v>
          </cell>
          <cell r="N1276">
            <v>0</v>
          </cell>
          <cell r="X1276" t="str">
            <v>UGTT</v>
          </cell>
          <cell r="Y1276" t="str">
            <v>Retenue sur honoraires</v>
          </cell>
        </row>
        <row r="1277">
          <cell r="A1277">
            <v>436660</v>
          </cell>
          <cell r="B1277" t="str">
            <v>A-AUTRES</v>
          </cell>
          <cell r="C1277" t="str">
            <v>TVA DEDUCT./ACHAT 18%</v>
          </cell>
          <cell r="D1277" t="str">
            <v xml:space="preserve">FAU : fournisseurs autres charges </v>
          </cell>
          <cell r="F1277">
            <v>44197</v>
          </cell>
          <cell r="G1277">
            <v>44561</v>
          </cell>
          <cell r="X1277" t="str">
            <v>TVA DEDUCT./ACHAT 18%</v>
          </cell>
          <cell r="Y1277" t="str">
            <v>Retenue sur honoraires</v>
          </cell>
        </row>
        <row r="1278">
          <cell r="A1278">
            <v>441132</v>
          </cell>
          <cell r="B1278" t="str">
            <v>F-FOURNISSEURS</v>
          </cell>
          <cell r="C1278" t="str">
            <v>ELMCHTEL</v>
          </cell>
          <cell r="D1278" t="str">
            <v xml:space="preserve">FAU : fournisseurs autres charges </v>
          </cell>
          <cell r="F1278">
            <v>44197</v>
          </cell>
          <cell r="G1278">
            <v>44561</v>
          </cell>
          <cell r="H1278">
            <v>0</v>
          </cell>
          <cell r="K1278">
            <v>0</v>
          </cell>
          <cell r="N1278">
            <v>0</v>
          </cell>
          <cell r="X1278" t="str">
            <v>ELMCHTEL</v>
          </cell>
          <cell r="Y1278" t="str">
            <v>Retenue sur honoraires</v>
          </cell>
        </row>
        <row r="1279">
          <cell r="A1279">
            <v>441133</v>
          </cell>
          <cell r="B1279" t="str">
            <v>F-FOURNISSEURS</v>
          </cell>
          <cell r="C1279" t="str">
            <v>GRAND HOTEL GAMMARTH</v>
          </cell>
          <cell r="D1279" t="str">
            <v xml:space="preserve">FAU : fournisseurs autres charges </v>
          </cell>
          <cell r="F1279">
            <v>44197</v>
          </cell>
          <cell r="G1279">
            <v>44561</v>
          </cell>
          <cell r="H1279">
            <v>0</v>
          </cell>
          <cell r="K1279">
            <v>0</v>
          </cell>
          <cell r="N1279">
            <v>0</v>
          </cell>
          <cell r="X1279" t="str">
            <v>GRAND HOTEL GAMMARTH</v>
          </cell>
          <cell r="Y1279" t="str">
            <v>Retenue sur honoraires</v>
          </cell>
        </row>
        <row r="1280">
          <cell r="A1280">
            <v>453110</v>
          </cell>
          <cell r="B1280" t="str">
            <v>A-AUTRES</v>
          </cell>
          <cell r="C1280" t="str">
            <v>CNSS</v>
          </cell>
          <cell r="D1280" t="str">
            <v xml:space="preserve">FAU : fournisseurs autres charges </v>
          </cell>
          <cell r="F1280">
            <v>44197</v>
          </cell>
          <cell r="G1280">
            <v>44561</v>
          </cell>
          <cell r="H1280">
            <v>0</v>
          </cell>
          <cell r="K1280">
            <v>0</v>
          </cell>
          <cell r="N1280">
            <v>0</v>
          </cell>
          <cell r="O1280" t="str">
            <v xml:space="preserve">   </v>
          </cell>
          <cell r="S1280" t="str">
            <v xml:space="preserve"> </v>
          </cell>
          <cell r="T1280" t="str">
            <v xml:space="preserve"> </v>
          </cell>
          <cell r="U1280" t="str">
            <v xml:space="preserve"> </v>
          </cell>
          <cell r="V1280" t="str">
            <v xml:space="preserve"> </v>
          </cell>
          <cell r="W1280" t="str">
            <v xml:space="preserve"> </v>
          </cell>
          <cell r="X1280" t="str">
            <v>CNSS</v>
          </cell>
          <cell r="Y1280" t="str">
            <v>Retenue sur honoraires</v>
          </cell>
        </row>
        <row r="1281">
          <cell r="A1281">
            <v>453120</v>
          </cell>
          <cell r="B1281" t="str">
            <v>A-AUTRES</v>
          </cell>
          <cell r="C1281" t="str">
            <v>CNSS</v>
          </cell>
          <cell r="D1281" t="str">
            <v xml:space="preserve">FAU : fournisseurs autres charges </v>
          </cell>
          <cell r="F1281">
            <v>44197</v>
          </cell>
          <cell r="G1281">
            <v>44561</v>
          </cell>
          <cell r="X1281" t="str">
            <v>CNSS</v>
          </cell>
          <cell r="Y1281" t="str">
            <v>Retenue sur honoraires</v>
          </cell>
        </row>
        <row r="1282">
          <cell r="A1282">
            <v>453180</v>
          </cell>
          <cell r="B1282" t="str">
            <v>A-AUTRES</v>
          </cell>
          <cell r="C1282" t="str">
            <v>ASSURANCE GROUPE</v>
          </cell>
          <cell r="D1282" t="str">
            <v xml:space="preserve">FAU : fournisseurs autres charges </v>
          </cell>
          <cell r="F1282">
            <v>44197</v>
          </cell>
          <cell r="G1282">
            <v>44561</v>
          </cell>
          <cell r="X1282" t="str">
            <v>ASSURANCE GROUPE</v>
          </cell>
          <cell r="Y1282" t="str">
            <v>Retenue sur honoraires</v>
          </cell>
        </row>
        <row r="1283">
          <cell r="A1283">
            <v>457150</v>
          </cell>
          <cell r="B1283" t="str">
            <v>F-FOURNISSEURS</v>
          </cell>
          <cell r="C1283" t="str">
            <v>DEBOUR RECEPTION</v>
          </cell>
          <cell r="D1283" t="str">
            <v xml:space="preserve">FAU : fournisseurs autres charges </v>
          </cell>
          <cell r="F1283">
            <v>44197</v>
          </cell>
          <cell r="G1283">
            <v>44561</v>
          </cell>
          <cell r="H1283">
            <v>0</v>
          </cell>
          <cell r="K1283">
            <v>0</v>
          </cell>
          <cell r="N1283">
            <v>0</v>
          </cell>
          <cell r="X1283" t="str">
            <v>DEBOUR RECEPTION</v>
          </cell>
          <cell r="Y1283" t="str">
            <v>Retenue sur honoraires</v>
          </cell>
        </row>
        <row r="1284">
          <cell r="A1284">
            <v>457150</v>
          </cell>
          <cell r="C1284" t="str">
            <v>TIMBRE DE SOLIDARITE</v>
          </cell>
          <cell r="F1284">
            <v>44197</v>
          </cell>
          <cell r="G1284">
            <v>44561</v>
          </cell>
          <cell r="H1284">
            <v>0</v>
          </cell>
          <cell r="K1284">
            <v>0</v>
          </cell>
          <cell r="N1284">
            <v>0</v>
          </cell>
          <cell r="X1284" t="str">
            <v>TIMBRE DE SOLIDARITE</v>
          </cell>
          <cell r="Y1284" t="str">
            <v>Retenue sur honoraires</v>
          </cell>
        </row>
        <row r="1285">
          <cell r="A1285">
            <v>461100</v>
          </cell>
          <cell r="C1285" t="str">
            <v>avance et accompt</v>
          </cell>
          <cell r="F1285">
            <v>44197</v>
          </cell>
          <cell r="G1285">
            <v>44561</v>
          </cell>
          <cell r="X1285" t="str">
            <v>avance et accompt</v>
          </cell>
          <cell r="Y1285" t="str">
            <v>Retenue sur honoraires</v>
          </cell>
        </row>
        <row r="1286">
          <cell r="A1286">
            <v>518386</v>
          </cell>
          <cell r="B1286" t="str">
            <v>F-FOURNISSEURS</v>
          </cell>
          <cell r="C1286" t="str">
            <v>BOOKING COM</v>
          </cell>
          <cell r="E1286" t="str">
            <v>BP 1000 AMSTERDAM BAY BAS</v>
          </cell>
          <cell r="F1286">
            <v>44197</v>
          </cell>
          <cell r="G1286">
            <v>44561</v>
          </cell>
          <cell r="H1286">
            <v>0</v>
          </cell>
          <cell r="K1286">
            <v>0</v>
          </cell>
          <cell r="N1286">
            <v>0</v>
          </cell>
          <cell r="X1286" t="str">
            <v>BOOKING COM</v>
          </cell>
          <cell r="Y1286" t="str">
            <v>Retenue sur honoraires</v>
          </cell>
        </row>
        <row r="1287">
          <cell r="A1287">
            <v>520073</v>
          </cell>
          <cell r="B1287" t="str">
            <v>F-FOURNISSEURS</v>
          </cell>
          <cell r="C1287" t="str">
            <v>LAABIDI VIANDE</v>
          </cell>
          <cell r="D1287" t="str">
            <v xml:space="preserve">FRE: fournisseurs nourriture et boisson </v>
          </cell>
          <cell r="E1287" t="str">
            <v>BORJ TOUIL 2081 ARIANA</v>
          </cell>
          <cell r="F1287">
            <v>44197</v>
          </cell>
          <cell r="G1287">
            <v>44561</v>
          </cell>
          <cell r="H1287">
            <v>0.01</v>
          </cell>
          <cell r="K1287">
            <v>0.01</v>
          </cell>
          <cell r="N1287">
            <v>0.01</v>
          </cell>
          <cell r="S1287" t="str">
            <v>438217T</v>
          </cell>
          <cell r="T1287" t="str">
            <v>D</v>
          </cell>
          <cell r="U1287" t="str">
            <v>M</v>
          </cell>
          <cell r="V1287" t="str">
            <v>000</v>
          </cell>
          <cell r="X1287" t="str">
            <v>LAABIDI VIANDE</v>
          </cell>
          <cell r="Y1287" t="str">
            <v>Retenue sur le marche</v>
          </cell>
        </row>
        <row r="1288">
          <cell r="A1288">
            <v>520076</v>
          </cell>
          <cell r="B1288" t="str">
            <v>F-FOURNISSEUR</v>
          </cell>
          <cell r="C1288" t="str">
            <v>C.P.L SOUANI</v>
          </cell>
          <cell r="D1288" t="str">
            <v>PROUDIT LAITIERS</v>
          </cell>
          <cell r="E1288" t="str">
            <v xml:space="preserve">LAAROUSIA </v>
          </cell>
          <cell r="F1288">
            <v>44927</v>
          </cell>
          <cell r="G1288">
            <v>45291</v>
          </cell>
          <cell r="H1288">
            <v>0.01</v>
          </cell>
          <cell r="S1288" t="str">
            <v>24067Z</v>
          </cell>
          <cell r="T1288" t="str">
            <v>A</v>
          </cell>
          <cell r="U1288" t="str">
            <v>M</v>
          </cell>
          <cell r="V1288" t="str">
            <v>000</v>
          </cell>
          <cell r="X1288" t="str">
            <v>C.P.L SOUANI</v>
          </cell>
          <cell r="Y1288" t="str">
            <v>Retenue sur le marche</v>
          </cell>
        </row>
        <row r="1289">
          <cell r="A1289">
            <v>520132</v>
          </cell>
          <cell r="B1289" t="str">
            <v>F-FOURNISSEURS</v>
          </cell>
          <cell r="C1289" t="str">
            <v>FARAH</v>
          </cell>
          <cell r="D1289" t="str">
            <v xml:space="preserve">FAU : fournisseurs autres charges </v>
          </cell>
          <cell r="E1289" t="str">
            <v>BORJ CEDRIA 2055 BIR EL BEY</v>
          </cell>
          <cell r="F1289">
            <v>44197</v>
          </cell>
          <cell r="G1289">
            <v>44561</v>
          </cell>
          <cell r="H1289">
            <v>0.01</v>
          </cell>
          <cell r="K1289">
            <v>0.01</v>
          </cell>
          <cell r="N1289">
            <v>0.01</v>
          </cell>
          <cell r="S1289" t="str">
            <v>038228W</v>
          </cell>
          <cell r="T1289" t="str">
            <v>D</v>
          </cell>
          <cell r="U1289" t="str">
            <v>M</v>
          </cell>
          <cell r="V1289" t="str">
            <v>000</v>
          </cell>
          <cell r="X1289" t="str">
            <v>FARAH</v>
          </cell>
          <cell r="Y1289" t="str">
            <v>Retenue sur le marche</v>
          </cell>
        </row>
        <row r="1290">
          <cell r="A1290">
            <v>520166</v>
          </cell>
          <cell r="B1290" t="str">
            <v>F-FOURNISSEUR</v>
          </cell>
          <cell r="C1290" t="str">
            <v>STE HYGIENE PLUS</v>
          </cell>
          <cell r="D1290" t="str">
            <v>HYGIENE</v>
          </cell>
          <cell r="E1290" t="str">
            <v>NABEUL</v>
          </cell>
          <cell r="F1290">
            <v>44927</v>
          </cell>
          <cell r="G1290">
            <v>45291</v>
          </cell>
          <cell r="H1290">
            <v>0.01</v>
          </cell>
          <cell r="S1290" t="str">
            <v>1013178D</v>
          </cell>
          <cell r="T1290" t="str">
            <v>A</v>
          </cell>
          <cell r="U1290" t="str">
            <v>M</v>
          </cell>
          <cell r="V1290" t="str">
            <v>000</v>
          </cell>
          <cell r="X1290" t="str">
            <v>STE HYGIENE PLUS</v>
          </cell>
          <cell r="Y1290" t="str">
            <v>Retenue sur le marche</v>
          </cell>
        </row>
        <row r="1291">
          <cell r="A1291">
            <v>531200</v>
          </cell>
          <cell r="B1291" t="str">
            <v>F-FOURNISSEURS</v>
          </cell>
          <cell r="C1291" t="str">
            <v>REMB CHQ VERSE</v>
          </cell>
          <cell r="D1291" t="str">
            <v xml:space="preserve">FAU : fournisseurs autres charges </v>
          </cell>
          <cell r="F1291">
            <v>44197</v>
          </cell>
          <cell r="G1291">
            <v>44561</v>
          </cell>
          <cell r="H1291">
            <v>0</v>
          </cell>
          <cell r="K1291">
            <v>0</v>
          </cell>
          <cell r="N1291">
            <v>0</v>
          </cell>
          <cell r="X1291" t="str">
            <v>REMB CHQ VERSE</v>
          </cell>
          <cell r="Y1291" t="str">
            <v>Retenue sur honoraires</v>
          </cell>
        </row>
        <row r="1292">
          <cell r="A1292">
            <v>531501</v>
          </cell>
          <cell r="B1292" t="str">
            <v>F-FOURNISSEURS</v>
          </cell>
          <cell r="C1292" t="str">
            <v>REJET CARTE AMEX</v>
          </cell>
          <cell r="D1292" t="str">
            <v xml:space="preserve">FAU : fournisseurs autres charges </v>
          </cell>
          <cell r="F1292">
            <v>44197</v>
          </cell>
          <cell r="G1292">
            <v>44561</v>
          </cell>
          <cell r="H1292">
            <v>0</v>
          </cell>
          <cell r="I1292">
            <v>38979</v>
          </cell>
          <cell r="K1292">
            <v>0</v>
          </cell>
          <cell r="L1292">
            <v>38979</v>
          </cell>
          <cell r="N1292">
            <v>0</v>
          </cell>
          <cell r="S1292" t="str">
            <v>385219D</v>
          </cell>
          <cell r="T1292" t="str">
            <v>A</v>
          </cell>
          <cell r="U1292" t="str">
            <v>M</v>
          </cell>
          <cell r="V1292" t="str">
            <v>000</v>
          </cell>
          <cell r="X1292" t="str">
            <v>REJET CARTE AMEX</v>
          </cell>
          <cell r="Y1292" t="str">
            <v>Retenue sur honoraires</v>
          </cell>
        </row>
        <row r="1293">
          <cell r="A1293">
            <v>531503</v>
          </cell>
          <cell r="B1293" t="str">
            <v>F-FOURNISSEURS</v>
          </cell>
          <cell r="C1293" t="str">
            <v>REJET CARTE DE CREDIT &amp; MASTER CARD</v>
          </cell>
          <cell r="D1293" t="str">
            <v xml:space="preserve">FAU : fournisseurs autres charges </v>
          </cell>
          <cell r="F1293">
            <v>44197</v>
          </cell>
          <cell r="G1293">
            <v>44561</v>
          </cell>
          <cell r="H1293">
            <v>0</v>
          </cell>
          <cell r="K1293">
            <v>0</v>
          </cell>
          <cell r="N1293">
            <v>0</v>
          </cell>
          <cell r="X1293" t="str">
            <v>REJET CARTE DE CREDIT &amp; MASTER CARD</v>
          </cell>
          <cell r="Y1293" t="str">
            <v>Retenue sur honoraires</v>
          </cell>
        </row>
        <row r="1294">
          <cell r="A1294">
            <v>532112</v>
          </cell>
          <cell r="B1294" t="str">
            <v>A-AUTRES</v>
          </cell>
          <cell r="C1294" t="str">
            <v>BIAT</v>
          </cell>
          <cell r="D1294" t="str">
            <v xml:space="preserve">FAU : fournisseurs autres charges </v>
          </cell>
          <cell r="F1294">
            <v>44197</v>
          </cell>
          <cell r="G1294">
            <v>44561</v>
          </cell>
          <cell r="H1294">
            <v>0</v>
          </cell>
          <cell r="K1294">
            <v>0</v>
          </cell>
          <cell r="N1294">
            <v>0</v>
          </cell>
          <cell r="X1294" t="str">
            <v>BIAT</v>
          </cell>
          <cell r="Y1294" t="str">
            <v>Retenue sur honoraires</v>
          </cell>
        </row>
        <row r="1295">
          <cell r="A1295">
            <v>532131</v>
          </cell>
          <cell r="B1295" t="str">
            <v>A-AUTRES</v>
          </cell>
          <cell r="C1295" t="str">
            <v>HOTEL GTULIP SFAX</v>
          </cell>
          <cell r="E1295" t="str">
            <v>AV HBIB BOURGUIBA SFAX 3000</v>
          </cell>
          <cell r="F1295">
            <v>44197</v>
          </cell>
          <cell r="G1295">
            <v>44561</v>
          </cell>
          <cell r="X1295" t="str">
            <v>HOTEL GTULIP SFAX</v>
          </cell>
          <cell r="Y1295" t="str">
            <v>Retenue sur honoraires</v>
          </cell>
        </row>
        <row r="1296">
          <cell r="A1296">
            <v>532132</v>
          </cell>
          <cell r="C1296" t="str">
            <v>BANQUE INVESTISSEMENT</v>
          </cell>
          <cell r="F1296">
            <v>44197</v>
          </cell>
          <cell r="G1296">
            <v>44561</v>
          </cell>
          <cell r="X1296" t="str">
            <v>BANQUE INVESTISSEMENT</v>
          </cell>
          <cell r="Y1296" t="str">
            <v>Retenue sur honoraires</v>
          </cell>
        </row>
        <row r="1297">
          <cell r="A1297">
            <v>541150</v>
          </cell>
          <cell r="B1297" t="str">
            <v>A-AUTRES</v>
          </cell>
          <cell r="C1297" t="str">
            <v>AU PORTEUR</v>
          </cell>
          <cell r="D1297" t="str">
            <v xml:space="preserve">FAU : fournisseurs autres charges </v>
          </cell>
          <cell r="F1297">
            <v>44197</v>
          </cell>
          <cell r="G1297">
            <v>44561</v>
          </cell>
          <cell r="H1297">
            <v>0</v>
          </cell>
          <cell r="K1297">
            <v>0</v>
          </cell>
          <cell r="N1297">
            <v>0</v>
          </cell>
          <cell r="X1297" t="str">
            <v>AU PORTEUR</v>
          </cell>
          <cell r="Y1297" t="str">
            <v>Retenue sur honoraires</v>
          </cell>
        </row>
        <row r="1298">
          <cell r="A1298">
            <v>541200</v>
          </cell>
          <cell r="B1298" t="str">
            <v>F-FOURNISSEURS</v>
          </cell>
          <cell r="C1298" t="str">
            <v>ALIM ENTATION FOND DE CAISSE</v>
          </cell>
          <cell r="D1298" t="str">
            <v xml:space="preserve">FAU : fournisseurs autres charges </v>
          </cell>
          <cell r="F1298">
            <v>44197</v>
          </cell>
          <cell r="G1298">
            <v>44561</v>
          </cell>
          <cell r="H1298">
            <v>0</v>
          </cell>
          <cell r="K1298">
            <v>0</v>
          </cell>
          <cell r="N1298">
            <v>0</v>
          </cell>
          <cell r="X1298" t="str">
            <v>ALIM ENTATION FOND DE CAISSE</v>
          </cell>
          <cell r="Y1298" t="str">
            <v>Retenue sur honoraires</v>
          </cell>
        </row>
        <row r="1299">
          <cell r="A1299">
            <v>549885</v>
          </cell>
          <cell r="B1299" t="str">
            <v>F-FOURNISSEURS</v>
          </cell>
          <cell r="C1299" t="str">
            <v>SONOBRA</v>
          </cell>
          <cell r="D1299" t="str">
            <v xml:space="preserve">FAU : fournisseurs autres charges </v>
          </cell>
          <cell r="E1299" t="str">
            <v>IMMEUBLE HEINEKEN RUE DU LAC HURON 1053 LES BERGES DU LAC TUNIS</v>
          </cell>
          <cell r="F1299">
            <v>44927</v>
          </cell>
          <cell r="G1299">
            <v>45291</v>
          </cell>
          <cell r="H1299">
            <v>0.01</v>
          </cell>
          <cell r="K1299">
            <v>0</v>
          </cell>
          <cell r="L1299">
            <v>45078</v>
          </cell>
          <cell r="M1299">
            <v>45291</v>
          </cell>
          <cell r="N1299">
            <v>0.01</v>
          </cell>
          <cell r="O1299">
            <v>79408811</v>
          </cell>
          <cell r="Q1299">
            <v>79408830</v>
          </cell>
          <cell r="S1299" t="str">
            <v>1058118J</v>
          </cell>
          <cell r="T1299" t="str">
            <v>A</v>
          </cell>
          <cell r="U1299" t="str">
            <v>M</v>
          </cell>
          <cell r="V1299" t="str">
            <v>000</v>
          </cell>
          <cell r="X1299" t="str">
            <v>SONOBRA</v>
          </cell>
          <cell r="Y1299" t="str">
            <v>Retenue sur le marche</v>
          </cell>
        </row>
        <row r="1300">
          <cell r="A1300">
            <v>555336</v>
          </cell>
          <cell r="B1300" t="str">
            <v>F-FOURNISSEURS</v>
          </cell>
          <cell r="C1300" t="str">
            <v>CLEAN PLUS</v>
          </cell>
          <cell r="D1300" t="str">
            <v xml:space="preserve">PRODUIT DE NETOYAGE </v>
          </cell>
          <cell r="E1300" t="str">
            <v>ENFIDHA 1030 SOUSSE</v>
          </cell>
          <cell r="F1300">
            <v>44197</v>
          </cell>
          <cell r="G1300">
            <v>44561</v>
          </cell>
          <cell r="H1300">
            <v>0.01</v>
          </cell>
          <cell r="K1300">
            <v>0.01</v>
          </cell>
          <cell r="N1300">
            <v>0.01</v>
          </cell>
          <cell r="S1300" t="str">
            <v>708173C</v>
          </cell>
          <cell r="T1300" t="str">
            <v>A</v>
          </cell>
          <cell r="U1300" t="str">
            <v>M</v>
          </cell>
          <cell r="V1300" t="str">
            <v>000</v>
          </cell>
          <cell r="X1300" t="str">
            <v>CLEAN PLUS</v>
          </cell>
          <cell r="Y1300" t="str">
            <v>Retenue sur le marche</v>
          </cell>
        </row>
        <row r="1301">
          <cell r="A1301">
            <v>568718</v>
          </cell>
          <cell r="B1301" t="str">
            <v>F-FOURNISSEURS</v>
          </cell>
          <cell r="C1301" t="str">
            <v>EXPEDIA LODGING</v>
          </cell>
          <cell r="D1301" t="str">
            <v xml:space="preserve">FAU : fournisseurs autres charges </v>
          </cell>
          <cell r="E1301" t="str">
            <v xml:space="preserve">RUE DE LAC 12 GENEVA 1207 </v>
          </cell>
          <cell r="F1301">
            <v>44197</v>
          </cell>
          <cell r="G1301">
            <v>44561</v>
          </cell>
          <cell r="H1301">
            <v>0</v>
          </cell>
          <cell r="K1301">
            <v>0</v>
          </cell>
          <cell r="N1301">
            <v>0</v>
          </cell>
          <cell r="X1301" t="str">
            <v>EXPEDIA LODGING</v>
          </cell>
          <cell r="Y1301" t="str">
            <v>Retenue sur honoraires</v>
          </cell>
        </row>
        <row r="1302">
          <cell r="A1302">
            <v>581000</v>
          </cell>
          <cell r="B1302" t="str">
            <v>F-FOURNISSEURS</v>
          </cell>
          <cell r="C1302" t="str">
            <v>NOUS-MÊMES</v>
          </cell>
          <cell r="D1302" t="str">
            <v xml:space="preserve">FAU : fournisseurs autres charges </v>
          </cell>
          <cell r="F1302">
            <v>44197</v>
          </cell>
          <cell r="G1302">
            <v>44561</v>
          </cell>
          <cell r="H1302">
            <v>0</v>
          </cell>
          <cell r="K1302">
            <v>0</v>
          </cell>
          <cell r="N1302">
            <v>0</v>
          </cell>
          <cell r="X1302" t="str">
            <v>NOUS-MÊMES</v>
          </cell>
          <cell r="Y1302" t="str">
            <v>Retenue sur honoraires</v>
          </cell>
        </row>
        <row r="1303">
          <cell r="A1303">
            <v>581001</v>
          </cell>
          <cell r="B1303" t="str">
            <v>F-FOURNISSEURS</v>
          </cell>
          <cell r="C1303" t="str">
            <v>PHARMACIE ZGHIDI</v>
          </cell>
          <cell r="D1303" t="str">
            <v xml:space="preserve">FAU : fournisseurs autres charges </v>
          </cell>
          <cell r="F1303">
            <v>44197</v>
          </cell>
          <cell r="G1303">
            <v>44561</v>
          </cell>
          <cell r="X1303" t="str">
            <v>PHARMACIE ZGHIDI</v>
          </cell>
          <cell r="Y1303" t="str">
            <v>Retenue sur honoraires</v>
          </cell>
        </row>
        <row r="1304">
          <cell r="A1304">
            <v>581002</v>
          </cell>
          <cell r="B1304" t="str">
            <v>A-AUTRES</v>
          </cell>
          <cell r="C1304" t="str">
            <v xml:space="preserve">BEN AYED LOTFI </v>
          </cell>
          <cell r="F1304">
            <v>44197</v>
          </cell>
          <cell r="G1304">
            <v>44561</v>
          </cell>
          <cell r="X1304" t="str">
            <v xml:space="preserve">BEN AYED LOTFI </v>
          </cell>
          <cell r="Y1304" t="str">
            <v>Retenue sur honoraires</v>
          </cell>
        </row>
        <row r="1305">
          <cell r="A1305">
            <v>582100</v>
          </cell>
          <cell r="B1305" t="str">
            <v>A-AUTRES</v>
          </cell>
          <cell r="C1305" t="str">
            <v>STE CARAVEL</v>
          </cell>
          <cell r="D1305" t="str">
            <v xml:space="preserve">FAU : fournisseurs autres charges </v>
          </cell>
          <cell r="E1305" t="str">
            <v>CARAVEL CONCORDE SFAX</v>
          </cell>
          <cell r="F1305">
            <v>44197</v>
          </cell>
          <cell r="G1305">
            <v>44561</v>
          </cell>
          <cell r="H1305">
            <v>0</v>
          </cell>
          <cell r="K1305">
            <v>0</v>
          </cell>
          <cell r="N1305">
            <v>0</v>
          </cell>
          <cell r="X1305" t="str">
            <v>STE CARAVEL</v>
          </cell>
          <cell r="Y1305" t="str">
            <v>Retenue sur honoraires</v>
          </cell>
        </row>
        <row r="1306">
          <cell r="A1306">
            <v>600216</v>
          </cell>
          <cell r="B1306" t="str">
            <v>F-FOURNISSEURS</v>
          </cell>
          <cell r="C1306" t="str">
            <v>MKAOUAR JAMIL</v>
          </cell>
          <cell r="E1306" t="str">
            <v>RTE MENZEL CHAKER KM 1,5 SFAX</v>
          </cell>
          <cell r="F1306">
            <v>44197</v>
          </cell>
          <cell r="G1306">
            <v>44561</v>
          </cell>
          <cell r="H1306">
            <v>0.01</v>
          </cell>
          <cell r="K1306">
            <v>0.01</v>
          </cell>
          <cell r="N1306">
            <v>0.01</v>
          </cell>
          <cell r="S1306" t="str">
            <v>190596 Y</v>
          </cell>
          <cell r="T1306" t="str">
            <v>N</v>
          </cell>
          <cell r="U1306" t="str">
            <v>C</v>
          </cell>
          <cell r="V1306" t="str">
            <v>000</v>
          </cell>
          <cell r="X1306" t="str">
            <v>MKAOUAR JAMIL</v>
          </cell>
          <cell r="Y1306" t="str">
            <v>Retenue sur le marche</v>
          </cell>
        </row>
        <row r="1307">
          <cell r="A1307">
            <v>600618</v>
          </cell>
          <cell r="B1307" t="str">
            <v>F-FOURNISSEURS</v>
          </cell>
          <cell r="C1307" t="str">
            <v>HIGH DECO PLUS</v>
          </cell>
          <cell r="E1307" t="str">
            <v>RTE DE TENIOUR KM 0,5 SFAX</v>
          </cell>
          <cell r="F1307">
            <v>44197</v>
          </cell>
          <cell r="G1307">
            <v>44561</v>
          </cell>
          <cell r="S1307" t="str">
            <v>1218965 J</v>
          </cell>
          <cell r="T1307" t="str">
            <v xml:space="preserve">N </v>
          </cell>
          <cell r="U1307" t="str">
            <v>C</v>
          </cell>
          <cell r="V1307" t="str">
            <v>000</v>
          </cell>
          <cell r="X1307" t="str">
            <v>HIGH DECO PLUS</v>
          </cell>
          <cell r="Y1307" t="str">
            <v>Retenue sur honoraires</v>
          </cell>
        </row>
        <row r="1308">
          <cell r="A1308">
            <v>601157</v>
          </cell>
          <cell r="B1308" t="str">
            <v>F-FOURNISSEURS</v>
          </cell>
          <cell r="C1308" t="str">
            <v>DEDGE</v>
          </cell>
          <cell r="F1308">
            <v>44197</v>
          </cell>
          <cell r="G1308">
            <v>44561</v>
          </cell>
          <cell r="X1308" t="str">
            <v>DEDGE</v>
          </cell>
          <cell r="Y1308" t="str">
            <v>Retenue sur honoraires</v>
          </cell>
        </row>
        <row r="1309">
          <cell r="A1309">
            <v>610007</v>
          </cell>
          <cell r="C1309" t="str">
            <v>TIN TRADE</v>
          </cell>
          <cell r="F1309">
            <v>44197</v>
          </cell>
          <cell r="G1309">
            <v>44561</v>
          </cell>
          <cell r="X1309" t="str">
            <v>TIN TRADE</v>
          </cell>
          <cell r="Y1309" t="str">
            <v>Retenue sur honoraires</v>
          </cell>
        </row>
        <row r="1310">
          <cell r="A1310">
            <v>616592</v>
          </cell>
          <cell r="B1310" t="str">
            <v>A-AUTRES</v>
          </cell>
          <cell r="C1310" t="str">
            <v>GIAS INDUSTRIES</v>
          </cell>
          <cell r="D1310" t="str">
            <v xml:space="preserve">FAU : fournisseurs autres charges </v>
          </cell>
          <cell r="E1310" t="str">
            <v>IMM GOLDINA LES BERGES DU LAC TUNIS</v>
          </cell>
          <cell r="F1310">
            <v>44197</v>
          </cell>
          <cell r="G1310">
            <v>44561</v>
          </cell>
          <cell r="H1310">
            <v>0.01</v>
          </cell>
          <cell r="K1310">
            <v>0.01</v>
          </cell>
          <cell r="N1310">
            <v>0.01</v>
          </cell>
          <cell r="S1310" t="str">
            <v>1180957F</v>
          </cell>
          <cell r="T1310" t="str">
            <v>A</v>
          </cell>
          <cell r="U1310" t="str">
            <v>M</v>
          </cell>
          <cell r="V1310" t="str">
            <v>000</v>
          </cell>
          <cell r="X1310" t="str">
            <v>GIAS INDUSTRIES</v>
          </cell>
          <cell r="Y1310" t="str">
            <v>Retenue sur le marche</v>
          </cell>
        </row>
        <row r="1311">
          <cell r="A1311">
            <v>616593</v>
          </cell>
          <cell r="B1311" t="str">
            <v>F-FOURNISSEURS</v>
          </cell>
          <cell r="C1311" t="str">
            <v xml:space="preserve">CSM GIAS </v>
          </cell>
          <cell r="D1311" t="str">
            <v xml:space="preserve">FAU : fournisseurs autres charges </v>
          </cell>
          <cell r="E1311" t="str">
            <v>1 RUE LAC TOBA IMM GOLDINA LAC TUNIS</v>
          </cell>
          <cell r="F1311">
            <v>44197</v>
          </cell>
          <cell r="G1311">
            <v>44561</v>
          </cell>
          <cell r="H1311">
            <v>0.01</v>
          </cell>
          <cell r="K1311">
            <v>0.01</v>
          </cell>
          <cell r="N1311">
            <v>0.01</v>
          </cell>
          <cell r="S1311" t="str">
            <v>1181420E</v>
          </cell>
          <cell r="T1311" t="str">
            <v>A</v>
          </cell>
          <cell r="U1311" t="str">
            <v>M</v>
          </cell>
          <cell r="V1311" t="str">
            <v>000</v>
          </cell>
          <cell r="X1311" t="str">
            <v xml:space="preserve">CSM GIAS </v>
          </cell>
          <cell r="Y1311" t="str">
            <v>Retenue sur le marche</v>
          </cell>
        </row>
        <row r="1312">
          <cell r="A1312">
            <v>616641</v>
          </cell>
          <cell r="B1312" t="str">
            <v>A-AUTRES</v>
          </cell>
          <cell r="C1312" t="str">
            <v xml:space="preserve">UNION FINANCIERE </v>
          </cell>
          <cell r="D1312" t="str">
            <v xml:space="preserve">FINANCIER </v>
          </cell>
          <cell r="E1312" t="str">
            <v>bd maghrbia tunis charguia 3</v>
          </cell>
          <cell r="F1312">
            <v>44197</v>
          </cell>
          <cell r="G1312">
            <v>44926</v>
          </cell>
          <cell r="H1312">
            <v>0.03</v>
          </cell>
          <cell r="I1312">
            <v>44927</v>
          </cell>
          <cell r="J1312">
            <v>45291</v>
          </cell>
          <cell r="K1312">
            <v>0.03</v>
          </cell>
          <cell r="N1312">
            <v>0.03</v>
          </cell>
          <cell r="S1312" t="str">
            <v>005687R</v>
          </cell>
          <cell r="T1312" t="str">
            <v>A</v>
          </cell>
          <cell r="U1312" t="str">
            <v>M</v>
          </cell>
          <cell r="V1312" t="str">
            <v>000</v>
          </cell>
          <cell r="X1312" t="str">
            <v xml:space="preserve">UNION FINANCIERE </v>
          </cell>
          <cell r="Y1312" t="str">
            <v>Retenue sur honoraires</v>
          </cell>
        </row>
        <row r="1313">
          <cell r="A1313">
            <v>616661</v>
          </cell>
          <cell r="C1313" t="str">
            <v xml:space="preserve">GIAS NEGOCE </v>
          </cell>
          <cell r="D1313" t="str">
            <v>MEISTER RASBERRY</v>
          </cell>
          <cell r="E1313" t="str">
            <v>IMM GOLDINA LAC TUINS  1053</v>
          </cell>
          <cell r="F1313">
            <v>44197</v>
          </cell>
          <cell r="G1313">
            <v>44561</v>
          </cell>
          <cell r="H1313">
            <v>0.01</v>
          </cell>
          <cell r="K1313">
            <v>0.01</v>
          </cell>
          <cell r="N1313">
            <v>0.01</v>
          </cell>
          <cell r="S1313" t="str">
            <v>1276919B</v>
          </cell>
          <cell r="T1313" t="str">
            <v>B</v>
          </cell>
          <cell r="U1313" t="str">
            <v>M</v>
          </cell>
          <cell r="V1313" t="str">
            <v>000</v>
          </cell>
          <cell r="X1313" t="str">
            <v xml:space="preserve">GIAS NEGOCE </v>
          </cell>
          <cell r="Y1313" t="str">
            <v>Retenue sur le marche</v>
          </cell>
        </row>
        <row r="1314">
          <cell r="A1314">
            <v>616673</v>
          </cell>
          <cell r="B1314" t="str">
            <v>A-AUTRES</v>
          </cell>
          <cell r="C1314" t="str">
            <v>TUNISIE TELECOM</v>
          </cell>
          <cell r="D1314" t="str">
            <v xml:space="preserve">FAU : fournisseurs autres charges </v>
          </cell>
          <cell r="E1314" t="str">
            <v xml:space="preserve">SFAX VILLE </v>
          </cell>
          <cell r="F1314">
            <v>44197</v>
          </cell>
          <cell r="G1314">
            <v>44561</v>
          </cell>
          <cell r="X1314" t="str">
            <v>TUNISIE TELECOM</v>
          </cell>
          <cell r="Y1314" t="str">
            <v>Retenue sur honoraires</v>
          </cell>
        </row>
        <row r="1315">
          <cell r="A1315">
            <v>616712</v>
          </cell>
          <cell r="B1315" t="str">
            <v>A-AUTRES</v>
          </cell>
          <cell r="C1315" t="str">
            <v>UNION FINANCIERE HOLDING</v>
          </cell>
          <cell r="D1315" t="str">
            <v>UNION FINANCIERE GROUPE</v>
          </cell>
          <cell r="E1315" t="str">
            <v xml:space="preserve">IMM MAHGRBIA CHARGUIA </v>
          </cell>
          <cell r="F1315">
            <v>44197</v>
          </cell>
          <cell r="G1315">
            <v>44561</v>
          </cell>
          <cell r="H1315">
            <v>0</v>
          </cell>
          <cell r="K1315">
            <v>0</v>
          </cell>
          <cell r="N1315">
            <v>0</v>
          </cell>
          <cell r="S1315" t="str">
            <v>446998G</v>
          </cell>
          <cell r="T1315" t="str">
            <v>A</v>
          </cell>
          <cell r="U1315" t="str">
            <v>M</v>
          </cell>
          <cell r="V1315" t="str">
            <v>000</v>
          </cell>
          <cell r="X1315" t="str">
            <v>UNION FINANCIERE HOLDING</v>
          </cell>
          <cell r="Y1315" t="str">
            <v>Retenue sur honoraires</v>
          </cell>
        </row>
        <row r="1316">
          <cell r="A1316">
            <v>616788</v>
          </cell>
          <cell r="B1316" t="str">
            <v>F-FOURNISSEURS</v>
          </cell>
          <cell r="C1316" t="str">
            <v>STE LES ABATTOIRS CHAHIA</v>
          </cell>
          <cell r="D1316" t="str">
            <v>ALIMANTAIRES</v>
          </cell>
          <cell r="E1316" t="str">
            <v>ROUTE SIDI SALEM SFAX</v>
          </cell>
          <cell r="F1316">
            <v>44562</v>
          </cell>
          <cell r="G1316">
            <v>45291</v>
          </cell>
          <cell r="H1316">
            <v>0.01</v>
          </cell>
          <cell r="S1316" t="str">
            <v>1490413B</v>
          </cell>
          <cell r="T1316" t="str">
            <v>M</v>
          </cell>
          <cell r="U1316" t="str">
            <v>P</v>
          </cell>
          <cell r="V1316" t="str">
            <v>000</v>
          </cell>
          <cell r="X1316" t="str">
            <v>STE LES ABATTOIRS CHAHIA</v>
          </cell>
          <cell r="Y1316" t="str">
            <v>Retenue sur le marche</v>
          </cell>
        </row>
        <row r="1317">
          <cell r="A1317">
            <v>616794</v>
          </cell>
          <cell r="B1317" t="str">
            <v>F-FOURNISSEURS</v>
          </cell>
          <cell r="C1317" t="str">
            <v>CRISTAL NORTH AFRICA</v>
          </cell>
          <cell r="D1317" t="str">
            <v xml:space="preserve">FAU : fournisseurs autres charges </v>
          </cell>
          <cell r="E1317" t="str">
            <v>PACHA CENER BLOC A MONTPLAISIR</v>
          </cell>
          <cell r="F1317">
            <v>44197</v>
          </cell>
          <cell r="G1317">
            <v>44561</v>
          </cell>
          <cell r="H1317">
            <v>0.03</v>
          </cell>
          <cell r="K1317">
            <v>0.03</v>
          </cell>
          <cell r="L1317">
            <v>44562</v>
          </cell>
          <cell r="M1317">
            <v>44926</v>
          </cell>
          <cell r="N1317">
            <v>0.03</v>
          </cell>
          <cell r="S1317" t="str">
            <v>513439F</v>
          </cell>
          <cell r="T1317" t="str">
            <v>A</v>
          </cell>
          <cell r="U1317" t="str">
            <v>M</v>
          </cell>
          <cell r="V1317" t="str">
            <v>000</v>
          </cell>
          <cell r="X1317" t="str">
            <v>CRISTAL NORTH AFRICA</v>
          </cell>
          <cell r="Y1317" t="str">
            <v>Retenue sur honoraires</v>
          </cell>
        </row>
        <row r="1318">
          <cell r="A1318">
            <v>616813</v>
          </cell>
          <cell r="B1318" t="str">
            <v>F-FOURNISSEURS</v>
          </cell>
          <cell r="C1318" t="str">
            <v xml:space="preserve">CRISTAL TRAINING </v>
          </cell>
          <cell r="D1318" t="str">
            <v xml:space="preserve">TRAININIG ET FORMATION </v>
          </cell>
          <cell r="E1318" t="str">
            <v xml:space="preserve">LES BEGES DU LAC 1053 TUNIS </v>
          </cell>
          <cell r="F1318">
            <v>44197</v>
          </cell>
          <cell r="G1318">
            <v>44561</v>
          </cell>
          <cell r="H1318">
            <v>0.03</v>
          </cell>
          <cell r="K1318">
            <v>0.03</v>
          </cell>
          <cell r="N1318">
            <v>0.03</v>
          </cell>
          <cell r="S1318" t="str">
            <v>1239929V</v>
          </cell>
          <cell r="T1318" t="str">
            <v>A</v>
          </cell>
          <cell r="U1318" t="str">
            <v>M</v>
          </cell>
          <cell r="V1318" t="str">
            <v>000</v>
          </cell>
          <cell r="X1318" t="str">
            <v xml:space="preserve">CRISTAL TRAINING </v>
          </cell>
          <cell r="Y1318" t="str">
            <v>Retenue sur honoraires</v>
          </cell>
        </row>
        <row r="1319">
          <cell r="A1319">
            <v>616814</v>
          </cell>
          <cell r="B1319" t="str">
            <v>F-FOURNISSEURS</v>
          </cell>
          <cell r="C1319" t="str">
            <v>DIGISYS</v>
          </cell>
          <cell r="E1319" t="str">
            <v>TUNIS</v>
          </cell>
          <cell r="F1319">
            <v>44197</v>
          </cell>
          <cell r="G1319">
            <v>44561</v>
          </cell>
          <cell r="H1319">
            <v>0.01</v>
          </cell>
          <cell r="I1319">
            <v>44562</v>
          </cell>
          <cell r="J1319">
            <v>44926</v>
          </cell>
          <cell r="K1319">
            <v>0.01</v>
          </cell>
          <cell r="S1319" t="str">
            <v>1049745F</v>
          </cell>
          <cell r="T1319" t="str">
            <v>M</v>
          </cell>
          <cell r="U1319" t="str">
            <v>B</v>
          </cell>
          <cell r="V1319" t="str">
            <v>000</v>
          </cell>
          <cell r="X1319" t="str">
            <v>DIGISYS</v>
          </cell>
          <cell r="Y1319" t="str">
            <v>Retenue sur le marche</v>
          </cell>
        </row>
        <row r="1320">
          <cell r="A1320">
            <v>616831</v>
          </cell>
          <cell r="B1320" t="str">
            <v>F-FOURNISSEURS</v>
          </cell>
          <cell r="C1320" t="str">
            <v>OOREDOO</v>
          </cell>
          <cell r="D1320" t="str">
            <v xml:space="preserve">FAU : fournisseurs autres charges </v>
          </cell>
          <cell r="E1320" t="str">
            <v>LES BERGES DU LAC TUNIS 1053</v>
          </cell>
          <cell r="F1320">
            <v>44197</v>
          </cell>
          <cell r="G1320">
            <v>44561</v>
          </cell>
          <cell r="X1320" t="str">
            <v>OOREDOO</v>
          </cell>
          <cell r="Y1320" t="str">
            <v>Retenue sur honoraires</v>
          </cell>
        </row>
        <row r="1321">
          <cell r="A1321">
            <v>616841</v>
          </cell>
          <cell r="B1321" t="str">
            <v>F-FOURNISSEURS</v>
          </cell>
          <cell r="C1321" t="str">
            <v>VERITAS</v>
          </cell>
          <cell r="D1321" t="str">
            <v xml:space="preserve">FAU : fournisseurs autres charges </v>
          </cell>
          <cell r="E1321" t="str">
            <v xml:space="preserve">LES BERGES DU LAC ANGLE RUE LAC </v>
          </cell>
          <cell r="F1321">
            <v>44197</v>
          </cell>
          <cell r="G1321">
            <v>44561</v>
          </cell>
          <cell r="H1321">
            <v>0.03</v>
          </cell>
          <cell r="I1321">
            <v>44927</v>
          </cell>
          <cell r="J1321">
            <v>45291</v>
          </cell>
          <cell r="K1321">
            <v>0.03</v>
          </cell>
          <cell r="N1321">
            <v>0.03</v>
          </cell>
          <cell r="O1321">
            <v>71963969</v>
          </cell>
          <cell r="S1321" t="str">
            <v>012717X</v>
          </cell>
          <cell r="T1321" t="str">
            <v>A</v>
          </cell>
          <cell r="U1321" t="str">
            <v>M</v>
          </cell>
          <cell r="V1321" t="str">
            <v>000</v>
          </cell>
          <cell r="X1321" t="str">
            <v>VERITAS</v>
          </cell>
          <cell r="Y1321" t="str">
            <v>Retenue sur honoraires</v>
          </cell>
        </row>
        <row r="1322">
          <cell r="A1322">
            <v>616841</v>
          </cell>
          <cell r="B1322" t="str">
            <v>F-FOURNISSEUR</v>
          </cell>
          <cell r="X1322">
            <v>0</v>
          </cell>
          <cell r="Y1322" t="str">
            <v>Retenue sur honoraires</v>
          </cell>
        </row>
        <row r="1323">
          <cell r="A1323">
            <v>616846</v>
          </cell>
          <cell r="B1323" t="str">
            <v>A-AUTRES</v>
          </cell>
          <cell r="C1323" t="str">
            <v xml:space="preserve">STEG </v>
          </cell>
          <cell r="D1323" t="str">
            <v xml:space="preserve">FAU : fournisseurs autres charges </v>
          </cell>
          <cell r="E1323" t="str">
            <v>SFAX 3000</v>
          </cell>
          <cell r="F1323">
            <v>44197</v>
          </cell>
          <cell r="G1323">
            <v>44561</v>
          </cell>
          <cell r="X1323" t="str">
            <v xml:space="preserve">STEG </v>
          </cell>
          <cell r="Y1323" t="str">
            <v>Retenue sur honoraires</v>
          </cell>
        </row>
        <row r="1324">
          <cell r="A1324">
            <v>616849</v>
          </cell>
          <cell r="B1324" t="str">
            <v>F-FOURNISSEURS</v>
          </cell>
          <cell r="C1324" t="str">
            <v>TOPNET</v>
          </cell>
          <cell r="D1324" t="str">
            <v xml:space="preserve">FAU : fournisseurs autres charges </v>
          </cell>
          <cell r="E1324" t="str">
            <v>IMM TOPNET C URBAIN NORD 1082 TUNIS</v>
          </cell>
          <cell r="F1324">
            <v>44197</v>
          </cell>
          <cell r="G1324">
            <v>44561</v>
          </cell>
          <cell r="H1324">
            <v>0.01</v>
          </cell>
          <cell r="K1324">
            <v>0.01</v>
          </cell>
          <cell r="N1324">
            <v>0.01</v>
          </cell>
          <cell r="S1324" t="str">
            <v>760743N</v>
          </cell>
          <cell r="T1324" t="str">
            <v>A</v>
          </cell>
          <cell r="U1324" t="str">
            <v>M</v>
          </cell>
          <cell r="V1324" t="str">
            <v>000</v>
          </cell>
          <cell r="X1324" t="str">
            <v>TOPNET</v>
          </cell>
          <cell r="Y1324" t="str">
            <v>Retenue sur le marche</v>
          </cell>
        </row>
        <row r="1325">
          <cell r="A1325">
            <v>617008</v>
          </cell>
          <cell r="B1325" t="str">
            <v>F-FOURNISSEURS</v>
          </cell>
          <cell r="C1325" t="str">
            <v>SUN LINE</v>
          </cell>
          <cell r="D1325" t="str">
            <v>PRODUIT NETYOYAGE</v>
          </cell>
          <cell r="F1325">
            <v>10221</v>
          </cell>
          <cell r="G1325">
            <v>311221</v>
          </cell>
          <cell r="H1325">
            <v>0.01</v>
          </cell>
          <cell r="K1325">
            <v>0.01</v>
          </cell>
          <cell r="N1325">
            <v>0.01</v>
          </cell>
          <cell r="S1325" t="str">
            <v>708555N</v>
          </cell>
          <cell r="T1325" t="str">
            <v>A</v>
          </cell>
          <cell r="U1325" t="str">
            <v>M</v>
          </cell>
          <cell r="V1325" t="str">
            <v>000</v>
          </cell>
          <cell r="X1325" t="str">
            <v>SUN LINE</v>
          </cell>
          <cell r="Y1325" t="str">
            <v>Retenue sur le marche</v>
          </cell>
        </row>
        <row r="1326">
          <cell r="A1326">
            <v>617162</v>
          </cell>
          <cell r="B1326" t="str">
            <v>F-FOURNISSEURS</v>
          </cell>
          <cell r="C1326" t="str">
            <v xml:space="preserve"> CAFE ELLOUZE </v>
          </cell>
          <cell r="D1326" t="str">
            <v xml:space="preserve">FAU : fournisseurs autres charges </v>
          </cell>
          <cell r="E1326" t="str">
            <v>RTE DE GABES KM 1,5 SFAX 3000</v>
          </cell>
          <cell r="F1326">
            <v>44197</v>
          </cell>
          <cell r="G1326">
            <v>44561</v>
          </cell>
          <cell r="H1326">
            <v>5.0000000000000001E-3</v>
          </cell>
          <cell r="K1326">
            <v>5.0000000000000001E-3</v>
          </cell>
          <cell r="N1326">
            <v>5.0000000000000001E-3</v>
          </cell>
          <cell r="S1326" t="str">
            <v>3943E</v>
          </cell>
          <cell r="T1326" t="str">
            <v>A</v>
          </cell>
          <cell r="U1326" t="str">
            <v>M</v>
          </cell>
          <cell r="V1326" t="str">
            <v>000</v>
          </cell>
          <cell r="X1326" t="str">
            <v xml:space="preserve"> CAFE ELLOUZE </v>
          </cell>
          <cell r="Y1326" t="str">
            <v>Retenue sur le marche</v>
          </cell>
        </row>
        <row r="1327">
          <cell r="A1327">
            <v>617166</v>
          </cell>
          <cell r="B1327" t="str">
            <v>F-FOURNISSEURS</v>
          </cell>
          <cell r="C1327" t="str">
            <v>STE HIBA DISTRIBUTION</v>
          </cell>
          <cell r="D1327" t="str">
            <v xml:space="preserve">LIBRERIE </v>
          </cell>
          <cell r="E1327" t="str">
            <v xml:space="preserve">7219 LA SOUKRA 2080 ARIANA </v>
          </cell>
          <cell r="F1327">
            <v>44197</v>
          </cell>
          <cell r="G1327">
            <v>44561</v>
          </cell>
          <cell r="H1327">
            <v>0.01</v>
          </cell>
          <cell r="K1327">
            <v>0.01</v>
          </cell>
          <cell r="N1327">
            <v>0.01</v>
          </cell>
          <cell r="S1327" t="str">
            <v>754913A</v>
          </cell>
          <cell r="T1327" t="str">
            <v>A</v>
          </cell>
          <cell r="U1327" t="str">
            <v>M</v>
          </cell>
          <cell r="V1327" t="str">
            <v>000</v>
          </cell>
          <cell r="X1327" t="str">
            <v>STE HIBA DISTRIBUTION</v>
          </cell>
          <cell r="Y1327" t="str">
            <v>Retenue sur le marche</v>
          </cell>
        </row>
        <row r="1328">
          <cell r="A1328">
            <v>617167</v>
          </cell>
          <cell r="B1328" t="str">
            <v>F-FOURNISSEURS</v>
          </cell>
          <cell r="C1328" t="str">
            <v>STE IMPRESSION OBJECTIF (SIO)</v>
          </cell>
          <cell r="D1328" t="str">
            <v xml:space="preserve">FAU : fournisseurs autres charges </v>
          </cell>
          <cell r="E1328" t="str">
            <v>AV PARIS RUE ENTREPRENEUR TUNIS</v>
          </cell>
          <cell r="F1328">
            <v>44197</v>
          </cell>
          <cell r="G1328">
            <v>44561</v>
          </cell>
          <cell r="H1328">
            <v>0.01</v>
          </cell>
          <cell r="I1328">
            <v>44562</v>
          </cell>
          <cell r="J1328">
            <v>44926</v>
          </cell>
          <cell r="K1328">
            <v>0.01</v>
          </cell>
          <cell r="N1328">
            <v>0.01</v>
          </cell>
          <cell r="S1328" t="str">
            <v>341431R</v>
          </cell>
          <cell r="T1328" t="str">
            <v>A</v>
          </cell>
          <cell r="U1328" t="str">
            <v>M</v>
          </cell>
          <cell r="V1328" t="str">
            <v>000</v>
          </cell>
          <cell r="X1328" t="str">
            <v>STE IMPRESSION OBJECTIF (SIO)</v>
          </cell>
          <cell r="Y1328" t="str">
            <v>Retenue sur le marche</v>
          </cell>
        </row>
        <row r="1329">
          <cell r="A1329">
            <v>617168</v>
          </cell>
          <cell r="B1329" t="str">
            <v>F-FOURNISSEURS</v>
          </cell>
          <cell r="C1329" t="str">
            <v>AMARANTE</v>
          </cell>
          <cell r="D1329" t="str">
            <v xml:space="preserve">FAU : fournisseurs autres charges </v>
          </cell>
          <cell r="E1329" t="str">
            <v>2046 SIDI DAOUD LA MARSA TUNIS</v>
          </cell>
          <cell r="F1329">
            <v>44197</v>
          </cell>
          <cell r="G1329">
            <v>44561</v>
          </cell>
          <cell r="H1329">
            <v>0.01</v>
          </cell>
          <cell r="K1329">
            <v>0.01</v>
          </cell>
          <cell r="N1329">
            <v>0.01</v>
          </cell>
          <cell r="S1329" t="str">
            <v>745104X</v>
          </cell>
          <cell r="T1329" t="str">
            <v>A</v>
          </cell>
          <cell r="U1329" t="str">
            <v>M</v>
          </cell>
          <cell r="V1329" t="str">
            <v>000</v>
          </cell>
          <cell r="X1329" t="str">
            <v>AMARANTE</v>
          </cell>
          <cell r="Y1329" t="str">
            <v>Retenue sur le marche</v>
          </cell>
        </row>
        <row r="1330">
          <cell r="A1330">
            <v>617169</v>
          </cell>
          <cell r="B1330" t="str">
            <v>F-FOURNISSEURS</v>
          </cell>
          <cell r="C1330" t="str">
            <v xml:space="preserve"> ETS REKIK </v>
          </cell>
          <cell r="D1330" t="str">
            <v>B</v>
          </cell>
          <cell r="E1330" t="str">
            <v>8 R MONGI SLIM SFAX 3000</v>
          </cell>
          <cell r="F1330">
            <v>44197</v>
          </cell>
          <cell r="G1330">
            <v>44561</v>
          </cell>
          <cell r="H1330">
            <v>0.01</v>
          </cell>
          <cell r="K1330">
            <v>0.01</v>
          </cell>
          <cell r="N1330">
            <v>0.01</v>
          </cell>
          <cell r="S1330" t="str">
            <v>18127F</v>
          </cell>
          <cell r="T1330" t="str">
            <v>A</v>
          </cell>
          <cell r="U1330" t="str">
            <v>M</v>
          </cell>
          <cell r="V1330" t="str">
            <v>000</v>
          </cell>
          <cell r="X1330" t="str">
            <v xml:space="preserve"> ETS REKIK </v>
          </cell>
          <cell r="Y1330" t="str">
            <v>Retenue sur le marche</v>
          </cell>
        </row>
        <row r="1331">
          <cell r="A1331">
            <v>617170</v>
          </cell>
          <cell r="B1331" t="str">
            <v>F-FOURNISSEURS</v>
          </cell>
          <cell r="C1331" t="str">
            <v>AYADI FAKHER</v>
          </cell>
          <cell r="E1331" t="str">
            <v>17 RUR TAHER SFAR SFAX 3000</v>
          </cell>
          <cell r="F1331">
            <v>44197</v>
          </cell>
          <cell r="G1331">
            <v>44561</v>
          </cell>
          <cell r="H1331">
            <v>0.01</v>
          </cell>
          <cell r="K1331">
            <v>0.01</v>
          </cell>
          <cell r="N1331">
            <v>0.01</v>
          </cell>
          <cell r="S1331" t="str">
            <v>237745X</v>
          </cell>
          <cell r="T1331" t="str">
            <v>A</v>
          </cell>
          <cell r="U1331" t="str">
            <v>C</v>
          </cell>
          <cell r="V1331" t="str">
            <v>000</v>
          </cell>
          <cell r="X1331" t="str">
            <v>AYADI FAKHER</v>
          </cell>
          <cell r="Y1331" t="str">
            <v>Retenue sur le marche</v>
          </cell>
        </row>
        <row r="1332">
          <cell r="A1332">
            <v>617171</v>
          </cell>
          <cell r="B1332" t="str">
            <v>f-FOURNISSEURSMNEJJA SONO</v>
          </cell>
          <cell r="C1332" t="str">
            <v>ECHAAB</v>
          </cell>
          <cell r="D1332" t="str">
            <v>JOURNAL</v>
          </cell>
          <cell r="E1332" t="str">
            <v>SFAX</v>
          </cell>
          <cell r="F1332">
            <v>44562</v>
          </cell>
          <cell r="G1332">
            <v>44562</v>
          </cell>
          <cell r="X1332" t="str">
            <v>ECHAAB</v>
          </cell>
          <cell r="Y1332" t="str">
            <v>Retenue sur honoraires</v>
          </cell>
        </row>
        <row r="1333">
          <cell r="A1333">
            <v>617172</v>
          </cell>
          <cell r="B1333" t="str">
            <v>F-FOURNISSEURS</v>
          </cell>
          <cell r="C1333" t="str">
            <v xml:space="preserve">TRABELSI HEDI </v>
          </cell>
          <cell r="D1333" t="str">
            <v xml:space="preserve">FAU : fournisseurs autres charges </v>
          </cell>
          <cell r="E1333" t="str">
            <v>Z I EL MAHDIA KM 10 SFAX</v>
          </cell>
          <cell r="F1333">
            <v>44197</v>
          </cell>
          <cell r="G1333">
            <v>44561</v>
          </cell>
          <cell r="H1333">
            <v>0.01</v>
          </cell>
          <cell r="K1333">
            <v>5.0000000000000001E-3</v>
          </cell>
          <cell r="N1333">
            <v>5.0000000000000001E-3</v>
          </cell>
          <cell r="S1333" t="str">
            <v>444046F</v>
          </cell>
          <cell r="T1333" t="str">
            <v>A</v>
          </cell>
          <cell r="U1333" t="str">
            <v>C</v>
          </cell>
          <cell r="V1333" t="str">
            <v>000</v>
          </cell>
          <cell r="X1333" t="str">
            <v xml:space="preserve">TRABELSI HEDI </v>
          </cell>
          <cell r="Y1333" t="str">
            <v>Retenue sur le marche</v>
          </cell>
        </row>
        <row r="1334">
          <cell r="A1334">
            <v>617173</v>
          </cell>
          <cell r="B1334" t="str">
            <v>F-FOURNISSEURS</v>
          </cell>
          <cell r="C1334" t="str">
            <v>MOHAMED KRID FRUTTI FRUTTI</v>
          </cell>
          <cell r="E1334" t="str">
            <v xml:space="preserve">ROUTE L'AFRANE KM 0,5 </v>
          </cell>
          <cell r="F1334">
            <v>44197</v>
          </cell>
          <cell r="G1334">
            <v>44561</v>
          </cell>
          <cell r="H1334" t="str">
            <v>1*%</v>
          </cell>
          <cell r="K1334">
            <v>0.01</v>
          </cell>
          <cell r="N1334">
            <v>0.01</v>
          </cell>
          <cell r="S1334" t="str">
            <v>1537263K</v>
          </cell>
          <cell r="T1334" t="str">
            <v>N</v>
          </cell>
          <cell r="U1334" t="str">
            <v>C</v>
          </cell>
          <cell r="V1334" t="str">
            <v>000</v>
          </cell>
          <cell r="X1334" t="str">
            <v>MOHAMED KRID FRUTTI FRUTTI</v>
          </cell>
          <cell r="Y1334" t="str">
            <v>Retenue sur honoraires</v>
          </cell>
        </row>
        <row r="1335">
          <cell r="A1335">
            <v>617174</v>
          </cell>
          <cell r="B1335" t="str">
            <v>F-FOURNISSEURS</v>
          </cell>
          <cell r="C1335" t="str">
            <v>ECO BLANC</v>
          </cell>
          <cell r="E1335" t="str">
            <v>RTE EL AFRANE KM 5 SFAX 3093</v>
          </cell>
          <cell r="F1335">
            <v>44197</v>
          </cell>
          <cell r="G1335">
            <v>44561</v>
          </cell>
          <cell r="H1335">
            <v>0.01</v>
          </cell>
          <cell r="K1335">
            <v>0.01</v>
          </cell>
          <cell r="N1335">
            <v>0.01</v>
          </cell>
          <cell r="S1335" t="str">
            <v>1176689A</v>
          </cell>
          <cell r="T1335" t="str">
            <v>A</v>
          </cell>
          <cell r="V1335" t="str">
            <v>000</v>
          </cell>
          <cell r="X1335" t="str">
            <v>ECO BLANC</v>
          </cell>
          <cell r="Y1335" t="str">
            <v>Retenue sur le marche</v>
          </cell>
        </row>
        <row r="1336">
          <cell r="A1336">
            <v>617176</v>
          </cell>
          <cell r="B1336" t="str">
            <v>A-AUTRES</v>
          </cell>
          <cell r="C1336" t="str">
            <v xml:space="preserve">GLOBAL TRADING </v>
          </cell>
          <cell r="D1336" t="str">
            <v>COMMERCE ŒUF ET VOLAILLE</v>
          </cell>
          <cell r="E1336" t="str">
            <v xml:space="preserve">RTE DE TUNIS KM 3 SIDI SALAH </v>
          </cell>
          <cell r="F1336">
            <v>44197</v>
          </cell>
          <cell r="G1336">
            <v>44561</v>
          </cell>
          <cell r="H1336">
            <v>0.01</v>
          </cell>
          <cell r="K1336">
            <v>0.01</v>
          </cell>
          <cell r="N1336">
            <v>0.01</v>
          </cell>
          <cell r="S1336" t="str">
            <v>1243267H</v>
          </cell>
          <cell r="T1336" t="str">
            <v>N</v>
          </cell>
          <cell r="U1336" t="str">
            <v>M</v>
          </cell>
          <cell r="V1336" t="str">
            <v>000</v>
          </cell>
          <cell r="X1336" t="str">
            <v xml:space="preserve">GLOBAL TRADING </v>
          </cell>
          <cell r="Y1336" t="str">
            <v>Retenue sur le marche</v>
          </cell>
        </row>
        <row r="1337">
          <cell r="A1337">
            <v>617178</v>
          </cell>
          <cell r="B1337" t="str">
            <v>F-FOURNISSEURS</v>
          </cell>
          <cell r="C1337" t="str">
            <v>STE L'ECONOME DISTRIBUTION</v>
          </cell>
          <cell r="D1337" t="str">
            <v xml:space="preserve">FAU : fournisseurs autres charges </v>
          </cell>
          <cell r="E1337" t="str">
            <v>10 RUE HABIB THAMEUR 4180 HOUMET SOUK DJERBA TUNISIE</v>
          </cell>
          <cell r="F1337">
            <v>44197</v>
          </cell>
          <cell r="G1337">
            <v>44561</v>
          </cell>
          <cell r="H1337">
            <v>0.01</v>
          </cell>
          <cell r="I1337">
            <v>44562</v>
          </cell>
          <cell r="J1337">
            <v>44926</v>
          </cell>
          <cell r="K1337">
            <v>0.01</v>
          </cell>
          <cell r="N1337">
            <v>0.01</v>
          </cell>
          <cell r="S1337" t="str">
            <v>1220386Q</v>
          </cell>
          <cell r="T1337" t="str">
            <v>N</v>
          </cell>
          <cell r="U1337" t="str">
            <v>M</v>
          </cell>
          <cell r="V1337" t="str">
            <v>000</v>
          </cell>
          <cell r="X1337" t="str">
            <v>STE L'ECONOME DISTRIBUTION</v>
          </cell>
          <cell r="Y1337" t="str">
            <v>Retenue sur le marche</v>
          </cell>
        </row>
        <row r="1338">
          <cell r="A1338">
            <v>617179</v>
          </cell>
          <cell r="B1338" t="str">
            <v>F-FOURNISSEURS</v>
          </cell>
          <cell r="C1338" t="str">
            <v>SACO</v>
          </cell>
          <cell r="D1338" t="str">
            <v xml:space="preserve">FRE: fournisseurs nourriture et boisson </v>
          </cell>
          <cell r="E1338" t="str">
            <v>RTE DE GABES KM 9 SFAX</v>
          </cell>
          <cell r="F1338">
            <v>44197</v>
          </cell>
          <cell r="G1338">
            <v>44561</v>
          </cell>
          <cell r="H1338">
            <v>5.0000000000000001E-3</v>
          </cell>
          <cell r="K1338">
            <v>5.0000000000000001E-3</v>
          </cell>
          <cell r="N1338">
            <v>5.0000000000000001E-3</v>
          </cell>
          <cell r="S1338" t="str">
            <v>1242458J</v>
          </cell>
          <cell r="T1338" t="str">
            <v>P</v>
          </cell>
          <cell r="U1338" t="str">
            <v>M</v>
          </cell>
          <cell r="V1338" t="str">
            <v>000</v>
          </cell>
          <cell r="X1338" t="str">
            <v>SACO</v>
          </cell>
          <cell r="Y1338" t="str">
            <v>Retenue sur le marche</v>
          </cell>
        </row>
        <row r="1339">
          <cell r="A1339">
            <v>617185</v>
          </cell>
          <cell r="B1339" t="str">
            <v>F-FOURNISSEURS</v>
          </cell>
          <cell r="C1339" t="str">
            <v>DAILY FOOD COMPANY</v>
          </cell>
          <cell r="D1339" t="str">
            <v xml:space="preserve">FAU : fournisseurs autres charges </v>
          </cell>
          <cell r="E1339" t="str">
            <v>249 RUE CHARLE DU GAULE ERRAYHANE 4031 SOUSSE</v>
          </cell>
          <cell r="F1339">
            <v>44197</v>
          </cell>
          <cell r="G1339">
            <v>44561</v>
          </cell>
          <cell r="H1339">
            <v>0.01</v>
          </cell>
          <cell r="K1339">
            <v>0.01</v>
          </cell>
          <cell r="N1339">
            <v>0.01</v>
          </cell>
          <cell r="S1339" t="str">
            <v>1576718N</v>
          </cell>
          <cell r="T1339" t="str">
            <v>B</v>
          </cell>
          <cell r="U1339" t="str">
            <v>M</v>
          </cell>
          <cell r="V1339" t="str">
            <v>000</v>
          </cell>
          <cell r="X1339" t="str">
            <v>DAILY FOOD COMPANY</v>
          </cell>
          <cell r="Y1339" t="str">
            <v>Retenue sur le marche</v>
          </cell>
        </row>
        <row r="1340">
          <cell r="A1340">
            <v>617188</v>
          </cell>
          <cell r="B1340" t="str">
            <v>F-FOURNISSEURS</v>
          </cell>
          <cell r="C1340" t="str">
            <v xml:space="preserve"> B E H</v>
          </cell>
          <cell r="D1340" t="str">
            <v xml:space="preserve">FAU : fournisseurs autres charges </v>
          </cell>
          <cell r="E1340" t="str">
            <v>RUE DE PALASTINE 1002 TUNIS</v>
          </cell>
          <cell r="F1340">
            <v>44197</v>
          </cell>
          <cell r="G1340">
            <v>44561</v>
          </cell>
          <cell r="H1340">
            <v>0.01</v>
          </cell>
          <cell r="I1340" t="str">
            <v xml:space="preserve"> </v>
          </cell>
          <cell r="K1340">
            <v>0.01</v>
          </cell>
          <cell r="N1340">
            <v>0.01</v>
          </cell>
          <cell r="S1340" t="str">
            <v>048261C</v>
          </cell>
          <cell r="T1340" t="str">
            <v>A</v>
          </cell>
          <cell r="U1340" t="str">
            <v>M</v>
          </cell>
          <cell r="V1340" t="str">
            <v>000</v>
          </cell>
          <cell r="X1340" t="str">
            <v xml:space="preserve"> B E H</v>
          </cell>
          <cell r="Y1340" t="str">
            <v>Retenue sur le marche</v>
          </cell>
        </row>
        <row r="1341">
          <cell r="A1341">
            <v>617191</v>
          </cell>
          <cell r="B1341" t="str">
            <v>F-FOURNISSEURS</v>
          </cell>
          <cell r="C1341" t="str">
            <v>MAGRO</v>
          </cell>
          <cell r="D1341" t="str">
            <v xml:space="preserve">FAU : fournisseurs autres charges </v>
          </cell>
          <cell r="E1341" t="str">
            <v>27 RUE DES ENTREP CHARGUIA 2 TUNIS</v>
          </cell>
          <cell r="F1341">
            <v>44197</v>
          </cell>
          <cell r="G1341">
            <v>44561</v>
          </cell>
          <cell r="H1341">
            <v>0.01</v>
          </cell>
          <cell r="K1341">
            <v>0.01</v>
          </cell>
          <cell r="N1341">
            <v>0.01</v>
          </cell>
          <cell r="S1341" t="str">
            <v>005760H</v>
          </cell>
          <cell r="T1341" t="str">
            <v>P</v>
          </cell>
          <cell r="U1341" t="str">
            <v>M</v>
          </cell>
          <cell r="V1341" t="str">
            <v>000</v>
          </cell>
          <cell r="X1341" t="str">
            <v>MAGRO</v>
          </cell>
          <cell r="Y1341" t="str">
            <v>Retenue sur le marche</v>
          </cell>
        </row>
        <row r="1342">
          <cell r="A1342">
            <v>617192</v>
          </cell>
          <cell r="B1342" t="str">
            <v>F-FOURNISSEURS</v>
          </cell>
          <cell r="C1342" t="str">
            <v>SOMAS</v>
          </cell>
          <cell r="D1342" t="str">
            <v xml:space="preserve">FEN: fournisseurs entretien et reparation </v>
          </cell>
          <cell r="E1342" t="str">
            <v>RUE 8002 ESPACE TUNIS BLOC A 3EMEETAGES APP A3,4 MONPLAISIR TUNIS</v>
          </cell>
          <cell r="F1342">
            <v>44197</v>
          </cell>
          <cell r="G1342">
            <v>44561</v>
          </cell>
          <cell r="H1342">
            <v>0.01</v>
          </cell>
          <cell r="K1342">
            <v>0.01</v>
          </cell>
          <cell r="N1342">
            <v>0.01</v>
          </cell>
          <cell r="S1342" t="str">
            <v>5381A</v>
          </cell>
          <cell r="T1342" t="str">
            <v>P</v>
          </cell>
          <cell r="U1342" t="str">
            <v>M</v>
          </cell>
          <cell r="V1342" t="str">
            <v>000</v>
          </cell>
          <cell r="X1342" t="str">
            <v>SOMAS</v>
          </cell>
          <cell r="Y1342" t="str">
            <v>Retenue sur le marche</v>
          </cell>
        </row>
        <row r="1343">
          <cell r="A1343">
            <v>617198</v>
          </cell>
          <cell r="B1343" t="str">
            <v>F-FOURNISSEURS</v>
          </cell>
          <cell r="C1343" t="str">
            <v xml:space="preserve">ETS ABDELMOULA </v>
          </cell>
          <cell r="D1343" t="str">
            <v xml:space="preserve">FAU : fournisseurs autres charges </v>
          </cell>
          <cell r="E1343" t="str">
            <v>25 AV H BOURGUIBA 3000 SFAX</v>
          </cell>
          <cell r="F1343">
            <v>44197</v>
          </cell>
          <cell r="G1343">
            <v>44561</v>
          </cell>
          <cell r="H1343">
            <v>0.01</v>
          </cell>
          <cell r="K1343">
            <v>0.01</v>
          </cell>
          <cell r="N1343">
            <v>0.01</v>
          </cell>
          <cell r="S1343" t="str">
            <v>18126E</v>
          </cell>
          <cell r="T1343" t="str">
            <v>A</v>
          </cell>
          <cell r="U1343" t="str">
            <v>M</v>
          </cell>
          <cell r="V1343" t="str">
            <v>000</v>
          </cell>
          <cell r="X1343" t="str">
            <v xml:space="preserve">ETS ABDELMOULA </v>
          </cell>
          <cell r="Y1343" t="str">
            <v>Retenue sur le marche</v>
          </cell>
        </row>
        <row r="1344">
          <cell r="A1344">
            <v>617203</v>
          </cell>
          <cell r="C1344" t="str">
            <v>SECURAS</v>
          </cell>
          <cell r="D1344" t="str">
            <v>CONTRÔLE TECHNIQUE</v>
          </cell>
          <cell r="E1344" t="str">
            <v>RUE DES ARTISANATS CHARGUIA 2</v>
          </cell>
          <cell r="F1344">
            <v>44197</v>
          </cell>
          <cell r="G1344">
            <v>44561</v>
          </cell>
          <cell r="H1344">
            <v>0.01</v>
          </cell>
          <cell r="I1344">
            <v>44927</v>
          </cell>
          <cell r="J1344">
            <v>45291</v>
          </cell>
          <cell r="K1344">
            <v>0.01</v>
          </cell>
          <cell r="N1344">
            <v>0.01</v>
          </cell>
          <cell r="S1344" t="str">
            <v>012069M</v>
          </cell>
          <cell r="T1344" t="str">
            <v>A</v>
          </cell>
          <cell r="U1344" t="str">
            <v>M</v>
          </cell>
          <cell r="V1344" t="str">
            <v>000</v>
          </cell>
          <cell r="X1344" t="str">
            <v>SECURAS</v>
          </cell>
          <cell r="Y1344" t="str">
            <v>Retenue sur le marche</v>
          </cell>
        </row>
        <row r="1345">
          <cell r="A1345">
            <v>617205</v>
          </cell>
          <cell r="B1345" t="str">
            <v>F-FOURNISSEURS</v>
          </cell>
          <cell r="C1345" t="str">
            <v xml:space="preserve">PISCINE ET EQUIPEMENT AQUATIQUE </v>
          </cell>
          <cell r="D1345" t="str">
            <v xml:space="preserve">EQUIPEMENT PISCINE </v>
          </cell>
          <cell r="E1345" t="str">
            <v>RTE DE TENIOUR KM 3 SFAX 3000</v>
          </cell>
          <cell r="F1345">
            <v>44197</v>
          </cell>
          <cell r="G1345">
            <v>44561</v>
          </cell>
          <cell r="H1345">
            <v>1.4999999999999999E-2</v>
          </cell>
          <cell r="I1345">
            <v>44927</v>
          </cell>
          <cell r="J1345">
            <v>45291</v>
          </cell>
          <cell r="K1345">
            <v>0.01</v>
          </cell>
          <cell r="N1345">
            <v>1.4999999999999999E-2</v>
          </cell>
          <cell r="S1345" t="str">
            <v>902236Q</v>
          </cell>
          <cell r="T1345" t="str">
            <v>A</v>
          </cell>
          <cell r="U1345" t="str">
            <v>M</v>
          </cell>
          <cell r="V1345" t="str">
            <v>000</v>
          </cell>
          <cell r="X1345" t="str">
            <v xml:space="preserve">PISCINE ET EQUIPEMENT AQUATIQUE </v>
          </cell>
          <cell r="Y1345" t="str">
            <v>Retenue sur le marche</v>
          </cell>
        </row>
        <row r="1346">
          <cell r="A1346">
            <v>617208</v>
          </cell>
          <cell r="B1346" t="str">
            <v>F-FOURNISSEURS</v>
          </cell>
          <cell r="C1346" t="str">
            <v>YAMEN BEN MANSOUR</v>
          </cell>
          <cell r="D1346" t="str">
            <v>REPARATION DES MOTEURS ELECTRONIQUE</v>
          </cell>
          <cell r="E1346" t="str">
            <v xml:space="preserve">RUE HBIB BOUZAYEN </v>
          </cell>
          <cell r="F1346">
            <v>44197</v>
          </cell>
          <cell r="G1346">
            <v>44561</v>
          </cell>
          <cell r="H1346">
            <v>0.01</v>
          </cell>
          <cell r="K1346">
            <v>0.01</v>
          </cell>
          <cell r="N1346">
            <v>0.01</v>
          </cell>
          <cell r="X1346" t="str">
            <v>YAMEN BEN MANSOUR</v>
          </cell>
          <cell r="Y1346" t="str">
            <v>Retenue sur le marche</v>
          </cell>
        </row>
        <row r="1347">
          <cell r="A1347">
            <v>617208</v>
          </cell>
          <cell r="B1347" t="str">
            <v>F-FOURNISSEUR</v>
          </cell>
          <cell r="X1347">
            <v>0</v>
          </cell>
          <cell r="Y1347" t="str">
            <v>Retenue sur honoraires</v>
          </cell>
        </row>
        <row r="1348">
          <cell r="A1348">
            <v>617209</v>
          </cell>
          <cell r="B1348" t="str">
            <v>A-AUTRES</v>
          </cell>
          <cell r="C1348" t="str">
            <v xml:space="preserve">CARTHAGO INFORMATIQUE </v>
          </cell>
          <cell r="D1348" t="str">
            <v xml:space="preserve">FAU : fournisseurs autres charges </v>
          </cell>
          <cell r="E1348" t="str">
            <v xml:space="preserve">SFAX VILLE </v>
          </cell>
          <cell r="F1348">
            <v>44197</v>
          </cell>
          <cell r="G1348">
            <v>44561</v>
          </cell>
          <cell r="H1348">
            <v>0.01</v>
          </cell>
          <cell r="K1348">
            <v>0.01</v>
          </cell>
          <cell r="N1348">
            <v>0.01</v>
          </cell>
          <cell r="S1348" t="str">
            <v>995684W</v>
          </cell>
          <cell r="T1348" t="str">
            <v>B</v>
          </cell>
          <cell r="U1348" t="str">
            <v>C</v>
          </cell>
          <cell r="V1348" t="str">
            <v>000</v>
          </cell>
          <cell r="X1348" t="str">
            <v xml:space="preserve">CARTHAGO INFORMATIQUE </v>
          </cell>
          <cell r="Y1348" t="str">
            <v>Retenue sur le marche</v>
          </cell>
        </row>
        <row r="1349">
          <cell r="A1349">
            <v>617213</v>
          </cell>
          <cell r="B1349" t="str">
            <v>F-FOURNISSEURS</v>
          </cell>
          <cell r="C1349" t="str">
            <v>TOP BRULEURS</v>
          </cell>
          <cell r="D1349" t="str">
            <v>ENTRETIEN</v>
          </cell>
          <cell r="E1349" t="str">
            <v xml:space="preserve">BOULEVARD DE LA LIBERTE ZONE 114 SAHLOUL </v>
          </cell>
          <cell r="F1349">
            <v>44927</v>
          </cell>
          <cell r="G1349">
            <v>45291</v>
          </cell>
          <cell r="H1349">
            <v>0.01</v>
          </cell>
          <cell r="K1349">
            <v>0.01</v>
          </cell>
          <cell r="N1349">
            <v>0.01</v>
          </cell>
          <cell r="S1349" t="str">
            <v>044552T</v>
          </cell>
          <cell r="T1349" t="str">
            <v>A</v>
          </cell>
          <cell r="U1349" t="str">
            <v>M</v>
          </cell>
          <cell r="V1349" t="str">
            <v>000</v>
          </cell>
          <cell r="X1349" t="str">
            <v>TOP BRULEURS</v>
          </cell>
          <cell r="Y1349" t="str">
            <v>Retenue sur le marche</v>
          </cell>
        </row>
        <row r="1350">
          <cell r="A1350">
            <v>617215</v>
          </cell>
          <cell r="B1350" t="str">
            <v>F-FOURNISSEURS</v>
          </cell>
          <cell r="C1350" t="str">
            <v xml:space="preserve">E B A </v>
          </cell>
          <cell r="D1350" t="str">
            <v xml:space="preserve">FAU : fournisseurs autres charges </v>
          </cell>
          <cell r="E1350" t="str">
            <v>14 RUE HORTENSIA 2080 NOUVELL ARIANA TUNIS</v>
          </cell>
          <cell r="F1350">
            <v>44197</v>
          </cell>
          <cell r="G1350">
            <v>44561</v>
          </cell>
          <cell r="H1350">
            <v>0.01</v>
          </cell>
          <cell r="K1350">
            <v>0.01</v>
          </cell>
          <cell r="N1350">
            <v>0.01</v>
          </cell>
          <cell r="S1350" t="str">
            <v>14003186Z</v>
          </cell>
          <cell r="T1350" t="str">
            <v>A</v>
          </cell>
          <cell r="U1350" t="str">
            <v>M</v>
          </cell>
          <cell r="V1350" t="str">
            <v>000</v>
          </cell>
          <cell r="X1350" t="str">
            <v xml:space="preserve">E B A </v>
          </cell>
          <cell r="Y1350" t="str">
            <v>Retenue sur le marche</v>
          </cell>
        </row>
        <row r="1351">
          <cell r="A1351">
            <v>617215</v>
          </cell>
          <cell r="B1351" t="str">
            <v>F-FOURNISSEUR</v>
          </cell>
          <cell r="C1351" t="str">
            <v>EBA</v>
          </cell>
          <cell r="X1351" t="str">
            <v xml:space="preserve">E B A </v>
          </cell>
          <cell r="Y1351" t="str">
            <v>Retenue sur honoraires</v>
          </cell>
        </row>
        <row r="1352">
          <cell r="A1352">
            <v>617216</v>
          </cell>
          <cell r="B1352" t="str">
            <v>F-FOURNISSEURS</v>
          </cell>
          <cell r="C1352" t="str">
            <v xml:space="preserve">PRESSING L'OPERA </v>
          </cell>
          <cell r="D1352" t="str">
            <v xml:space="preserve">FAU : fournisseurs autres charges </v>
          </cell>
          <cell r="E1352" t="str">
            <v>AV DES MARTYRES SFAX 3000</v>
          </cell>
          <cell r="F1352">
            <v>44197</v>
          </cell>
          <cell r="G1352">
            <v>44561</v>
          </cell>
          <cell r="H1352">
            <v>0.01</v>
          </cell>
          <cell r="K1352">
            <v>0.01</v>
          </cell>
          <cell r="N1352">
            <v>0.01</v>
          </cell>
          <cell r="S1352" t="str">
            <v>537176E</v>
          </cell>
          <cell r="T1352" t="str">
            <v>A</v>
          </cell>
          <cell r="U1352" t="str">
            <v>C</v>
          </cell>
          <cell r="V1352" t="str">
            <v>000</v>
          </cell>
          <cell r="X1352" t="str">
            <v xml:space="preserve">PRESSING L'OPERA </v>
          </cell>
          <cell r="Y1352" t="str">
            <v>Retenue sur le marche</v>
          </cell>
        </row>
        <row r="1353">
          <cell r="A1353">
            <v>617217</v>
          </cell>
          <cell r="B1353" t="str">
            <v>F-FOURNISSEURS</v>
          </cell>
          <cell r="C1353" t="str">
            <v>TUNISIE ETUDES &amp; FORMATION</v>
          </cell>
          <cell r="D1353" t="str">
            <v>FORMATION</v>
          </cell>
          <cell r="E1353" t="str">
            <v>SFAX</v>
          </cell>
          <cell r="F1353">
            <v>44927</v>
          </cell>
          <cell r="G1353">
            <v>45291</v>
          </cell>
          <cell r="H1353">
            <v>0.03</v>
          </cell>
          <cell r="K1353">
            <v>0.01</v>
          </cell>
          <cell r="N1353">
            <v>0.01</v>
          </cell>
          <cell r="S1353" t="str">
            <v>860772A</v>
          </cell>
          <cell r="T1353" t="str">
            <v>A</v>
          </cell>
          <cell r="U1353" t="str">
            <v>M</v>
          </cell>
          <cell r="V1353" t="str">
            <v>000</v>
          </cell>
          <cell r="X1353" t="str">
            <v>TUNISIE ETUDES &amp; FORMATION</v>
          </cell>
          <cell r="Y1353" t="str">
            <v>Retenue sur honoraires</v>
          </cell>
        </row>
        <row r="1354">
          <cell r="A1354">
            <v>617219</v>
          </cell>
          <cell r="C1354" t="str">
            <v>CODIPEM</v>
          </cell>
          <cell r="D1354" t="str">
            <v>COMMERCE ELECTRO MECANIQUE</v>
          </cell>
          <cell r="E1354" t="str">
            <v>CITE SIOS ZITEX 3000 SFAX</v>
          </cell>
          <cell r="F1354">
            <v>44197</v>
          </cell>
          <cell r="G1354">
            <v>44561</v>
          </cell>
          <cell r="H1354">
            <v>0.01</v>
          </cell>
          <cell r="K1354">
            <v>0.01</v>
          </cell>
          <cell r="N1354">
            <v>0.01</v>
          </cell>
          <cell r="S1354" t="str">
            <v>335000H</v>
          </cell>
          <cell r="T1354" t="str">
            <v>A</v>
          </cell>
          <cell r="U1354">
            <v>0</v>
          </cell>
          <cell r="X1354" t="str">
            <v>CODIPEM</v>
          </cell>
          <cell r="Y1354" t="str">
            <v>Retenue sur le marche</v>
          </cell>
        </row>
        <row r="1355">
          <cell r="A1355">
            <v>617220</v>
          </cell>
          <cell r="B1355" t="str">
            <v>F-FOURNISSEURS</v>
          </cell>
          <cell r="C1355" t="str">
            <v>SONEDE</v>
          </cell>
          <cell r="D1355" t="str">
            <v xml:space="preserve">FEN: fournisseurs entretien et reparation </v>
          </cell>
          <cell r="E1355" t="str">
            <v>SFAX</v>
          </cell>
          <cell r="F1355">
            <v>44197</v>
          </cell>
          <cell r="G1355">
            <v>44561</v>
          </cell>
          <cell r="H1355">
            <v>0</v>
          </cell>
          <cell r="K1355">
            <v>0</v>
          </cell>
          <cell r="N1355">
            <v>0</v>
          </cell>
          <cell r="O1355">
            <v>72211411</v>
          </cell>
          <cell r="S1355" t="str">
            <v>632981M</v>
          </cell>
          <cell r="T1355" t="str">
            <v>A</v>
          </cell>
          <cell r="U1355" t="str">
            <v>M</v>
          </cell>
          <cell r="V1355" t="str">
            <v>000</v>
          </cell>
          <cell r="X1355" t="str">
            <v>SONEDE</v>
          </cell>
          <cell r="Y1355" t="str">
            <v>Retenue sur honoraires</v>
          </cell>
        </row>
        <row r="1356">
          <cell r="A1356">
            <v>617248</v>
          </cell>
          <cell r="B1356" t="str">
            <v>A-AUTRES</v>
          </cell>
          <cell r="C1356" t="str">
            <v>ASSURANCES MAGHREBIA</v>
          </cell>
          <cell r="F1356">
            <v>44197</v>
          </cell>
          <cell r="G1356">
            <v>44926</v>
          </cell>
          <cell r="X1356" t="str">
            <v>ASSURANCES MAGHREBIA</v>
          </cell>
          <cell r="Y1356" t="str">
            <v>Retenue sur honoraires</v>
          </cell>
        </row>
        <row r="1357">
          <cell r="A1357">
            <v>617255</v>
          </cell>
          <cell r="B1357" t="str">
            <v>F-FOURNISSEURS</v>
          </cell>
          <cell r="C1357" t="str">
            <v>M.A.P</v>
          </cell>
          <cell r="D1357" t="str">
            <v>MARKETING</v>
          </cell>
          <cell r="E1357" t="str">
            <v>TUNIS</v>
          </cell>
          <cell r="F1357">
            <v>44197</v>
          </cell>
          <cell r="G1357">
            <v>44561</v>
          </cell>
          <cell r="H1357">
            <v>0.01</v>
          </cell>
          <cell r="S1357" t="str">
            <v>0030430L</v>
          </cell>
          <cell r="T1357" t="str">
            <v>A</v>
          </cell>
          <cell r="U1357" t="str">
            <v>M</v>
          </cell>
          <cell r="V1357" t="str">
            <v>000</v>
          </cell>
          <cell r="X1357" t="str">
            <v>M.A.P</v>
          </cell>
          <cell r="Y1357" t="str">
            <v>Retenue sur le marche</v>
          </cell>
        </row>
        <row r="1358">
          <cell r="A1358">
            <v>617256</v>
          </cell>
          <cell r="B1358" t="str">
            <v>F-FOURNISSEURS</v>
          </cell>
          <cell r="C1358" t="str">
            <v>VIVO ENERGY TUNISIE</v>
          </cell>
          <cell r="D1358" t="str">
            <v xml:space="preserve">FAU : fournisseurs autres charges </v>
          </cell>
          <cell r="E1358" t="str">
            <v>PLACE 14 JANVIER  TUNIS 1000</v>
          </cell>
          <cell r="F1358">
            <v>44197</v>
          </cell>
          <cell r="G1358">
            <v>44561</v>
          </cell>
          <cell r="H1358">
            <v>0</v>
          </cell>
          <cell r="K1358">
            <v>0</v>
          </cell>
          <cell r="N1358">
            <v>0</v>
          </cell>
          <cell r="S1358" t="str">
            <v xml:space="preserve"> </v>
          </cell>
          <cell r="T1358" t="str">
            <v xml:space="preserve"> </v>
          </cell>
          <cell r="U1358" t="str">
            <v xml:space="preserve"> </v>
          </cell>
          <cell r="V1358" t="str">
            <v xml:space="preserve"> </v>
          </cell>
          <cell r="X1358" t="str">
            <v>VIVO ENERGY TUNISIE</v>
          </cell>
          <cell r="Y1358" t="str">
            <v>Retenue sur honoraires</v>
          </cell>
        </row>
        <row r="1359">
          <cell r="A1359">
            <v>617257</v>
          </cell>
          <cell r="B1359" t="str">
            <v>F-FOURNISSEURS</v>
          </cell>
          <cell r="C1359" t="str">
            <v>NEIFER HABIB</v>
          </cell>
          <cell r="D1359" t="str">
            <v xml:space="preserve">FAU : fournisseurs autres charges </v>
          </cell>
          <cell r="E1359" t="str">
            <v>MARCH2 CENTRAL SFAX</v>
          </cell>
          <cell r="F1359">
            <v>44197</v>
          </cell>
          <cell r="G1359">
            <v>44561</v>
          </cell>
          <cell r="H1359">
            <v>5.0000000000000001E-3</v>
          </cell>
          <cell r="J1359" t="str">
            <v xml:space="preserve"> </v>
          </cell>
          <cell r="K1359">
            <v>5.0000000000000001E-3</v>
          </cell>
          <cell r="N1359">
            <v>5.0000000000000001E-3</v>
          </cell>
          <cell r="X1359" t="str">
            <v>NEIFER HABIB</v>
          </cell>
          <cell r="Y1359" t="str">
            <v>Retenue sur le marche</v>
          </cell>
        </row>
        <row r="1360">
          <cell r="A1360">
            <v>617258</v>
          </cell>
          <cell r="B1360" t="str">
            <v>F-FOURNISSEURS</v>
          </cell>
          <cell r="C1360" t="str">
            <v>ENNEBLI HSOUNA</v>
          </cell>
          <cell r="D1360" t="str">
            <v xml:space="preserve">FAU : fournisseurs autres charges </v>
          </cell>
          <cell r="E1360" t="str">
            <v>MARCHE CENTRALE</v>
          </cell>
          <cell r="F1360">
            <v>44197</v>
          </cell>
          <cell r="G1360">
            <v>44561</v>
          </cell>
          <cell r="H1360">
            <v>0.01</v>
          </cell>
          <cell r="K1360">
            <v>0.01</v>
          </cell>
          <cell r="N1360">
            <v>0.01</v>
          </cell>
          <cell r="S1360">
            <v>842205</v>
          </cell>
          <cell r="X1360" t="str">
            <v>ENNEBLI HSOUNA</v>
          </cell>
          <cell r="Y1360" t="str">
            <v>Retenue sur le marche</v>
          </cell>
        </row>
        <row r="1361">
          <cell r="A1361">
            <v>617260</v>
          </cell>
          <cell r="B1361" t="str">
            <v>F-FOURNISSEURS</v>
          </cell>
          <cell r="C1361" t="str">
            <v>KAMEL FEKI</v>
          </cell>
          <cell r="D1361" t="str">
            <v xml:space="preserve">FAU : fournisseurs autres charges </v>
          </cell>
          <cell r="E1361" t="str">
            <v>BEB EDDIWENE SFAX 3000</v>
          </cell>
          <cell r="F1361">
            <v>44927</v>
          </cell>
          <cell r="G1361">
            <v>45291</v>
          </cell>
          <cell r="H1361">
            <v>0.01</v>
          </cell>
          <cell r="I1361" t="str">
            <v xml:space="preserve"> </v>
          </cell>
          <cell r="K1361">
            <v>5.0000000000000001E-3</v>
          </cell>
          <cell r="N1361">
            <v>5.0000000000000001E-3</v>
          </cell>
          <cell r="S1361" t="str">
            <v>071187W</v>
          </cell>
          <cell r="X1361" t="str">
            <v>KAMEL FEKI</v>
          </cell>
          <cell r="Y1361" t="str">
            <v>Retenue sur le marche</v>
          </cell>
        </row>
        <row r="1362">
          <cell r="A1362">
            <v>617261</v>
          </cell>
          <cell r="B1362" t="str">
            <v>F-FOURNISSEURS</v>
          </cell>
          <cell r="C1362" t="str">
            <v>SO.DI.SUD</v>
          </cell>
          <cell r="D1362" t="str">
            <v>COMMERCE EN GROS</v>
          </cell>
          <cell r="E1362" t="str">
            <v xml:space="preserve">190 RUR OHTMAN IBN AFFEN  GREMDA </v>
          </cell>
          <cell r="F1362">
            <v>44197</v>
          </cell>
          <cell r="G1362">
            <v>44561</v>
          </cell>
          <cell r="H1362">
            <v>0.01</v>
          </cell>
          <cell r="K1362">
            <v>0.01</v>
          </cell>
          <cell r="N1362">
            <v>0.01</v>
          </cell>
          <cell r="S1362" t="str">
            <v>1499992Y</v>
          </cell>
          <cell r="T1362" t="str">
            <v>P</v>
          </cell>
          <cell r="U1362" t="str">
            <v>M</v>
          </cell>
          <cell r="V1362" t="str">
            <v>000</v>
          </cell>
          <cell r="X1362" t="str">
            <v>SO.DI.SUD</v>
          </cell>
          <cell r="Y1362" t="str">
            <v>Retenue sur le marche</v>
          </cell>
        </row>
        <row r="1363">
          <cell r="A1363">
            <v>617263</v>
          </cell>
          <cell r="B1363" t="str">
            <v>A-AUTRES</v>
          </cell>
          <cell r="C1363" t="str">
            <v>FRIKHA MOHAMED</v>
          </cell>
          <cell r="D1363" t="str">
            <v>VENTE EN GROS</v>
          </cell>
          <cell r="E1363" t="str">
            <v>SAKIET EZZIT</v>
          </cell>
          <cell r="F1363">
            <v>44197</v>
          </cell>
          <cell r="G1363">
            <v>44561</v>
          </cell>
          <cell r="H1363">
            <v>0.01</v>
          </cell>
          <cell r="K1363">
            <v>0.01</v>
          </cell>
          <cell r="N1363">
            <v>0.01</v>
          </cell>
          <cell r="S1363" t="str">
            <v>420028A</v>
          </cell>
          <cell r="X1363" t="str">
            <v>FRIKHA MOHAMED</v>
          </cell>
          <cell r="Y1363" t="str">
            <v>Retenue sur le marche</v>
          </cell>
        </row>
        <row r="1364">
          <cell r="A1364">
            <v>617511</v>
          </cell>
          <cell r="B1364" t="str">
            <v>F-FOURNISSEURS</v>
          </cell>
          <cell r="C1364" t="str">
            <v>EXPRESS ASCENSEUR</v>
          </cell>
          <cell r="D1364" t="str">
            <v>ENTRETIEN ASCENSEUR</v>
          </cell>
          <cell r="E1364" t="str">
            <v>TUNIS</v>
          </cell>
          <cell r="F1364">
            <v>44562</v>
          </cell>
          <cell r="G1364">
            <v>45291</v>
          </cell>
          <cell r="H1364">
            <v>0.01</v>
          </cell>
          <cell r="S1364" t="str">
            <v>487798B</v>
          </cell>
          <cell r="T1364" t="str">
            <v>A</v>
          </cell>
          <cell r="U1364" t="str">
            <v>M</v>
          </cell>
          <cell r="V1364" t="str">
            <v>000</v>
          </cell>
          <cell r="X1364" t="str">
            <v>EXPRESS ASCENSEUR</v>
          </cell>
          <cell r="Y1364" t="str">
            <v>Retenue sur le marche</v>
          </cell>
        </row>
        <row r="1365">
          <cell r="A1365">
            <v>618736</v>
          </cell>
          <cell r="B1365" t="str">
            <v>F-FOURNISSEURS</v>
          </cell>
          <cell r="C1365" t="str">
            <v>ATR</v>
          </cell>
          <cell r="D1365" t="str">
            <v>AMEUBLEMENT</v>
          </cell>
          <cell r="E1365" t="str">
            <v>R 8000 IMM MOPLAISIR TUNIS</v>
          </cell>
          <cell r="F1365">
            <v>44197</v>
          </cell>
          <cell r="G1365">
            <v>44561</v>
          </cell>
          <cell r="H1365">
            <v>0.03</v>
          </cell>
          <cell r="I1365">
            <v>44927</v>
          </cell>
          <cell r="J1365">
            <v>45291</v>
          </cell>
          <cell r="K1365">
            <v>0.03</v>
          </cell>
          <cell r="N1365">
            <v>0.03</v>
          </cell>
          <cell r="S1365" t="str">
            <v>1575092X</v>
          </cell>
          <cell r="T1365" t="str">
            <v>A</v>
          </cell>
          <cell r="U1365" t="str">
            <v>M</v>
          </cell>
          <cell r="V1365" t="str">
            <v>000</v>
          </cell>
          <cell r="X1365" t="str">
            <v>ATR</v>
          </cell>
          <cell r="Y1365" t="str">
            <v>Retenue sur honoraires</v>
          </cell>
        </row>
        <row r="1366">
          <cell r="A1366">
            <v>618755</v>
          </cell>
          <cell r="B1366" t="str">
            <v>F-FOURNISSEURS</v>
          </cell>
          <cell r="C1366" t="str">
            <v>HTDS</v>
          </cell>
          <cell r="D1366" t="str">
            <v xml:space="preserve">FAU : fournisseurs autres charges </v>
          </cell>
          <cell r="E1366" t="str">
            <v>50 RUE DE L'ARTISANAT CHARGUIA 2</v>
          </cell>
          <cell r="F1366">
            <v>44197</v>
          </cell>
          <cell r="G1366">
            <v>44561</v>
          </cell>
          <cell r="H1366">
            <v>0.01</v>
          </cell>
          <cell r="K1366">
            <v>0.01</v>
          </cell>
          <cell r="N1366">
            <v>0.01</v>
          </cell>
          <cell r="S1366" t="str">
            <v>807418G</v>
          </cell>
          <cell r="T1366" t="str">
            <v>A</v>
          </cell>
          <cell r="U1366" t="str">
            <v>M</v>
          </cell>
          <cell r="V1366" t="str">
            <v>000</v>
          </cell>
          <cell r="X1366" t="str">
            <v>HTDS</v>
          </cell>
          <cell r="Y1366" t="str">
            <v>Retenue sur le marche</v>
          </cell>
        </row>
        <row r="1367">
          <cell r="A1367">
            <v>618774</v>
          </cell>
          <cell r="B1367" t="str">
            <v>F-FOURNISSEURS</v>
          </cell>
          <cell r="C1367" t="str">
            <v xml:space="preserve">HOTEL GREEN PRAK PALACE </v>
          </cell>
          <cell r="D1367" t="str">
            <v>HOTEL CARAVEL</v>
          </cell>
          <cell r="E1367" t="str">
            <v>HAMMAM SOUSSE</v>
          </cell>
          <cell r="F1367">
            <v>44562</v>
          </cell>
          <cell r="G1367">
            <v>44926</v>
          </cell>
          <cell r="H1367">
            <v>0.01</v>
          </cell>
          <cell r="S1367" t="str">
            <v>1159694Z</v>
          </cell>
          <cell r="T1367" t="str">
            <v>A</v>
          </cell>
          <cell r="U1367" t="str">
            <v>M</v>
          </cell>
          <cell r="V1367" t="str">
            <v>000</v>
          </cell>
          <cell r="X1367" t="str">
            <v xml:space="preserve">HOTEL GREEN PRAK PALACE </v>
          </cell>
          <cell r="Y1367" t="str">
            <v>Retenue sur le marche</v>
          </cell>
        </row>
        <row r="1368">
          <cell r="A1368">
            <v>618790</v>
          </cell>
          <cell r="B1368" t="str">
            <v>F-FOURNISSEUR</v>
          </cell>
          <cell r="C1368" t="str">
            <v>ABV TUNISIE HOTEL MARCO POLO</v>
          </cell>
          <cell r="E1368" t="str">
            <v>HAMMAMET</v>
          </cell>
          <cell r="F1368">
            <v>44927</v>
          </cell>
          <cell r="G1368">
            <v>45291</v>
          </cell>
          <cell r="H1368">
            <v>0.01</v>
          </cell>
          <cell r="S1368" t="str">
            <v>345824Y</v>
          </cell>
          <cell r="T1368" t="str">
            <v>A</v>
          </cell>
          <cell r="U1368" t="str">
            <v>M</v>
          </cell>
          <cell r="V1368" t="str">
            <v>000</v>
          </cell>
          <cell r="X1368" t="str">
            <v>ABV TUNISIE HOTEL MARCO POLO</v>
          </cell>
          <cell r="Y1368" t="str">
            <v>Retenue sur le marche</v>
          </cell>
        </row>
        <row r="1369">
          <cell r="A1369">
            <v>619340</v>
          </cell>
          <cell r="B1369" t="str">
            <v>F-FOURNISSEURS</v>
          </cell>
          <cell r="C1369" t="str">
            <v>SOCIETE DE MATERIEL DE CLIMATISATION</v>
          </cell>
          <cell r="D1369" t="str">
            <v xml:space="preserve">FAU : fournisseurs autres charges </v>
          </cell>
          <cell r="E1369" t="str">
            <v>RTE ELAIN KM1,5 SFAX 3000</v>
          </cell>
          <cell r="F1369">
            <v>44927</v>
          </cell>
          <cell r="G1369">
            <v>45291</v>
          </cell>
          <cell r="H1369">
            <v>0.01</v>
          </cell>
          <cell r="S1369" t="str">
            <v>30462V</v>
          </cell>
          <cell r="T1369" t="str">
            <v>A</v>
          </cell>
          <cell r="U1369" t="str">
            <v>M</v>
          </cell>
          <cell r="V1369" t="str">
            <v>000</v>
          </cell>
          <cell r="X1369" t="str">
            <v>SOCIETE DE MATERIEL DE CLIMATISATION</v>
          </cell>
          <cell r="Y1369" t="str">
            <v>Retenue sur le marche</v>
          </cell>
        </row>
        <row r="1370">
          <cell r="A1370">
            <v>620098</v>
          </cell>
          <cell r="B1370" t="str">
            <v>F-FOURNISSEUR</v>
          </cell>
          <cell r="C1370" t="str">
            <v>LAND'OR</v>
          </cell>
          <cell r="D1370" t="str">
            <v>ALIMENTAIRE</v>
          </cell>
          <cell r="E1370" t="str">
            <v>TUNIS</v>
          </cell>
          <cell r="F1370">
            <v>44927</v>
          </cell>
          <cell r="G1370">
            <v>45291</v>
          </cell>
          <cell r="H1370">
            <v>0.01</v>
          </cell>
          <cell r="S1370" t="str">
            <v>0496254Y</v>
          </cell>
          <cell r="V1370" t="str">
            <v>000</v>
          </cell>
          <cell r="X1370" t="str">
            <v>LAND'OR</v>
          </cell>
          <cell r="Y1370" t="str">
            <v>Retenue sur le marche</v>
          </cell>
        </row>
        <row r="1371">
          <cell r="A1371">
            <v>620166</v>
          </cell>
          <cell r="B1371" t="str">
            <v>F-FOURNISSEURS</v>
          </cell>
          <cell r="C1371" t="str">
            <v>OSBC</v>
          </cell>
          <cell r="D1371" t="str">
            <v>BUSINESS AND CONSULTING</v>
          </cell>
          <cell r="E1371" t="str">
            <v>TUNIS</v>
          </cell>
          <cell r="F1371">
            <v>44927</v>
          </cell>
          <cell r="G1371">
            <v>45291</v>
          </cell>
          <cell r="H1371">
            <v>0.01</v>
          </cell>
          <cell r="S1371" t="str">
            <v>01418191Y</v>
          </cell>
          <cell r="T1371" t="str">
            <v>A</v>
          </cell>
          <cell r="U1371" t="str">
            <v>M</v>
          </cell>
          <cell r="V1371" t="str">
            <v>000</v>
          </cell>
          <cell r="X1371" t="str">
            <v>OSBC</v>
          </cell>
          <cell r="Y1371" t="str">
            <v>Retenue sur le marche</v>
          </cell>
        </row>
        <row r="1372">
          <cell r="A1372">
            <v>620260</v>
          </cell>
          <cell r="B1372" t="str">
            <v>F-FOURNISSEUR</v>
          </cell>
          <cell r="C1372" t="str">
            <v>GENERAL SERVICE ET ASSISTANCE</v>
          </cell>
          <cell r="D1372" t="str">
            <v>TRAVAUX D'ASSAINISSEMENT</v>
          </cell>
          <cell r="E1372" t="str">
            <v>TUNIS</v>
          </cell>
          <cell r="F1372">
            <v>44562</v>
          </cell>
          <cell r="G1372">
            <v>44926</v>
          </cell>
          <cell r="H1372">
            <v>0.01</v>
          </cell>
          <cell r="S1372" t="str">
            <v>935714B</v>
          </cell>
          <cell r="T1372" t="str">
            <v>A</v>
          </cell>
          <cell r="U1372" t="str">
            <v>M</v>
          </cell>
          <cell r="V1372" t="str">
            <v>000</v>
          </cell>
          <cell r="X1372" t="str">
            <v>GENERAL SERVICE ET ASSISTANCE</v>
          </cell>
          <cell r="Y1372" t="str">
            <v>Retenue sur le marche</v>
          </cell>
        </row>
        <row r="1373">
          <cell r="A1373">
            <v>620338</v>
          </cell>
          <cell r="B1373" t="str">
            <v>F-FOURNISSEUR</v>
          </cell>
          <cell r="C1373" t="str">
            <v>STE UNIVLEC</v>
          </cell>
          <cell r="D1373" t="str">
            <v>ENTRETIEN- VENTE-INSTALATTION ELEC</v>
          </cell>
          <cell r="E1373" t="str">
            <v>GABES</v>
          </cell>
          <cell r="F1373">
            <v>45108</v>
          </cell>
          <cell r="G1373">
            <v>45291</v>
          </cell>
          <cell r="H1373">
            <v>0.01</v>
          </cell>
          <cell r="S1373" t="str">
            <v>1017323L</v>
          </cell>
          <cell r="T1373" t="str">
            <v>A</v>
          </cell>
          <cell r="U1373" t="str">
            <v>M</v>
          </cell>
          <cell r="V1373" t="str">
            <v>000</v>
          </cell>
          <cell r="Y1373" t="str">
            <v>Retenue sur le marche</v>
          </cell>
        </row>
        <row r="1374">
          <cell r="A1374">
            <v>620400</v>
          </cell>
          <cell r="B1374" t="str">
            <v>F-FOURNISSEURS</v>
          </cell>
          <cell r="C1374" t="str">
            <v>CLEANING SERVICES</v>
          </cell>
          <cell r="F1374">
            <v>44927</v>
          </cell>
          <cell r="G1374">
            <v>45291</v>
          </cell>
          <cell r="H1374">
            <v>0.01</v>
          </cell>
          <cell r="K1374">
            <v>0.01</v>
          </cell>
          <cell r="N1374">
            <v>0.01</v>
          </cell>
          <cell r="S1374" t="str">
            <v>968766 T</v>
          </cell>
          <cell r="T1374" t="str">
            <v>M</v>
          </cell>
          <cell r="U1374" t="str">
            <v>A</v>
          </cell>
          <cell r="V1374" t="str">
            <v>000</v>
          </cell>
          <cell r="X1374" t="str">
            <v>CLEANING SERVICES</v>
          </cell>
          <cell r="Y1374" t="str">
            <v>Retenue sur le marche</v>
          </cell>
        </row>
        <row r="1375">
          <cell r="A1375">
            <v>621538</v>
          </cell>
          <cell r="B1375" t="str">
            <v>F-FOURNISSEURS</v>
          </cell>
          <cell r="C1375" t="str">
            <v>PHARMACIE ZEGHIDI</v>
          </cell>
          <cell r="D1375" t="str">
            <v xml:space="preserve">FAU : fournisseurs autres charges </v>
          </cell>
          <cell r="E1375" t="str">
            <v>17 AV D'ALGERIE SFAX 3000</v>
          </cell>
          <cell r="F1375">
            <v>44197</v>
          </cell>
          <cell r="G1375">
            <v>44561</v>
          </cell>
          <cell r="H1375">
            <v>0.01</v>
          </cell>
          <cell r="K1375">
            <v>0.01</v>
          </cell>
          <cell r="N1375">
            <v>0.01</v>
          </cell>
          <cell r="S1375" t="str">
            <v>110375S</v>
          </cell>
          <cell r="T1375" t="str">
            <v>P</v>
          </cell>
          <cell r="U1375" t="str">
            <v>C</v>
          </cell>
          <cell r="V1375" t="str">
            <v>0</v>
          </cell>
          <cell r="X1375" t="str">
            <v>PHARMACIE ZEGHIDI</v>
          </cell>
          <cell r="Y1375" t="str">
            <v>Retenue sur le marche</v>
          </cell>
        </row>
        <row r="1376">
          <cell r="A1376">
            <v>621561</v>
          </cell>
          <cell r="B1376" t="str">
            <v>F-FOURNISSEURS</v>
          </cell>
          <cell r="C1376" t="str">
            <v>STE JOUD DES PRODUITS DE LA MER</v>
          </cell>
          <cell r="D1376" t="str">
            <v>VENTE DE POISSONS EN GROS</v>
          </cell>
          <cell r="E1376" t="str">
            <v>RUE DE MAURITANIE IMM ECHBILIA N6 . SFAX</v>
          </cell>
          <cell r="F1376">
            <v>44197</v>
          </cell>
          <cell r="G1376">
            <v>44561</v>
          </cell>
          <cell r="H1376">
            <v>0.01</v>
          </cell>
          <cell r="K1376">
            <v>0.01</v>
          </cell>
          <cell r="N1376">
            <v>0.01</v>
          </cell>
          <cell r="S1376" t="str">
            <v>1644023T</v>
          </cell>
          <cell r="T1376" t="str">
            <v>N</v>
          </cell>
          <cell r="U1376" t="str">
            <v>M</v>
          </cell>
          <cell r="V1376" t="str">
            <v>000</v>
          </cell>
          <cell r="X1376" t="str">
            <v>STE JOUD DES PRODUITS DE LA MER</v>
          </cell>
          <cell r="Y1376" t="str">
            <v>Retenue sur le marche</v>
          </cell>
        </row>
        <row r="1377">
          <cell r="A1377">
            <v>621561</v>
          </cell>
          <cell r="B1377" t="str">
            <v>F-FOURNISSEUR</v>
          </cell>
          <cell r="X1377">
            <v>0</v>
          </cell>
          <cell r="Y1377" t="str">
            <v>Retenue sur honoraires</v>
          </cell>
        </row>
        <row r="1378">
          <cell r="A1378">
            <v>621562</v>
          </cell>
          <cell r="B1378" t="str">
            <v>F-FOURNISSEURS</v>
          </cell>
          <cell r="C1378" t="str">
            <v>AGRO BUSINESS</v>
          </cell>
          <cell r="D1378" t="str">
            <v xml:space="preserve">FAU : fournisseurs autres charges </v>
          </cell>
          <cell r="E1378" t="str">
            <v>12 RUE IBN RACHID 1002 TUNIS</v>
          </cell>
          <cell r="F1378">
            <v>44197</v>
          </cell>
          <cell r="G1378">
            <v>44561</v>
          </cell>
          <cell r="H1378">
            <v>0.01</v>
          </cell>
          <cell r="K1378">
            <v>0.01</v>
          </cell>
          <cell r="N1378">
            <v>0.01</v>
          </cell>
          <cell r="O1378">
            <v>71796244</v>
          </cell>
          <cell r="P1378">
            <v>71797413</v>
          </cell>
          <cell r="Q1378">
            <v>71798278</v>
          </cell>
          <cell r="S1378" t="str">
            <v>0489910Q</v>
          </cell>
          <cell r="T1378" t="str">
            <v>P</v>
          </cell>
          <cell r="U1378" t="str">
            <v>M</v>
          </cell>
          <cell r="V1378" t="str">
            <v>000</v>
          </cell>
          <cell r="X1378" t="str">
            <v>AGRO BUSINESS</v>
          </cell>
          <cell r="Y1378" t="str">
            <v>Retenue sur le marche</v>
          </cell>
        </row>
        <row r="1379">
          <cell r="A1379">
            <v>621574</v>
          </cell>
          <cell r="B1379" t="str">
            <v>F-FOURNISSEURS</v>
          </cell>
          <cell r="C1379" t="str">
            <v xml:space="preserve"> BOULANGERIE DAMAK</v>
          </cell>
          <cell r="D1379" t="str">
            <v xml:space="preserve">FAU : fournisseurs autres charges </v>
          </cell>
          <cell r="E1379" t="str">
            <v>RTE LAFRANE KM 1,5 SFAX 3000</v>
          </cell>
          <cell r="F1379">
            <v>44197</v>
          </cell>
          <cell r="G1379">
            <v>44561</v>
          </cell>
          <cell r="H1379">
            <v>0.01</v>
          </cell>
          <cell r="K1379">
            <v>0.01</v>
          </cell>
          <cell r="N1379">
            <v>0.01</v>
          </cell>
          <cell r="S1379" t="str">
            <v>1056545R</v>
          </cell>
          <cell r="T1379" t="str">
            <v>N</v>
          </cell>
          <cell r="U1379" t="str">
            <v>M</v>
          </cell>
          <cell r="V1379" t="str">
            <v>000</v>
          </cell>
          <cell r="X1379" t="str">
            <v xml:space="preserve"> BOULANGERIE DAMAK</v>
          </cell>
          <cell r="Y1379" t="str">
            <v>Retenue sur le marche</v>
          </cell>
        </row>
        <row r="1380">
          <cell r="A1380">
            <v>621580</v>
          </cell>
          <cell r="B1380" t="str">
            <v>F-FOURNISSEURS</v>
          </cell>
          <cell r="C1380" t="str">
            <v>EBR</v>
          </cell>
          <cell r="D1380" t="str">
            <v>LABORATOIRE DE METROLOGIE</v>
          </cell>
          <cell r="E1380" t="str">
            <v>RTE TUNIS KM 8 IMM DRISS 2 EME ETAGE</v>
          </cell>
          <cell r="F1380">
            <v>44197</v>
          </cell>
          <cell r="G1380">
            <v>44561</v>
          </cell>
          <cell r="H1380">
            <v>1.4999999999999999E-2</v>
          </cell>
          <cell r="K1380">
            <v>1.4999999999999999E-2</v>
          </cell>
          <cell r="N1380">
            <v>1.4999999999999999E-2</v>
          </cell>
          <cell r="X1380" t="str">
            <v>EBR</v>
          </cell>
          <cell r="Y1380" t="str">
            <v>Retenue sur le marche</v>
          </cell>
        </row>
        <row r="1381">
          <cell r="A1381">
            <v>621584</v>
          </cell>
          <cell r="C1381" t="str">
            <v>FRIGO ONE</v>
          </cell>
          <cell r="E1381" t="str">
            <v>RUE MOHAMED JAMMOUSSI IMM COLISE 2</v>
          </cell>
          <cell r="F1381">
            <v>44197</v>
          </cell>
          <cell r="G1381">
            <v>44561</v>
          </cell>
          <cell r="H1381">
            <v>0.01</v>
          </cell>
          <cell r="K1381">
            <v>0.01</v>
          </cell>
          <cell r="N1381">
            <v>0.01</v>
          </cell>
          <cell r="S1381" t="str">
            <v>1328556G</v>
          </cell>
          <cell r="T1381" t="str">
            <v>B</v>
          </cell>
          <cell r="U1381" t="str">
            <v>M</v>
          </cell>
          <cell r="V1381" t="str">
            <v>000</v>
          </cell>
          <cell r="X1381" t="str">
            <v>FRIGO ONE</v>
          </cell>
          <cell r="Y1381" t="str">
            <v>Retenue sur le marche</v>
          </cell>
        </row>
        <row r="1382">
          <cell r="A1382">
            <v>621590</v>
          </cell>
          <cell r="B1382" t="str">
            <v>F-FOURNISSEURS</v>
          </cell>
          <cell r="C1382" t="str">
            <v xml:space="preserve">KHEDHRI MOURAD </v>
          </cell>
          <cell r="D1382" t="str">
            <v>AVOCAT</v>
          </cell>
          <cell r="E1382" t="str">
            <v>IMM ENTILAKA SFAX</v>
          </cell>
          <cell r="F1382">
            <v>44197</v>
          </cell>
          <cell r="G1382">
            <v>44561</v>
          </cell>
          <cell r="H1382">
            <v>0.1</v>
          </cell>
          <cell r="K1382">
            <v>0.1</v>
          </cell>
          <cell r="N1382">
            <v>0.1</v>
          </cell>
          <cell r="S1382" t="str">
            <v>008420C</v>
          </cell>
          <cell r="T1382" t="str">
            <v>A</v>
          </cell>
          <cell r="U1382" t="str">
            <v>M</v>
          </cell>
          <cell r="V1382" t="str">
            <v>000</v>
          </cell>
          <cell r="X1382" t="str">
            <v xml:space="preserve">KHEDHRI MOURAD </v>
          </cell>
          <cell r="Y1382" t="str">
            <v>Retenue sur honoraires</v>
          </cell>
        </row>
        <row r="1383">
          <cell r="A1383">
            <v>621590</v>
          </cell>
          <cell r="B1383" t="str">
            <v>F-FOURNISSEURS</v>
          </cell>
          <cell r="C1383" t="str">
            <v xml:space="preserve">KHEDRI MOURAD </v>
          </cell>
          <cell r="D1383" t="str">
            <v xml:space="preserve">FAU : fournisseurs autres charges </v>
          </cell>
          <cell r="E1383" t="str">
            <v>R OULED HAFOUZ IMM INTILAKA SFAX</v>
          </cell>
          <cell r="F1383">
            <v>44197</v>
          </cell>
          <cell r="G1383">
            <v>44561</v>
          </cell>
          <cell r="H1383">
            <v>0.1</v>
          </cell>
          <cell r="K1383">
            <v>0.1</v>
          </cell>
          <cell r="N1383">
            <v>0.1</v>
          </cell>
          <cell r="S1383" t="str">
            <v>168460A</v>
          </cell>
          <cell r="T1383" t="str">
            <v>P</v>
          </cell>
          <cell r="U1383" t="str">
            <v>A</v>
          </cell>
          <cell r="V1383" t="str">
            <v>000</v>
          </cell>
          <cell r="X1383" t="str">
            <v xml:space="preserve">KHEDRI MOURAD </v>
          </cell>
          <cell r="Y1383" t="str">
            <v>Retenue sur honoraires</v>
          </cell>
        </row>
        <row r="1384">
          <cell r="A1384">
            <v>621591</v>
          </cell>
          <cell r="B1384" t="str">
            <v>A-AUTRES</v>
          </cell>
          <cell r="C1384" t="str">
            <v xml:space="preserve">BOUCHERIE BEN  HAMAD </v>
          </cell>
          <cell r="E1384" t="str">
            <v>RTE KAIED MHAMED SFAX</v>
          </cell>
          <cell r="F1384">
            <v>44197</v>
          </cell>
          <cell r="G1384">
            <v>44561</v>
          </cell>
          <cell r="H1384">
            <v>0.01</v>
          </cell>
          <cell r="K1384">
            <v>0.01</v>
          </cell>
          <cell r="N1384">
            <v>0.01</v>
          </cell>
          <cell r="S1384" t="str">
            <v>227367K</v>
          </cell>
          <cell r="X1384" t="str">
            <v xml:space="preserve">BOUCHERIE BEN  HAMAD </v>
          </cell>
          <cell r="Y1384" t="str">
            <v>Retenue sur le marche</v>
          </cell>
        </row>
        <row r="1385">
          <cell r="A1385">
            <v>621609</v>
          </cell>
          <cell r="B1385" t="str">
            <v>F-FOURNISSEURS</v>
          </cell>
          <cell r="C1385" t="str">
            <v>TIME</v>
          </cell>
          <cell r="D1385" t="str">
            <v xml:space="preserve">FAU : fournisseurs autres charges </v>
          </cell>
          <cell r="E1385" t="str">
            <v>9 RUE DE NABEUL 1079 BAB LEBHAR TUNIS</v>
          </cell>
          <cell r="F1385">
            <v>44197</v>
          </cell>
          <cell r="G1385">
            <v>44561</v>
          </cell>
          <cell r="H1385">
            <v>1.4999999999999999E-2</v>
          </cell>
          <cell r="I1385">
            <v>44562</v>
          </cell>
          <cell r="J1385">
            <v>44926</v>
          </cell>
          <cell r="K1385">
            <v>0.01</v>
          </cell>
          <cell r="N1385">
            <v>1.4999999999999999E-2</v>
          </cell>
          <cell r="S1385" t="str">
            <v>897320W</v>
          </cell>
          <cell r="T1385" t="str">
            <v>A</v>
          </cell>
          <cell r="U1385" t="str">
            <v>M</v>
          </cell>
          <cell r="V1385" t="str">
            <v>000</v>
          </cell>
          <cell r="X1385" t="str">
            <v>TIME</v>
          </cell>
          <cell r="Y1385" t="str">
            <v>Retenue sur le marche</v>
          </cell>
        </row>
        <row r="1386">
          <cell r="A1386">
            <v>621615</v>
          </cell>
          <cell r="B1386" t="str">
            <v>F-FOURNISSEURS</v>
          </cell>
          <cell r="C1386" t="str">
            <v>NOUREDDINE NOURI</v>
          </cell>
          <cell r="D1386" t="str">
            <v xml:space="preserve">FAU : fournisseurs autres charges </v>
          </cell>
          <cell r="E1386" t="str">
            <v>SFAX</v>
          </cell>
          <cell r="F1386">
            <v>44197</v>
          </cell>
          <cell r="G1386">
            <v>44561</v>
          </cell>
          <cell r="H1386">
            <v>0.01</v>
          </cell>
          <cell r="I1386">
            <v>44927</v>
          </cell>
          <cell r="J1386">
            <v>45291</v>
          </cell>
          <cell r="K1386">
            <v>0.01</v>
          </cell>
          <cell r="N1386">
            <v>0.01</v>
          </cell>
          <cell r="S1386" t="str">
            <v>667410S</v>
          </cell>
          <cell r="T1386" t="str">
            <v>A</v>
          </cell>
          <cell r="U1386" t="str">
            <v>M</v>
          </cell>
          <cell r="V1386" t="str">
            <v>000</v>
          </cell>
          <cell r="X1386" t="str">
            <v>NOUREDDINE NOURI</v>
          </cell>
          <cell r="Y1386" t="str">
            <v>Retenue sur le marche</v>
          </cell>
        </row>
        <row r="1387">
          <cell r="A1387">
            <v>621617</v>
          </cell>
          <cell r="B1387" t="str">
            <v>A-AUTRES</v>
          </cell>
          <cell r="C1387" t="str">
            <v xml:space="preserve">SFAX CANON </v>
          </cell>
          <cell r="D1387" t="str">
            <v>ENTRETINT INFORMATIQUE</v>
          </cell>
          <cell r="E1387" t="str">
            <v>RUE HABIB THAMEUR SFAX 3000</v>
          </cell>
          <cell r="F1387">
            <v>44197</v>
          </cell>
          <cell r="G1387">
            <v>44561</v>
          </cell>
          <cell r="H1387">
            <v>0.01</v>
          </cell>
          <cell r="I1387">
            <v>44927</v>
          </cell>
          <cell r="J1387">
            <v>45291</v>
          </cell>
          <cell r="K1387">
            <v>0.01</v>
          </cell>
          <cell r="N1387">
            <v>0.01</v>
          </cell>
          <cell r="S1387" t="str">
            <v>333985B</v>
          </cell>
          <cell r="T1387" t="str">
            <v>A</v>
          </cell>
          <cell r="U1387" t="str">
            <v>C</v>
          </cell>
          <cell r="V1387" t="str">
            <v>000</v>
          </cell>
          <cell r="X1387" t="str">
            <v xml:space="preserve">SFAX CANON </v>
          </cell>
          <cell r="Y1387" t="str">
            <v>Retenue sur le marche</v>
          </cell>
        </row>
        <row r="1388">
          <cell r="A1388">
            <v>621621</v>
          </cell>
          <cell r="C1388" t="str">
            <v>ABDELMOULEH MOHAMED</v>
          </cell>
          <cell r="E1388" t="str">
            <v>AVENUE HABIB ACHOUR ENTILEKA 1</v>
          </cell>
          <cell r="F1388">
            <v>44197</v>
          </cell>
          <cell r="G1388">
            <v>44561</v>
          </cell>
          <cell r="H1388">
            <v>0.03</v>
          </cell>
          <cell r="K1388">
            <v>0.03</v>
          </cell>
          <cell r="N1388">
            <v>0.03</v>
          </cell>
          <cell r="S1388" t="str">
            <v>262241W</v>
          </cell>
          <cell r="T1388" t="str">
            <v>A</v>
          </cell>
          <cell r="U1388" t="str">
            <v>P</v>
          </cell>
          <cell r="V1388" t="str">
            <v>000</v>
          </cell>
          <cell r="X1388" t="str">
            <v>ABDELMOULEH MOHAMED</v>
          </cell>
          <cell r="Y1388" t="str">
            <v>Retenue sur honoraires</v>
          </cell>
        </row>
        <row r="1389">
          <cell r="A1389">
            <v>621866</v>
          </cell>
          <cell r="B1389" t="str">
            <v>F-FOURNISSEURS</v>
          </cell>
          <cell r="C1389" t="str">
            <v xml:space="preserve">MARYAM SECURITY </v>
          </cell>
          <cell r="D1389" t="str">
            <v xml:space="preserve">SECURITY ALARME </v>
          </cell>
          <cell r="E1389" t="str">
            <v xml:space="preserve">SAKIET ZDDAIER SFAX </v>
          </cell>
          <cell r="F1389">
            <v>44197</v>
          </cell>
          <cell r="G1389">
            <v>44561</v>
          </cell>
          <cell r="H1389">
            <v>0.01</v>
          </cell>
          <cell r="K1389">
            <v>0.01</v>
          </cell>
          <cell r="N1389">
            <v>0.01</v>
          </cell>
          <cell r="S1389" t="str">
            <v>1550895T</v>
          </cell>
          <cell r="T1389" t="str">
            <v>A</v>
          </cell>
          <cell r="U1389" t="str">
            <v>M</v>
          </cell>
          <cell r="V1389" t="str">
            <v>000</v>
          </cell>
          <cell r="X1389" t="str">
            <v xml:space="preserve">MARYAM SECURITY </v>
          </cell>
          <cell r="Y1389" t="str">
            <v>Retenue sur le marche</v>
          </cell>
        </row>
        <row r="1390">
          <cell r="A1390">
            <v>621967</v>
          </cell>
          <cell r="B1390" t="str">
            <v>F-FOURNISSEURS</v>
          </cell>
          <cell r="C1390" t="str">
            <v xml:space="preserve">HAITHEM FRIKHA </v>
          </cell>
          <cell r="D1390" t="str">
            <v>VENTE LEGUMES ET FRUITS</v>
          </cell>
          <cell r="E1390" t="str">
            <v>SFAX</v>
          </cell>
          <cell r="F1390">
            <v>44197</v>
          </cell>
          <cell r="G1390">
            <v>44561</v>
          </cell>
          <cell r="H1390">
            <v>0.01</v>
          </cell>
          <cell r="S1390" t="str">
            <v>0630204R</v>
          </cell>
          <cell r="T1390" t="str">
            <v>A</v>
          </cell>
          <cell r="U1390" t="str">
            <v>M</v>
          </cell>
          <cell r="V1390" t="str">
            <v>000</v>
          </cell>
          <cell r="X1390" t="str">
            <v xml:space="preserve">HAITHEM FRIKHA </v>
          </cell>
          <cell r="Y1390" t="str">
            <v>Retenue sur le marche</v>
          </cell>
        </row>
        <row r="1391">
          <cell r="A1391">
            <v>622010</v>
          </cell>
          <cell r="B1391" t="str">
            <v>F-FOURNISSEURS</v>
          </cell>
          <cell r="C1391" t="str">
            <v>COMMISSION AGENCE DE VOYAGE</v>
          </cell>
          <cell r="D1391" t="str">
            <v xml:space="preserve">FAU : fournisseurs autres charges </v>
          </cell>
          <cell r="F1391">
            <v>44197</v>
          </cell>
          <cell r="G1391">
            <v>44561</v>
          </cell>
          <cell r="H1391">
            <v>0</v>
          </cell>
          <cell r="K1391">
            <v>0</v>
          </cell>
          <cell r="N1391">
            <v>0</v>
          </cell>
          <cell r="S1391" t="str">
            <v>82724J</v>
          </cell>
          <cell r="T1391" t="str">
            <v>A</v>
          </cell>
          <cell r="U1391" t="str">
            <v>M</v>
          </cell>
          <cell r="V1391" t="str">
            <v>000</v>
          </cell>
          <cell r="X1391" t="str">
            <v>COMMISSION AGENCE DE VOYAGE</v>
          </cell>
          <cell r="Y1391" t="str">
            <v>Retenue sur honoraires</v>
          </cell>
        </row>
        <row r="1392">
          <cell r="A1392">
            <v>622200</v>
          </cell>
          <cell r="B1392" t="str">
            <v>F-FOURNISSEURS</v>
          </cell>
          <cell r="C1392" t="str">
            <v>SERVICE MARCHANT</v>
          </cell>
          <cell r="D1392" t="str">
            <v xml:space="preserve">FAU : fournisseurs autres charges </v>
          </cell>
          <cell r="F1392">
            <v>44197</v>
          </cell>
          <cell r="G1392">
            <v>44561</v>
          </cell>
          <cell r="H1392">
            <v>0</v>
          </cell>
          <cell r="I1392">
            <v>38913</v>
          </cell>
          <cell r="K1392">
            <v>0</v>
          </cell>
          <cell r="L1392">
            <v>38913</v>
          </cell>
          <cell r="N1392">
            <v>0</v>
          </cell>
          <cell r="S1392" t="str">
            <v>710776W</v>
          </cell>
          <cell r="T1392" t="str">
            <v>A</v>
          </cell>
          <cell r="U1392" t="str">
            <v>M</v>
          </cell>
          <cell r="V1392" t="str">
            <v>000</v>
          </cell>
          <cell r="X1392" t="str">
            <v>SERVICE MARCHANT</v>
          </cell>
          <cell r="Y1392" t="str">
            <v>Retenue sur honoraires</v>
          </cell>
        </row>
        <row r="1393">
          <cell r="A1393">
            <v>622478</v>
          </cell>
          <cell r="B1393" t="str">
            <v>F-FOURNISSEURS</v>
          </cell>
          <cell r="C1393" t="str">
            <v>SKY FLAGS</v>
          </cell>
          <cell r="E1393" t="str">
            <v>EZZAHRA</v>
          </cell>
          <cell r="F1393">
            <v>44197</v>
          </cell>
          <cell r="G1393">
            <v>44561</v>
          </cell>
          <cell r="H1393">
            <v>0.01</v>
          </cell>
          <cell r="S1393" t="str">
            <v>1289915Q</v>
          </cell>
          <cell r="T1393" t="str">
            <v>A</v>
          </cell>
          <cell r="U1393" t="str">
            <v>M</v>
          </cell>
          <cell r="V1393" t="str">
            <v>000</v>
          </cell>
          <cell r="X1393" t="str">
            <v>SKY FLAGS</v>
          </cell>
          <cell r="Y1393" t="str">
            <v>Retenue sur le marche</v>
          </cell>
        </row>
        <row r="1394">
          <cell r="A1394">
            <v>622680</v>
          </cell>
          <cell r="B1394" t="str">
            <v>F-FOURNISSEURS</v>
          </cell>
          <cell r="C1394" t="str">
            <v>TUNISIENNE DE PILOTAGE CONCEPTION ET METRE</v>
          </cell>
          <cell r="E1394" t="str">
            <v>SAHEL</v>
          </cell>
          <cell r="F1394">
            <v>44197</v>
          </cell>
          <cell r="G1394">
            <v>44926</v>
          </cell>
          <cell r="H1394">
            <v>0.03</v>
          </cell>
          <cell r="S1394" t="str">
            <v>1057543T</v>
          </cell>
          <cell r="T1394" t="str">
            <v>A</v>
          </cell>
          <cell r="U1394" t="str">
            <v>M</v>
          </cell>
          <cell r="V1394" t="str">
            <v>000</v>
          </cell>
          <cell r="X1394" t="str">
            <v>TUNISIENNE DE PILOTAGE CONCEPTION ET METRE</v>
          </cell>
          <cell r="Y1394" t="str">
            <v>Retenue sur honoraires</v>
          </cell>
        </row>
        <row r="1395">
          <cell r="A1395">
            <v>622943</v>
          </cell>
          <cell r="B1395" t="str">
            <v>F-FOURNISSEUR</v>
          </cell>
          <cell r="C1395" t="str">
            <v>CEG ASCENSEURS</v>
          </cell>
          <cell r="D1395" t="str">
            <v>ASENSEURS</v>
          </cell>
          <cell r="E1395" t="str">
            <v>TUNIS LES BERGES DU LAC</v>
          </cell>
          <cell r="F1395">
            <v>44927</v>
          </cell>
          <cell r="G1395">
            <v>45291</v>
          </cell>
          <cell r="H1395">
            <v>0.01</v>
          </cell>
          <cell r="S1395" t="str">
            <v>786315H</v>
          </cell>
          <cell r="T1395" t="str">
            <v>A</v>
          </cell>
          <cell r="U1395" t="str">
            <v>M</v>
          </cell>
          <cell r="V1395" t="str">
            <v>000</v>
          </cell>
          <cell r="X1395" t="str">
            <v>CEG ASCENSEURS</v>
          </cell>
          <cell r="Y1395" t="str">
            <v>Retenue sur le marche</v>
          </cell>
        </row>
        <row r="1396">
          <cell r="A1396">
            <v>623047</v>
          </cell>
          <cell r="B1396" t="str">
            <v>F-FOURNISSEUR</v>
          </cell>
          <cell r="C1396" t="str">
            <v>STE LA QUINCAILLERIE MAGHAREINE</v>
          </cell>
          <cell r="E1396" t="str">
            <v xml:space="preserve">RUE D'ESTREES ET PAKISATAN TUNIS </v>
          </cell>
          <cell r="F1396">
            <v>44927</v>
          </cell>
          <cell r="G1396">
            <v>45291</v>
          </cell>
          <cell r="H1396">
            <v>0.01</v>
          </cell>
          <cell r="S1396" t="str">
            <v>0042889J</v>
          </cell>
          <cell r="T1396" t="str">
            <v>A</v>
          </cell>
          <cell r="U1396" t="str">
            <v>M</v>
          </cell>
          <cell r="V1396" t="str">
            <v>000</v>
          </cell>
          <cell r="X1396" t="str">
            <v>STE LA QUINCAILLERIE MAGHAREINE</v>
          </cell>
          <cell r="Y1396" t="str">
            <v>Retenue sur le marche</v>
          </cell>
        </row>
        <row r="1397">
          <cell r="A1397">
            <v>623215</v>
          </cell>
          <cell r="B1397" t="str">
            <v>F-FOURNISSEURS</v>
          </cell>
          <cell r="C1397" t="str">
            <v xml:space="preserve">STE INDUSTRILLE DE BACHES ET DE CONFECTION </v>
          </cell>
          <cell r="D1397" t="str">
            <v>SIBAC</v>
          </cell>
          <cell r="E1397" t="str">
            <v>TUNIS</v>
          </cell>
          <cell r="F1397">
            <v>44197</v>
          </cell>
          <cell r="G1397">
            <v>44926</v>
          </cell>
          <cell r="H1397">
            <v>0.01</v>
          </cell>
          <cell r="S1397" t="str">
            <v>02088K</v>
          </cell>
          <cell r="T1397" t="str">
            <v>A</v>
          </cell>
          <cell r="U1397" t="str">
            <v>M</v>
          </cell>
          <cell r="V1397" t="str">
            <v>000</v>
          </cell>
          <cell r="X1397" t="str">
            <v xml:space="preserve">STE INDUSTRILLE DE BACHES ET DE CONFECTION </v>
          </cell>
          <cell r="Y1397" t="str">
            <v>Retenue sur le marche</v>
          </cell>
        </row>
        <row r="1398">
          <cell r="A1398">
            <v>623344</v>
          </cell>
          <cell r="B1398" t="str">
            <v>F-FOURNISSEURS</v>
          </cell>
          <cell r="C1398" t="str">
            <v>PROXIM TUNISIE</v>
          </cell>
          <cell r="D1398" t="str">
            <v>DISTRIBUTION AGROALIMENTAIRES</v>
          </cell>
          <cell r="E1398" t="str">
            <v>TUNIS</v>
          </cell>
          <cell r="F1398">
            <v>44197</v>
          </cell>
          <cell r="G1398">
            <v>44197</v>
          </cell>
          <cell r="H1398">
            <v>0.01</v>
          </cell>
          <cell r="S1398" t="str">
            <v>1454499W</v>
          </cell>
          <cell r="T1398" t="str">
            <v>N</v>
          </cell>
          <cell r="U1398" t="str">
            <v>M</v>
          </cell>
          <cell r="V1398" t="str">
            <v>000</v>
          </cell>
          <cell r="X1398" t="str">
            <v>PROXIM TUNISIE</v>
          </cell>
          <cell r="Y1398" t="str">
            <v>Retenue sur le marche</v>
          </cell>
        </row>
        <row r="1399">
          <cell r="A1399">
            <v>623405</v>
          </cell>
          <cell r="B1399" t="str">
            <v>F-FOURNISSEURS</v>
          </cell>
          <cell r="C1399" t="str">
            <v>STE EXTRA FISH</v>
          </cell>
          <cell r="D1399" t="str">
            <v>COMMERCE PDT DE LA MER</v>
          </cell>
          <cell r="E1399" t="str">
            <v>SFAX</v>
          </cell>
          <cell r="F1399">
            <v>44197</v>
          </cell>
          <cell r="G1399">
            <v>44926</v>
          </cell>
          <cell r="H1399">
            <v>0.01</v>
          </cell>
          <cell r="I1399">
            <v>44927</v>
          </cell>
          <cell r="J1399">
            <v>45291</v>
          </cell>
          <cell r="K1399">
            <v>0.01</v>
          </cell>
          <cell r="S1399" t="str">
            <v>1022803G</v>
          </cell>
          <cell r="T1399" t="str">
            <v>N</v>
          </cell>
          <cell r="U1399" t="str">
            <v>M</v>
          </cell>
          <cell r="V1399" t="str">
            <v>000</v>
          </cell>
          <cell r="X1399" t="str">
            <v>STE EXTRA FISH</v>
          </cell>
          <cell r="Y1399" t="str">
            <v>Retenue sur le marche</v>
          </cell>
        </row>
        <row r="1400">
          <cell r="A1400">
            <v>623433</v>
          </cell>
          <cell r="B1400" t="str">
            <v>F-FOURNISSEURS</v>
          </cell>
          <cell r="C1400" t="str">
            <v xml:space="preserve">STE MEDITERRANEENNE DE TOUT COMMERCE </v>
          </cell>
          <cell r="D1400" t="str">
            <v>INFORMATIQUE</v>
          </cell>
          <cell r="E1400" t="str">
            <v>TUNIS</v>
          </cell>
          <cell r="F1400">
            <v>44197</v>
          </cell>
          <cell r="G1400">
            <v>44561</v>
          </cell>
          <cell r="H1400">
            <v>0.01</v>
          </cell>
          <cell r="T1400" t="str">
            <v>A</v>
          </cell>
          <cell r="U1400" t="str">
            <v>M</v>
          </cell>
          <cell r="V1400" t="str">
            <v>000</v>
          </cell>
          <cell r="X1400" t="str">
            <v xml:space="preserve">STE MEDITERRANEENNE DE TOUT COMMERCE </v>
          </cell>
          <cell r="Y1400" t="str">
            <v>Retenue sur le marche</v>
          </cell>
        </row>
        <row r="1401">
          <cell r="A1401">
            <v>623456</v>
          </cell>
          <cell r="B1401" t="str">
            <v>F-FOURNISSEURS</v>
          </cell>
          <cell r="C1401" t="str">
            <v>STE D'INGENIERIE INFORMATIQUE ET DE COMMUNICATION</v>
          </cell>
          <cell r="E1401" t="str">
            <v>TUNIS</v>
          </cell>
          <cell r="F1401">
            <v>44197</v>
          </cell>
          <cell r="G1401">
            <v>44561</v>
          </cell>
          <cell r="H1401">
            <v>0.01</v>
          </cell>
          <cell r="S1401" t="str">
            <v>048293L</v>
          </cell>
          <cell r="T1401" t="str">
            <v>A</v>
          </cell>
          <cell r="U1401" t="str">
            <v>M</v>
          </cell>
          <cell r="V1401" t="str">
            <v>000</v>
          </cell>
          <cell r="X1401" t="str">
            <v>STE D'INGENIERIE INFORMATIQUE ET DE COMMUNICATION</v>
          </cell>
          <cell r="Y1401" t="str">
            <v>Retenue sur le marche</v>
          </cell>
        </row>
        <row r="1402">
          <cell r="A1402">
            <v>623590</v>
          </cell>
          <cell r="B1402" t="str">
            <v>F-FOURNISSEURS</v>
          </cell>
          <cell r="C1402" t="str">
            <v>GMT SFAX</v>
          </cell>
          <cell r="E1402" t="str">
            <v xml:space="preserve">RTE GREMDA </v>
          </cell>
          <cell r="F1402">
            <v>44197</v>
          </cell>
          <cell r="G1402">
            <v>44561</v>
          </cell>
          <cell r="H1402">
            <v>0</v>
          </cell>
          <cell r="K1402">
            <v>0</v>
          </cell>
          <cell r="N1402">
            <v>0</v>
          </cell>
          <cell r="S1402" t="str">
            <v>26859J</v>
          </cell>
          <cell r="T1402" t="str">
            <v>A</v>
          </cell>
          <cell r="U1402" t="str">
            <v>N</v>
          </cell>
          <cell r="V1402" t="str">
            <v>000</v>
          </cell>
          <cell r="X1402" t="str">
            <v>GMT SFAX</v>
          </cell>
          <cell r="Y1402" t="str">
            <v>Retenue sur honoraires</v>
          </cell>
        </row>
        <row r="1403">
          <cell r="A1403">
            <v>624289</v>
          </cell>
          <cell r="B1403" t="str">
            <v>F-FOURNISSEURS</v>
          </cell>
          <cell r="C1403" t="str">
            <v xml:space="preserve">WALID FRIKHA </v>
          </cell>
          <cell r="D1403" t="str">
            <v>VENTE LEGUMES ET FRUITS</v>
          </cell>
          <cell r="E1403" t="str">
            <v>SFAX</v>
          </cell>
          <cell r="F1403">
            <v>44562</v>
          </cell>
          <cell r="G1403">
            <v>44926</v>
          </cell>
          <cell r="H1403">
            <v>0.01</v>
          </cell>
          <cell r="I1403">
            <v>44927</v>
          </cell>
          <cell r="J1403">
            <v>45291</v>
          </cell>
          <cell r="K1403">
            <v>0.01</v>
          </cell>
          <cell r="S1403" t="str">
            <v>634584L</v>
          </cell>
          <cell r="T1403" t="str">
            <v>C</v>
          </cell>
          <cell r="U1403" t="str">
            <v>N</v>
          </cell>
          <cell r="V1403" t="str">
            <v>000</v>
          </cell>
          <cell r="X1403" t="str">
            <v xml:space="preserve">WALID FRIKHA </v>
          </cell>
          <cell r="Y1403" t="str">
            <v>Retenue sur le marche</v>
          </cell>
        </row>
        <row r="1404">
          <cell r="A1404">
            <v>624891</v>
          </cell>
          <cell r="B1404" t="str">
            <v>F-FOURNISSEURS</v>
          </cell>
          <cell r="C1404" t="str">
            <v>MOHAMED ANOUAR MNIF</v>
          </cell>
          <cell r="D1404" t="str">
            <v>COMMERCE CHAUSSURE</v>
          </cell>
          <cell r="E1404" t="str">
            <v>SFAX</v>
          </cell>
          <cell r="F1404">
            <v>44562</v>
          </cell>
          <cell r="G1404">
            <v>44926</v>
          </cell>
          <cell r="H1404">
            <v>0.01</v>
          </cell>
          <cell r="S1404" t="str">
            <v>1584477M</v>
          </cell>
          <cell r="T1404" t="str">
            <v>N</v>
          </cell>
          <cell r="U1404" t="str">
            <v>C</v>
          </cell>
          <cell r="V1404" t="str">
            <v>000</v>
          </cell>
          <cell r="X1404" t="str">
            <v>MOHAMED ANOUAR MNIF</v>
          </cell>
          <cell r="Y1404" t="str">
            <v>Retenue sur le marche</v>
          </cell>
        </row>
        <row r="1405">
          <cell r="A1405">
            <v>625027</v>
          </cell>
          <cell r="B1405" t="str">
            <v>F-FOURNISSEURS</v>
          </cell>
          <cell r="C1405" t="str">
            <v>ETS NOUREDDINE BZN AYED ET CIE</v>
          </cell>
          <cell r="D1405" t="str">
            <v xml:space="preserve">L'INDUSTRIE DU VETEMENT DE TRAVAIL </v>
          </cell>
          <cell r="E1405" t="str">
            <v>SFAX</v>
          </cell>
          <cell r="F1405">
            <v>44562</v>
          </cell>
          <cell r="G1405">
            <v>44926</v>
          </cell>
          <cell r="H1405">
            <v>0.01</v>
          </cell>
          <cell r="S1405" t="str">
            <v>008536P</v>
          </cell>
          <cell r="T1405" t="str">
            <v>A</v>
          </cell>
          <cell r="U1405" t="str">
            <v>M</v>
          </cell>
          <cell r="V1405" t="str">
            <v>000</v>
          </cell>
          <cell r="X1405" t="str">
            <v>ETS NOUREDDINE BZN AYED ET CIE</v>
          </cell>
          <cell r="Y1405" t="str">
            <v>Retenue sur le marche</v>
          </cell>
        </row>
        <row r="1406">
          <cell r="A1406">
            <v>625600</v>
          </cell>
          <cell r="C1406" t="str">
            <v>FRAIS MISSION</v>
          </cell>
          <cell r="F1406">
            <v>44197</v>
          </cell>
          <cell r="G1406">
            <v>44561</v>
          </cell>
          <cell r="X1406" t="str">
            <v>FRAIS MISSION</v>
          </cell>
          <cell r="Y1406" t="str">
            <v>Retenue sur honoraires</v>
          </cell>
        </row>
        <row r="1407">
          <cell r="A1407">
            <v>625741</v>
          </cell>
          <cell r="B1407" t="str">
            <v>F-FOURNISSEURS</v>
          </cell>
          <cell r="C1407" t="str">
            <v>ATLANTIS VOYAGES</v>
          </cell>
          <cell r="E1407" t="str">
            <v>TUNIS</v>
          </cell>
          <cell r="F1407">
            <v>44562</v>
          </cell>
          <cell r="G1407">
            <v>44926</v>
          </cell>
          <cell r="H1407">
            <v>0.1</v>
          </cell>
          <cell r="S1407" t="str">
            <v>0341756L</v>
          </cell>
          <cell r="T1407" t="str">
            <v>A</v>
          </cell>
          <cell r="U1407" t="str">
            <v>M</v>
          </cell>
          <cell r="V1407" t="str">
            <v>000</v>
          </cell>
          <cell r="X1407" t="str">
            <v>ATLANTIS VOYAGES</v>
          </cell>
          <cell r="Y1407" t="str">
            <v>Retenue sur honoraires</v>
          </cell>
        </row>
        <row r="1408">
          <cell r="A1408">
            <v>625796</v>
          </cell>
          <cell r="B1408" t="str">
            <v>F-FOURNISSEURS</v>
          </cell>
          <cell r="C1408" t="str">
            <v>SABRI CHAARI - SONOX</v>
          </cell>
          <cell r="D1408" t="str">
            <v>LOCATION MATERIEL</v>
          </cell>
          <cell r="E1408" t="str">
            <v>SFAX</v>
          </cell>
          <cell r="F1408">
            <v>44562</v>
          </cell>
          <cell r="G1408">
            <v>44926</v>
          </cell>
          <cell r="H1408">
            <v>0.01</v>
          </cell>
          <cell r="S1408" t="str">
            <v>1573754E</v>
          </cell>
          <cell r="T1408" t="str">
            <v>N</v>
          </cell>
          <cell r="U1408" t="str">
            <v>C</v>
          </cell>
          <cell r="V1408" t="str">
            <v>000</v>
          </cell>
          <cell r="X1408" t="str">
            <v>SABRI CHAARI - SONOX</v>
          </cell>
          <cell r="Y1408" t="str">
            <v>Retenue sur le marche</v>
          </cell>
        </row>
        <row r="1409">
          <cell r="A1409">
            <v>625797</v>
          </cell>
          <cell r="B1409" t="str">
            <v>F-FOURNISSEURS</v>
          </cell>
          <cell r="C1409" t="str">
            <v>STE PISCINE JARDIN</v>
          </cell>
          <cell r="E1409" t="str">
            <v>SFAX</v>
          </cell>
          <cell r="F1409">
            <v>44562</v>
          </cell>
          <cell r="G1409">
            <v>44926</v>
          </cell>
          <cell r="H1409">
            <v>0.01</v>
          </cell>
          <cell r="S1409" t="str">
            <v>1510152M</v>
          </cell>
          <cell r="T1409" t="str">
            <v>B</v>
          </cell>
          <cell r="U1409" t="str">
            <v>M</v>
          </cell>
          <cell r="V1409" t="str">
            <v>000</v>
          </cell>
          <cell r="X1409" t="str">
            <v>STE PISCINE JARDIN</v>
          </cell>
          <cell r="Y1409" t="str">
            <v>Retenue sur le marche</v>
          </cell>
        </row>
        <row r="1410">
          <cell r="A1410">
            <v>626699</v>
          </cell>
          <cell r="B1410" t="str">
            <v>F-FOURNISSEURS</v>
          </cell>
          <cell r="C1410" t="str">
            <v>RAED YENGUI</v>
          </cell>
          <cell r="D1410" t="str">
            <v>ANIMATION</v>
          </cell>
          <cell r="F1410">
            <v>44562</v>
          </cell>
          <cell r="G1410">
            <v>44927</v>
          </cell>
          <cell r="H1410">
            <v>0.03</v>
          </cell>
          <cell r="X1410" t="str">
            <v>RAED YENGUI</v>
          </cell>
          <cell r="Y1410" t="str">
            <v>Retenue sur honoraires</v>
          </cell>
        </row>
        <row r="1411">
          <cell r="A1411">
            <v>626797</v>
          </cell>
          <cell r="B1411" t="str">
            <v>F-FOURNISSEURS</v>
          </cell>
          <cell r="C1411" t="str">
            <v>INTENSIVE CONSULTING</v>
          </cell>
          <cell r="E1411" t="str">
            <v>RTE MENZEL CHAKER KM 1,5 SFAX</v>
          </cell>
          <cell r="F1411">
            <v>44197</v>
          </cell>
          <cell r="G1411">
            <v>44561</v>
          </cell>
          <cell r="H1411">
            <v>0.03</v>
          </cell>
          <cell r="K1411">
            <v>0.03</v>
          </cell>
          <cell r="N1411">
            <v>0.03</v>
          </cell>
          <cell r="S1411" t="str">
            <v>1467922H</v>
          </cell>
          <cell r="T1411" t="str">
            <v>A</v>
          </cell>
          <cell r="U1411" t="str">
            <v>M</v>
          </cell>
          <cell r="V1411" t="str">
            <v>000</v>
          </cell>
          <cell r="X1411" t="str">
            <v>INTENSIVE CONSULTING</v>
          </cell>
          <cell r="Y1411" t="str">
            <v>Retenue sur honoraires</v>
          </cell>
        </row>
        <row r="1412">
          <cell r="A1412">
            <v>627039</v>
          </cell>
          <cell r="B1412" t="str">
            <v>F-FOURNISSEUR</v>
          </cell>
          <cell r="C1412" t="str">
            <v>ALYSSA DESIGN</v>
          </cell>
          <cell r="D1412" t="str">
            <v xml:space="preserve">IMPRESSION </v>
          </cell>
          <cell r="E1412" t="str">
            <v>SFAX</v>
          </cell>
          <cell r="F1412">
            <v>44562</v>
          </cell>
          <cell r="G1412">
            <v>45291</v>
          </cell>
          <cell r="H1412">
            <v>0.01</v>
          </cell>
          <cell r="S1412" t="str">
            <v>580096C</v>
          </cell>
          <cell r="T1412" t="str">
            <v>M</v>
          </cell>
          <cell r="U1412" t="str">
            <v>A</v>
          </cell>
          <cell r="V1412" t="str">
            <v>000</v>
          </cell>
          <cell r="X1412" t="str">
            <v>ALYSSA DESIGN</v>
          </cell>
          <cell r="Y1412" t="str">
            <v>Retenue sur le marche</v>
          </cell>
        </row>
        <row r="1413">
          <cell r="A1413">
            <v>627318</v>
          </cell>
          <cell r="B1413" t="str">
            <v>f-FOURNISSEURSMNEJJA SONO</v>
          </cell>
          <cell r="C1413" t="str">
            <v>PRE,CO,ME,S</v>
          </cell>
          <cell r="D1413" t="str">
            <v xml:space="preserve">REPARATION </v>
          </cell>
          <cell r="E1413" t="str">
            <v>SFAX</v>
          </cell>
          <cell r="X1413" t="str">
            <v>PRE,CO,ME,S</v>
          </cell>
          <cell r="Y1413" t="str">
            <v>Retenue sur honoraires</v>
          </cell>
        </row>
        <row r="1414">
          <cell r="A1414">
            <v>627319</v>
          </cell>
          <cell r="B1414" t="str">
            <v>f-FOURNISSEURSMNEJJA SONO</v>
          </cell>
          <cell r="C1414" t="str">
            <v>ADVANCED COMPUTER SOLUTIONS</v>
          </cell>
          <cell r="D1414" t="str">
            <v>SOLUTION INFORMATIQUE</v>
          </cell>
          <cell r="E1414" t="str">
            <v>SFAX</v>
          </cell>
          <cell r="F1414">
            <v>44562</v>
          </cell>
          <cell r="G1414">
            <v>44927</v>
          </cell>
          <cell r="H1414">
            <v>0.03</v>
          </cell>
          <cell r="K1414">
            <v>0.03</v>
          </cell>
          <cell r="N1414">
            <v>0.03</v>
          </cell>
          <cell r="X1414" t="str">
            <v>ADVANCED COMPUTER SOLUTIONS</v>
          </cell>
          <cell r="Y1414" t="str">
            <v>Retenue sur honoraires</v>
          </cell>
        </row>
        <row r="1415">
          <cell r="A1415">
            <v>627743</v>
          </cell>
          <cell r="B1415" t="str">
            <v>f-FOURNISSEURSMNEJJA SONO</v>
          </cell>
          <cell r="C1415" t="str">
            <v>MNEJJA SONO</v>
          </cell>
          <cell r="D1415" t="str">
            <v>LOCATION MATERIEL</v>
          </cell>
          <cell r="E1415" t="str">
            <v>SFAX</v>
          </cell>
          <cell r="F1415">
            <v>44562</v>
          </cell>
          <cell r="G1415">
            <v>44927</v>
          </cell>
          <cell r="H1415">
            <v>0.03</v>
          </cell>
          <cell r="K1415">
            <v>0.03</v>
          </cell>
          <cell r="N1415">
            <v>0.03</v>
          </cell>
          <cell r="X1415" t="str">
            <v>MNEJJA SONO</v>
          </cell>
          <cell r="Y1415" t="str">
            <v>Retenue sur honoraires</v>
          </cell>
        </row>
        <row r="1416">
          <cell r="A1416">
            <v>627745</v>
          </cell>
          <cell r="B1416" t="str">
            <v>F-FOURNISSEURS</v>
          </cell>
          <cell r="C1416" t="str">
            <v>STE HADJ TAIEB DES PIECES DE RECHANGES</v>
          </cell>
          <cell r="D1416" t="str">
            <v>VENTE PIECE DE RECHANGES</v>
          </cell>
          <cell r="E1416" t="str">
            <v>SFAX</v>
          </cell>
          <cell r="F1416">
            <v>44927</v>
          </cell>
          <cell r="G1416">
            <v>45291</v>
          </cell>
          <cell r="H1416">
            <v>0.01</v>
          </cell>
          <cell r="S1416" t="str">
            <v>1496884G</v>
          </cell>
          <cell r="T1416" t="str">
            <v>B</v>
          </cell>
          <cell r="U1416" t="str">
            <v>M</v>
          </cell>
          <cell r="V1416" t="str">
            <v>000</v>
          </cell>
          <cell r="X1416" t="str">
            <v>STE HADJ TAIEB DES PIECES DE RECHANGES</v>
          </cell>
          <cell r="Y1416" t="str">
            <v>Retenue sur le marche</v>
          </cell>
        </row>
        <row r="1417">
          <cell r="A1417">
            <v>627800</v>
          </cell>
          <cell r="B1417" t="str">
            <v>F-FOURNISSEURS</v>
          </cell>
          <cell r="C1417" t="str">
            <v>FRAIS BANCAIRE</v>
          </cell>
          <cell r="D1417" t="str">
            <v xml:space="preserve">FAU : fournisseurs autres charges </v>
          </cell>
          <cell r="F1417">
            <v>44197</v>
          </cell>
          <cell r="G1417">
            <v>44561</v>
          </cell>
          <cell r="H1417">
            <v>0</v>
          </cell>
          <cell r="K1417">
            <v>0</v>
          </cell>
          <cell r="N1417">
            <v>0</v>
          </cell>
          <cell r="S1417" t="str">
            <v>890467K</v>
          </cell>
          <cell r="T1417" t="str">
            <v>A</v>
          </cell>
          <cell r="U1417" t="str">
            <v>M</v>
          </cell>
          <cell r="V1417" t="str">
            <v>000</v>
          </cell>
          <cell r="X1417" t="str">
            <v>FRAIS BANCAIRE</v>
          </cell>
          <cell r="Y1417" t="str">
            <v>Retenue sur honoraires</v>
          </cell>
        </row>
        <row r="1418">
          <cell r="A1418">
            <v>627801</v>
          </cell>
          <cell r="B1418" t="str">
            <v>A-AUTRES</v>
          </cell>
          <cell r="C1418" t="str">
            <v>COMM/CARTE CREDIT</v>
          </cell>
          <cell r="D1418" t="str">
            <v xml:space="preserve">FAU : fournisseurs autres charges </v>
          </cell>
          <cell r="F1418">
            <v>44197</v>
          </cell>
          <cell r="G1418">
            <v>44561</v>
          </cell>
          <cell r="H1418">
            <v>0</v>
          </cell>
          <cell r="K1418">
            <v>0</v>
          </cell>
          <cell r="N1418">
            <v>0</v>
          </cell>
          <cell r="X1418" t="str">
            <v>COMM/CARTE CREDIT</v>
          </cell>
          <cell r="Y1418" t="str">
            <v>Retenue sur honoraires</v>
          </cell>
        </row>
        <row r="1419">
          <cell r="A1419">
            <v>627926</v>
          </cell>
          <cell r="B1419" t="str">
            <v>F-FOUNISSEUR</v>
          </cell>
          <cell r="C1419" t="str">
            <v>THE LUXURY LOUNGE EVENTS</v>
          </cell>
          <cell r="D1419" t="str">
            <v>ORGANISATION</v>
          </cell>
          <cell r="E1419" t="str">
            <v>SFAX</v>
          </cell>
          <cell r="F1419">
            <v>44562</v>
          </cell>
          <cell r="G1419">
            <v>44562</v>
          </cell>
          <cell r="H1419">
            <v>0.03</v>
          </cell>
          <cell r="K1419">
            <v>0.03</v>
          </cell>
          <cell r="N1419">
            <v>0.03</v>
          </cell>
          <cell r="S1419" t="str">
            <v>1690633A</v>
          </cell>
          <cell r="T1419" t="str">
            <v>A</v>
          </cell>
          <cell r="U1419" t="str">
            <v>M</v>
          </cell>
          <cell r="V1419" t="str">
            <v>000</v>
          </cell>
          <cell r="X1419" t="str">
            <v>THE LUXURY LOUNGE EVENTS</v>
          </cell>
          <cell r="Y1419" t="str">
            <v>Retenue sur honoraires</v>
          </cell>
        </row>
        <row r="1420">
          <cell r="A1420">
            <v>628002</v>
          </cell>
          <cell r="B1420" t="str">
            <v>F-FOURNISSEUR</v>
          </cell>
          <cell r="C1420" t="str">
            <v>G N CLEAN DISTRIBUTION</v>
          </cell>
          <cell r="D1420" t="str">
            <v>PRODUIT D'EMBALLAGE</v>
          </cell>
          <cell r="E1420" t="str">
            <v>DJERBA</v>
          </cell>
          <cell r="F1420">
            <v>44562</v>
          </cell>
          <cell r="G1420">
            <v>44926</v>
          </cell>
          <cell r="H1420">
            <v>0.01</v>
          </cell>
          <cell r="I1420">
            <v>44927</v>
          </cell>
          <cell r="J1420">
            <v>45291</v>
          </cell>
          <cell r="K1420">
            <v>0.01</v>
          </cell>
          <cell r="S1420" t="str">
            <v>1089147K</v>
          </cell>
          <cell r="T1420" t="str">
            <v>A</v>
          </cell>
          <cell r="U1420" t="str">
            <v>E</v>
          </cell>
          <cell r="V1420" t="str">
            <v>000</v>
          </cell>
          <cell r="X1420" t="str">
            <v>G N CLEAN DISTRIBUTION</v>
          </cell>
          <cell r="Y1420" t="str">
            <v>Retenue sur le marche</v>
          </cell>
        </row>
        <row r="1421">
          <cell r="A1421">
            <v>628181</v>
          </cell>
          <cell r="B1421" t="str">
            <v>F-FOURNISSEUR</v>
          </cell>
          <cell r="C1421" t="str">
            <v xml:space="preserve"> SOUROUR BACCAR</v>
          </cell>
          <cell r="D1421" t="str">
            <v xml:space="preserve">PRODUIT DIVERS </v>
          </cell>
          <cell r="E1421" t="str">
            <v>ROUTE MHARZA KM 2, SFAX</v>
          </cell>
          <cell r="F1421">
            <v>44562</v>
          </cell>
          <cell r="G1421">
            <v>46022</v>
          </cell>
          <cell r="H1421">
            <v>0.01</v>
          </cell>
          <cell r="I1421">
            <v>44927</v>
          </cell>
          <cell r="J1421">
            <v>45291</v>
          </cell>
          <cell r="K1421">
            <v>0.01</v>
          </cell>
          <cell r="N1421">
            <v>0.01</v>
          </cell>
          <cell r="S1421" t="str">
            <v>147109X</v>
          </cell>
          <cell r="T1421" t="str">
            <v>N</v>
          </cell>
          <cell r="U1421" t="str">
            <v>C</v>
          </cell>
          <cell r="V1421" t="str">
            <v>000</v>
          </cell>
          <cell r="X1421" t="str">
            <v xml:space="preserve"> SOUROUR BACCAR</v>
          </cell>
          <cell r="Y1421" t="str">
            <v>Retenue sur le marche</v>
          </cell>
        </row>
        <row r="1422">
          <cell r="A1422">
            <v>628417</v>
          </cell>
          <cell r="B1422" t="str">
            <v>F-FOURNISSEUR</v>
          </cell>
          <cell r="C1422" t="str">
            <v>SOCIETE SAGA</v>
          </cell>
          <cell r="D1422" t="str">
            <v>EVENEMENT</v>
          </cell>
          <cell r="E1422" t="str">
            <v>SFAX</v>
          </cell>
          <cell r="F1422">
            <v>44562</v>
          </cell>
          <cell r="G1422">
            <v>44926</v>
          </cell>
          <cell r="H1422">
            <v>0.01</v>
          </cell>
          <cell r="X1422" t="str">
            <v>SOCIETE SAGA</v>
          </cell>
          <cell r="Y1422" t="str">
            <v>Retenue sur le marche</v>
          </cell>
        </row>
        <row r="1423">
          <cell r="A1423">
            <v>628418</v>
          </cell>
          <cell r="B1423" t="str">
            <v>F-FOURNISSEUR</v>
          </cell>
          <cell r="C1423" t="str">
            <v>EMS INDUSTRIES</v>
          </cell>
          <cell r="D1423" t="str">
            <v xml:space="preserve">rEPARATION </v>
          </cell>
          <cell r="E1423" t="str">
            <v>sFAX</v>
          </cell>
          <cell r="F1423">
            <v>44562</v>
          </cell>
          <cell r="G1423">
            <v>44926</v>
          </cell>
          <cell r="H1423">
            <v>0.01</v>
          </cell>
          <cell r="X1423" t="str">
            <v>EMS INDUSTRIES</v>
          </cell>
          <cell r="Y1423" t="str">
            <v>Retenue sur le marche</v>
          </cell>
        </row>
        <row r="1424">
          <cell r="A1424">
            <v>628419</v>
          </cell>
          <cell r="B1424" t="str">
            <v>F-FOURNISSEUR</v>
          </cell>
          <cell r="C1424" t="str">
            <v>RACHED BEN HSAN</v>
          </cell>
          <cell r="D1424" t="str">
            <v>ANIMATION</v>
          </cell>
          <cell r="E1424" t="str">
            <v>SFAX</v>
          </cell>
          <cell r="F1424">
            <v>44562</v>
          </cell>
          <cell r="G1424" t="str">
            <v>31/012/23</v>
          </cell>
          <cell r="H1424">
            <v>0.03</v>
          </cell>
          <cell r="X1424" t="str">
            <v>RACHED BEN HSAN</v>
          </cell>
          <cell r="Y1424" t="str">
            <v>Retenue sur honoraires</v>
          </cell>
        </row>
        <row r="1425">
          <cell r="A1425">
            <v>628646</v>
          </cell>
          <cell r="B1425" t="str">
            <v>F-FOURNISSEUR</v>
          </cell>
          <cell r="C1425" t="str">
            <v>SLS</v>
          </cell>
          <cell r="D1425" t="str">
            <v>LOCATION MATERIEL ELECTRIQUE</v>
          </cell>
          <cell r="E1425" t="str">
            <v>SFAX</v>
          </cell>
          <cell r="F1425">
            <v>44562</v>
          </cell>
          <cell r="G1425" t="str">
            <v>31/012/22</v>
          </cell>
          <cell r="X1425" t="str">
            <v>SLS</v>
          </cell>
          <cell r="Y1425" t="str">
            <v>Retenue sur honoraires</v>
          </cell>
        </row>
        <row r="1426">
          <cell r="A1426">
            <v>628911</v>
          </cell>
          <cell r="B1426" t="str">
            <v>F-FOURNISSEUR</v>
          </cell>
          <cell r="C1426" t="str">
            <v>STE TAHER INDUSTRIES DE CHAUSSURES ET SEMELLES</v>
          </cell>
          <cell r="D1426" t="str">
            <v xml:space="preserve">VENTE CHAUSSURES </v>
          </cell>
          <cell r="F1426">
            <v>44927</v>
          </cell>
          <cell r="G1426">
            <v>45291</v>
          </cell>
          <cell r="H1426">
            <v>0.01</v>
          </cell>
          <cell r="X1426" t="str">
            <v>STE TAHER INDUSTRIES DE CHAUSSURES ET SEMELLES</v>
          </cell>
          <cell r="Y1426" t="str">
            <v>Retenue sur le marche</v>
          </cell>
        </row>
        <row r="1427">
          <cell r="A1427">
            <v>628911</v>
          </cell>
          <cell r="B1427" t="str">
            <v>F-FOURNISSEUR</v>
          </cell>
          <cell r="Y1427" t="str">
            <v>Retenue sur honoraires</v>
          </cell>
        </row>
        <row r="1428">
          <cell r="A1428">
            <v>629284</v>
          </cell>
          <cell r="B1428" t="str">
            <v xml:space="preserve">F-FOURNISSEUR </v>
          </cell>
          <cell r="C1428" t="str">
            <v>SOCIETE ZARZIS DE COMMERCE</v>
          </cell>
          <cell r="E1428" t="str">
            <v>ZARZIS</v>
          </cell>
          <cell r="F1428">
            <v>44562</v>
          </cell>
          <cell r="G1428">
            <v>44926</v>
          </cell>
          <cell r="H1428">
            <v>0.01</v>
          </cell>
          <cell r="I1428">
            <v>44927</v>
          </cell>
          <cell r="J1428">
            <v>45291</v>
          </cell>
          <cell r="K1428">
            <v>0.01</v>
          </cell>
          <cell r="S1428">
            <v>1544963</v>
          </cell>
          <cell r="T1428" t="str">
            <v>A</v>
          </cell>
          <cell r="U1428" t="str">
            <v>B</v>
          </cell>
          <cell r="V1428" t="str">
            <v>M</v>
          </cell>
          <cell r="W1428">
            <v>0</v>
          </cell>
          <cell r="X1428" t="str">
            <v>SOCIETE ZARZIS DE COMMERCE</v>
          </cell>
          <cell r="Y1428" t="str">
            <v>Retenue sur le marche</v>
          </cell>
        </row>
        <row r="1429">
          <cell r="A1429">
            <v>629312</v>
          </cell>
          <cell r="B1429" t="str">
            <v>F-FOURNISSEUR</v>
          </cell>
          <cell r="C1429" t="str">
            <v>PLACOBAT</v>
          </cell>
          <cell r="E1429" t="str">
            <v>SFAX</v>
          </cell>
          <cell r="F1429">
            <v>44562</v>
          </cell>
          <cell r="G1429">
            <v>44926</v>
          </cell>
          <cell r="H1429">
            <v>0.01</v>
          </cell>
          <cell r="S1429">
            <v>1330662</v>
          </cell>
          <cell r="T1429" t="str">
            <v>D</v>
          </cell>
          <cell r="U1429" t="str">
            <v>A</v>
          </cell>
          <cell r="V1429" t="str">
            <v>M</v>
          </cell>
          <cell r="W1429">
            <v>0</v>
          </cell>
          <cell r="X1429" t="str">
            <v>PLACOBAT</v>
          </cell>
          <cell r="Y1429" t="str">
            <v>Retenue sur le marche</v>
          </cell>
        </row>
        <row r="1430">
          <cell r="A1430">
            <v>629446</v>
          </cell>
          <cell r="B1430" t="str">
            <v>F</v>
          </cell>
          <cell r="C1430" t="str">
            <v>TRABELSI MOURAD</v>
          </cell>
          <cell r="F1430">
            <v>44562</v>
          </cell>
          <cell r="G1430">
            <v>45291</v>
          </cell>
          <cell r="H1430">
            <v>0.03</v>
          </cell>
          <cell r="S1430" t="str">
            <v>1785678M</v>
          </cell>
          <cell r="T1430" t="str">
            <v>N</v>
          </cell>
          <cell r="U1430" t="str">
            <v>C</v>
          </cell>
          <cell r="V1430" t="str">
            <v xml:space="preserve">   000</v>
          </cell>
          <cell r="X1430" t="e">
            <v>#REF!</v>
          </cell>
          <cell r="Y1430" t="str">
            <v>Retenue sur honoraires</v>
          </cell>
        </row>
        <row r="1431">
          <cell r="A1431">
            <v>629635</v>
          </cell>
          <cell r="B1431" t="str">
            <v>F-FOURNISSEUR</v>
          </cell>
          <cell r="C1431" t="str">
            <v>GARCICOM</v>
          </cell>
          <cell r="D1431" t="str">
            <v xml:space="preserve">CONSULTING MARKETING </v>
          </cell>
          <cell r="E1431" t="str">
            <v>RESIDENCE SANA BUSINESS CENTRE URBAIN NORD</v>
          </cell>
          <cell r="F1431">
            <v>44562</v>
          </cell>
          <cell r="G1431">
            <v>45291</v>
          </cell>
          <cell r="H1431">
            <v>0.03</v>
          </cell>
          <cell r="K1431">
            <v>0.03</v>
          </cell>
          <cell r="N1431">
            <v>0.03</v>
          </cell>
          <cell r="S1431" t="str">
            <v>1111317T</v>
          </cell>
          <cell r="T1431" t="str">
            <v>A</v>
          </cell>
          <cell r="U1431" t="str">
            <v>M</v>
          </cell>
          <cell r="V1431" t="str">
            <v>000</v>
          </cell>
          <cell r="X1431" t="str">
            <v>GARCICOM</v>
          </cell>
          <cell r="Y1431" t="str">
            <v>Retenue sur honoraires</v>
          </cell>
        </row>
        <row r="1432">
          <cell r="A1432">
            <v>630252</v>
          </cell>
          <cell r="B1432" t="str">
            <v>F-FOURNISSEUR</v>
          </cell>
          <cell r="C1432" t="str">
            <v>STE DE CONDITIONNEMENT DES HUILES COMPANY</v>
          </cell>
          <cell r="D1432" t="str">
            <v>PRODUIT ALIMENTAIRES</v>
          </cell>
          <cell r="E1432" t="str">
            <v>RTE MAHDIA KM 10 SAKIET EDDAIER  SFAX</v>
          </cell>
          <cell r="F1432">
            <v>44562</v>
          </cell>
          <cell r="G1432">
            <v>45291</v>
          </cell>
          <cell r="H1432">
            <v>0.01</v>
          </cell>
          <cell r="S1432" t="str">
            <v>018058K</v>
          </cell>
          <cell r="T1432" t="str">
            <v>P</v>
          </cell>
          <cell r="U1432" t="str">
            <v>M</v>
          </cell>
          <cell r="V1432" t="str">
            <v>000</v>
          </cell>
          <cell r="X1432" t="str">
            <v>STE DE CONDITIONNEMENT DES HUILES COMPANY</v>
          </cell>
          <cell r="Y1432" t="str">
            <v>Retenue sur le marche</v>
          </cell>
        </row>
        <row r="1433">
          <cell r="A1433">
            <v>630470</v>
          </cell>
          <cell r="B1433" t="str">
            <v>F-FOURNISSEUR</v>
          </cell>
          <cell r="C1433" t="str">
            <v>ELECTRO L'AFRANE</v>
          </cell>
          <cell r="D1433" t="str">
            <v>VENTE ELECTROMENAGER</v>
          </cell>
          <cell r="E1433" t="str">
            <v xml:space="preserve">ROUTE L'AFRANE KM 0,5 </v>
          </cell>
          <cell r="F1433">
            <v>44562</v>
          </cell>
          <cell r="G1433">
            <v>45291</v>
          </cell>
          <cell r="H1433">
            <v>0.01</v>
          </cell>
          <cell r="K1433">
            <v>0.01</v>
          </cell>
          <cell r="N1433">
            <v>0.01</v>
          </cell>
          <cell r="S1433" t="str">
            <v>1511574L</v>
          </cell>
          <cell r="T1433" t="str">
            <v>B</v>
          </cell>
          <cell r="U1433" t="str">
            <v>M</v>
          </cell>
          <cell r="V1433" t="str">
            <v>000</v>
          </cell>
          <cell r="X1433" t="str">
            <v>ELECTRO L'AFRANE</v>
          </cell>
          <cell r="Y1433" t="str">
            <v>Retenue sur le marche</v>
          </cell>
        </row>
        <row r="1434">
          <cell r="A1434">
            <v>630821</v>
          </cell>
          <cell r="B1434" t="str">
            <v>F-FOURNISSEUR</v>
          </cell>
          <cell r="C1434" t="str">
            <v xml:space="preserve">STE GENERAL DE SERVICES ET PRESTATIONS </v>
          </cell>
          <cell r="E1434" t="str">
            <v>MENZAH 6</v>
          </cell>
          <cell r="F1434">
            <v>44562</v>
          </cell>
          <cell r="G1434">
            <v>44926</v>
          </cell>
          <cell r="H1434">
            <v>0.01</v>
          </cell>
          <cell r="S1434" t="str">
            <v>1439585D</v>
          </cell>
          <cell r="T1434" t="str">
            <v>A</v>
          </cell>
          <cell r="U1434" t="str">
            <v>M</v>
          </cell>
          <cell r="V1434" t="str">
            <v>000</v>
          </cell>
          <cell r="X1434" t="str">
            <v xml:space="preserve">STE GENERAL DE SERVICES ET PRESTATIONS </v>
          </cell>
          <cell r="Y1434" t="str">
            <v>Retenue sur le marche</v>
          </cell>
        </row>
        <row r="1435">
          <cell r="A1435">
            <v>630952</v>
          </cell>
          <cell r="B1435" t="str">
            <v>F-FOURNISSEURS</v>
          </cell>
          <cell r="C1435" t="str">
            <v>MUNICIPALITE DE SFAX</v>
          </cell>
          <cell r="D1435" t="str">
            <v xml:space="preserve">FAU : fournisseurs autres charges </v>
          </cell>
          <cell r="F1435">
            <v>44197</v>
          </cell>
          <cell r="G1435">
            <v>45657</v>
          </cell>
          <cell r="X1435" t="str">
            <v>MUNICIPALITE DE SFAX</v>
          </cell>
          <cell r="Y1435" t="str">
            <v>Retenue sur honoraires</v>
          </cell>
        </row>
        <row r="1436">
          <cell r="A1436">
            <v>631291</v>
          </cell>
          <cell r="B1436" t="str">
            <v>F-FOURNISSEUR</v>
          </cell>
          <cell r="C1436" t="str">
            <v>LET'S DO EVENTS</v>
          </cell>
          <cell r="D1436" t="str">
            <v>GROUPE MUSICALE</v>
          </cell>
          <cell r="E1436" t="str">
            <v>SFAX</v>
          </cell>
          <cell r="F1436">
            <v>44562</v>
          </cell>
          <cell r="G1436">
            <v>45291</v>
          </cell>
          <cell r="H1436">
            <v>0.03</v>
          </cell>
          <cell r="X1436" t="str">
            <v>LET'S DO EVENTS</v>
          </cell>
          <cell r="Y1436" t="str">
            <v>Retenue sur honoraires</v>
          </cell>
        </row>
        <row r="1437">
          <cell r="A1437">
            <v>631751</v>
          </cell>
          <cell r="B1437" t="str">
            <v>F-FOURNISSEUR</v>
          </cell>
          <cell r="C1437" t="str">
            <v>ETS MEDHIOUB SOFIENE</v>
          </cell>
          <cell r="D1437" t="str">
            <v>GENERAL PREVENTION</v>
          </cell>
          <cell r="E1437" t="str">
            <v>19 RUE MORITANIE IMM ELLOUZE , SFAX</v>
          </cell>
          <cell r="F1437">
            <v>44927</v>
          </cell>
          <cell r="G1437">
            <v>45291</v>
          </cell>
          <cell r="H1437">
            <v>0.01</v>
          </cell>
          <cell r="S1437" t="str">
            <v>1213724W</v>
          </cell>
          <cell r="T1437" t="str">
            <v>B</v>
          </cell>
          <cell r="U1437" t="str">
            <v>C</v>
          </cell>
          <cell r="V1437" t="str">
            <v>000</v>
          </cell>
          <cell r="X1437" t="str">
            <v>ETS MEDHIOUB SOFIENE</v>
          </cell>
          <cell r="Y1437" t="str">
            <v>Retenue sur le marche</v>
          </cell>
        </row>
        <row r="1438">
          <cell r="A1438">
            <v>632706</v>
          </cell>
          <cell r="B1438" t="str">
            <v>F-FOURNISSEUR</v>
          </cell>
          <cell r="C1438" t="str">
            <v>STE SOPROCAF "MOKADOR"</v>
          </cell>
          <cell r="D1438" t="str">
            <v>VENTE DE CAFE</v>
          </cell>
          <cell r="E1438" t="str">
            <v>ROUTE DE TUNIS KM 10</v>
          </cell>
          <cell r="F1438">
            <v>44927</v>
          </cell>
          <cell r="G1438">
            <v>45291</v>
          </cell>
          <cell r="H1438">
            <v>0.01</v>
          </cell>
          <cell r="S1438" t="str">
            <v>1327988Z</v>
          </cell>
          <cell r="T1438" t="str">
            <v>A</v>
          </cell>
          <cell r="U1438" t="str">
            <v>M</v>
          </cell>
          <cell r="V1438" t="str">
            <v>000</v>
          </cell>
          <cell r="X1438" t="str">
            <v>STE SOPROCAF "MOKADOR"</v>
          </cell>
          <cell r="Y1438" t="str">
            <v>Retenue sur le marche</v>
          </cell>
        </row>
        <row r="1439">
          <cell r="A1439">
            <v>632884</v>
          </cell>
          <cell r="B1439" t="str">
            <v>F-FOURNISSEUR</v>
          </cell>
          <cell r="C1439" t="str">
            <v>STUFEME</v>
          </cell>
          <cell r="D1439" t="str">
            <v>GROUPE ELECTROGINE</v>
          </cell>
          <cell r="E1439" t="str">
            <v xml:space="preserve">MEGRINE </v>
          </cell>
          <cell r="F1439">
            <v>44927</v>
          </cell>
          <cell r="G1439">
            <v>45291</v>
          </cell>
          <cell r="H1439">
            <v>0.01</v>
          </cell>
          <cell r="X1439" t="str">
            <v>STUFEME</v>
          </cell>
          <cell r="Y1439" t="str">
            <v>Retenue sur le marche</v>
          </cell>
        </row>
        <row r="1440">
          <cell r="A1440">
            <v>632938</v>
          </cell>
          <cell r="B1440" t="str">
            <v>F-FOURNISSEUR</v>
          </cell>
          <cell r="C1440" t="str">
            <v xml:space="preserve">MOHAMED AKROUT </v>
          </cell>
          <cell r="D1440" t="str">
            <v xml:space="preserve">BOUCHERIE </v>
          </cell>
          <cell r="E1440" t="str">
            <v>SFAX</v>
          </cell>
          <cell r="F1440">
            <v>44927</v>
          </cell>
          <cell r="G1440">
            <v>45291</v>
          </cell>
          <cell r="H1440">
            <v>0.01</v>
          </cell>
          <cell r="Y1440" t="str">
            <v>Retenue sur le marche</v>
          </cell>
        </row>
        <row r="1441">
          <cell r="A1441">
            <v>633031</v>
          </cell>
          <cell r="B1441" t="str">
            <v>F-FOURNISSEUR</v>
          </cell>
          <cell r="C1441" t="str">
            <v xml:space="preserve">CENTRE D'EQUIPEMENT ET DE SERVICES </v>
          </cell>
          <cell r="D1441" t="str">
            <v>LOCATION</v>
          </cell>
          <cell r="E1441" t="str">
            <v>CHARGUIA  1 ZONE INDUSTRIELLE</v>
          </cell>
          <cell r="F1441">
            <v>44927</v>
          </cell>
          <cell r="G1441">
            <v>45291</v>
          </cell>
          <cell r="H1441">
            <v>0.01</v>
          </cell>
          <cell r="X1441" t="str">
            <v xml:space="preserve">CENTRE D'EQUIPEMENT ET DE SERVICES </v>
          </cell>
          <cell r="Y1441" t="str">
            <v>Retenue sur le marche</v>
          </cell>
        </row>
        <row r="1442">
          <cell r="A1442">
            <v>633131</v>
          </cell>
          <cell r="B1442" t="str">
            <v>F-FOURNISSEUR</v>
          </cell>
          <cell r="C1442" t="str">
            <v>STE EL GHOUL DE LOCATION DE VOITURE</v>
          </cell>
          <cell r="D1442" t="str">
            <v xml:space="preserve">LOCATION VOITURE </v>
          </cell>
          <cell r="E1442" t="str">
            <v>AVENUE TAHER SFAR SFAX</v>
          </cell>
          <cell r="F1442">
            <v>44927</v>
          </cell>
          <cell r="G1442">
            <v>45291</v>
          </cell>
          <cell r="H1442">
            <v>0.01</v>
          </cell>
          <cell r="X1442" t="str">
            <v>STE EL GHOUL DE LOCATION DE VOITURE</v>
          </cell>
          <cell r="Y1442" t="str">
            <v>Retenue sur le marche</v>
          </cell>
        </row>
        <row r="1443">
          <cell r="A1443">
            <v>633132</v>
          </cell>
          <cell r="B1443" t="str">
            <v>F-FOURNISSEUR</v>
          </cell>
          <cell r="C1443" t="str">
            <v>KHALIL BEN RABAH</v>
          </cell>
          <cell r="D1443" t="str">
            <v>ARTISTE</v>
          </cell>
          <cell r="E1443" t="str">
            <v>ROUTE MATAR KM 2,5 SFAX</v>
          </cell>
          <cell r="F1443">
            <v>44927</v>
          </cell>
          <cell r="G1443">
            <v>45291</v>
          </cell>
          <cell r="H1443">
            <v>0.05</v>
          </cell>
          <cell r="X1443" t="str">
            <v>KHALIL BEN RABAH</v>
          </cell>
          <cell r="Y1443" t="str">
            <v>Retenue sur honoraires</v>
          </cell>
        </row>
        <row r="1444">
          <cell r="A1444">
            <v>633395</v>
          </cell>
          <cell r="B1444" t="str">
            <v>F-FOURNISSEUR</v>
          </cell>
          <cell r="C1444" t="str">
            <v xml:space="preserve">HACHEM FRIKHA </v>
          </cell>
          <cell r="D1444" t="str">
            <v>VENTE LEGUMES ET FRUITS</v>
          </cell>
          <cell r="E1444" t="str">
            <v xml:space="preserve">IBN KHATTAB AIN </v>
          </cell>
          <cell r="F1444">
            <v>44927</v>
          </cell>
          <cell r="G1444">
            <v>45291</v>
          </cell>
          <cell r="H1444">
            <v>0.01</v>
          </cell>
          <cell r="S1444" t="str">
            <v>154252X</v>
          </cell>
          <cell r="X1444" t="str">
            <v xml:space="preserve">HACHEM FRIKHA </v>
          </cell>
          <cell r="Y1444" t="str">
            <v>Retenue sur le marche</v>
          </cell>
        </row>
        <row r="1445">
          <cell r="A1445">
            <v>633513</v>
          </cell>
          <cell r="B1445" t="str">
            <v>F-FOURNISSEUR</v>
          </cell>
          <cell r="C1445" t="str">
            <v xml:space="preserve">STE TORONTO TRADING COMPANY </v>
          </cell>
          <cell r="E1445" t="str">
            <v>ENFIDHA 1030 SOUSSE</v>
          </cell>
          <cell r="F1445">
            <v>44927</v>
          </cell>
          <cell r="G1445">
            <v>45291</v>
          </cell>
          <cell r="H1445">
            <v>0.01</v>
          </cell>
          <cell r="S1445" t="str">
            <v>1808550x</v>
          </cell>
          <cell r="T1445" t="str">
            <v>p</v>
          </cell>
          <cell r="U1445" t="str">
            <v>m</v>
          </cell>
          <cell r="V1445" t="str">
            <v>000</v>
          </cell>
          <cell r="Y1445" t="str">
            <v>Retenue sur le marche</v>
          </cell>
        </row>
        <row r="1446">
          <cell r="A1446">
            <v>633832</v>
          </cell>
          <cell r="B1446" t="str">
            <v>F-FOURNISSEUR</v>
          </cell>
          <cell r="C1446" t="str">
            <v>STE JUMEAUX SERVICES</v>
          </cell>
          <cell r="D1446" t="str">
            <v>DETECTION INCENDIE</v>
          </cell>
          <cell r="E1446" t="str">
            <v>MANNOUBA</v>
          </cell>
          <cell r="F1446">
            <v>44927</v>
          </cell>
          <cell r="G1446">
            <v>45291</v>
          </cell>
          <cell r="H1446">
            <v>0.01</v>
          </cell>
          <cell r="S1446" t="str">
            <v>1106081J</v>
          </cell>
          <cell r="T1446" t="str">
            <v>A</v>
          </cell>
          <cell r="U1446" t="str">
            <v>M</v>
          </cell>
          <cell r="V1446" t="str">
            <v>000</v>
          </cell>
          <cell r="X1446" t="str">
            <v>STE JUMEAUX SERVICES</v>
          </cell>
          <cell r="Y1446" t="str">
            <v>Retenue sur le marche</v>
          </cell>
        </row>
        <row r="1447">
          <cell r="A1447">
            <v>633882</v>
          </cell>
          <cell r="B1447" t="str">
            <v>F-FOURNISSEUR</v>
          </cell>
          <cell r="C1447" t="str">
            <v>OPTIMUM DISTRIBUTION</v>
          </cell>
          <cell r="E1447" t="str">
            <v>ARIANA</v>
          </cell>
          <cell r="F1447">
            <v>44927</v>
          </cell>
          <cell r="G1447">
            <v>45291</v>
          </cell>
          <cell r="H1447">
            <v>0.01</v>
          </cell>
          <cell r="S1447" t="str">
            <v>1513795G</v>
          </cell>
          <cell r="T1447" t="str">
            <v>A</v>
          </cell>
          <cell r="U1447" t="str">
            <v>M</v>
          </cell>
          <cell r="V1447" t="str">
            <v>000</v>
          </cell>
          <cell r="Y1447" t="str">
            <v>Retenue sur le marche</v>
          </cell>
        </row>
        <row r="1448">
          <cell r="A1448">
            <v>633973</v>
          </cell>
          <cell r="B1448" t="str">
            <v>F-FOURNISSEUR</v>
          </cell>
          <cell r="C1448" t="str">
            <v>APAVE</v>
          </cell>
          <cell r="F1448">
            <v>44927</v>
          </cell>
          <cell r="G1448">
            <v>45291</v>
          </cell>
          <cell r="H1448">
            <v>0.01</v>
          </cell>
          <cell r="S1448" t="str">
            <v>014239W</v>
          </cell>
          <cell r="T1448" t="str">
            <v>A</v>
          </cell>
          <cell r="U1448" t="str">
            <v>M</v>
          </cell>
          <cell r="V1448" t="str">
            <v>000</v>
          </cell>
          <cell r="X1448" t="str">
            <v>APAVE</v>
          </cell>
          <cell r="Y1448" t="str">
            <v>Retenue sur le marche</v>
          </cell>
        </row>
        <row r="1449">
          <cell r="A1449">
            <v>633973</v>
          </cell>
          <cell r="B1449" t="str">
            <v>F-FOURNISSEUR</v>
          </cell>
          <cell r="C1449" t="str">
            <v>APAVE</v>
          </cell>
          <cell r="D1449" t="str">
            <v>DCO</v>
          </cell>
          <cell r="E1449" t="str">
            <v>MONTPLAISIR</v>
          </cell>
          <cell r="F1449">
            <v>44927</v>
          </cell>
          <cell r="G1449">
            <v>45291</v>
          </cell>
          <cell r="H1449">
            <v>0.03</v>
          </cell>
          <cell r="S1449" t="str">
            <v>014239W</v>
          </cell>
          <cell r="T1449" t="str">
            <v>A</v>
          </cell>
          <cell r="U1449" t="str">
            <v>M</v>
          </cell>
          <cell r="V1449" t="str">
            <v>000</v>
          </cell>
          <cell r="Y1449" t="str">
            <v>Retenue sur honoraires</v>
          </cell>
        </row>
        <row r="1450">
          <cell r="A1450">
            <v>634000</v>
          </cell>
          <cell r="B1450" t="str">
            <v>F-FOURNISSEUR</v>
          </cell>
          <cell r="C1450" t="str">
            <v xml:space="preserve">HOUCEM MASMOUDI </v>
          </cell>
          <cell r="D1450" t="str">
            <v>PUB</v>
          </cell>
          <cell r="E1450" t="str">
            <v xml:space="preserve">SFAX </v>
          </cell>
          <cell r="F1450">
            <v>44927</v>
          </cell>
          <cell r="G1450">
            <v>45291</v>
          </cell>
          <cell r="H1450">
            <v>0.03</v>
          </cell>
          <cell r="S1450" t="str">
            <v>1507656H</v>
          </cell>
          <cell r="T1450" t="str">
            <v>N</v>
          </cell>
          <cell r="U1450" t="str">
            <v>C</v>
          </cell>
          <cell r="V1450" t="str">
            <v>000</v>
          </cell>
          <cell r="X1450" t="str">
            <v xml:space="preserve">HOUCEM MASMOUDI </v>
          </cell>
          <cell r="Y1450" t="str">
            <v>Retenue sur honoraires</v>
          </cell>
        </row>
        <row r="1451">
          <cell r="A1451">
            <v>634002</v>
          </cell>
          <cell r="B1451" t="str">
            <v>F-FOURNISSEUR</v>
          </cell>
          <cell r="C1451" t="str">
            <v>EL MDHALLA</v>
          </cell>
          <cell r="D1451" t="str">
            <v>MEUBLE</v>
          </cell>
          <cell r="E1451" t="str">
            <v>SFAX SALTNIA</v>
          </cell>
          <cell r="F1451">
            <v>44927</v>
          </cell>
          <cell r="G1451">
            <v>45291</v>
          </cell>
          <cell r="H1451">
            <v>0.01</v>
          </cell>
          <cell r="S1451" t="str">
            <v>1698735O</v>
          </cell>
          <cell r="T1451" t="str">
            <v>A</v>
          </cell>
          <cell r="U1451" t="str">
            <v>M</v>
          </cell>
          <cell r="V1451" t="str">
            <v>000</v>
          </cell>
          <cell r="X1451" t="str">
            <v>EL MDHALLA</v>
          </cell>
          <cell r="Y1451" t="str">
            <v>Retenue sur le marche</v>
          </cell>
        </row>
        <row r="1452">
          <cell r="A1452">
            <v>634005</v>
          </cell>
          <cell r="B1452" t="str">
            <v>F-FOURNISSEUR</v>
          </cell>
          <cell r="C1452" t="str">
            <v>INTERACTIVE SECURITY SOLUTION</v>
          </cell>
          <cell r="D1452" t="str">
            <v>I2S</v>
          </cell>
          <cell r="E1452" t="str">
            <v>TUNIS</v>
          </cell>
          <cell r="F1452">
            <v>44927</v>
          </cell>
          <cell r="G1452">
            <v>45291</v>
          </cell>
          <cell r="Y1452" t="str">
            <v>Retenue sur honoraires</v>
          </cell>
        </row>
        <row r="1453">
          <cell r="A1453">
            <v>634006</v>
          </cell>
          <cell r="B1453" t="str">
            <v>F-FOURNISSEUR</v>
          </cell>
          <cell r="C1453" t="str">
            <v>ENNAKEL AUTOMOBILES</v>
          </cell>
          <cell r="D1453" t="str">
            <v>ENNAKAL</v>
          </cell>
          <cell r="E1453" t="str">
            <v>TUNIS</v>
          </cell>
          <cell r="F1453">
            <v>44927</v>
          </cell>
          <cell r="G1453">
            <v>45291</v>
          </cell>
          <cell r="H1453">
            <v>0.01</v>
          </cell>
          <cell r="S1453" t="str">
            <v>1949C</v>
          </cell>
          <cell r="T1453" t="str">
            <v>A</v>
          </cell>
          <cell r="U1453" t="str">
            <v>M</v>
          </cell>
          <cell r="V1453" t="str">
            <v>000</v>
          </cell>
          <cell r="Y1453" t="str">
            <v>Retenue sur le marche</v>
          </cell>
        </row>
        <row r="1454">
          <cell r="A1454">
            <v>634574</v>
          </cell>
          <cell r="B1454" t="str">
            <v>F-FOURNISSEUR</v>
          </cell>
          <cell r="C1454" t="str">
            <v xml:space="preserve">NOURHEN EL HAJ TAIEB </v>
          </cell>
          <cell r="D1454" t="str">
            <v>AVOCAT</v>
          </cell>
          <cell r="E1454" t="str">
            <v>SFAX</v>
          </cell>
          <cell r="F1454">
            <v>44927</v>
          </cell>
          <cell r="G1454">
            <v>45291</v>
          </cell>
          <cell r="H1454">
            <v>0.03</v>
          </cell>
          <cell r="S1454" t="str">
            <v>1642312J</v>
          </cell>
          <cell r="T1454" t="str">
            <v>A</v>
          </cell>
          <cell r="U1454" t="str">
            <v>P</v>
          </cell>
          <cell r="V1454" t="str">
            <v>000</v>
          </cell>
          <cell r="Y1454" t="str">
            <v>Retenue sur honoraires</v>
          </cell>
        </row>
        <row r="1455">
          <cell r="A1455">
            <v>634577</v>
          </cell>
          <cell r="C1455" t="str">
            <v>PREVENTIS</v>
          </cell>
          <cell r="D1455" t="str">
            <v>ETUDE CONSEIL,FORMATION ,ASSISTANCE</v>
          </cell>
          <cell r="E1455" t="str">
            <v xml:space="preserve"> IMM LINA 1 ER  ETAGE SFAX 3000</v>
          </cell>
          <cell r="F1455">
            <v>44927</v>
          </cell>
          <cell r="G1455">
            <v>45291</v>
          </cell>
          <cell r="H1455">
            <v>0.03</v>
          </cell>
          <cell r="K1455">
            <v>0</v>
          </cell>
          <cell r="N1455">
            <v>0</v>
          </cell>
          <cell r="S1455" t="str">
            <v>1268371P</v>
          </cell>
          <cell r="T1455" t="str">
            <v>A</v>
          </cell>
          <cell r="U1455" t="str">
            <v>M</v>
          </cell>
          <cell r="V1455" t="str">
            <v>000</v>
          </cell>
          <cell r="X1455" t="str">
            <v>PREVENTIS</v>
          </cell>
          <cell r="Y1455" t="str">
            <v>Retenue sur honoraires</v>
          </cell>
        </row>
        <row r="1456">
          <cell r="A1456">
            <v>634659</v>
          </cell>
          <cell r="B1456" t="str">
            <v>F-FOURNISSEUR</v>
          </cell>
          <cell r="C1456" t="str">
            <v xml:space="preserve">SAMAR RENT A CAR </v>
          </cell>
          <cell r="D1456" t="str">
            <v xml:space="preserve">LOCATION VOITURE </v>
          </cell>
          <cell r="E1456" t="str">
            <v xml:space="preserve">RUE SALEM HAZRZALLAH </v>
          </cell>
          <cell r="F1456">
            <v>44927</v>
          </cell>
          <cell r="G1456">
            <v>45261</v>
          </cell>
          <cell r="H1456">
            <v>0.01</v>
          </cell>
          <cell r="S1456" t="str">
            <v>4181775S</v>
          </cell>
          <cell r="T1456" t="str">
            <v>A</v>
          </cell>
          <cell r="U1456" t="str">
            <v>M</v>
          </cell>
          <cell r="V1456" t="str">
            <v>000</v>
          </cell>
          <cell r="X1456" t="str">
            <v xml:space="preserve">SAMAR RENT A CAR </v>
          </cell>
          <cell r="Y1456" t="str">
            <v>Retenue sur le marche</v>
          </cell>
        </row>
        <row r="1457">
          <cell r="A1457">
            <v>635546</v>
          </cell>
          <cell r="B1457" t="str">
            <v>F-FOURNISSEUR</v>
          </cell>
          <cell r="C1457" t="str">
            <v>KARAM TOURS</v>
          </cell>
          <cell r="D1457" t="str">
            <v>AGENCE DE VOYAGE</v>
          </cell>
          <cell r="E1457" t="str">
            <v>SFAX</v>
          </cell>
          <cell r="F1457">
            <v>44927</v>
          </cell>
          <cell r="G1457">
            <v>45291</v>
          </cell>
          <cell r="H1457">
            <v>0.01</v>
          </cell>
          <cell r="S1457" t="str">
            <v>154657W</v>
          </cell>
          <cell r="T1457" t="str">
            <v>A</v>
          </cell>
          <cell r="U1457" t="str">
            <v>M</v>
          </cell>
          <cell r="V1457" t="str">
            <v>000</v>
          </cell>
          <cell r="Y1457" t="str">
            <v>Retenue sur le marche</v>
          </cell>
        </row>
        <row r="1458">
          <cell r="A1458">
            <v>649500</v>
          </cell>
          <cell r="B1458" t="str">
            <v>F-FOURNISSEURS</v>
          </cell>
          <cell r="C1458" t="str">
            <v>AUTRE CHARGE PERSONNEL</v>
          </cell>
          <cell r="D1458" t="str">
            <v xml:space="preserve">FAU : fournisseurs autres charges </v>
          </cell>
          <cell r="F1458">
            <v>44197</v>
          </cell>
          <cell r="G1458">
            <v>44561</v>
          </cell>
          <cell r="H1458">
            <v>0</v>
          </cell>
          <cell r="K1458">
            <v>0</v>
          </cell>
          <cell r="N1458">
            <v>0</v>
          </cell>
          <cell r="S1458" t="str">
            <v xml:space="preserve"> </v>
          </cell>
          <cell r="T1458" t="str">
            <v xml:space="preserve"> </v>
          </cell>
          <cell r="U1458" t="str">
            <v xml:space="preserve"> </v>
          </cell>
          <cell r="V1458" t="str">
            <v xml:space="preserve"> </v>
          </cell>
          <cell r="W1458" t="str">
            <v xml:space="preserve"> </v>
          </cell>
          <cell r="X1458" t="str">
            <v>AUTRE CHARGE PERSONNEL</v>
          </cell>
          <cell r="Y1458" t="str">
            <v>Retenue sur honoraires</v>
          </cell>
        </row>
        <row r="1459">
          <cell r="A1459">
            <v>666500</v>
          </cell>
          <cell r="C1459" t="str">
            <v>MISSION DGH</v>
          </cell>
          <cell r="F1459">
            <v>44197</v>
          </cell>
          <cell r="G1459">
            <v>44561</v>
          </cell>
          <cell r="X1459" t="str">
            <v>MISSION DGH</v>
          </cell>
          <cell r="Y1459" t="str">
            <v>Retenue sur honoraires</v>
          </cell>
        </row>
        <row r="1460">
          <cell r="A1460">
            <v>700009</v>
          </cell>
          <cell r="B1460" t="str">
            <v>F-FOURNISSEURS</v>
          </cell>
          <cell r="C1460" t="str">
            <v>HOTIX</v>
          </cell>
          <cell r="D1460" t="str">
            <v>SERVICES ET SOLUTION INFORMATIQUE</v>
          </cell>
          <cell r="E1460" t="str">
            <v>19 RUE DE L'ARTISANAT BLOC B BP334 TUNIS CARTHAGE 2035</v>
          </cell>
          <cell r="F1460">
            <v>44197</v>
          </cell>
          <cell r="G1460">
            <v>44561</v>
          </cell>
          <cell r="H1460">
            <v>0.01</v>
          </cell>
          <cell r="K1460">
            <v>0.01</v>
          </cell>
          <cell r="N1460">
            <v>0.01</v>
          </cell>
          <cell r="S1460" t="str">
            <v>341647G</v>
          </cell>
          <cell r="T1460" t="str">
            <v>A</v>
          </cell>
          <cell r="U1460" t="str">
            <v>M</v>
          </cell>
          <cell r="V1460" t="str">
            <v>000</v>
          </cell>
          <cell r="X1460" t="str">
            <v>HOTIX</v>
          </cell>
          <cell r="Y1460" t="str">
            <v>Retenue sur le marche</v>
          </cell>
        </row>
        <row r="1461">
          <cell r="A1461">
            <v>700015</v>
          </cell>
          <cell r="B1461" t="str">
            <v>A-AUTRES</v>
          </cell>
          <cell r="C1461" t="str">
            <v>PULIRE</v>
          </cell>
          <cell r="D1461" t="str">
            <v>MECANIQUE GENERALE</v>
          </cell>
          <cell r="E1461" t="str">
            <v xml:space="preserve">IMM MOLKA BLOC B BUREAU B JERDIN DU LAC </v>
          </cell>
          <cell r="F1461">
            <v>44197</v>
          </cell>
          <cell r="G1461">
            <v>44561</v>
          </cell>
          <cell r="H1461">
            <v>0.01</v>
          </cell>
          <cell r="K1461">
            <v>0.01</v>
          </cell>
          <cell r="N1461">
            <v>0.01</v>
          </cell>
          <cell r="S1461" t="str">
            <v>1047381N</v>
          </cell>
          <cell r="T1461" t="str">
            <v>A</v>
          </cell>
          <cell r="U1461" t="str">
            <v>M</v>
          </cell>
          <cell r="V1461" t="str">
            <v>000</v>
          </cell>
          <cell r="X1461" t="str">
            <v>PULIRE</v>
          </cell>
          <cell r="Y1461" t="str">
            <v>Retenue sur le marche</v>
          </cell>
        </row>
        <row r="1462">
          <cell r="A1462">
            <v>700018</v>
          </cell>
          <cell r="B1462" t="str">
            <v>F-FOURNISSEURS</v>
          </cell>
          <cell r="C1462" t="str">
            <v>SOTEM DISTRIBUTION</v>
          </cell>
          <cell r="D1462" t="str">
            <v>VENTE EN GROS</v>
          </cell>
          <cell r="E1462" t="str">
            <v>KRAM</v>
          </cell>
          <cell r="F1462">
            <v>44197</v>
          </cell>
          <cell r="G1462">
            <v>44561</v>
          </cell>
          <cell r="H1462">
            <v>0.01</v>
          </cell>
          <cell r="K1462">
            <v>0.01</v>
          </cell>
          <cell r="N1462">
            <v>0.01</v>
          </cell>
          <cell r="X1462" t="str">
            <v>SOTEM DISTRIBUTION</v>
          </cell>
          <cell r="Y1462" t="str">
            <v>Retenue sur le marche</v>
          </cell>
        </row>
        <row r="1463">
          <cell r="A1463">
            <v>700019</v>
          </cell>
          <cell r="B1463" t="str">
            <v>F-FOURNISSEURS</v>
          </cell>
          <cell r="C1463" t="str">
            <v>EMS</v>
          </cell>
          <cell r="D1463" t="str">
            <v>VENTE ELECTRONIQUE</v>
          </cell>
          <cell r="E1463" t="str">
            <v>18 RUE TAHER SFAR</v>
          </cell>
          <cell r="F1463">
            <v>44197</v>
          </cell>
          <cell r="G1463">
            <v>44561</v>
          </cell>
          <cell r="H1463">
            <v>0.01</v>
          </cell>
          <cell r="K1463">
            <v>0.01</v>
          </cell>
          <cell r="N1463">
            <v>0.01</v>
          </cell>
          <cell r="X1463" t="str">
            <v>EMS</v>
          </cell>
          <cell r="Y1463" t="str">
            <v>Retenue sur le marche</v>
          </cell>
        </row>
        <row r="1464">
          <cell r="A1464">
            <v>700020</v>
          </cell>
          <cell r="B1464" t="str">
            <v>F-FOURNISSEURS</v>
          </cell>
          <cell r="C1464" t="str">
            <v>STE HAIFA ELECTRO CHAABANI</v>
          </cell>
          <cell r="E1464" t="str">
            <v>C28, Hammamet, Tunisia</v>
          </cell>
          <cell r="F1464">
            <v>44197</v>
          </cell>
          <cell r="G1464">
            <v>44561</v>
          </cell>
          <cell r="H1464">
            <v>0.01</v>
          </cell>
          <cell r="K1464">
            <v>0.01</v>
          </cell>
          <cell r="N1464">
            <v>0.01</v>
          </cell>
          <cell r="S1464" t="str">
            <v>335441C</v>
          </cell>
          <cell r="T1464" t="str">
            <v>N</v>
          </cell>
          <cell r="U1464" t="str">
            <v>M</v>
          </cell>
          <cell r="V1464" t="str">
            <v>000</v>
          </cell>
          <cell r="X1464" t="str">
            <v>STE HAIFA ELECTRO CHAABANI</v>
          </cell>
          <cell r="Y1464" t="str">
            <v>Retenue sur le marche</v>
          </cell>
        </row>
        <row r="1465">
          <cell r="A1465">
            <v>700023</v>
          </cell>
          <cell r="B1465" t="str">
            <v>A-AUTRES</v>
          </cell>
          <cell r="C1465" t="str">
            <v>ONE TECH BS</v>
          </cell>
          <cell r="D1465" t="str">
            <v xml:space="preserve">COMMERCE  informatique </v>
          </cell>
          <cell r="E1465" t="str">
            <v>16 RUE DES ENTREPRISES CHARGUIA 2</v>
          </cell>
          <cell r="F1465">
            <v>44197</v>
          </cell>
          <cell r="G1465">
            <v>44561</v>
          </cell>
          <cell r="H1465">
            <v>0.01</v>
          </cell>
          <cell r="K1465">
            <v>0.01</v>
          </cell>
          <cell r="N1465">
            <v>0.01</v>
          </cell>
          <cell r="S1465" t="str">
            <v>0030540R</v>
          </cell>
          <cell r="T1465" t="str">
            <v>A</v>
          </cell>
          <cell r="U1465" t="str">
            <v>M</v>
          </cell>
          <cell r="V1465" t="str">
            <v>000</v>
          </cell>
          <cell r="X1465" t="str">
            <v>ONE TECH BS</v>
          </cell>
          <cell r="Y1465" t="str">
            <v>Retenue sur le marche</v>
          </cell>
        </row>
        <row r="1466">
          <cell r="A1466">
            <v>700025</v>
          </cell>
          <cell r="B1466" t="str">
            <v>F-FOURNISSEURS</v>
          </cell>
          <cell r="C1466" t="str">
            <v>SUN LINE</v>
          </cell>
          <cell r="D1466" t="str">
            <v xml:space="preserve">PRODUIT LAITIERS </v>
          </cell>
          <cell r="E1466" t="str">
            <v>TUNIS</v>
          </cell>
          <cell r="F1466">
            <v>44197</v>
          </cell>
          <cell r="G1466">
            <v>44561</v>
          </cell>
          <cell r="H1466">
            <v>0.01</v>
          </cell>
          <cell r="K1466">
            <v>0.01</v>
          </cell>
          <cell r="N1466">
            <v>0.01</v>
          </cell>
          <cell r="S1466" t="str">
            <v>708555N</v>
          </cell>
          <cell r="T1466" t="str">
            <v>A</v>
          </cell>
          <cell r="U1466" t="str">
            <v>M</v>
          </cell>
          <cell r="V1466" t="str">
            <v>000</v>
          </cell>
          <cell r="X1466" t="str">
            <v>SUN LINE</v>
          </cell>
          <cell r="Y1466" t="str">
            <v>Retenue sur le marche</v>
          </cell>
        </row>
        <row r="1467">
          <cell r="A1467">
            <v>700026</v>
          </cell>
          <cell r="B1467" t="str">
            <v>F-FOURNISSEURS</v>
          </cell>
          <cell r="C1467" t="str">
            <v>MOHAMED ZOUARI</v>
          </cell>
          <cell r="D1467" t="str">
            <v>COUTURE ET REPARATION</v>
          </cell>
          <cell r="E1467" t="str">
            <v>SFAX</v>
          </cell>
          <cell r="F1467">
            <v>44197</v>
          </cell>
          <cell r="G1467">
            <v>44561</v>
          </cell>
          <cell r="H1467">
            <v>0.01</v>
          </cell>
          <cell r="X1467" t="str">
            <v>MOHAMED ZOUARI</v>
          </cell>
          <cell r="Y1467" t="str">
            <v>Retenue sur le marche</v>
          </cell>
        </row>
        <row r="1468">
          <cell r="A1468">
            <v>794100</v>
          </cell>
          <cell r="C1468" t="str">
            <v>indmnite de reeusite</v>
          </cell>
          <cell r="F1468">
            <v>44197</v>
          </cell>
          <cell r="G1468">
            <v>44561</v>
          </cell>
          <cell r="X1468" t="str">
            <v>indmnite de reeusite</v>
          </cell>
          <cell r="Y1468" t="str">
            <v>Retenue sur honoraires</v>
          </cell>
        </row>
        <row r="1469">
          <cell r="A1469">
            <v>999001</v>
          </cell>
          <cell r="B1469" t="str">
            <v>F-FOURNISSEURS</v>
          </cell>
          <cell r="C1469" t="str">
            <v>FOURNISSEURS DIVERS</v>
          </cell>
          <cell r="D1469" t="str">
            <v xml:space="preserve">FAU : fournisseurs autres charges </v>
          </cell>
          <cell r="F1469">
            <v>44197</v>
          </cell>
          <cell r="G1469">
            <v>44561</v>
          </cell>
          <cell r="X1469" t="str">
            <v>FOURNISSEURS DIVERS</v>
          </cell>
          <cell r="Y1469" t="str">
            <v>Retenue sur honoraires</v>
          </cell>
        </row>
        <row r="1470">
          <cell r="A1470">
            <v>999002</v>
          </cell>
          <cell r="B1470" t="str">
            <v>F-FOURNISSEURS</v>
          </cell>
          <cell r="C1470" t="str">
            <v>T T N</v>
          </cell>
          <cell r="D1470" t="str">
            <v xml:space="preserve">FAU : fournisseurs autres charges </v>
          </cell>
          <cell r="F1470">
            <v>44197</v>
          </cell>
          <cell r="G1470">
            <v>44561</v>
          </cell>
          <cell r="X1470" t="str">
            <v>T T N</v>
          </cell>
          <cell r="Y1470" t="str">
            <v>Retenue sur honoraires</v>
          </cell>
        </row>
        <row r="1471">
          <cell r="A1471">
            <v>999003</v>
          </cell>
          <cell r="B1471" t="str">
            <v>F-FOURNISSEURS</v>
          </cell>
          <cell r="C1471" t="str">
            <v xml:space="preserve"> G S E</v>
          </cell>
          <cell r="D1471" t="str">
            <v xml:space="preserve">FAU : fournisseurs autres charges </v>
          </cell>
          <cell r="F1471">
            <v>44197</v>
          </cell>
          <cell r="G1471">
            <v>44561</v>
          </cell>
          <cell r="X1471" t="str">
            <v xml:space="preserve"> G S E</v>
          </cell>
          <cell r="Y1471" t="str">
            <v>Retenue sur honoraires</v>
          </cell>
        </row>
        <row r="1472">
          <cell r="A1472">
            <v>999005</v>
          </cell>
          <cell r="B1472" t="str">
            <v>F-FOURNISSEURS</v>
          </cell>
          <cell r="C1472" t="str">
            <v>IMED BESBES</v>
          </cell>
          <cell r="D1472" t="str">
            <v xml:space="preserve">FAU : fournisseurs autres charges </v>
          </cell>
          <cell r="F1472">
            <v>44197</v>
          </cell>
          <cell r="G1472">
            <v>44561</v>
          </cell>
          <cell r="X1472" t="str">
            <v>IMED BESBES</v>
          </cell>
          <cell r="Y1472" t="str">
            <v>Retenue sur honoraires</v>
          </cell>
        </row>
        <row r="1473">
          <cell r="A1473">
            <v>999006</v>
          </cell>
          <cell r="B1473" t="str">
            <v>F-FOURNISSEURS</v>
          </cell>
          <cell r="C1473" t="str">
            <v>TUNISIE CLEANING</v>
          </cell>
          <cell r="D1473" t="str">
            <v xml:space="preserve">FAU : fournisseurs autres charges </v>
          </cell>
          <cell r="F1473">
            <v>44197</v>
          </cell>
          <cell r="G1473">
            <v>44561</v>
          </cell>
          <cell r="X1473" t="str">
            <v>TUNISIE CLEANING</v>
          </cell>
          <cell r="Y1473" t="str">
            <v>Retenue sur honoraires</v>
          </cell>
        </row>
        <row r="1474">
          <cell r="A1474">
            <v>999007</v>
          </cell>
          <cell r="B1474" t="str">
            <v>F-FOURNISSEURS</v>
          </cell>
          <cell r="C1474" t="str">
            <v xml:space="preserve">AQUATISS </v>
          </cell>
          <cell r="D1474" t="str">
            <v xml:space="preserve">FAU : fournisseurs autres charges </v>
          </cell>
          <cell r="E1474" t="str">
            <v>7 RUE DES ANDALOUS LE BORDO-2000-TUNIS-TUNISIE</v>
          </cell>
          <cell r="F1474">
            <v>44197</v>
          </cell>
          <cell r="G1474">
            <v>44561</v>
          </cell>
          <cell r="H1474">
            <v>0.01</v>
          </cell>
          <cell r="K1474">
            <v>0.01</v>
          </cell>
          <cell r="N1474">
            <v>0.01</v>
          </cell>
          <cell r="S1474" t="str">
            <v>377055E</v>
          </cell>
          <cell r="T1474" t="str">
            <v>A</v>
          </cell>
          <cell r="U1474" t="str">
            <v>C</v>
          </cell>
          <cell r="V1474" t="str">
            <v>000</v>
          </cell>
          <cell r="X1474" t="str">
            <v xml:space="preserve">AQUATISS </v>
          </cell>
          <cell r="Y1474" t="str">
            <v>Retenue sur le marche</v>
          </cell>
        </row>
        <row r="1475">
          <cell r="A1475">
            <v>999008</v>
          </cell>
          <cell r="B1475" t="str">
            <v>F-FOURNISSEURS</v>
          </cell>
          <cell r="C1475" t="str">
            <v xml:space="preserve">SOGES </v>
          </cell>
          <cell r="D1475" t="str">
            <v xml:space="preserve">FAU : fournisseurs autres charges </v>
          </cell>
          <cell r="F1475">
            <v>44197</v>
          </cell>
          <cell r="G1475">
            <v>44561</v>
          </cell>
          <cell r="X1475" t="str">
            <v xml:space="preserve">SOGES </v>
          </cell>
          <cell r="Y1475" t="str">
            <v>Retenue sur honoraires</v>
          </cell>
        </row>
        <row r="1476">
          <cell r="A1476">
            <v>999010</v>
          </cell>
          <cell r="B1476" t="str">
            <v>F-FOURNISSEURS</v>
          </cell>
          <cell r="C1476" t="str">
            <v>CAISSE DE DEPOT ET DE CONSIGNATION</v>
          </cell>
          <cell r="D1476" t="str">
            <v xml:space="preserve">FAU : fournisseurs autres charges </v>
          </cell>
          <cell r="F1476">
            <v>44197</v>
          </cell>
          <cell r="G1476">
            <v>44561</v>
          </cell>
          <cell r="X1476" t="str">
            <v>CAISSE DE DEPOT ET DE CONSIGNATION</v>
          </cell>
          <cell r="Y1476" t="str">
            <v>Retenue sur honoraires</v>
          </cell>
        </row>
        <row r="1477">
          <cell r="A1477">
            <v>999011</v>
          </cell>
          <cell r="B1477" t="str">
            <v>F-FOURNISSEURS</v>
          </cell>
          <cell r="C1477" t="str">
            <v>FOND DE RENOUVELLEMENT</v>
          </cell>
          <cell r="D1477" t="str">
            <v xml:space="preserve">FAU : fournisseurs autres charges </v>
          </cell>
          <cell r="F1477">
            <v>44197</v>
          </cell>
          <cell r="G1477">
            <v>44561</v>
          </cell>
          <cell r="X1477" t="str">
            <v>FOND DE RENOUVELLEMENT</v>
          </cell>
          <cell r="Y1477" t="str">
            <v>Retenue sur honoraires</v>
          </cell>
        </row>
        <row r="1478">
          <cell r="A1478">
            <v>999013</v>
          </cell>
          <cell r="B1478" t="str">
            <v>F-FOURNISSEURS</v>
          </cell>
          <cell r="C1478" t="str">
            <v>SALAIRES APPRENTIS</v>
          </cell>
          <cell r="D1478" t="str">
            <v xml:space="preserve">FAU : fournisseurs autres charges </v>
          </cell>
          <cell r="F1478">
            <v>44197</v>
          </cell>
          <cell r="G1478">
            <v>44561</v>
          </cell>
          <cell r="X1478" t="str">
            <v>SALAIRES APPRENTIS</v>
          </cell>
          <cell r="Y1478" t="str">
            <v>Retenue sur honoraires</v>
          </cell>
        </row>
        <row r="1479">
          <cell r="A1479">
            <v>999014</v>
          </cell>
          <cell r="B1479" t="str">
            <v>F-FOURNISSEURS</v>
          </cell>
          <cell r="C1479" t="str">
            <v xml:space="preserve">SALAIRES EXTRA </v>
          </cell>
          <cell r="D1479" t="str">
            <v xml:space="preserve">FAU : fournisseurs autres charges </v>
          </cell>
          <cell r="F1479">
            <v>44197</v>
          </cell>
          <cell r="G1479">
            <v>44561</v>
          </cell>
          <cell r="X1479" t="str">
            <v xml:space="preserve">SALAIRES EXTRA </v>
          </cell>
          <cell r="Y1479" t="str">
            <v>Retenue sur honoraires</v>
          </cell>
        </row>
        <row r="1480">
          <cell r="A1480">
            <v>999015</v>
          </cell>
          <cell r="B1480" t="str">
            <v>F-FOURNISSEURS</v>
          </cell>
          <cell r="C1480" t="str">
            <v>IMC METROLOGIE</v>
          </cell>
          <cell r="D1480" t="str">
            <v xml:space="preserve">FAU : fournisseurs autres charges </v>
          </cell>
          <cell r="E1480" t="str">
            <v>TUNIS</v>
          </cell>
          <cell r="F1480">
            <v>44197</v>
          </cell>
          <cell r="G1480">
            <v>44561</v>
          </cell>
          <cell r="X1480" t="str">
            <v>IMC METROLOGIE</v>
          </cell>
          <cell r="Y1480" t="str">
            <v>Retenue sur honoraires</v>
          </cell>
        </row>
        <row r="1481">
          <cell r="A1481">
            <v>999016</v>
          </cell>
          <cell r="B1481" t="str">
            <v>F-FOURNISSEURS</v>
          </cell>
          <cell r="C1481" t="str">
            <v xml:space="preserve">SOBEART </v>
          </cell>
          <cell r="D1481" t="str">
            <v xml:space="preserve">FAU : fournisseurs autres charges </v>
          </cell>
          <cell r="E1481" t="str">
            <v>RUR ARBI ZARROUK BP 1060 3018 SFAX</v>
          </cell>
          <cell r="F1481">
            <v>44197</v>
          </cell>
          <cell r="G1481">
            <v>44561</v>
          </cell>
          <cell r="X1481" t="str">
            <v xml:space="preserve">SOBEART </v>
          </cell>
          <cell r="Y1481" t="str">
            <v>Retenue sur honoraires</v>
          </cell>
        </row>
        <row r="1482">
          <cell r="A1482">
            <v>999017</v>
          </cell>
          <cell r="B1482" t="str">
            <v>A-AUTRES</v>
          </cell>
          <cell r="C1482" t="str">
            <v>UGTT</v>
          </cell>
          <cell r="D1482" t="str">
            <v xml:space="preserve">FAU : fournisseurs autres charges </v>
          </cell>
          <cell r="E1482" t="str">
            <v xml:space="preserve">SFAX VILLE </v>
          </cell>
          <cell r="F1482">
            <v>44197</v>
          </cell>
          <cell r="G1482">
            <v>44561</v>
          </cell>
          <cell r="X1482" t="str">
            <v>UGTT</v>
          </cell>
          <cell r="Y1482" t="str">
            <v>Retenue sur honoraires</v>
          </cell>
        </row>
        <row r="1483">
          <cell r="A1483">
            <v>999020</v>
          </cell>
          <cell r="B1483" t="str">
            <v>F-FOURNISSEURS</v>
          </cell>
          <cell r="C1483" t="str">
            <v>CLUB SPORTIF DE LA POLICE DE LA CIRCULATION</v>
          </cell>
          <cell r="F1483">
            <v>44197</v>
          </cell>
          <cell r="G1483">
            <v>44561</v>
          </cell>
          <cell r="X1483" t="str">
            <v>CLUB SPORTIF DE LA POLICE DE LA CIRCULATION</v>
          </cell>
          <cell r="Y1483" t="str">
            <v>Retenue sur honoraires</v>
          </cell>
        </row>
        <row r="1484">
          <cell r="A1484">
            <v>999021</v>
          </cell>
          <cell r="C1484" t="str">
            <v>CSS</v>
          </cell>
          <cell r="F1484">
            <v>44197</v>
          </cell>
          <cell r="G1484">
            <v>44561</v>
          </cell>
          <cell r="X1484" t="str">
            <v>CSS</v>
          </cell>
          <cell r="Y1484" t="str">
            <v>Retenue sur honoraires</v>
          </cell>
        </row>
        <row r="1485">
          <cell r="A1485">
            <v>999022</v>
          </cell>
          <cell r="B1485" t="str">
            <v>A-AUTRES</v>
          </cell>
          <cell r="C1485" t="str">
            <v>LOUATI NACEUR</v>
          </cell>
          <cell r="F1485">
            <v>44197</v>
          </cell>
          <cell r="G1485">
            <v>44561</v>
          </cell>
          <cell r="H1485">
            <v>0</v>
          </cell>
          <cell r="K1485">
            <v>0</v>
          </cell>
          <cell r="N1485">
            <v>0</v>
          </cell>
          <cell r="X1485" t="str">
            <v>LOUATI NACEUR</v>
          </cell>
          <cell r="Y1485" t="str">
            <v>Retenue sur honoraires</v>
          </cell>
        </row>
        <row r="1486">
          <cell r="A1486">
            <v>999023</v>
          </cell>
          <cell r="C1486" t="str">
            <v>BMC SATELLITE TRACKING</v>
          </cell>
          <cell r="F1486">
            <v>44197</v>
          </cell>
          <cell r="G1486">
            <v>44561</v>
          </cell>
          <cell r="X1486" t="str">
            <v>BMC SATELLITE TRACKING</v>
          </cell>
          <cell r="Y1486" t="str">
            <v>Retenue sur honoraires</v>
          </cell>
        </row>
        <row r="1487">
          <cell r="A1487">
            <v>999024</v>
          </cell>
          <cell r="C1487" t="str">
            <v>MEDINA VOYAGES</v>
          </cell>
          <cell r="F1487">
            <v>44197</v>
          </cell>
          <cell r="G1487">
            <v>44561</v>
          </cell>
          <cell r="H1487">
            <v>0</v>
          </cell>
          <cell r="K1487">
            <v>0</v>
          </cell>
          <cell r="N1487">
            <v>0</v>
          </cell>
          <cell r="X1487" t="str">
            <v>MEDINA VOYAGES</v>
          </cell>
          <cell r="Y1487" t="str">
            <v>Retenue sur honoraires</v>
          </cell>
        </row>
        <row r="1488">
          <cell r="A1488">
            <v>999025</v>
          </cell>
          <cell r="C1488" t="str">
            <v>MOALLA SOUHIR</v>
          </cell>
          <cell r="F1488">
            <v>44197</v>
          </cell>
          <cell r="G1488">
            <v>44561</v>
          </cell>
          <cell r="H1488">
            <v>0</v>
          </cell>
          <cell r="K1488">
            <v>0</v>
          </cell>
          <cell r="N1488">
            <v>0</v>
          </cell>
          <cell r="X1488" t="str">
            <v>MOALLA SOUHIR</v>
          </cell>
          <cell r="Y1488" t="str">
            <v>Retenue sur honoraires</v>
          </cell>
        </row>
        <row r="1489">
          <cell r="A1489">
            <v>999026</v>
          </cell>
          <cell r="C1489" t="str">
            <v xml:space="preserve">chrif abdel aziz </v>
          </cell>
          <cell r="D1489" t="str">
            <v>f</v>
          </cell>
          <cell r="E1489" t="str">
            <v>avenue maghreb arabie 3049</v>
          </cell>
          <cell r="F1489">
            <v>44197</v>
          </cell>
          <cell r="G1489">
            <v>44561</v>
          </cell>
          <cell r="H1489">
            <v>0.05</v>
          </cell>
          <cell r="K1489">
            <v>0.05</v>
          </cell>
          <cell r="N1489">
            <v>0.05</v>
          </cell>
          <cell r="S1489" t="str">
            <v>444183P</v>
          </cell>
          <cell r="T1489" t="str">
            <v>A</v>
          </cell>
          <cell r="U1489" t="str">
            <v>P</v>
          </cell>
          <cell r="V1489" t="str">
            <v>000</v>
          </cell>
          <cell r="X1489" t="str">
            <v xml:space="preserve">chrif abdel aziz </v>
          </cell>
          <cell r="Y1489" t="str">
            <v>Retenue sur honoraires</v>
          </cell>
        </row>
        <row r="1490">
          <cell r="A1490">
            <v>999027</v>
          </cell>
          <cell r="C1490" t="str">
            <v>AGENCE NATIONALE DES FREQUENCES</v>
          </cell>
          <cell r="F1490">
            <v>44197</v>
          </cell>
          <cell r="G1490">
            <v>44561</v>
          </cell>
          <cell r="X1490" t="str">
            <v>AGENCE NATIONALE DES FREQUENCES</v>
          </cell>
          <cell r="Y1490" t="str">
            <v>Retenue sur honoraires</v>
          </cell>
        </row>
        <row r="1491">
          <cell r="A1491">
            <v>999028</v>
          </cell>
          <cell r="C1491" t="str">
            <v>PALAIS DES LUSTRES</v>
          </cell>
          <cell r="F1491">
            <v>44197</v>
          </cell>
          <cell r="G1491">
            <v>44561</v>
          </cell>
          <cell r="H1491">
            <v>0.01</v>
          </cell>
          <cell r="K1491">
            <v>0.01</v>
          </cell>
          <cell r="N1491">
            <v>0.01</v>
          </cell>
          <cell r="X1491" t="str">
            <v>PALAIS DES LUSTRES</v>
          </cell>
          <cell r="Y1491" t="str">
            <v>Retenue sur le marche</v>
          </cell>
        </row>
        <row r="1492">
          <cell r="A1492">
            <v>999029</v>
          </cell>
          <cell r="C1492" t="str">
            <v>NADHER BEL HADJ</v>
          </cell>
          <cell r="F1492">
            <v>44197</v>
          </cell>
          <cell r="G1492">
            <v>44561</v>
          </cell>
          <cell r="H1492" t="str">
            <v>%</v>
          </cell>
          <cell r="K1492" t="str">
            <v>%</v>
          </cell>
          <cell r="N1492" t="str">
            <v>%</v>
          </cell>
          <cell r="X1492" t="str">
            <v>NADHER BEL HADJ</v>
          </cell>
          <cell r="Y1492" t="str">
            <v>Retenue sur honoraires</v>
          </cell>
        </row>
        <row r="1493">
          <cell r="A1493">
            <v>999030</v>
          </cell>
          <cell r="B1493" t="str">
            <v>A-AUTRES</v>
          </cell>
          <cell r="C1493" t="str">
            <v>SIVO COMMERCIALE</v>
          </cell>
          <cell r="F1493">
            <v>44197</v>
          </cell>
          <cell r="G1493">
            <v>44561</v>
          </cell>
          <cell r="X1493" t="str">
            <v>SIVO COMMERCIALE</v>
          </cell>
          <cell r="Y1493" t="str">
            <v>Retenue sur honoraires</v>
          </cell>
        </row>
        <row r="1494">
          <cell r="A1494">
            <v>999031</v>
          </cell>
          <cell r="B1494" t="str">
            <v>A-AUTRES</v>
          </cell>
          <cell r="C1494" t="str">
            <v xml:space="preserve">STE PNEUMATIQUE MODERNE </v>
          </cell>
          <cell r="E1494" t="str">
            <v>RUE AFRAN KM 2</v>
          </cell>
          <cell r="F1494">
            <v>44197</v>
          </cell>
          <cell r="G1494">
            <v>44561</v>
          </cell>
          <cell r="H1494">
            <v>0.01</v>
          </cell>
          <cell r="K1494">
            <v>0.01</v>
          </cell>
          <cell r="N1494">
            <v>0.01</v>
          </cell>
          <cell r="X1494" t="str">
            <v xml:space="preserve">STE PNEUMATIQUE MODERNE </v>
          </cell>
          <cell r="Y1494" t="str">
            <v>Retenue sur le marche</v>
          </cell>
        </row>
        <row r="1495">
          <cell r="A1495">
            <v>999032</v>
          </cell>
          <cell r="B1495" t="str">
            <v>A-AUTRES</v>
          </cell>
          <cell r="C1495" t="str">
            <v xml:space="preserve">FATHI EZOUCH </v>
          </cell>
          <cell r="E1495" t="str">
            <v xml:space="preserve">RUE DE GREMDA </v>
          </cell>
          <cell r="F1495">
            <v>44197</v>
          </cell>
          <cell r="G1495">
            <v>44561</v>
          </cell>
          <cell r="H1495">
            <v>0.01</v>
          </cell>
          <cell r="K1495">
            <v>0.01</v>
          </cell>
          <cell r="N1495">
            <v>0.01</v>
          </cell>
          <cell r="X1495" t="str">
            <v xml:space="preserve">FATHI EZOUCH </v>
          </cell>
          <cell r="Y1495" t="str">
            <v>Retenue sur le marche</v>
          </cell>
        </row>
        <row r="1496">
          <cell r="A1496">
            <v>999033</v>
          </cell>
          <cell r="B1496" t="str">
            <v>A-AUTRES</v>
          </cell>
          <cell r="C1496" t="str">
            <v>STE TUNISIE NAPPAGE</v>
          </cell>
          <cell r="E1496" t="str">
            <v>RUE OTHMEN IBN AFFEN EL MENZEH 7 2037</v>
          </cell>
          <cell r="F1496">
            <v>44197</v>
          </cell>
          <cell r="G1496">
            <v>44561</v>
          </cell>
          <cell r="H1496">
            <v>0.01</v>
          </cell>
          <cell r="K1496">
            <v>0.01</v>
          </cell>
          <cell r="N1496">
            <v>0.01</v>
          </cell>
          <cell r="X1496" t="str">
            <v>STE TUNISIE NAPPAGE</v>
          </cell>
          <cell r="Y1496" t="str">
            <v>Retenue sur le marche</v>
          </cell>
        </row>
        <row r="1497">
          <cell r="A1497">
            <v>999034</v>
          </cell>
          <cell r="B1497" t="str">
            <v>F-FOURNISSEURS</v>
          </cell>
          <cell r="C1497" t="str">
            <v>ALAA BAKOUCHE</v>
          </cell>
          <cell r="F1497">
            <v>44197</v>
          </cell>
          <cell r="G1497">
            <v>44561</v>
          </cell>
          <cell r="H1497">
            <v>0.01</v>
          </cell>
          <cell r="K1497">
            <v>0.01</v>
          </cell>
          <cell r="N1497">
            <v>0.01</v>
          </cell>
          <cell r="X1497" t="str">
            <v>ALAA BAKOUCHE</v>
          </cell>
          <cell r="Y1497" t="str">
            <v>Retenue sur le marche</v>
          </cell>
        </row>
        <row r="1498">
          <cell r="A1498">
            <v>999035</v>
          </cell>
          <cell r="B1498" t="str">
            <v>A-AUTRES</v>
          </cell>
          <cell r="C1498" t="str">
            <v>OMAR KRIAA</v>
          </cell>
          <cell r="E1498" t="str">
            <v>RUE MANZEL CHAKER KM 1,5</v>
          </cell>
          <cell r="F1498">
            <v>44197</v>
          </cell>
          <cell r="G1498">
            <v>44561</v>
          </cell>
          <cell r="H1498">
            <v>0.01</v>
          </cell>
          <cell r="K1498">
            <v>0.01</v>
          </cell>
          <cell r="N1498">
            <v>0.01</v>
          </cell>
          <cell r="X1498" t="str">
            <v>OMAR KRIAA</v>
          </cell>
          <cell r="Y1498" t="str">
            <v>Retenue sur le marche</v>
          </cell>
        </row>
        <row r="1499">
          <cell r="A1499">
            <v>999036</v>
          </cell>
          <cell r="B1499" t="str">
            <v>A-AUTRES</v>
          </cell>
          <cell r="C1499" t="str">
            <v>RAMZI TAKTAK</v>
          </cell>
          <cell r="E1499" t="str">
            <v xml:space="preserve">CITE JARDIN </v>
          </cell>
          <cell r="F1499">
            <v>44197</v>
          </cell>
          <cell r="G1499">
            <v>44561</v>
          </cell>
          <cell r="H1499" t="str">
            <v>%</v>
          </cell>
          <cell r="K1499" t="str">
            <v>%</v>
          </cell>
          <cell r="N1499" t="str">
            <v>%</v>
          </cell>
          <cell r="X1499" t="str">
            <v>RAMZI TAKTAK</v>
          </cell>
          <cell r="Y1499" t="str">
            <v>Retenue sur honoraires</v>
          </cell>
        </row>
        <row r="1500">
          <cell r="A1500">
            <v>999037</v>
          </cell>
          <cell r="B1500" t="str">
            <v>F-FOURNISSEURS</v>
          </cell>
          <cell r="C1500" t="str">
            <v>ASSOCIATION NAHAWAND</v>
          </cell>
          <cell r="F1500">
            <v>44197</v>
          </cell>
          <cell r="G1500">
            <v>44561</v>
          </cell>
          <cell r="X1500" t="str">
            <v>ASSOCIATION NAHAWAND</v>
          </cell>
          <cell r="Y1500" t="str">
            <v>Retenue sur honoraires</v>
          </cell>
        </row>
        <row r="1501">
          <cell r="A1501">
            <v>999038</v>
          </cell>
          <cell r="B1501" t="str">
            <v>F-FOURNISSEURS</v>
          </cell>
          <cell r="C1501" t="str">
            <v>DS COMPANY</v>
          </cell>
          <cell r="E1501" t="str">
            <v>ROUTE MAHDIA IMM ESSABY</v>
          </cell>
          <cell r="F1501">
            <v>44197</v>
          </cell>
          <cell r="G1501">
            <v>44561</v>
          </cell>
          <cell r="H1501">
            <v>1.4999999999999999E-2</v>
          </cell>
          <cell r="K1501">
            <v>1.4999999999999999E-2</v>
          </cell>
          <cell r="N1501">
            <v>1.4999999999999999E-2</v>
          </cell>
          <cell r="X1501" t="str">
            <v>DS COMPANY</v>
          </cell>
          <cell r="Y1501" t="str">
            <v>Retenue sur le marche</v>
          </cell>
        </row>
        <row r="1502">
          <cell r="A1502">
            <v>999039</v>
          </cell>
          <cell r="B1502" t="str">
            <v>F-FOURNISSEURS</v>
          </cell>
          <cell r="C1502" t="str">
            <v>BOUCHERIE COTELETTE</v>
          </cell>
          <cell r="E1502" t="str">
            <v>ROUTE DE TANIOUR KM 2,5 3000 SFAX</v>
          </cell>
          <cell r="F1502">
            <v>44197</v>
          </cell>
          <cell r="G1502">
            <v>44561</v>
          </cell>
          <cell r="H1502">
            <v>1.4999999999999999E-2</v>
          </cell>
          <cell r="K1502">
            <v>1.4999999999999999E-2</v>
          </cell>
          <cell r="N1502">
            <v>1.4999999999999999E-2</v>
          </cell>
          <cell r="X1502" t="str">
            <v>BOUCHERIE COTELETTE</v>
          </cell>
          <cell r="Y1502" t="str">
            <v>Retenue sur le marche</v>
          </cell>
        </row>
        <row r="1503">
          <cell r="A1503">
            <v>999040</v>
          </cell>
          <cell r="B1503" t="str">
            <v>A-AUTRES</v>
          </cell>
          <cell r="C1503" t="str">
            <v>BMMS</v>
          </cell>
          <cell r="F1503">
            <v>44197</v>
          </cell>
          <cell r="G1503">
            <v>44561</v>
          </cell>
          <cell r="X1503" t="str">
            <v>BMMS</v>
          </cell>
          <cell r="Y1503" t="str">
            <v>Retenue sur honoraires</v>
          </cell>
        </row>
        <row r="1504">
          <cell r="A1504">
            <v>999041</v>
          </cell>
          <cell r="B1504" t="str">
            <v>F-FOURNISSEURS</v>
          </cell>
          <cell r="C1504" t="str">
            <v>SSKD</v>
          </cell>
          <cell r="D1504" t="str">
            <v xml:space="preserve">VENTE PRODUIT PATISSIER </v>
          </cell>
          <cell r="E1504" t="str">
            <v xml:space="preserve">RUE 5 AOUT </v>
          </cell>
          <cell r="F1504">
            <v>44197</v>
          </cell>
          <cell r="G1504">
            <v>44561</v>
          </cell>
          <cell r="X1504" t="str">
            <v>SSKD</v>
          </cell>
          <cell r="Y1504" t="str">
            <v>Retenue sur honoraires</v>
          </cell>
        </row>
        <row r="1505">
          <cell r="A1505">
            <v>999042</v>
          </cell>
          <cell r="B1505" t="str">
            <v>F-FOURNISSEURS</v>
          </cell>
          <cell r="C1505" t="str">
            <v>MOUNIR ALOULOU</v>
          </cell>
          <cell r="D1505" t="str">
            <v>MENUISIER</v>
          </cell>
          <cell r="E1505" t="str">
            <v>ALKAEID MHMED KM 2,5 SFAX</v>
          </cell>
          <cell r="F1505">
            <v>44197</v>
          </cell>
          <cell r="G1505">
            <v>44561</v>
          </cell>
          <cell r="S1505" t="str">
            <v>1461773M</v>
          </cell>
          <cell r="T1505" t="str">
            <v>A</v>
          </cell>
          <cell r="U1505" t="str">
            <v>M</v>
          </cell>
          <cell r="V1505" t="str">
            <v>000</v>
          </cell>
          <cell r="X1505" t="str">
            <v>MOUNIR ALOULOU</v>
          </cell>
          <cell r="Y1505" t="str">
            <v>Retenue sur honoraires</v>
          </cell>
        </row>
        <row r="1506">
          <cell r="A1506">
            <v>999043</v>
          </cell>
          <cell r="B1506" t="str">
            <v>F-FOURNISSEURS</v>
          </cell>
          <cell r="C1506" t="str">
            <v>GREEN PARK HOTEL</v>
          </cell>
          <cell r="F1506">
            <v>44197</v>
          </cell>
          <cell r="G1506">
            <v>44561</v>
          </cell>
          <cell r="X1506" t="str">
            <v>GREEN PARK HOTEL</v>
          </cell>
          <cell r="Y1506" t="str">
            <v>Retenue sur honoraires</v>
          </cell>
        </row>
        <row r="1507">
          <cell r="A1507">
            <v>999044</v>
          </cell>
          <cell r="B1507" t="str">
            <v>F-FOURNISSEURS</v>
          </cell>
          <cell r="C1507" t="str">
            <v>S.M.T</v>
          </cell>
          <cell r="F1507">
            <v>44197</v>
          </cell>
          <cell r="G1507">
            <v>44561</v>
          </cell>
          <cell r="H1507">
            <v>0.01</v>
          </cell>
          <cell r="X1507" t="str">
            <v>S.M.T</v>
          </cell>
          <cell r="Y1507" t="str">
            <v>Retenue sur le marche</v>
          </cell>
        </row>
        <row r="1508">
          <cell r="A1508">
            <v>999045</v>
          </cell>
          <cell r="B1508" t="str">
            <v>F-FOURNISSEURS</v>
          </cell>
          <cell r="C1508" t="str">
            <v>SOULI TAIEB</v>
          </cell>
          <cell r="D1508" t="str">
            <v xml:space="preserve">REPARATION </v>
          </cell>
          <cell r="F1508">
            <v>44197</v>
          </cell>
          <cell r="G1508">
            <v>44561</v>
          </cell>
          <cell r="H1508">
            <v>1.4999999999999999E-2</v>
          </cell>
          <cell r="K1508">
            <v>1.4999999999999999E-2</v>
          </cell>
          <cell r="N1508">
            <v>1.4999999999999999E-2</v>
          </cell>
          <cell r="X1508" t="str">
            <v>SOULI TAIEB</v>
          </cell>
          <cell r="Y1508" t="str">
            <v>Retenue sur le marche</v>
          </cell>
        </row>
        <row r="1509">
          <cell r="A1509">
            <v>999046</v>
          </cell>
          <cell r="B1509" t="str">
            <v>F-FOURNISSEURS</v>
          </cell>
          <cell r="C1509" t="str">
            <v>MOHAMED BOUCHHIMA</v>
          </cell>
          <cell r="E1509" t="str">
            <v>ROUTE AIN KM 4,5</v>
          </cell>
          <cell r="F1509">
            <v>44197</v>
          </cell>
          <cell r="G1509">
            <v>44561</v>
          </cell>
          <cell r="H1509">
            <v>1.4999999999999999E-2</v>
          </cell>
          <cell r="K1509">
            <v>1.4999999999999999E-2</v>
          </cell>
          <cell r="N1509">
            <v>1.4999999999999999E-2</v>
          </cell>
          <cell r="X1509" t="str">
            <v>MOHAMED BOUCHHIMA</v>
          </cell>
          <cell r="Y1509" t="str">
            <v>Retenue sur le marche</v>
          </cell>
        </row>
        <row r="1510">
          <cell r="A1510">
            <v>999047</v>
          </cell>
          <cell r="B1510" t="str">
            <v>A-AUTRES</v>
          </cell>
          <cell r="C1510" t="str">
            <v>ABID ISSA</v>
          </cell>
          <cell r="D1510" t="str">
            <v>SERVEURE</v>
          </cell>
          <cell r="E1510" t="str">
            <v xml:space="preserve">ROUTE SIDI MANSOUR KM 5 </v>
          </cell>
          <cell r="F1510">
            <v>44197</v>
          </cell>
          <cell r="G1510">
            <v>44561</v>
          </cell>
          <cell r="H1510">
            <v>1.4999999999999999E-2</v>
          </cell>
          <cell r="K1510">
            <v>1.4999999999999999E-2</v>
          </cell>
          <cell r="N1510">
            <v>1.4999999999999999E-2</v>
          </cell>
          <cell r="X1510" t="str">
            <v>ABID ISSA</v>
          </cell>
          <cell r="Y1510" t="str">
            <v>Retenue sur le marche</v>
          </cell>
        </row>
        <row r="1511">
          <cell r="A1511">
            <v>999048</v>
          </cell>
          <cell r="B1511" t="str">
            <v>F-FOURNISSEURS</v>
          </cell>
          <cell r="C1511" t="str">
            <v>MELCO</v>
          </cell>
          <cell r="F1511">
            <v>44197</v>
          </cell>
          <cell r="G1511">
            <v>44561</v>
          </cell>
          <cell r="H1511">
            <v>1.4999999999999999E-2</v>
          </cell>
          <cell r="K1511">
            <v>1.4999999999999999E-2</v>
          </cell>
          <cell r="N1511">
            <v>1.4999999999999999E-2</v>
          </cell>
          <cell r="X1511" t="str">
            <v>MELCO</v>
          </cell>
          <cell r="Y1511" t="str">
            <v>Retenue sur le marche</v>
          </cell>
        </row>
        <row r="1512">
          <cell r="A1512">
            <v>999049</v>
          </cell>
          <cell r="B1512" t="str">
            <v>F-FOURNISSEURS</v>
          </cell>
          <cell r="C1512" t="str">
            <v>SIMOP</v>
          </cell>
          <cell r="F1512">
            <v>44197</v>
          </cell>
          <cell r="G1512">
            <v>44561</v>
          </cell>
          <cell r="H1512">
            <v>1.4999999999999999E-2</v>
          </cell>
          <cell r="K1512">
            <v>1.4999999999999999E-2</v>
          </cell>
          <cell r="N1512">
            <v>1.4999999999999999E-2</v>
          </cell>
          <cell r="X1512" t="str">
            <v>SIMOP</v>
          </cell>
          <cell r="Y1512" t="str">
            <v>Retenue sur le marche</v>
          </cell>
        </row>
        <row r="1513">
          <cell r="A1513">
            <v>999050</v>
          </cell>
          <cell r="B1513" t="str">
            <v>F-FOURNISSEURS</v>
          </cell>
          <cell r="C1513" t="str">
            <v xml:space="preserve">U F H </v>
          </cell>
          <cell r="F1513">
            <v>44197</v>
          </cell>
          <cell r="G1513">
            <v>44561</v>
          </cell>
          <cell r="S1513" t="str">
            <v>446998G</v>
          </cell>
          <cell r="T1513" t="str">
            <v>A</v>
          </cell>
          <cell r="U1513" t="str">
            <v>M</v>
          </cell>
          <cell r="V1513" t="str">
            <v>000</v>
          </cell>
          <cell r="X1513" t="str">
            <v xml:space="preserve">U F H </v>
          </cell>
          <cell r="Y1513" t="str">
            <v>Retenue sur honoraires</v>
          </cell>
        </row>
        <row r="1514">
          <cell r="A1514">
            <v>999051</v>
          </cell>
          <cell r="B1514" t="str">
            <v>F-FOURNISSEURS</v>
          </cell>
          <cell r="C1514" t="str">
            <v xml:space="preserve">UNION FINANCIERE </v>
          </cell>
          <cell r="F1514">
            <v>44197</v>
          </cell>
          <cell r="G1514">
            <v>44561</v>
          </cell>
          <cell r="H1514">
            <v>0.05</v>
          </cell>
          <cell r="K1514">
            <v>0.05</v>
          </cell>
          <cell r="N1514">
            <v>0.05</v>
          </cell>
          <cell r="S1514" t="str">
            <v>005687R</v>
          </cell>
          <cell r="T1514" t="str">
            <v>A</v>
          </cell>
          <cell r="U1514" t="str">
            <v>M</v>
          </cell>
          <cell r="V1514" t="str">
            <v>000</v>
          </cell>
          <cell r="X1514" t="str">
            <v xml:space="preserve">UNION FINANCIERE </v>
          </cell>
          <cell r="Y1514" t="str">
            <v>Retenue sur honoraires</v>
          </cell>
        </row>
        <row r="1515">
          <cell r="A1515">
            <v>999052</v>
          </cell>
          <cell r="B1515" t="str">
            <v>F-FOURNISSEURS</v>
          </cell>
          <cell r="C1515" t="str">
            <v>TUNISIANET</v>
          </cell>
          <cell r="D1515" t="str">
            <v xml:space="preserve">VENTE MATERIEL INFORMATIQUE </v>
          </cell>
          <cell r="E1515" t="str">
            <v>10 Rue St Augustin, Tunis 1082</v>
          </cell>
          <cell r="F1515">
            <v>44197</v>
          </cell>
          <cell r="G1515">
            <v>44561</v>
          </cell>
          <cell r="H1515">
            <v>1.4999999999999999E-2</v>
          </cell>
          <cell r="K1515">
            <v>1.4999999999999999E-2</v>
          </cell>
          <cell r="N1515">
            <v>1.4999999999999999E-2</v>
          </cell>
          <cell r="S1515" t="str">
            <v>1066461T</v>
          </cell>
          <cell r="T1515" t="str">
            <v>A</v>
          </cell>
          <cell r="U1515" t="str">
            <v>M</v>
          </cell>
          <cell r="V1515" t="str">
            <v>000</v>
          </cell>
          <cell r="X1515" t="str">
            <v>TUNISIANET</v>
          </cell>
          <cell r="Y1515" t="str">
            <v>Retenue sur le marche</v>
          </cell>
        </row>
        <row r="1516">
          <cell r="A1516">
            <v>999053</v>
          </cell>
          <cell r="B1516" t="str">
            <v>F-FOURNISSEURS</v>
          </cell>
          <cell r="C1516" t="str">
            <v>OFFICIA</v>
          </cell>
          <cell r="F1516">
            <v>44197</v>
          </cell>
          <cell r="G1516">
            <v>44561</v>
          </cell>
          <cell r="H1516">
            <v>1.4999999999999999E-2</v>
          </cell>
          <cell r="K1516">
            <v>1.4999999999999999E-2</v>
          </cell>
          <cell r="N1516">
            <v>1.4999999999999999E-2</v>
          </cell>
          <cell r="X1516" t="str">
            <v>OFFICIA</v>
          </cell>
          <cell r="Y1516" t="str">
            <v>Retenue sur le marche</v>
          </cell>
        </row>
        <row r="1517">
          <cell r="A1517">
            <v>999054</v>
          </cell>
          <cell r="B1517" t="str">
            <v>F-FOURNISSEURS</v>
          </cell>
          <cell r="C1517" t="str">
            <v>MCD</v>
          </cell>
          <cell r="E1517" t="str">
            <v>26 AVENUE IBN KHALDOUN 2080 ARIANA 01/01/19</v>
          </cell>
          <cell r="F1517">
            <v>44197</v>
          </cell>
          <cell r="G1517">
            <v>44561</v>
          </cell>
          <cell r="H1517">
            <v>1.4999999999999999E-2</v>
          </cell>
          <cell r="K1517">
            <v>1.4999999999999999E-2</v>
          </cell>
          <cell r="N1517">
            <v>1.4999999999999999E-2</v>
          </cell>
          <cell r="S1517" t="str">
            <v>737884Q</v>
          </cell>
          <cell r="T1517" t="str">
            <v>A</v>
          </cell>
          <cell r="U1517" t="str">
            <v>M</v>
          </cell>
          <cell r="V1517" t="str">
            <v>000</v>
          </cell>
          <cell r="X1517" t="str">
            <v>MCD</v>
          </cell>
          <cell r="Y1517" t="str">
            <v>Retenue sur le marche</v>
          </cell>
        </row>
        <row r="1518">
          <cell r="A1518">
            <v>999055</v>
          </cell>
          <cell r="B1518" t="str">
            <v>A-AUTRES</v>
          </cell>
          <cell r="C1518" t="str">
            <v>GUEMRI YASSMINE</v>
          </cell>
          <cell r="F1518">
            <v>44197</v>
          </cell>
          <cell r="G1518">
            <v>44561</v>
          </cell>
          <cell r="X1518" t="str">
            <v>GUEMRI YASSMINE</v>
          </cell>
          <cell r="Y1518" t="str">
            <v>Retenue sur honoraires</v>
          </cell>
        </row>
        <row r="1519">
          <cell r="A1519">
            <v>999058</v>
          </cell>
          <cell r="B1519" t="str">
            <v>F-FOURNISSEURS</v>
          </cell>
          <cell r="C1519" t="str">
            <v xml:space="preserve">TELESYS </v>
          </cell>
          <cell r="F1519">
            <v>44197</v>
          </cell>
          <cell r="G1519">
            <v>44561</v>
          </cell>
          <cell r="H1519">
            <v>1.4999999999999999E-2</v>
          </cell>
          <cell r="K1519">
            <v>1.4999999999999999E-2</v>
          </cell>
          <cell r="N1519">
            <v>1.4999999999999999E-2</v>
          </cell>
          <cell r="X1519" t="str">
            <v xml:space="preserve">TELESYS </v>
          </cell>
          <cell r="Y1519" t="str">
            <v>Retenue sur le marche</v>
          </cell>
        </row>
        <row r="1520">
          <cell r="A1520">
            <v>999059</v>
          </cell>
          <cell r="B1520" t="str">
            <v>F-FOURNISSEURS</v>
          </cell>
          <cell r="C1520" t="str">
            <v xml:space="preserve">STE KATROU CERAMIQUE </v>
          </cell>
          <cell r="D1520" t="str">
            <v>PRODUITS EQUIPEMENTS</v>
          </cell>
          <cell r="E1520" t="str">
            <v>62, Rue Majida Boulila, Sfax</v>
          </cell>
          <cell r="F1520">
            <v>44197</v>
          </cell>
          <cell r="G1520">
            <v>44561</v>
          </cell>
          <cell r="H1520">
            <v>1.4999999999999999E-2</v>
          </cell>
          <cell r="K1520">
            <v>1.4999999999999999E-2</v>
          </cell>
          <cell r="N1520">
            <v>1.4999999999999999E-2</v>
          </cell>
          <cell r="S1520" t="str">
            <v>1509353D</v>
          </cell>
          <cell r="T1520" t="str">
            <v>M</v>
          </cell>
          <cell r="U1520" t="str">
            <v>M</v>
          </cell>
          <cell r="V1520" t="str">
            <v>000</v>
          </cell>
          <cell r="X1520" t="str">
            <v xml:space="preserve">STE KATROU CERAMIQUE </v>
          </cell>
          <cell r="Y1520" t="str">
            <v>Retenue sur le marche</v>
          </cell>
        </row>
        <row r="1521">
          <cell r="A1521">
            <v>999060</v>
          </cell>
          <cell r="B1521" t="str">
            <v>F-FOURNISSEURS</v>
          </cell>
          <cell r="C1521" t="str">
            <v>STE LA PREVENTION</v>
          </cell>
          <cell r="F1521">
            <v>44197</v>
          </cell>
          <cell r="G1521">
            <v>44561</v>
          </cell>
          <cell r="H1521">
            <v>1.4999999999999999E-2</v>
          </cell>
          <cell r="K1521">
            <v>1.4999999999999999E-2</v>
          </cell>
          <cell r="N1521">
            <v>1.4999999999999999E-2</v>
          </cell>
          <cell r="X1521" t="str">
            <v>STE LA PREVENTION</v>
          </cell>
          <cell r="Y1521" t="str">
            <v>Retenue sur le marche</v>
          </cell>
        </row>
        <row r="1522">
          <cell r="A1522">
            <v>999061</v>
          </cell>
          <cell r="B1522" t="str">
            <v>A-AUTRES</v>
          </cell>
          <cell r="C1522" t="str">
            <v>LES VIGNERONS DE CARTHAGE</v>
          </cell>
          <cell r="D1522" t="str">
            <v xml:space="preserve">COMMERCE DE VIN ET LIQUEURES </v>
          </cell>
          <cell r="E1522" t="str">
            <v>TUNIS</v>
          </cell>
          <cell r="F1522">
            <v>44197</v>
          </cell>
          <cell r="G1522">
            <v>44561</v>
          </cell>
          <cell r="X1522" t="str">
            <v>LES VIGNERONS DE CARTHAGE</v>
          </cell>
          <cell r="Y1522" t="str">
            <v>Retenue sur honoraires</v>
          </cell>
        </row>
        <row r="1523">
          <cell r="A1523">
            <v>999062</v>
          </cell>
          <cell r="B1523" t="str">
            <v>A-AUTRES</v>
          </cell>
          <cell r="C1523" t="str">
            <v>ABDERRAZAK MATHYOUB</v>
          </cell>
          <cell r="F1523">
            <v>44197</v>
          </cell>
          <cell r="G1523">
            <v>44561</v>
          </cell>
          <cell r="X1523" t="str">
            <v>ABDERRAZAK MATHYOUB</v>
          </cell>
          <cell r="Y1523" t="str">
            <v>Retenue sur honoraires</v>
          </cell>
        </row>
        <row r="1524">
          <cell r="A1524">
            <v>999888</v>
          </cell>
          <cell r="B1524" t="str">
            <v>A-AUTRES</v>
          </cell>
          <cell r="C1524" t="str">
            <v>CHAARI SABRI</v>
          </cell>
          <cell r="F1524">
            <v>44197</v>
          </cell>
          <cell r="G1524">
            <v>44561</v>
          </cell>
          <cell r="X1524" t="str">
            <v>CHAARI SABRI</v>
          </cell>
          <cell r="Y1524" t="str">
            <v>Retenue sur honoraires</v>
          </cell>
        </row>
        <row r="1525">
          <cell r="A1525">
            <v>999890</v>
          </cell>
          <cell r="B1525" t="str">
            <v>A-AUTRES</v>
          </cell>
          <cell r="C1525" t="str">
            <v>HEDI AYDI</v>
          </cell>
          <cell r="F1525">
            <v>44197</v>
          </cell>
          <cell r="G1525">
            <v>44561</v>
          </cell>
          <cell r="X1525" t="str">
            <v>HEDI AYDI</v>
          </cell>
          <cell r="Y1525" t="str">
            <v>Retenue sur honoraires</v>
          </cell>
        </row>
        <row r="1526">
          <cell r="A1526">
            <v>999891</v>
          </cell>
          <cell r="B1526" t="str">
            <v>F-FOURNISSEURS</v>
          </cell>
          <cell r="C1526" t="str">
            <v>STE SAGAP</v>
          </cell>
          <cell r="D1526" t="str">
            <v>VENTE PIECE AUTO</v>
          </cell>
          <cell r="E1526" t="str">
            <v>SFAX</v>
          </cell>
          <cell r="F1526">
            <v>44197</v>
          </cell>
          <cell r="G1526">
            <v>44561</v>
          </cell>
          <cell r="H1526">
            <v>0.01</v>
          </cell>
          <cell r="S1526" t="str">
            <v>1076491F</v>
          </cell>
          <cell r="T1526" t="str">
            <v>B</v>
          </cell>
          <cell r="U1526" t="str">
            <v>M</v>
          </cell>
          <cell r="V1526" t="str">
            <v>0000</v>
          </cell>
          <cell r="X1526" t="str">
            <v>STE SAGAP</v>
          </cell>
          <cell r="Y1526" t="str">
            <v>Retenue sur le marche</v>
          </cell>
        </row>
        <row r="1527">
          <cell r="A1527">
            <v>999892</v>
          </cell>
          <cell r="B1527" t="str">
            <v>F-FOURNISSEURS</v>
          </cell>
          <cell r="C1527" t="str">
            <v>MOHAMED MASMOUDI</v>
          </cell>
          <cell r="D1527" t="str">
            <v>GARAGE TOLA ET PEINTURE</v>
          </cell>
          <cell r="E1527" t="str">
            <v>SFAX</v>
          </cell>
          <cell r="F1527">
            <v>44197</v>
          </cell>
          <cell r="G1527">
            <v>44561</v>
          </cell>
          <cell r="H1527">
            <v>0.01</v>
          </cell>
          <cell r="S1527" t="str">
            <v>019529L</v>
          </cell>
          <cell r="T1527" t="str">
            <v>L</v>
          </cell>
          <cell r="U1527" t="str">
            <v>C</v>
          </cell>
          <cell r="V1527" t="str">
            <v>000</v>
          </cell>
          <cell r="X1527" t="str">
            <v>MOHAMED MASMOUDI</v>
          </cell>
          <cell r="Y1527" t="str">
            <v>Retenue sur le marche</v>
          </cell>
        </row>
        <row r="1528">
          <cell r="A1528">
            <v>999893</v>
          </cell>
          <cell r="B1528" t="str">
            <v>F-FOURNISSEURS</v>
          </cell>
          <cell r="C1528" t="str">
            <v>ENTREPRISE MOHAMED CHEDLY</v>
          </cell>
          <cell r="D1528" t="str">
            <v>SFAX</v>
          </cell>
          <cell r="F1528">
            <v>44197</v>
          </cell>
          <cell r="G1528">
            <v>44561</v>
          </cell>
          <cell r="H1528">
            <v>0.01</v>
          </cell>
          <cell r="S1528" t="str">
            <v>1241740D</v>
          </cell>
          <cell r="T1528" t="str">
            <v>A</v>
          </cell>
          <cell r="U1528" t="str">
            <v>C</v>
          </cell>
          <cell r="V1528" t="str">
            <v>000</v>
          </cell>
          <cell r="X1528" t="str">
            <v>ENTREPRISE MOHAMED CHEDLY</v>
          </cell>
          <cell r="Y1528" t="str">
            <v>Retenue sur le marche</v>
          </cell>
        </row>
        <row r="1529">
          <cell r="A1529">
            <v>999894</v>
          </cell>
          <cell r="B1529" t="str">
            <v>F-FOURNISSEURS</v>
          </cell>
          <cell r="C1529" t="str">
            <v>ESSEFI EVENTS</v>
          </cell>
          <cell r="D1529" t="str">
            <v>ANIMATION</v>
          </cell>
          <cell r="F1529">
            <v>44562</v>
          </cell>
          <cell r="G1529">
            <v>44562</v>
          </cell>
          <cell r="H1529">
            <v>0.03</v>
          </cell>
          <cell r="K1529">
            <v>0.03</v>
          </cell>
          <cell r="N1529">
            <v>0.03</v>
          </cell>
          <cell r="X1529" t="str">
            <v>ESSEFI EVENTS</v>
          </cell>
          <cell r="Y1529" t="str">
            <v>Retenue sur honoraires</v>
          </cell>
        </row>
        <row r="1530">
          <cell r="A1530">
            <v>999895</v>
          </cell>
          <cell r="B1530" t="str">
            <v>f-FOURNISSEURSMNEJJA SONO</v>
          </cell>
          <cell r="C1530" t="str">
            <v>JAQUAR</v>
          </cell>
          <cell r="D1530" t="str">
            <v>AGENCE DE VOYAGE</v>
          </cell>
          <cell r="E1530" t="str">
            <v>SFAX</v>
          </cell>
          <cell r="X1530" t="str">
            <v>JAQUAR</v>
          </cell>
          <cell r="Y1530" t="str">
            <v>Retenue sur honoraires</v>
          </cell>
        </row>
        <row r="1531">
          <cell r="A1531">
            <v>999897</v>
          </cell>
          <cell r="B1531" t="str">
            <v>F-FOURNISSEURS</v>
          </cell>
          <cell r="C1531" t="str">
            <v xml:space="preserve">STE ROUMOUZ PRODUCTION </v>
          </cell>
          <cell r="D1531" t="str">
            <v>EVENEMENT</v>
          </cell>
          <cell r="E1531" t="str">
            <v xml:space="preserve">SFAX SOUKRA 2,5 </v>
          </cell>
          <cell r="F1531">
            <v>44197</v>
          </cell>
          <cell r="G1531">
            <v>44561</v>
          </cell>
          <cell r="H1531">
            <v>0.03</v>
          </cell>
          <cell r="K1531">
            <v>0.03</v>
          </cell>
          <cell r="N1531">
            <v>0.03</v>
          </cell>
          <cell r="X1531" t="str">
            <v xml:space="preserve">STE ROUMOUZ PRODUCTION </v>
          </cell>
          <cell r="Y1531" t="str">
            <v>Retenue sur honoraires</v>
          </cell>
        </row>
        <row r="1532">
          <cell r="A1532">
            <v>999898</v>
          </cell>
          <cell r="B1532" t="str">
            <v>F-FOURNISSEUR</v>
          </cell>
          <cell r="C1532" t="str">
            <v>OSBC</v>
          </cell>
          <cell r="E1532" t="str">
            <v>TUNIS</v>
          </cell>
          <cell r="F1532">
            <v>44562</v>
          </cell>
          <cell r="G1532">
            <v>44926</v>
          </cell>
          <cell r="H1532">
            <v>0.01</v>
          </cell>
          <cell r="X1532" t="str">
            <v>OSBC</v>
          </cell>
          <cell r="Y1532" t="str">
            <v>Retenue sur le marche</v>
          </cell>
        </row>
        <row r="1533">
          <cell r="A1533">
            <v>999901</v>
          </cell>
          <cell r="B1533" t="str">
            <v>A-AUTRES</v>
          </cell>
          <cell r="C1533" t="str">
            <v>TUNISIAN COLORS TRAVEL</v>
          </cell>
          <cell r="D1533" t="str">
            <v xml:space="preserve">CLIENT </v>
          </cell>
          <cell r="E1533" t="str">
            <v>SFAX</v>
          </cell>
          <cell r="F1533">
            <v>44562</v>
          </cell>
          <cell r="G1533">
            <v>44926</v>
          </cell>
          <cell r="X1533" t="str">
            <v>TUNISIAN COLORS TRAVEL</v>
          </cell>
          <cell r="Y1533" t="str">
            <v>Retenue sur honoraires</v>
          </cell>
        </row>
        <row r="1534">
          <cell r="A1534">
            <v>999902</v>
          </cell>
          <cell r="B1534" t="str">
            <v>A-AUTRES</v>
          </cell>
          <cell r="C1534" t="str">
            <v>NEJIB KSOUDA</v>
          </cell>
          <cell r="X1534" t="str">
            <v>NEJIB KSOUDA</v>
          </cell>
          <cell r="Y1534" t="str">
            <v>Retenue sur honoraires</v>
          </cell>
        </row>
        <row r="1535">
          <cell r="A1535">
            <v>999903</v>
          </cell>
          <cell r="B1535" t="str">
            <v>A-AUTRES</v>
          </cell>
          <cell r="C1535" t="str">
            <v>FAOUZI MNIF</v>
          </cell>
          <cell r="X1535" t="str">
            <v>FAOUZI MNIF</v>
          </cell>
          <cell r="Y1535" t="str">
            <v>Retenue sur honoraires</v>
          </cell>
        </row>
        <row r="1536">
          <cell r="A1536">
            <v>999904</v>
          </cell>
          <cell r="B1536" t="str">
            <v>F-FOURNISSEUR</v>
          </cell>
          <cell r="C1536" t="str">
            <v>ADEL CHAABANE</v>
          </cell>
          <cell r="D1536" t="str">
            <v>PNEUMATIQUE ET SERVICES PROFESSIONNLS</v>
          </cell>
          <cell r="E1536" t="str">
            <v>SFAX</v>
          </cell>
          <cell r="F1536">
            <v>44562</v>
          </cell>
          <cell r="G1536">
            <v>45291</v>
          </cell>
          <cell r="H1536">
            <v>0.01</v>
          </cell>
          <cell r="K1536">
            <v>0.01</v>
          </cell>
          <cell r="N1536">
            <v>0.01</v>
          </cell>
          <cell r="S1536" t="str">
            <v>146571M</v>
          </cell>
          <cell r="T1536" t="str">
            <v>A</v>
          </cell>
          <cell r="U1536" t="str">
            <v>C</v>
          </cell>
          <cell r="V1536" t="str">
            <v>000</v>
          </cell>
          <cell r="X1536" t="str">
            <v>ADEL CHAABANE</v>
          </cell>
          <cell r="Y1536" t="str">
            <v>Retenue sur le marche</v>
          </cell>
        </row>
        <row r="1537">
          <cell r="A1537">
            <v>999905</v>
          </cell>
          <cell r="B1537" t="str">
            <v>F-FOURNISSEUR</v>
          </cell>
          <cell r="C1537" t="str">
            <v xml:space="preserve">MTS AUTO CENTER </v>
          </cell>
          <cell r="D1537" t="str">
            <v>REPARATION VOITURE</v>
          </cell>
          <cell r="E1537" t="str">
            <v>TUNIS</v>
          </cell>
          <cell r="F1537">
            <v>44562</v>
          </cell>
          <cell r="G1537">
            <v>45291</v>
          </cell>
          <cell r="H1537">
            <v>0.01</v>
          </cell>
          <cell r="K1537">
            <v>0.01</v>
          </cell>
          <cell r="N1537">
            <v>0.01</v>
          </cell>
          <cell r="X1537" t="str">
            <v xml:space="preserve">MTS AUTO CENTER </v>
          </cell>
          <cell r="Y1537" t="str">
            <v>Retenue sur le marche</v>
          </cell>
        </row>
        <row r="1538">
          <cell r="A1538">
            <v>999906</v>
          </cell>
          <cell r="B1538" t="str">
            <v>F-FOURNISSEUR</v>
          </cell>
          <cell r="C1538" t="str">
            <v xml:space="preserve">BIO 9000 </v>
          </cell>
          <cell r="D1538" t="str">
            <v>COVID 19</v>
          </cell>
          <cell r="E1538" t="str">
            <v>ESPANA</v>
          </cell>
          <cell r="F1538">
            <v>44927</v>
          </cell>
          <cell r="G1538">
            <v>45291</v>
          </cell>
          <cell r="H1538">
            <v>0.1</v>
          </cell>
          <cell r="S1538">
            <v>92124338</v>
          </cell>
          <cell r="T1538" t="str">
            <v>B</v>
          </cell>
          <cell r="X1538" t="str">
            <v xml:space="preserve">BIO 9000 </v>
          </cell>
          <cell r="Y1538" t="str">
            <v>Retenue sur honoraires</v>
          </cell>
        </row>
        <row r="1539">
          <cell r="A1539">
            <v>999907</v>
          </cell>
          <cell r="B1539" t="str">
            <v>F-FOURNISSEUR</v>
          </cell>
          <cell r="C1539" t="str">
            <v>BARCELO</v>
          </cell>
          <cell r="E1539" t="str">
            <v>ESPANA</v>
          </cell>
          <cell r="F1539">
            <v>44927</v>
          </cell>
          <cell r="G1539">
            <v>45291</v>
          </cell>
          <cell r="H1539">
            <v>0.1</v>
          </cell>
          <cell r="S1539" t="str">
            <v>07918287B</v>
          </cell>
          <cell r="X1539" t="str">
            <v>BARCELO</v>
          </cell>
          <cell r="Y1539" t="str">
            <v>Retenue sur honoraires</v>
          </cell>
        </row>
        <row r="1540">
          <cell r="A1540">
            <v>637626</v>
          </cell>
          <cell r="B1540" t="str">
            <v>F-FOURNISSEUR</v>
          </cell>
          <cell r="C1540" t="str">
            <v>AKRAM GHORBEL EVENTS</v>
          </cell>
          <cell r="D1540" t="str">
            <v>ORGANTS EVENEMENTS</v>
          </cell>
          <cell r="E1540" t="str">
            <v>SFAX</v>
          </cell>
          <cell r="F1540">
            <v>44927</v>
          </cell>
          <cell r="G1540">
            <v>45291</v>
          </cell>
          <cell r="H1540">
            <v>0.05</v>
          </cell>
          <cell r="S1540" t="str">
            <v>1819679Z</v>
          </cell>
          <cell r="T1540" t="str">
            <v>A</v>
          </cell>
          <cell r="U1540" t="str">
            <v>M</v>
          </cell>
          <cell r="V1540" t="str">
            <v>000</v>
          </cell>
          <cell r="Y1540" t="str">
            <v>Retenue sur honoraires</v>
          </cell>
        </row>
        <row r="1541">
          <cell r="A1541">
            <v>500210</v>
          </cell>
          <cell r="B1541" t="str">
            <v>F-FOURNISSEUR</v>
          </cell>
          <cell r="C1541" t="str">
            <v>KACEM AMINE BEN YOUSSEF</v>
          </cell>
          <cell r="E1541" t="str">
            <v>SFAX</v>
          </cell>
          <cell r="F1541">
            <v>44927</v>
          </cell>
          <cell r="G1541">
            <v>45291</v>
          </cell>
          <cell r="H1541">
            <v>0.01</v>
          </cell>
          <cell r="S1541" t="str">
            <v>183173k</v>
          </cell>
          <cell r="T1541" t="str">
            <v>a</v>
          </cell>
          <cell r="U1541" t="str">
            <v>p</v>
          </cell>
          <cell r="V1541" t="str">
            <v>000</v>
          </cell>
          <cell r="Y1541" t="str">
            <v>Retenue sur le marche</v>
          </cell>
        </row>
        <row r="1542">
          <cell r="Y1542" t="str">
            <v/>
          </cell>
        </row>
        <row r="1543">
          <cell r="Y1543" t="str">
            <v/>
          </cell>
        </row>
        <row r="1544">
          <cell r="Y1544" t="str">
            <v/>
          </cell>
        </row>
        <row r="1545">
          <cell r="Y1545" t="str">
            <v/>
          </cell>
        </row>
        <row r="1546">
          <cell r="Y1546" t="str">
            <v/>
          </cell>
        </row>
        <row r="1547">
          <cell r="Y1547" t="str">
            <v/>
          </cell>
        </row>
        <row r="1548">
          <cell r="Y1548" t="str">
            <v/>
          </cell>
        </row>
        <row r="1549">
          <cell r="Y1549" t="str">
            <v/>
          </cell>
        </row>
        <row r="1550">
          <cell r="Y1550" t="str">
            <v/>
          </cell>
        </row>
        <row r="1551">
          <cell r="Y1551" t="str">
            <v/>
          </cell>
        </row>
        <row r="1552">
          <cell r="Y1552" t="str">
            <v/>
          </cell>
        </row>
        <row r="1553">
          <cell r="Y1553" t="str">
            <v/>
          </cell>
        </row>
        <row r="1554">
          <cell r="Y1554" t="str">
            <v/>
          </cell>
        </row>
        <row r="1555">
          <cell r="Y1555" t="str">
            <v/>
          </cell>
        </row>
        <row r="1556">
          <cell r="Y1556" t="str">
            <v/>
          </cell>
        </row>
        <row r="1557">
          <cell r="Y1557" t="str">
            <v/>
          </cell>
        </row>
        <row r="1558">
          <cell r="Y1558" t="str">
            <v/>
          </cell>
        </row>
        <row r="1559">
          <cell r="Y1559" t="str">
            <v/>
          </cell>
        </row>
        <row r="1560">
          <cell r="Y1560" t="str">
            <v/>
          </cell>
        </row>
        <row r="1561">
          <cell r="Y1561" t="str">
            <v/>
          </cell>
        </row>
        <row r="1562">
          <cell r="Y1562" t="str">
            <v/>
          </cell>
        </row>
        <row r="1563">
          <cell r="Y1563" t="str">
            <v/>
          </cell>
        </row>
        <row r="1564">
          <cell r="Y1564" t="str">
            <v/>
          </cell>
        </row>
        <row r="1565">
          <cell r="Y1565" t="str">
            <v/>
          </cell>
        </row>
        <row r="1566">
          <cell r="Y1566" t="str">
            <v/>
          </cell>
        </row>
        <row r="1567">
          <cell r="Y1567" t="str">
            <v/>
          </cell>
        </row>
        <row r="1568">
          <cell r="Y1568" t="str">
            <v/>
          </cell>
        </row>
        <row r="1569">
          <cell r="Y1569" t="str">
            <v/>
          </cell>
        </row>
        <row r="1570">
          <cell r="Y1570" t="str">
            <v/>
          </cell>
        </row>
        <row r="1571">
          <cell r="Y1571" t="str">
            <v/>
          </cell>
        </row>
        <row r="1572">
          <cell r="Y1572" t="str">
            <v/>
          </cell>
        </row>
        <row r="1573">
          <cell r="Y1573" t="str">
            <v/>
          </cell>
        </row>
        <row r="1574">
          <cell r="Y1574" t="str">
            <v/>
          </cell>
        </row>
        <row r="1575">
          <cell r="Y1575" t="str">
            <v/>
          </cell>
        </row>
        <row r="1576">
          <cell r="Y1576" t="str">
            <v/>
          </cell>
        </row>
        <row r="1577">
          <cell r="Y1577" t="str">
            <v/>
          </cell>
        </row>
        <row r="1578">
          <cell r="Y1578" t="str">
            <v/>
          </cell>
        </row>
        <row r="1579">
          <cell r="Y1579" t="str">
            <v/>
          </cell>
        </row>
        <row r="1580">
          <cell r="Y1580" t="str">
            <v/>
          </cell>
        </row>
        <row r="1581">
          <cell r="Y1581" t="str">
            <v/>
          </cell>
        </row>
        <row r="1582">
          <cell r="Y1582" t="str">
            <v/>
          </cell>
        </row>
        <row r="1583">
          <cell r="Y1583" t="str">
            <v/>
          </cell>
        </row>
        <row r="1584">
          <cell r="Y1584" t="str">
            <v/>
          </cell>
        </row>
        <row r="1585">
          <cell r="Y1585" t="str">
            <v/>
          </cell>
        </row>
        <row r="1586">
          <cell r="Y1586" t="str">
            <v/>
          </cell>
        </row>
        <row r="1587">
          <cell r="Y1587" t="str">
            <v/>
          </cell>
        </row>
        <row r="1588">
          <cell r="Y1588" t="str">
            <v/>
          </cell>
        </row>
        <row r="1589">
          <cell r="Y1589" t="str">
            <v/>
          </cell>
        </row>
        <row r="1590">
          <cell r="Y1590" t="str">
            <v/>
          </cell>
        </row>
        <row r="1591">
          <cell r="Y1591" t="str">
            <v/>
          </cell>
        </row>
        <row r="1592">
          <cell r="Y1592" t="str">
            <v/>
          </cell>
        </row>
        <row r="1593">
          <cell r="Y1593" t="str">
            <v/>
          </cell>
        </row>
        <row r="1594">
          <cell r="Y1594" t="str">
            <v/>
          </cell>
        </row>
        <row r="1595">
          <cell r="Y1595" t="str">
            <v/>
          </cell>
        </row>
        <row r="1596">
          <cell r="Y1596" t="str">
            <v/>
          </cell>
        </row>
        <row r="1597">
          <cell r="Y1597" t="str">
            <v/>
          </cell>
        </row>
        <row r="1598">
          <cell r="Y1598" t="str">
            <v/>
          </cell>
        </row>
        <row r="1599">
          <cell r="Y1599" t="str">
            <v/>
          </cell>
        </row>
        <row r="1600">
          <cell r="Y1600" t="str">
            <v/>
          </cell>
        </row>
        <row r="1601">
          <cell r="Y1601" t="str">
            <v/>
          </cell>
        </row>
        <row r="1602">
          <cell r="Y1602" t="str">
            <v/>
          </cell>
        </row>
        <row r="1603">
          <cell r="Y1603" t="str">
            <v/>
          </cell>
        </row>
        <row r="1604">
          <cell r="Y1604" t="str">
            <v/>
          </cell>
        </row>
        <row r="1605">
          <cell r="Y1605" t="str">
            <v/>
          </cell>
        </row>
        <row r="1606">
          <cell r="Y1606" t="str">
            <v/>
          </cell>
        </row>
        <row r="1607">
          <cell r="Y1607" t="str">
            <v/>
          </cell>
        </row>
        <row r="1608">
          <cell r="Y1608" t="str">
            <v/>
          </cell>
        </row>
        <row r="1609">
          <cell r="Y1609" t="str">
            <v/>
          </cell>
        </row>
        <row r="1610">
          <cell r="Y1610" t="str">
            <v/>
          </cell>
        </row>
        <row r="1611">
          <cell r="Y1611" t="str">
            <v/>
          </cell>
        </row>
        <row r="1612">
          <cell r="Y1612" t="str">
            <v/>
          </cell>
        </row>
        <row r="1613">
          <cell r="Y1613" t="str">
            <v/>
          </cell>
        </row>
        <row r="1614">
          <cell r="Y1614" t="str">
            <v/>
          </cell>
        </row>
        <row r="1615">
          <cell r="Y1615" t="str">
            <v/>
          </cell>
        </row>
        <row r="1616">
          <cell r="Y1616" t="str">
            <v/>
          </cell>
        </row>
        <row r="1617">
          <cell r="Y1617" t="str">
            <v/>
          </cell>
        </row>
        <row r="1618">
          <cell r="Y1618" t="str">
            <v/>
          </cell>
        </row>
        <row r="1619">
          <cell r="Y1619" t="str">
            <v/>
          </cell>
        </row>
        <row r="1620">
          <cell r="Y1620" t="str">
            <v/>
          </cell>
        </row>
        <row r="1621">
          <cell r="Y1621" t="str">
            <v/>
          </cell>
        </row>
        <row r="1622">
          <cell r="Y1622" t="str">
            <v/>
          </cell>
        </row>
        <row r="1623">
          <cell r="Y1623" t="str">
            <v/>
          </cell>
        </row>
        <row r="1624">
          <cell r="Y1624" t="str">
            <v/>
          </cell>
        </row>
        <row r="1625">
          <cell r="F1625">
            <v>38718</v>
          </cell>
          <cell r="G1625" t="str">
            <v/>
          </cell>
          <cell r="Y1625" t="str">
            <v/>
          </cell>
        </row>
        <row r="1626">
          <cell r="F1626">
            <v>38718</v>
          </cell>
          <cell r="G1626" t="str">
            <v/>
          </cell>
          <cell r="Y1626" t="str">
            <v/>
          </cell>
        </row>
        <row r="1627">
          <cell r="F1627">
            <v>38718</v>
          </cell>
          <cell r="G1627" t="str">
            <v/>
          </cell>
          <cell r="Y1627" t="str">
            <v/>
          </cell>
        </row>
        <row r="1628">
          <cell r="F1628">
            <v>38718</v>
          </cell>
          <cell r="G1628" t="str">
            <v/>
          </cell>
          <cell r="Y1628" t="str">
            <v/>
          </cell>
        </row>
        <row r="1629">
          <cell r="F1629">
            <v>38718</v>
          </cell>
          <cell r="G1629" t="str">
            <v/>
          </cell>
          <cell r="Y1629" t="str">
            <v/>
          </cell>
        </row>
        <row r="1630">
          <cell r="F1630">
            <v>38718</v>
          </cell>
          <cell r="G1630" t="str">
            <v/>
          </cell>
          <cell r="Y1630" t="str">
            <v/>
          </cell>
        </row>
        <row r="1631">
          <cell r="F1631">
            <v>38718</v>
          </cell>
          <cell r="G1631" t="str">
            <v/>
          </cell>
          <cell r="Y1631" t="str">
            <v/>
          </cell>
        </row>
        <row r="1632">
          <cell r="F1632">
            <v>38718</v>
          </cell>
          <cell r="G1632" t="str">
            <v/>
          </cell>
          <cell r="Y1632" t="str">
            <v/>
          </cell>
        </row>
        <row r="1633">
          <cell r="F1633">
            <v>38718</v>
          </cell>
          <cell r="G1633" t="str">
            <v/>
          </cell>
          <cell r="Y1633" t="str">
            <v/>
          </cell>
        </row>
        <row r="1634">
          <cell r="F1634">
            <v>38718</v>
          </cell>
          <cell r="G1634" t="str">
            <v/>
          </cell>
          <cell r="Y1634" t="str">
            <v/>
          </cell>
        </row>
        <row r="1635">
          <cell r="F1635">
            <v>38718</v>
          </cell>
          <cell r="G1635" t="str">
            <v/>
          </cell>
          <cell r="Y1635" t="str">
            <v/>
          </cell>
        </row>
        <row r="1636">
          <cell r="F1636">
            <v>38718</v>
          </cell>
          <cell r="G1636" t="str">
            <v/>
          </cell>
          <cell r="Y1636" t="str">
            <v/>
          </cell>
        </row>
        <row r="1637">
          <cell r="F1637">
            <v>38718</v>
          </cell>
          <cell r="G1637" t="str">
            <v/>
          </cell>
          <cell r="Y1637" t="str">
            <v/>
          </cell>
        </row>
        <row r="1638">
          <cell r="F1638">
            <v>38718</v>
          </cell>
          <cell r="G1638" t="str">
            <v/>
          </cell>
          <cell r="Y1638" t="str">
            <v/>
          </cell>
        </row>
        <row r="1639">
          <cell r="F1639">
            <v>38718</v>
          </cell>
          <cell r="G1639" t="str">
            <v/>
          </cell>
          <cell r="Y1639" t="str">
            <v/>
          </cell>
        </row>
        <row r="1640">
          <cell r="F1640">
            <v>38718</v>
          </cell>
          <cell r="G1640" t="str">
            <v/>
          </cell>
          <cell r="Y1640" t="str">
            <v/>
          </cell>
        </row>
        <row r="1641">
          <cell r="F1641">
            <v>38718</v>
          </cell>
          <cell r="G1641" t="str">
            <v/>
          </cell>
          <cell r="Y1641" t="str">
            <v/>
          </cell>
        </row>
        <row r="1642">
          <cell r="F1642">
            <v>38718</v>
          </cell>
          <cell r="G1642" t="str">
            <v/>
          </cell>
          <cell r="Y1642" t="str">
            <v/>
          </cell>
        </row>
        <row r="1643">
          <cell r="F1643">
            <v>38718</v>
          </cell>
          <cell r="G1643" t="str">
            <v/>
          </cell>
          <cell r="Y1643" t="str">
            <v/>
          </cell>
        </row>
        <row r="1644">
          <cell r="F1644">
            <v>38718</v>
          </cell>
          <cell r="G1644" t="str">
            <v/>
          </cell>
          <cell r="Y1644" t="str">
            <v/>
          </cell>
        </row>
        <row r="1645">
          <cell r="F1645">
            <v>38718</v>
          </cell>
          <cell r="G1645" t="str">
            <v/>
          </cell>
          <cell r="Y1645" t="str">
            <v/>
          </cell>
        </row>
        <row r="1646">
          <cell r="F1646">
            <v>38718</v>
          </cell>
          <cell r="G1646" t="str">
            <v/>
          </cell>
          <cell r="Y1646" t="str">
            <v/>
          </cell>
        </row>
        <row r="1647">
          <cell r="F1647">
            <v>38718</v>
          </cell>
          <cell r="G1647" t="str">
            <v/>
          </cell>
          <cell r="Y1647" t="str">
            <v/>
          </cell>
        </row>
        <row r="1648">
          <cell r="F1648">
            <v>38718</v>
          </cell>
          <cell r="G1648" t="str">
            <v/>
          </cell>
          <cell r="Y1648" t="str">
            <v/>
          </cell>
        </row>
        <row r="1649">
          <cell r="F1649">
            <v>38718</v>
          </cell>
          <cell r="G1649" t="str">
            <v/>
          </cell>
          <cell r="Y1649" t="str">
            <v/>
          </cell>
        </row>
        <row r="1650">
          <cell r="F1650">
            <v>38718</v>
          </cell>
          <cell r="G1650" t="str">
            <v/>
          </cell>
          <cell r="Y1650" t="str">
            <v/>
          </cell>
        </row>
        <row r="1651">
          <cell r="F1651">
            <v>38718</v>
          </cell>
          <cell r="G1651" t="str">
            <v/>
          </cell>
          <cell r="Y1651" t="str">
            <v/>
          </cell>
        </row>
        <row r="1652">
          <cell r="F1652">
            <v>38718</v>
          </cell>
          <cell r="G1652" t="str">
            <v/>
          </cell>
          <cell r="Y1652" t="str">
            <v/>
          </cell>
        </row>
        <row r="1653">
          <cell r="F1653">
            <v>38718</v>
          </cell>
          <cell r="G1653" t="str">
            <v/>
          </cell>
          <cell r="Y1653" t="str">
            <v/>
          </cell>
        </row>
        <row r="1654">
          <cell r="F1654">
            <v>38718</v>
          </cell>
          <cell r="G1654" t="str">
            <v/>
          </cell>
          <cell r="Y1654" t="str">
            <v/>
          </cell>
        </row>
        <row r="1655">
          <cell r="F1655">
            <v>38718</v>
          </cell>
          <cell r="G1655" t="str">
            <v/>
          </cell>
          <cell r="Y1655" t="str">
            <v/>
          </cell>
        </row>
        <row r="1656">
          <cell r="F1656">
            <v>38718</v>
          </cell>
          <cell r="G1656" t="str">
            <v/>
          </cell>
          <cell r="Y1656" t="str">
            <v/>
          </cell>
        </row>
        <row r="1657">
          <cell r="F1657">
            <v>38718</v>
          </cell>
          <cell r="G1657" t="str">
            <v/>
          </cell>
          <cell r="Y1657" t="str">
            <v/>
          </cell>
        </row>
        <row r="1658">
          <cell r="F1658">
            <v>38718</v>
          </cell>
          <cell r="G1658" t="str">
            <v/>
          </cell>
          <cell r="Y1658" t="str">
            <v/>
          </cell>
        </row>
        <row r="1659">
          <cell r="F1659">
            <v>38718</v>
          </cell>
          <cell r="G1659" t="str">
            <v/>
          </cell>
          <cell r="Y1659" t="str">
            <v/>
          </cell>
        </row>
        <row r="1660">
          <cell r="F1660">
            <v>38718</v>
          </cell>
          <cell r="G1660" t="str">
            <v/>
          </cell>
          <cell r="Y1660" t="str">
            <v/>
          </cell>
        </row>
        <row r="1661">
          <cell r="F1661">
            <v>38718</v>
          </cell>
          <cell r="G1661" t="str">
            <v/>
          </cell>
          <cell r="Y1661" t="str">
            <v/>
          </cell>
        </row>
        <row r="1662">
          <cell r="F1662">
            <v>38718</v>
          </cell>
          <cell r="G1662" t="str">
            <v/>
          </cell>
          <cell r="Y1662" t="str">
            <v/>
          </cell>
        </row>
        <row r="1663">
          <cell r="F1663">
            <v>38718</v>
          </cell>
          <cell r="G1663" t="str">
            <v/>
          </cell>
          <cell r="Y1663" t="str">
            <v/>
          </cell>
        </row>
        <row r="1664">
          <cell r="F1664">
            <v>38718</v>
          </cell>
          <cell r="G1664" t="str">
            <v/>
          </cell>
          <cell r="Y1664" t="str">
            <v/>
          </cell>
        </row>
        <row r="1665">
          <cell r="F1665">
            <v>38718</v>
          </cell>
          <cell r="G1665" t="str">
            <v/>
          </cell>
          <cell r="Y1665" t="str">
            <v/>
          </cell>
        </row>
        <row r="1666">
          <cell r="F1666">
            <v>38718</v>
          </cell>
          <cell r="G1666" t="str">
            <v/>
          </cell>
          <cell r="Y1666" t="str">
            <v/>
          </cell>
        </row>
        <row r="1667">
          <cell r="F1667">
            <v>38718</v>
          </cell>
          <cell r="G1667" t="str">
            <v/>
          </cell>
          <cell r="Y1667" t="str">
            <v/>
          </cell>
        </row>
        <row r="1668">
          <cell r="F1668">
            <v>38718</v>
          </cell>
          <cell r="G1668" t="str">
            <v/>
          </cell>
          <cell r="Y1668" t="str">
            <v/>
          </cell>
        </row>
        <row r="1669">
          <cell r="F1669">
            <v>38718</v>
          </cell>
          <cell r="G1669" t="str">
            <v/>
          </cell>
          <cell r="Y1669" t="str">
            <v/>
          </cell>
        </row>
        <row r="1670">
          <cell r="F1670">
            <v>38718</v>
          </cell>
          <cell r="G1670" t="str">
            <v/>
          </cell>
          <cell r="Y1670" t="str">
            <v/>
          </cell>
        </row>
        <row r="1671">
          <cell r="F1671">
            <v>38718</v>
          </cell>
          <cell r="G1671" t="str">
            <v/>
          </cell>
          <cell r="Y1671" t="str">
            <v/>
          </cell>
        </row>
        <row r="1672">
          <cell r="F1672">
            <v>38718</v>
          </cell>
          <cell r="G1672" t="str">
            <v/>
          </cell>
          <cell r="Y1672" t="str">
            <v/>
          </cell>
        </row>
        <row r="1673">
          <cell r="F1673">
            <v>38718</v>
          </cell>
          <cell r="G1673" t="str">
            <v/>
          </cell>
          <cell r="Y1673" t="str">
            <v/>
          </cell>
        </row>
        <row r="1674">
          <cell r="F1674">
            <v>38718</v>
          </cell>
          <cell r="G1674" t="str">
            <v/>
          </cell>
          <cell r="Y1674" t="str">
            <v/>
          </cell>
        </row>
        <row r="1675">
          <cell r="F1675">
            <v>38718</v>
          </cell>
          <cell r="G1675" t="str">
            <v/>
          </cell>
          <cell r="Y1675" t="str">
            <v/>
          </cell>
        </row>
        <row r="1676">
          <cell r="F1676">
            <v>38718</v>
          </cell>
          <cell r="G1676" t="str">
            <v/>
          </cell>
          <cell r="Y1676" t="str">
            <v/>
          </cell>
        </row>
        <row r="1677">
          <cell r="F1677">
            <v>38718</v>
          </cell>
          <cell r="G1677" t="str">
            <v/>
          </cell>
          <cell r="Y1677" t="str">
            <v/>
          </cell>
        </row>
        <row r="1678">
          <cell r="F1678">
            <v>38718</v>
          </cell>
          <cell r="G1678" t="str">
            <v/>
          </cell>
          <cell r="Y1678" t="str">
            <v/>
          </cell>
        </row>
        <row r="1679">
          <cell r="F1679">
            <v>38718</v>
          </cell>
          <cell r="G1679" t="str">
            <v/>
          </cell>
          <cell r="Y1679" t="str">
            <v/>
          </cell>
        </row>
        <row r="1680">
          <cell r="F1680">
            <v>38718</v>
          </cell>
          <cell r="G1680" t="str">
            <v/>
          </cell>
          <cell r="Y1680" t="str">
            <v/>
          </cell>
        </row>
        <row r="1681">
          <cell r="F1681">
            <v>38718</v>
          </cell>
          <cell r="G1681" t="str">
            <v/>
          </cell>
          <cell r="Y1681" t="str">
            <v/>
          </cell>
        </row>
        <row r="1682">
          <cell r="F1682">
            <v>38718</v>
          </cell>
          <cell r="G1682" t="str">
            <v/>
          </cell>
          <cell r="Y1682" t="str">
            <v/>
          </cell>
        </row>
        <row r="1683">
          <cell r="F1683">
            <v>38718</v>
          </cell>
          <cell r="G1683" t="str">
            <v/>
          </cell>
          <cell r="Y1683" t="str">
            <v/>
          </cell>
        </row>
        <row r="1684">
          <cell r="F1684">
            <v>38718</v>
          </cell>
          <cell r="G1684" t="str">
            <v/>
          </cell>
          <cell r="Y1684" t="str">
            <v/>
          </cell>
        </row>
        <row r="1685">
          <cell r="F1685">
            <v>38718</v>
          </cell>
          <cell r="G1685" t="str">
            <v/>
          </cell>
          <cell r="Y1685" t="str">
            <v/>
          </cell>
        </row>
        <row r="1686">
          <cell r="F1686">
            <v>38718</v>
          </cell>
          <cell r="G1686" t="str">
            <v/>
          </cell>
          <cell r="Y1686" t="str">
            <v/>
          </cell>
        </row>
        <row r="1687">
          <cell r="F1687">
            <v>38718</v>
          </cell>
          <cell r="G1687" t="str">
            <v/>
          </cell>
          <cell r="Y1687" t="str">
            <v/>
          </cell>
        </row>
        <row r="1688">
          <cell r="F1688">
            <v>38718</v>
          </cell>
          <cell r="G1688" t="str">
            <v/>
          </cell>
          <cell r="Y1688" t="str">
            <v/>
          </cell>
        </row>
        <row r="1689">
          <cell r="F1689">
            <v>38718</v>
          </cell>
          <cell r="G1689" t="str">
            <v/>
          </cell>
          <cell r="Y1689" t="str">
            <v/>
          </cell>
        </row>
        <row r="1690">
          <cell r="F1690">
            <v>38718</v>
          </cell>
          <cell r="G1690" t="str">
            <v/>
          </cell>
          <cell r="Y1690" t="str">
            <v/>
          </cell>
        </row>
        <row r="1691">
          <cell r="F1691">
            <v>38718</v>
          </cell>
          <cell r="G1691" t="str">
            <v/>
          </cell>
          <cell r="Y1691" t="str">
            <v/>
          </cell>
        </row>
        <row r="1692">
          <cell r="F1692">
            <v>38718</v>
          </cell>
          <cell r="G1692" t="str">
            <v/>
          </cell>
          <cell r="Y1692" t="str">
            <v/>
          </cell>
        </row>
        <row r="1693">
          <cell r="F1693">
            <v>38718</v>
          </cell>
          <cell r="G1693" t="str">
            <v/>
          </cell>
          <cell r="Y1693" t="str">
            <v/>
          </cell>
        </row>
        <row r="1694">
          <cell r="F1694">
            <v>38718</v>
          </cell>
          <cell r="G1694" t="str">
            <v/>
          </cell>
          <cell r="Y1694" t="str">
            <v/>
          </cell>
        </row>
        <row r="1695">
          <cell r="F1695">
            <v>38718</v>
          </cell>
          <cell r="G1695" t="str">
            <v/>
          </cell>
          <cell r="Y1695" t="str">
            <v/>
          </cell>
        </row>
        <row r="1696">
          <cell r="F1696">
            <v>38718</v>
          </cell>
          <cell r="G1696" t="str">
            <v/>
          </cell>
          <cell r="Y1696" t="str">
            <v/>
          </cell>
        </row>
        <row r="1697">
          <cell r="F1697">
            <v>38718</v>
          </cell>
          <cell r="G1697" t="str">
            <v/>
          </cell>
          <cell r="Y1697" t="str">
            <v/>
          </cell>
        </row>
        <row r="1698">
          <cell r="F1698">
            <v>38718</v>
          </cell>
          <cell r="G1698" t="str">
            <v/>
          </cell>
          <cell r="Y1698" t="str">
            <v/>
          </cell>
        </row>
        <row r="1699">
          <cell r="F1699">
            <v>38718</v>
          </cell>
          <cell r="G1699" t="str">
            <v/>
          </cell>
          <cell r="Y1699" t="str">
            <v/>
          </cell>
        </row>
        <row r="1700">
          <cell r="F1700">
            <v>38718</v>
          </cell>
          <cell r="G1700" t="str">
            <v/>
          </cell>
          <cell r="Y1700" t="str">
            <v/>
          </cell>
        </row>
        <row r="1701">
          <cell r="F1701">
            <v>38718</v>
          </cell>
          <cell r="G1701" t="str">
            <v/>
          </cell>
          <cell r="Y1701" t="str">
            <v/>
          </cell>
        </row>
        <row r="1702">
          <cell r="F1702">
            <v>38718</v>
          </cell>
          <cell r="G1702" t="str">
            <v/>
          </cell>
          <cell r="Y1702" t="str">
            <v/>
          </cell>
        </row>
        <row r="1703">
          <cell r="F1703">
            <v>38718</v>
          </cell>
          <cell r="G1703" t="str">
            <v/>
          </cell>
          <cell r="Y1703" t="str">
            <v/>
          </cell>
        </row>
        <row r="1704">
          <cell r="F1704">
            <v>38718</v>
          </cell>
          <cell r="G1704" t="str">
            <v/>
          </cell>
          <cell r="Y1704" t="str">
            <v/>
          </cell>
        </row>
        <row r="1705">
          <cell r="F1705">
            <v>38718</v>
          </cell>
          <cell r="G1705" t="str">
            <v/>
          </cell>
          <cell r="Y1705" t="str">
            <v/>
          </cell>
        </row>
        <row r="1706">
          <cell r="F1706">
            <v>38718</v>
          </cell>
          <cell r="G1706" t="str">
            <v/>
          </cell>
          <cell r="Y1706" t="str">
            <v/>
          </cell>
        </row>
        <row r="1707">
          <cell r="F1707">
            <v>38718</v>
          </cell>
          <cell r="G1707" t="str">
            <v/>
          </cell>
          <cell r="Y1707" t="str">
            <v/>
          </cell>
        </row>
        <row r="1708">
          <cell r="F1708">
            <v>38718</v>
          </cell>
          <cell r="G1708" t="str">
            <v/>
          </cell>
          <cell r="Y1708" t="str">
            <v/>
          </cell>
        </row>
        <row r="1709">
          <cell r="F1709">
            <v>38718</v>
          </cell>
          <cell r="G1709" t="str">
            <v/>
          </cell>
          <cell r="Y1709" t="str">
            <v/>
          </cell>
        </row>
        <row r="1710">
          <cell r="F1710">
            <v>38718</v>
          </cell>
          <cell r="G1710" t="str">
            <v/>
          </cell>
          <cell r="Y1710" t="str">
            <v/>
          </cell>
        </row>
        <row r="1711">
          <cell r="F1711">
            <v>38718</v>
          </cell>
          <cell r="G1711" t="str">
            <v/>
          </cell>
          <cell r="Y1711" t="str">
            <v/>
          </cell>
        </row>
        <row r="1712">
          <cell r="F1712">
            <v>38718</v>
          </cell>
          <cell r="G1712" t="str">
            <v/>
          </cell>
          <cell r="Y1712" t="str">
            <v/>
          </cell>
        </row>
        <row r="1713">
          <cell r="F1713">
            <v>38718</v>
          </cell>
          <cell r="G1713" t="str">
            <v/>
          </cell>
          <cell r="Y1713" t="str">
            <v/>
          </cell>
        </row>
        <row r="1714">
          <cell r="F1714">
            <v>38718</v>
          </cell>
          <cell r="G1714" t="str">
            <v/>
          </cell>
          <cell r="Y1714" t="str">
            <v/>
          </cell>
        </row>
        <row r="1715">
          <cell r="F1715">
            <v>38718</v>
          </cell>
          <cell r="G1715" t="str">
            <v/>
          </cell>
          <cell r="Y1715" t="str">
            <v/>
          </cell>
        </row>
        <row r="1716">
          <cell r="F1716">
            <v>38718</v>
          </cell>
          <cell r="G1716" t="str">
            <v/>
          </cell>
          <cell r="Y1716" t="str">
            <v/>
          </cell>
        </row>
        <row r="1717">
          <cell r="F1717">
            <v>38718</v>
          </cell>
          <cell r="G1717" t="str">
            <v/>
          </cell>
          <cell r="Y1717" t="str">
            <v/>
          </cell>
        </row>
        <row r="1718">
          <cell r="F1718">
            <v>38718</v>
          </cell>
          <cell r="G1718" t="str">
            <v/>
          </cell>
          <cell r="Y1718" t="str">
            <v/>
          </cell>
        </row>
        <row r="1719">
          <cell r="F1719">
            <v>38718</v>
          </cell>
          <cell r="G1719" t="str">
            <v/>
          </cell>
          <cell r="Y1719" t="str">
            <v/>
          </cell>
        </row>
        <row r="1720">
          <cell r="F1720">
            <v>38718</v>
          </cell>
          <cell r="G1720" t="str">
            <v/>
          </cell>
          <cell r="Y1720" t="str">
            <v/>
          </cell>
        </row>
        <row r="1721">
          <cell r="F1721">
            <v>38718</v>
          </cell>
          <cell r="G1721" t="str">
            <v/>
          </cell>
          <cell r="Y1721" t="str">
            <v/>
          </cell>
        </row>
        <row r="1722">
          <cell r="F1722">
            <v>38718</v>
          </cell>
          <cell r="G1722" t="str">
            <v/>
          </cell>
          <cell r="Y1722" t="str">
            <v/>
          </cell>
        </row>
        <row r="1723">
          <cell r="F1723">
            <v>38718</v>
          </cell>
          <cell r="G1723" t="str">
            <v/>
          </cell>
          <cell r="Y1723" t="str">
            <v/>
          </cell>
        </row>
        <row r="1724">
          <cell r="F1724">
            <v>38718</v>
          </cell>
          <cell r="G1724" t="str">
            <v/>
          </cell>
          <cell r="Y1724" t="str">
            <v/>
          </cell>
        </row>
        <row r="1725">
          <cell r="F1725">
            <v>38718</v>
          </cell>
          <cell r="G1725" t="str">
            <v/>
          </cell>
          <cell r="Y1725" t="str">
            <v/>
          </cell>
        </row>
        <row r="1726">
          <cell r="F1726">
            <v>38718</v>
          </cell>
          <cell r="G1726" t="str">
            <v/>
          </cell>
          <cell r="Y1726" t="str">
            <v/>
          </cell>
        </row>
        <row r="1727">
          <cell r="F1727">
            <v>38718</v>
          </cell>
          <cell r="G1727" t="str">
            <v/>
          </cell>
          <cell r="Y1727" t="str">
            <v/>
          </cell>
        </row>
        <row r="1728">
          <cell r="F1728">
            <v>38718</v>
          </cell>
          <cell r="G1728" t="str">
            <v/>
          </cell>
          <cell r="Y1728" t="str">
            <v/>
          </cell>
        </row>
        <row r="1729">
          <cell r="F1729">
            <v>38718</v>
          </cell>
          <cell r="G1729" t="str">
            <v/>
          </cell>
          <cell r="Y1729" t="str">
            <v/>
          </cell>
        </row>
        <row r="1730">
          <cell r="F1730">
            <v>38718</v>
          </cell>
          <cell r="G1730" t="str">
            <v/>
          </cell>
          <cell r="Y1730" t="str">
            <v/>
          </cell>
        </row>
        <row r="1731">
          <cell r="F1731">
            <v>38718</v>
          </cell>
          <cell r="G1731" t="str">
            <v/>
          </cell>
          <cell r="Y1731" t="str">
            <v/>
          </cell>
        </row>
        <row r="1732">
          <cell r="F1732">
            <v>38718</v>
          </cell>
          <cell r="G1732" t="str">
            <v/>
          </cell>
          <cell r="Y1732" t="str">
            <v/>
          </cell>
        </row>
        <row r="1733">
          <cell r="F1733">
            <v>38718</v>
          </cell>
          <cell r="G1733" t="str">
            <v/>
          </cell>
          <cell r="Y1733" t="str">
            <v/>
          </cell>
        </row>
        <row r="1734">
          <cell r="F1734">
            <v>38718</v>
          </cell>
          <cell r="G1734" t="str">
            <v/>
          </cell>
          <cell r="Y1734" t="str">
            <v/>
          </cell>
        </row>
        <row r="1735">
          <cell r="F1735">
            <v>38718</v>
          </cell>
          <cell r="G1735" t="str">
            <v/>
          </cell>
          <cell r="Y1735" t="str">
            <v/>
          </cell>
        </row>
        <row r="1736">
          <cell r="F1736">
            <v>38718</v>
          </cell>
          <cell r="G1736" t="str">
            <v/>
          </cell>
          <cell r="Y1736" t="str">
            <v/>
          </cell>
        </row>
        <row r="1737">
          <cell r="F1737">
            <v>38718</v>
          </cell>
          <cell r="G1737" t="str">
            <v/>
          </cell>
          <cell r="Y1737" t="str">
            <v/>
          </cell>
        </row>
        <row r="1738">
          <cell r="F1738">
            <v>38718</v>
          </cell>
          <cell r="G1738" t="str">
            <v/>
          </cell>
          <cell r="Y1738" t="str">
            <v/>
          </cell>
        </row>
        <row r="1739">
          <cell r="F1739">
            <v>38718</v>
          </cell>
          <cell r="G1739" t="str">
            <v/>
          </cell>
          <cell r="Y1739" t="str">
            <v/>
          </cell>
        </row>
        <row r="1740">
          <cell r="F1740">
            <v>38718</v>
          </cell>
          <cell r="G1740" t="str">
            <v/>
          </cell>
          <cell r="Y1740" t="str">
            <v/>
          </cell>
        </row>
        <row r="1741">
          <cell r="F1741">
            <v>38718</v>
          </cell>
          <cell r="G1741" t="str">
            <v/>
          </cell>
          <cell r="Y1741" t="str">
            <v/>
          </cell>
        </row>
        <row r="1742">
          <cell r="F1742">
            <v>38718</v>
          </cell>
          <cell r="G1742" t="str">
            <v/>
          </cell>
          <cell r="Y1742" t="str">
            <v/>
          </cell>
        </row>
        <row r="1743">
          <cell r="F1743">
            <v>38718</v>
          </cell>
          <cell r="G1743" t="str">
            <v/>
          </cell>
          <cell r="Y1743" t="str">
            <v/>
          </cell>
        </row>
        <row r="1744">
          <cell r="F1744">
            <v>38718</v>
          </cell>
          <cell r="G1744" t="str">
            <v/>
          </cell>
          <cell r="Y1744" t="str">
            <v/>
          </cell>
        </row>
        <row r="1745">
          <cell r="F1745">
            <v>38718</v>
          </cell>
          <cell r="G1745" t="str">
            <v/>
          </cell>
          <cell r="Y1745" t="str">
            <v/>
          </cell>
        </row>
        <row r="1746">
          <cell r="F1746">
            <v>38718</v>
          </cell>
          <cell r="G1746" t="str">
            <v/>
          </cell>
          <cell r="Y1746" t="str">
            <v/>
          </cell>
        </row>
        <row r="1747">
          <cell r="F1747">
            <v>38718</v>
          </cell>
          <cell r="G1747" t="str">
            <v/>
          </cell>
          <cell r="Y1747" t="str">
            <v/>
          </cell>
        </row>
        <row r="1748">
          <cell r="F1748">
            <v>38718</v>
          </cell>
          <cell r="G1748" t="str">
            <v/>
          </cell>
          <cell r="Y1748" t="str">
            <v/>
          </cell>
        </row>
        <row r="1749">
          <cell r="F1749">
            <v>38718</v>
          </cell>
          <cell r="G1749" t="str">
            <v/>
          </cell>
          <cell r="Y1749" t="str">
            <v/>
          </cell>
        </row>
        <row r="1750">
          <cell r="F1750">
            <v>38718</v>
          </cell>
          <cell r="G1750" t="str">
            <v/>
          </cell>
          <cell r="Y1750" t="str">
            <v/>
          </cell>
        </row>
        <row r="1751">
          <cell r="F1751">
            <v>38718</v>
          </cell>
          <cell r="G1751" t="str">
            <v/>
          </cell>
          <cell r="Y1751" t="str">
            <v/>
          </cell>
        </row>
        <row r="1752">
          <cell r="F1752">
            <v>38718</v>
          </cell>
          <cell r="G1752" t="str">
            <v/>
          </cell>
          <cell r="Y1752" t="str">
            <v/>
          </cell>
        </row>
        <row r="1753">
          <cell r="F1753">
            <v>38718</v>
          </cell>
          <cell r="G1753" t="str">
            <v/>
          </cell>
          <cell r="Y1753" t="str">
            <v/>
          </cell>
        </row>
        <row r="1754">
          <cell r="F1754">
            <v>38718</v>
          </cell>
          <cell r="G1754" t="str">
            <v/>
          </cell>
          <cell r="Y1754" t="str">
            <v/>
          </cell>
        </row>
        <row r="1755">
          <cell r="F1755">
            <v>38718</v>
          </cell>
          <cell r="G1755" t="str">
            <v/>
          </cell>
          <cell r="Y1755" t="str">
            <v/>
          </cell>
        </row>
        <row r="1756">
          <cell r="F1756">
            <v>38718</v>
          </cell>
          <cell r="G1756" t="str">
            <v/>
          </cell>
          <cell r="Y1756" t="str">
            <v/>
          </cell>
        </row>
        <row r="1757">
          <cell r="F1757">
            <v>38718</v>
          </cell>
          <cell r="G1757" t="str">
            <v/>
          </cell>
          <cell r="Y1757" t="str">
            <v/>
          </cell>
        </row>
        <row r="1758">
          <cell r="F1758">
            <v>38718</v>
          </cell>
          <cell r="G1758" t="str">
            <v/>
          </cell>
          <cell r="Y1758" t="str">
            <v/>
          </cell>
        </row>
        <row r="1759">
          <cell r="F1759">
            <v>38718</v>
          </cell>
          <cell r="G1759" t="str">
            <v/>
          </cell>
          <cell r="Y1759" t="str">
            <v/>
          </cell>
        </row>
        <row r="1760">
          <cell r="F1760">
            <v>38718</v>
          </cell>
          <cell r="G1760" t="str">
            <v/>
          </cell>
          <cell r="Y1760" t="str">
            <v/>
          </cell>
        </row>
        <row r="1761">
          <cell r="F1761">
            <v>38718</v>
          </cell>
          <cell r="G1761" t="str">
            <v/>
          </cell>
          <cell r="Y1761" t="str">
            <v/>
          </cell>
        </row>
        <row r="1762">
          <cell r="F1762">
            <v>38718</v>
          </cell>
          <cell r="G1762" t="str">
            <v/>
          </cell>
          <cell r="Y1762" t="str">
            <v/>
          </cell>
        </row>
        <row r="1763">
          <cell r="F1763">
            <v>38718</v>
          </cell>
          <cell r="G1763" t="str">
            <v/>
          </cell>
          <cell r="Y1763" t="str">
            <v/>
          </cell>
        </row>
        <row r="1764">
          <cell r="F1764">
            <v>38718</v>
          </cell>
          <cell r="G1764" t="str">
            <v/>
          </cell>
          <cell r="Y1764" t="str">
            <v/>
          </cell>
        </row>
        <row r="1765">
          <cell r="F1765">
            <v>38718</v>
          </cell>
          <cell r="G1765" t="str">
            <v/>
          </cell>
          <cell r="Y1765" t="str">
            <v/>
          </cell>
        </row>
        <row r="1766">
          <cell r="F1766">
            <v>38718</v>
          </cell>
          <cell r="G1766" t="str">
            <v/>
          </cell>
          <cell r="Y1766" t="str">
            <v/>
          </cell>
        </row>
        <row r="1767">
          <cell r="F1767">
            <v>38718</v>
          </cell>
          <cell r="G1767" t="str">
            <v/>
          </cell>
          <cell r="Y1767" t="str">
            <v/>
          </cell>
        </row>
        <row r="1768">
          <cell r="F1768">
            <v>38718</v>
          </cell>
          <cell r="G1768" t="str">
            <v/>
          </cell>
          <cell r="Y1768" t="str">
            <v/>
          </cell>
        </row>
        <row r="1769">
          <cell r="F1769">
            <v>38718</v>
          </cell>
          <cell r="G1769" t="str">
            <v/>
          </cell>
          <cell r="Y1769" t="str">
            <v/>
          </cell>
        </row>
        <row r="1770">
          <cell r="F1770">
            <v>38718</v>
          </cell>
          <cell r="G1770" t="str">
            <v/>
          </cell>
          <cell r="Y1770" t="str">
            <v/>
          </cell>
        </row>
        <row r="1771">
          <cell r="F1771">
            <v>38718</v>
          </cell>
          <cell r="G1771" t="str">
            <v/>
          </cell>
          <cell r="Y1771" t="str">
            <v/>
          </cell>
        </row>
        <row r="1772">
          <cell r="F1772">
            <v>38718</v>
          </cell>
          <cell r="G1772" t="str">
            <v/>
          </cell>
          <cell r="Y1772" t="str">
            <v/>
          </cell>
        </row>
        <row r="1773">
          <cell r="F1773">
            <v>38718</v>
          </cell>
          <cell r="G1773" t="str">
            <v/>
          </cell>
          <cell r="Y1773" t="str">
            <v/>
          </cell>
        </row>
        <row r="1774">
          <cell r="F1774">
            <v>38718</v>
          </cell>
          <cell r="G1774" t="str">
            <v/>
          </cell>
          <cell r="Y1774" t="str">
            <v/>
          </cell>
        </row>
        <row r="1775">
          <cell r="F1775">
            <v>38718</v>
          </cell>
          <cell r="G1775" t="str">
            <v/>
          </cell>
          <cell r="Y1775" t="str">
            <v/>
          </cell>
        </row>
        <row r="1776">
          <cell r="F1776">
            <v>38718</v>
          </cell>
          <cell r="G1776" t="str">
            <v/>
          </cell>
          <cell r="Y1776" t="str">
            <v/>
          </cell>
        </row>
        <row r="1777">
          <cell r="F1777">
            <v>38718</v>
          </cell>
          <cell r="G1777" t="str">
            <v/>
          </cell>
          <cell r="Y1777" t="str">
            <v/>
          </cell>
        </row>
        <row r="1778">
          <cell r="F1778">
            <v>38718</v>
          </cell>
          <cell r="G1778" t="str">
            <v/>
          </cell>
          <cell r="Y1778" t="str">
            <v/>
          </cell>
        </row>
        <row r="1779">
          <cell r="F1779">
            <v>38718</v>
          </cell>
          <cell r="G1779" t="str">
            <v/>
          </cell>
          <cell r="Y1779" t="str">
            <v/>
          </cell>
        </row>
        <row r="1780">
          <cell r="F1780">
            <v>38718</v>
          </cell>
          <cell r="G1780" t="str">
            <v/>
          </cell>
          <cell r="Y1780" t="str">
            <v/>
          </cell>
        </row>
        <row r="1781">
          <cell r="F1781">
            <v>38718</v>
          </cell>
          <cell r="G1781" t="str">
            <v/>
          </cell>
          <cell r="Y1781" t="str">
            <v/>
          </cell>
        </row>
        <row r="1782">
          <cell r="F1782">
            <v>38718</v>
          </cell>
          <cell r="G1782" t="str">
            <v/>
          </cell>
          <cell r="Y1782" t="str">
            <v/>
          </cell>
        </row>
        <row r="1783">
          <cell r="F1783">
            <v>38718</v>
          </cell>
          <cell r="G1783" t="str">
            <v/>
          </cell>
          <cell r="Y1783" t="str">
            <v/>
          </cell>
        </row>
        <row r="1784">
          <cell r="F1784">
            <v>38718</v>
          </cell>
          <cell r="G1784" t="str">
            <v/>
          </cell>
          <cell r="Y1784" t="str">
            <v/>
          </cell>
        </row>
        <row r="1785">
          <cell r="F1785">
            <v>38718</v>
          </cell>
          <cell r="G1785" t="str">
            <v/>
          </cell>
          <cell r="Y1785" t="str">
            <v/>
          </cell>
        </row>
        <row r="1786">
          <cell r="F1786">
            <v>38718</v>
          </cell>
          <cell r="G1786" t="str">
            <v/>
          </cell>
          <cell r="Y1786" t="str">
            <v/>
          </cell>
        </row>
        <row r="1787">
          <cell r="F1787">
            <v>38718</v>
          </cell>
          <cell r="G1787" t="str">
            <v/>
          </cell>
          <cell r="Y1787" t="str">
            <v/>
          </cell>
        </row>
        <row r="1788">
          <cell r="F1788">
            <v>38718</v>
          </cell>
          <cell r="G1788" t="str">
            <v/>
          </cell>
          <cell r="Y1788" t="str">
            <v/>
          </cell>
        </row>
        <row r="1789">
          <cell r="F1789">
            <v>38718</v>
          </cell>
          <cell r="G1789" t="str">
            <v/>
          </cell>
          <cell r="Y1789" t="str">
            <v/>
          </cell>
        </row>
        <row r="1790">
          <cell r="F1790">
            <v>38718</v>
          </cell>
          <cell r="G1790" t="str">
            <v/>
          </cell>
          <cell r="Y1790" t="str">
            <v/>
          </cell>
        </row>
        <row r="1791">
          <cell r="F1791">
            <v>38718</v>
          </cell>
          <cell r="G1791" t="str">
            <v/>
          </cell>
          <cell r="Y1791" t="str">
            <v/>
          </cell>
        </row>
        <row r="1792">
          <cell r="F1792">
            <v>38718</v>
          </cell>
          <cell r="G1792" t="str">
            <v/>
          </cell>
          <cell r="Y1792" t="str">
            <v/>
          </cell>
        </row>
        <row r="1793">
          <cell r="F1793">
            <v>38718</v>
          </cell>
          <cell r="G1793" t="str">
            <v/>
          </cell>
          <cell r="Y1793" t="str">
            <v/>
          </cell>
        </row>
        <row r="1794">
          <cell r="F1794">
            <v>38718</v>
          </cell>
          <cell r="G1794" t="str">
            <v/>
          </cell>
          <cell r="Y1794" t="str">
            <v/>
          </cell>
        </row>
        <row r="1795">
          <cell r="F1795">
            <v>38718</v>
          </cell>
          <cell r="G1795" t="str">
            <v/>
          </cell>
          <cell r="Y1795" t="str">
            <v/>
          </cell>
        </row>
        <row r="1796">
          <cell r="F1796">
            <v>38718</v>
          </cell>
          <cell r="G1796" t="str">
            <v/>
          </cell>
          <cell r="Y1796" t="str">
            <v/>
          </cell>
        </row>
        <row r="1797">
          <cell r="F1797">
            <v>38718</v>
          </cell>
          <cell r="G1797" t="str">
            <v/>
          </cell>
          <cell r="Y1797" t="str">
            <v/>
          </cell>
        </row>
        <row r="1798">
          <cell r="F1798">
            <v>38718</v>
          </cell>
          <cell r="G1798" t="str">
            <v/>
          </cell>
          <cell r="Y1798" t="str">
            <v/>
          </cell>
        </row>
        <row r="1799">
          <cell r="F1799">
            <v>38718</v>
          </cell>
          <cell r="G1799" t="str">
            <v/>
          </cell>
          <cell r="Y1799" t="str">
            <v/>
          </cell>
        </row>
        <row r="1800">
          <cell r="F1800">
            <v>38718</v>
          </cell>
          <cell r="G1800" t="str">
            <v/>
          </cell>
          <cell r="Y1800" t="str">
            <v/>
          </cell>
        </row>
        <row r="1801">
          <cell r="F1801">
            <v>38718</v>
          </cell>
          <cell r="G1801" t="str">
            <v/>
          </cell>
          <cell r="Y1801" t="str">
            <v/>
          </cell>
        </row>
        <row r="1802">
          <cell r="F1802">
            <v>38718</v>
          </cell>
          <cell r="G1802" t="str">
            <v/>
          </cell>
          <cell r="Y1802" t="str">
            <v/>
          </cell>
        </row>
        <row r="1803">
          <cell r="F1803">
            <v>38718</v>
          </cell>
          <cell r="G1803" t="str">
            <v/>
          </cell>
          <cell r="Y1803" t="str">
            <v/>
          </cell>
        </row>
        <row r="1804">
          <cell r="F1804">
            <v>38718</v>
          </cell>
          <cell r="G1804" t="str">
            <v/>
          </cell>
          <cell r="Y1804" t="str">
            <v/>
          </cell>
        </row>
        <row r="1805">
          <cell r="F1805">
            <v>38718</v>
          </cell>
          <cell r="G1805" t="str">
            <v/>
          </cell>
          <cell r="Y1805" t="str">
            <v/>
          </cell>
        </row>
        <row r="1806">
          <cell r="F1806">
            <v>38718</v>
          </cell>
          <cell r="G1806" t="str">
            <v/>
          </cell>
          <cell r="Y1806" t="str">
            <v/>
          </cell>
        </row>
        <row r="1807">
          <cell r="F1807">
            <v>38718</v>
          </cell>
          <cell r="G1807" t="str">
            <v/>
          </cell>
          <cell r="Y1807" t="str">
            <v/>
          </cell>
        </row>
        <row r="1808">
          <cell r="F1808">
            <v>38718</v>
          </cell>
          <cell r="G1808" t="str">
            <v/>
          </cell>
          <cell r="Y1808" t="str">
            <v/>
          </cell>
        </row>
        <row r="1809">
          <cell r="F1809">
            <v>38718</v>
          </cell>
          <cell r="G1809" t="str">
            <v/>
          </cell>
          <cell r="Y1809" t="str">
            <v/>
          </cell>
        </row>
        <row r="1810">
          <cell r="F1810">
            <v>38718</v>
          </cell>
          <cell r="G1810" t="str">
            <v/>
          </cell>
          <cell r="Y1810" t="str">
            <v/>
          </cell>
        </row>
        <row r="1811">
          <cell r="F1811">
            <v>38718</v>
          </cell>
          <cell r="G1811" t="str">
            <v/>
          </cell>
          <cell r="Y1811" t="str">
            <v/>
          </cell>
        </row>
        <row r="1812">
          <cell r="F1812">
            <v>38718</v>
          </cell>
          <cell r="G1812" t="str">
            <v/>
          </cell>
          <cell r="Y1812" t="str">
            <v/>
          </cell>
        </row>
        <row r="1813">
          <cell r="F1813">
            <v>38718</v>
          </cell>
          <cell r="G1813" t="str">
            <v/>
          </cell>
          <cell r="Y1813" t="str">
            <v/>
          </cell>
        </row>
        <row r="1814">
          <cell r="F1814">
            <v>38718</v>
          </cell>
          <cell r="G1814" t="str">
            <v/>
          </cell>
          <cell r="Y1814" t="str">
            <v/>
          </cell>
        </row>
        <row r="1815">
          <cell r="F1815">
            <v>38718</v>
          </cell>
          <cell r="G1815" t="str">
            <v/>
          </cell>
          <cell r="Y1815" t="str">
            <v/>
          </cell>
        </row>
        <row r="1816">
          <cell r="F1816">
            <v>38718</v>
          </cell>
          <cell r="G1816" t="str">
            <v/>
          </cell>
          <cell r="Y1816" t="str">
            <v/>
          </cell>
        </row>
        <row r="1817">
          <cell r="F1817">
            <v>38718</v>
          </cell>
          <cell r="G1817" t="str">
            <v/>
          </cell>
          <cell r="Y1817" t="str">
            <v/>
          </cell>
        </row>
        <row r="1818">
          <cell r="F1818">
            <v>38718</v>
          </cell>
          <cell r="G1818" t="str">
            <v/>
          </cell>
          <cell r="Y1818" t="str">
            <v/>
          </cell>
        </row>
        <row r="1819">
          <cell r="F1819">
            <v>38718</v>
          </cell>
          <cell r="G1819" t="str">
            <v/>
          </cell>
          <cell r="Y1819" t="str">
            <v/>
          </cell>
        </row>
        <row r="1820">
          <cell r="F1820">
            <v>38718</v>
          </cell>
          <cell r="G1820" t="str">
            <v/>
          </cell>
          <cell r="Y1820" t="str">
            <v/>
          </cell>
        </row>
        <row r="1821">
          <cell r="F1821">
            <v>38718</v>
          </cell>
          <cell r="G1821" t="str">
            <v/>
          </cell>
          <cell r="Y1821" t="str">
            <v/>
          </cell>
        </row>
        <row r="1822">
          <cell r="F1822">
            <v>38718</v>
          </cell>
          <cell r="G1822" t="str">
            <v/>
          </cell>
          <cell r="Y1822" t="str">
            <v/>
          </cell>
        </row>
        <row r="1823">
          <cell r="F1823">
            <v>38718</v>
          </cell>
          <cell r="G1823" t="str">
            <v/>
          </cell>
          <cell r="Y1823" t="str">
            <v/>
          </cell>
        </row>
        <row r="1824">
          <cell r="F1824">
            <v>38718</v>
          </cell>
          <cell r="G1824" t="str">
            <v/>
          </cell>
          <cell r="Y1824" t="str">
            <v/>
          </cell>
        </row>
        <row r="1825">
          <cell r="F1825">
            <v>38718</v>
          </cell>
          <cell r="G1825" t="str">
            <v/>
          </cell>
          <cell r="Y1825" t="str">
            <v/>
          </cell>
        </row>
        <row r="1826">
          <cell r="F1826">
            <v>38718</v>
          </cell>
          <cell r="G1826" t="str">
            <v/>
          </cell>
          <cell r="Y1826" t="str">
            <v/>
          </cell>
        </row>
        <row r="1827">
          <cell r="F1827">
            <v>38718</v>
          </cell>
          <cell r="G1827" t="str">
            <v/>
          </cell>
          <cell r="Y1827" t="str">
            <v/>
          </cell>
        </row>
        <row r="1828">
          <cell r="F1828">
            <v>38718</v>
          </cell>
          <cell r="G1828" t="str">
            <v/>
          </cell>
          <cell r="Y1828" t="str">
            <v/>
          </cell>
        </row>
        <row r="1829">
          <cell r="F1829">
            <v>38718</v>
          </cell>
          <cell r="G1829" t="str">
            <v/>
          </cell>
          <cell r="Y1829" t="str">
            <v/>
          </cell>
        </row>
        <row r="1830">
          <cell r="F1830">
            <v>38718</v>
          </cell>
          <cell r="G1830" t="str">
            <v/>
          </cell>
          <cell r="Y1830" t="str">
            <v/>
          </cell>
        </row>
        <row r="1831">
          <cell r="F1831">
            <v>38718</v>
          </cell>
          <cell r="G1831" t="str">
            <v/>
          </cell>
          <cell r="Y1831" t="str">
            <v/>
          </cell>
        </row>
        <row r="1832">
          <cell r="F1832">
            <v>38718</v>
          </cell>
          <cell r="G1832" t="str">
            <v/>
          </cell>
          <cell r="Y1832" t="str">
            <v/>
          </cell>
        </row>
        <row r="1833">
          <cell r="F1833">
            <v>38718</v>
          </cell>
          <cell r="G1833" t="str">
            <v/>
          </cell>
          <cell r="Y1833" t="str">
            <v/>
          </cell>
        </row>
        <row r="1834">
          <cell r="F1834">
            <v>38718</v>
          </cell>
          <cell r="G1834" t="str">
            <v/>
          </cell>
          <cell r="Y1834" t="str">
            <v/>
          </cell>
        </row>
        <row r="1835">
          <cell r="F1835">
            <v>38718</v>
          </cell>
          <cell r="G1835" t="str">
            <v/>
          </cell>
          <cell r="Y1835" t="str">
            <v/>
          </cell>
        </row>
        <row r="1836">
          <cell r="F1836">
            <v>38718</v>
          </cell>
          <cell r="G1836" t="str">
            <v/>
          </cell>
          <cell r="Y1836" t="str">
            <v/>
          </cell>
        </row>
        <row r="1837">
          <cell r="F1837">
            <v>38718</v>
          </cell>
          <cell r="G1837" t="str">
            <v/>
          </cell>
          <cell r="Y1837" t="str">
            <v/>
          </cell>
        </row>
        <row r="1838">
          <cell r="F1838">
            <v>38718</v>
          </cell>
          <cell r="G1838" t="str">
            <v/>
          </cell>
          <cell r="Y1838" t="str">
            <v/>
          </cell>
        </row>
        <row r="1839">
          <cell r="F1839">
            <v>38718</v>
          </cell>
          <cell r="G1839" t="str">
            <v/>
          </cell>
          <cell r="Y1839" t="str">
            <v/>
          </cell>
        </row>
        <row r="1840">
          <cell r="F1840">
            <v>38718</v>
          </cell>
          <cell r="G1840" t="str">
            <v/>
          </cell>
          <cell r="Y1840" t="str">
            <v/>
          </cell>
        </row>
        <row r="1841">
          <cell r="F1841">
            <v>38718</v>
          </cell>
          <cell r="G1841" t="str">
            <v/>
          </cell>
          <cell r="Y1841" t="str">
            <v/>
          </cell>
        </row>
        <row r="1842">
          <cell r="F1842">
            <v>38718</v>
          </cell>
          <cell r="G1842" t="str">
            <v/>
          </cell>
          <cell r="Y1842" t="str">
            <v/>
          </cell>
        </row>
        <row r="1843">
          <cell r="F1843">
            <v>38718</v>
          </cell>
          <cell r="G1843" t="str">
            <v/>
          </cell>
          <cell r="Y1843" t="str">
            <v/>
          </cell>
        </row>
        <row r="1844">
          <cell r="F1844">
            <v>38718</v>
          </cell>
          <cell r="G1844" t="str">
            <v/>
          </cell>
          <cell r="Y1844" t="str">
            <v/>
          </cell>
        </row>
        <row r="1845">
          <cell r="F1845">
            <v>38718</v>
          </cell>
          <cell r="G1845" t="str">
            <v/>
          </cell>
          <cell r="Y1845" t="str">
            <v/>
          </cell>
        </row>
        <row r="1846">
          <cell r="F1846">
            <v>38718</v>
          </cell>
          <cell r="G1846" t="str">
            <v/>
          </cell>
          <cell r="Y1846" t="str">
            <v/>
          </cell>
        </row>
        <row r="1847">
          <cell r="F1847">
            <v>38718</v>
          </cell>
          <cell r="G1847" t="str">
            <v/>
          </cell>
          <cell r="Y1847" t="str">
            <v/>
          </cell>
        </row>
        <row r="1848">
          <cell r="F1848">
            <v>38718</v>
          </cell>
          <cell r="G1848" t="str">
            <v/>
          </cell>
          <cell r="Y1848" t="str">
            <v/>
          </cell>
        </row>
        <row r="1849">
          <cell r="F1849">
            <v>38718</v>
          </cell>
          <cell r="G1849" t="str">
            <v/>
          </cell>
          <cell r="Y1849" t="str">
            <v/>
          </cell>
        </row>
        <row r="1850">
          <cell r="F1850">
            <v>38718</v>
          </cell>
          <cell r="G1850" t="str">
            <v/>
          </cell>
          <cell r="Y1850" t="str">
            <v/>
          </cell>
        </row>
        <row r="1851">
          <cell r="F1851">
            <v>38718</v>
          </cell>
          <cell r="G1851" t="str">
            <v/>
          </cell>
          <cell r="Y1851" t="str">
            <v/>
          </cell>
        </row>
        <row r="1852">
          <cell r="F1852">
            <v>38718</v>
          </cell>
          <cell r="G1852" t="str">
            <v/>
          </cell>
          <cell r="Y1852" t="str">
            <v/>
          </cell>
        </row>
        <row r="1853">
          <cell r="F1853">
            <v>38718</v>
          </cell>
          <cell r="G1853" t="str">
            <v/>
          </cell>
          <cell r="Y1853" t="str">
            <v/>
          </cell>
        </row>
        <row r="1854">
          <cell r="F1854">
            <v>38718</v>
          </cell>
          <cell r="G1854" t="str">
            <v/>
          </cell>
          <cell r="Y1854" t="str">
            <v/>
          </cell>
        </row>
        <row r="1855">
          <cell r="F1855">
            <v>38718</v>
          </cell>
          <cell r="G1855" t="str">
            <v/>
          </cell>
          <cell r="Y1855" t="str">
            <v/>
          </cell>
        </row>
        <row r="1856">
          <cell r="F1856">
            <v>38718</v>
          </cell>
          <cell r="G1856" t="str">
            <v/>
          </cell>
          <cell r="Y1856" t="str">
            <v/>
          </cell>
        </row>
        <row r="1857">
          <cell r="F1857">
            <v>38718</v>
          </cell>
          <cell r="G1857" t="str">
            <v/>
          </cell>
          <cell r="Y1857" t="str">
            <v/>
          </cell>
        </row>
        <row r="1858">
          <cell r="F1858">
            <v>38718</v>
          </cell>
          <cell r="G1858" t="str">
            <v/>
          </cell>
          <cell r="Y1858" t="str">
            <v/>
          </cell>
        </row>
        <row r="1859">
          <cell r="F1859">
            <v>38718</v>
          </cell>
          <cell r="G1859" t="str">
            <v/>
          </cell>
          <cell r="Y1859" t="str">
            <v/>
          </cell>
        </row>
        <row r="1860">
          <cell r="F1860">
            <v>38718</v>
          </cell>
          <cell r="G1860" t="str">
            <v/>
          </cell>
          <cell r="Y1860" t="str">
            <v/>
          </cell>
        </row>
        <row r="1861">
          <cell r="F1861">
            <v>38718</v>
          </cell>
          <cell r="G1861" t="str">
            <v/>
          </cell>
          <cell r="Y1861" t="str">
            <v/>
          </cell>
        </row>
        <row r="1862">
          <cell r="F1862">
            <v>38718</v>
          </cell>
          <cell r="G1862" t="str">
            <v/>
          </cell>
          <cell r="Y1862" t="str">
            <v/>
          </cell>
        </row>
        <row r="1863">
          <cell r="F1863">
            <v>38718</v>
          </cell>
          <cell r="G1863" t="str">
            <v/>
          </cell>
          <cell r="Y1863" t="str">
            <v/>
          </cell>
        </row>
        <row r="1864">
          <cell r="F1864">
            <v>38718</v>
          </cell>
          <cell r="G1864" t="str">
            <v/>
          </cell>
          <cell r="Y1864" t="str">
            <v/>
          </cell>
        </row>
        <row r="1865">
          <cell r="F1865">
            <v>38718</v>
          </cell>
          <cell r="G1865" t="str">
            <v/>
          </cell>
          <cell r="Y1865" t="str">
            <v/>
          </cell>
        </row>
        <row r="1866">
          <cell r="F1866">
            <v>38718</v>
          </cell>
          <cell r="G1866" t="str">
            <v/>
          </cell>
          <cell r="Y1866" t="str">
            <v/>
          </cell>
        </row>
        <row r="1867">
          <cell r="F1867">
            <v>38718</v>
          </cell>
          <cell r="G1867" t="str">
            <v/>
          </cell>
          <cell r="Y1867" t="str">
            <v/>
          </cell>
        </row>
        <row r="1868">
          <cell r="F1868">
            <v>38718</v>
          </cell>
          <cell r="G1868" t="str">
            <v/>
          </cell>
          <cell r="Y1868" t="str">
            <v/>
          </cell>
        </row>
        <row r="1869">
          <cell r="F1869">
            <v>38718</v>
          </cell>
          <cell r="G1869" t="str">
            <v/>
          </cell>
          <cell r="Y1869" t="str">
            <v/>
          </cell>
        </row>
        <row r="1870">
          <cell r="F1870">
            <v>38718</v>
          </cell>
          <cell r="G1870" t="str">
            <v/>
          </cell>
          <cell r="Y1870" t="str">
            <v/>
          </cell>
        </row>
        <row r="1871">
          <cell r="F1871">
            <v>38718</v>
          </cell>
          <cell r="G1871" t="str">
            <v/>
          </cell>
          <cell r="Y1871" t="str">
            <v/>
          </cell>
        </row>
        <row r="1872">
          <cell r="F1872">
            <v>38718</v>
          </cell>
          <cell r="G1872" t="str">
            <v/>
          </cell>
          <cell r="Y1872" t="str">
            <v/>
          </cell>
        </row>
        <row r="1873">
          <cell r="F1873">
            <v>38718</v>
          </cell>
          <cell r="G1873" t="str">
            <v/>
          </cell>
          <cell r="Y1873" t="str">
            <v/>
          </cell>
        </row>
        <row r="1874">
          <cell r="F1874">
            <v>38718</v>
          </cell>
          <cell r="G1874" t="str">
            <v/>
          </cell>
          <cell r="Y1874" t="str">
            <v/>
          </cell>
        </row>
        <row r="1875">
          <cell r="F1875">
            <v>38718</v>
          </cell>
          <cell r="G1875" t="str">
            <v/>
          </cell>
          <cell r="Y1875" t="str">
            <v/>
          </cell>
        </row>
        <row r="1876">
          <cell r="F1876">
            <v>38718</v>
          </cell>
          <cell r="G1876" t="str">
            <v/>
          </cell>
          <cell r="Y1876" t="str">
            <v/>
          </cell>
        </row>
        <row r="1877">
          <cell r="F1877">
            <v>38718</v>
          </cell>
          <cell r="G1877" t="str">
            <v/>
          </cell>
          <cell r="Y1877" t="str">
            <v/>
          </cell>
        </row>
        <row r="1878">
          <cell r="F1878">
            <v>38718</v>
          </cell>
          <cell r="G1878" t="str">
            <v/>
          </cell>
          <cell r="Y1878" t="str">
            <v/>
          </cell>
        </row>
        <row r="1879">
          <cell r="F1879">
            <v>38718</v>
          </cell>
          <cell r="G1879" t="str">
            <v/>
          </cell>
          <cell r="Y1879" t="str">
            <v/>
          </cell>
        </row>
        <row r="1880">
          <cell r="F1880">
            <v>38718</v>
          </cell>
          <cell r="G1880" t="str">
            <v/>
          </cell>
          <cell r="Y1880" t="str">
            <v/>
          </cell>
        </row>
        <row r="1881">
          <cell r="F1881">
            <v>38718</v>
          </cell>
          <cell r="G1881" t="str">
            <v/>
          </cell>
          <cell r="Y1881" t="str">
            <v/>
          </cell>
        </row>
        <row r="1882">
          <cell r="F1882">
            <v>38718</v>
          </cell>
          <cell r="G1882" t="str">
            <v/>
          </cell>
          <cell r="Y1882" t="str">
            <v/>
          </cell>
        </row>
        <row r="1883">
          <cell r="F1883">
            <v>38718</v>
          </cell>
          <cell r="G1883" t="str">
            <v/>
          </cell>
          <cell r="Y1883" t="str">
            <v/>
          </cell>
        </row>
        <row r="1884">
          <cell r="F1884">
            <v>38718</v>
          </cell>
          <cell r="G1884" t="str">
            <v/>
          </cell>
          <cell r="Y1884" t="str">
            <v/>
          </cell>
        </row>
        <row r="1885">
          <cell r="F1885">
            <v>38718</v>
          </cell>
          <cell r="G1885" t="str">
            <v/>
          </cell>
          <cell r="Y1885" t="str">
            <v/>
          </cell>
        </row>
        <row r="1886">
          <cell r="F1886">
            <v>38718</v>
          </cell>
          <cell r="G1886" t="str">
            <v/>
          </cell>
          <cell r="Y1886" t="str">
            <v/>
          </cell>
        </row>
        <row r="1887">
          <cell r="F1887">
            <v>38718</v>
          </cell>
          <cell r="G1887" t="str">
            <v/>
          </cell>
          <cell r="Y1887" t="str">
            <v/>
          </cell>
        </row>
        <row r="1888">
          <cell r="F1888">
            <v>38718</v>
          </cell>
          <cell r="G1888" t="str">
            <v/>
          </cell>
          <cell r="Y1888" t="str">
            <v/>
          </cell>
        </row>
        <row r="1889">
          <cell r="F1889">
            <v>38718</v>
          </cell>
          <cell r="G1889" t="str">
            <v/>
          </cell>
          <cell r="Y1889" t="str">
            <v/>
          </cell>
        </row>
        <row r="1890">
          <cell r="F1890">
            <v>38718</v>
          </cell>
          <cell r="G1890" t="str">
            <v/>
          </cell>
          <cell r="Y1890" t="str">
            <v/>
          </cell>
        </row>
        <row r="1891">
          <cell r="F1891">
            <v>38718</v>
          </cell>
          <cell r="G1891" t="str">
            <v/>
          </cell>
          <cell r="Y1891" t="str">
            <v/>
          </cell>
        </row>
        <row r="1892">
          <cell r="F1892">
            <v>38718</v>
          </cell>
          <cell r="G1892" t="str">
            <v/>
          </cell>
          <cell r="Y1892" t="str">
            <v/>
          </cell>
        </row>
        <row r="1893">
          <cell r="F1893">
            <v>38718</v>
          </cell>
          <cell r="G1893" t="str">
            <v/>
          </cell>
          <cell r="Y1893" t="str">
            <v/>
          </cell>
        </row>
        <row r="1894">
          <cell r="F1894">
            <v>38718</v>
          </cell>
          <cell r="G1894" t="str">
            <v/>
          </cell>
          <cell r="Y1894" t="str">
            <v/>
          </cell>
        </row>
        <row r="1895">
          <cell r="F1895">
            <v>38718</v>
          </cell>
          <cell r="G1895" t="str">
            <v/>
          </cell>
          <cell r="Y1895" t="str">
            <v/>
          </cell>
        </row>
        <row r="1896">
          <cell r="F1896">
            <v>38718</v>
          </cell>
          <cell r="G1896" t="str">
            <v/>
          </cell>
          <cell r="Y1896" t="str">
            <v/>
          </cell>
        </row>
        <row r="1897">
          <cell r="F1897">
            <v>38718</v>
          </cell>
          <cell r="G1897" t="str">
            <v/>
          </cell>
          <cell r="Y1897" t="str">
            <v/>
          </cell>
        </row>
        <row r="1898">
          <cell r="F1898">
            <v>38718</v>
          </cell>
          <cell r="G1898" t="str">
            <v/>
          </cell>
          <cell r="Y1898" t="str">
            <v/>
          </cell>
        </row>
        <row r="1899">
          <cell r="F1899">
            <v>38718</v>
          </cell>
          <cell r="G1899" t="str">
            <v/>
          </cell>
          <cell r="Y1899" t="str">
            <v/>
          </cell>
        </row>
        <row r="1900">
          <cell r="F1900">
            <v>38718</v>
          </cell>
          <cell r="G1900" t="str">
            <v/>
          </cell>
          <cell r="Y1900" t="str">
            <v/>
          </cell>
        </row>
        <row r="1901">
          <cell r="F1901">
            <v>38718</v>
          </cell>
          <cell r="G1901" t="str">
            <v/>
          </cell>
          <cell r="Y1901" t="str">
            <v/>
          </cell>
        </row>
        <row r="1902">
          <cell r="F1902">
            <v>38718</v>
          </cell>
          <cell r="G1902" t="str">
            <v/>
          </cell>
          <cell r="Y1902" t="str">
            <v/>
          </cell>
        </row>
        <row r="1903">
          <cell r="F1903">
            <v>38718</v>
          </cell>
          <cell r="G1903" t="str">
            <v/>
          </cell>
          <cell r="Y1903" t="str">
            <v/>
          </cell>
        </row>
        <row r="1904">
          <cell r="F1904">
            <v>38718</v>
          </cell>
          <cell r="G1904" t="str">
            <v/>
          </cell>
          <cell r="Y1904" t="str">
            <v/>
          </cell>
        </row>
        <row r="1905">
          <cell r="F1905">
            <v>38718</v>
          </cell>
          <cell r="G1905" t="str">
            <v/>
          </cell>
          <cell r="Y1905" t="str">
            <v/>
          </cell>
        </row>
        <row r="1906">
          <cell r="F1906">
            <v>38718</v>
          </cell>
          <cell r="G1906" t="str">
            <v/>
          </cell>
          <cell r="Y1906" t="str">
            <v/>
          </cell>
        </row>
        <row r="1907">
          <cell r="F1907">
            <v>38718</v>
          </cell>
          <cell r="G1907" t="str">
            <v/>
          </cell>
          <cell r="Y1907" t="str">
            <v/>
          </cell>
        </row>
        <row r="1908">
          <cell r="F1908">
            <v>38718</v>
          </cell>
          <cell r="G1908" t="str">
            <v/>
          </cell>
          <cell r="Y1908" t="str">
            <v/>
          </cell>
        </row>
        <row r="1909">
          <cell r="F1909">
            <v>38718</v>
          </cell>
          <cell r="G1909" t="str">
            <v/>
          </cell>
          <cell r="Y1909" t="str">
            <v/>
          </cell>
        </row>
        <row r="1910">
          <cell r="F1910">
            <v>38718</v>
          </cell>
          <cell r="G1910" t="str">
            <v/>
          </cell>
          <cell r="Y1910" t="str">
            <v/>
          </cell>
        </row>
        <row r="1911">
          <cell r="F1911">
            <v>38718</v>
          </cell>
          <cell r="G1911" t="str">
            <v/>
          </cell>
          <cell r="Y1911" t="str">
            <v/>
          </cell>
        </row>
        <row r="1912">
          <cell r="F1912">
            <v>38718</v>
          </cell>
          <cell r="G1912" t="str">
            <v/>
          </cell>
          <cell r="Y1912" t="str">
            <v/>
          </cell>
        </row>
        <row r="1913">
          <cell r="F1913">
            <v>38718</v>
          </cell>
          <cell r="G1913" t="str">
            <v/>
          </cell>
          <cell r="Y1913" t="str">
            <v/>
          </cell>
        </row>
        <row r="1914">
          <cell r="F1914">
            <v>38718</v>
          </cell>
          <cell r="G1914" t="str">
            <v/>
          </cell>
          <cell r="Y1914" t="str">
            <v/>
          </cell>
        </row>
        <row r="1915">
          <cell r="F1915">
            <v>38718</v>
          </cell>
          <cell r="G1915" t="str">
            <v/>
          </cell>
          <cell r="Y1915" t="str">
            <v/>
          </cell>
        </row>
        <row r="1916">
          <cell r="F1916">
            <v>38718</v>
          </cell>
          <cell r="G1916" t="str">
            <v/>
          </cell>
          <cell r="Y1916" t="str">
            <v/>
          </cell>
        </row>
        <row r="1917">
          <cell r="F1917">
            <v>38718</v>
          </cell>
          <cell r="G1917" t="str">
            <v/>
          </cell>
          <cell r="Y1917" t="str">
            <v/>
          </cell>
        </row>
        <row r="1918">
          <cell r="F1918">
            <v>38718</v>
          </cell>
          <cell r="G1918" t="str">
            <v/>
          </cell>
          <cell r="Y1918" t="str">
            <v/>
          </cell>
        </row>
        <row r="1919">
          <cell r="F1919">
            <v>38718</v>
          </cell>
          <cell r="G1919" t="str">
            <v/>
          </cell>
          <cell r="Y1919" t="str">
            <v/>
          </cell>
        </row>
        <row r="1920">
          <cell r="F1920">
            <v>38718</v>
          </cell>
          <cell r="G1920" t="str">
            <v/>
          </cell>
          <cell r="Y1920" t="str">
            <v/>
          </cell>
        </row>
        <row r="1921">
          <cell r="F1921">
            <v>38718</v>
          </cell>
          <cell r="G1921" t="str">
            <v/>
          </cell>
          <cell r="Y1921" t="str">
            <v/>
          </cell>
        </row>
        <row r="1922">
          <cell r="F1922">
            <v>38718</v>
          </cell>
          <cell r="G1922" t="str">
            <v/>
          </cell>
          <cell r="Y1922" t="str">
            <v/>
          </cell>
        </row>
        <row r="1923">
          <cell r="F1923">
            <v>38718</v>
          </cell>
          <cell r="G1923" t="str">
            <v/>
          </cell>
          <cell r="Y1923" t="str">
            <v/>
          </cell>
        </row>
        <row r="1924">
          <cell r="F1924">
            <v>38718</v>
          </cell>
          <cell r="G1924" t="str">
            <v/>
          </cell>
          <cell r="Y1924" t="str">
            <v/>
          </cell>
        </row>
        <row r="1925">
          <cell r="F1925">
            <v>38718</v>
          </cell>
          <cell r="G1925" t="str">
            <v/>
          </cell>
          <cell r="Y1925" t="str">
            <v/>
          </cell>
        </row>
        <row r="1926">
          <cell r="F1926">
            <v>38718</v>
          </cell>
          <cell r="G1926" t="str">
            <v/>
          </cell>
          <cell r="Y1926" t="str">
            <v/>
          </cell>
        </row>
        <row r="1927">
          <cell r="F1927">
            <v>38718</v>
          </cell>
          <cell r="G1927" t="str">
            <v/>
          </cell>
          <cell r="Y1927" t="str">
            <v/>
          </cell>
        </row>
        <row r="1928">
          <cell r="F1928">
            <v>38718</v>
          </cell>
          <cell r="G1928" t="str">
            <v/>
          </cell>
          <cell r="Y1928" t="str">
            <v/>
          </cell>
        </row>
        <row r="1929">
          <cell r="F1929">
            <v>38718</v>
          </cell>
          <cell r="G1929" t="str">
            <v/>
          </cell>
          <cell r="Y1929" t="str">
            <v/>
          </cell>
        </row>
        <row r="1930">
          <cell r="F1930">
            <v>38718</v>
          </cell>
          <cell r="G1930" t="str">
            <v/>
          </cell>
          <cell r="Y1930" t="str">
            <v/>
          </cell>
        </row>
        <row r="1931">
          <cell r="F1931">
            <v>38718</v>
          </cell>
          <cell r="G1931" t="str">
            <v/>
          </cell>
          <cell r="Y1931" t="str">
            <v/>
          </cell>
        </row>
        <row r="1932">
          <cell r="F1932">
            <v>38718</v>
          </cell>
          <cell r="G1932" t="str">
            <v/>
          </cell>
          <cell r="Y1932" t="str">
            <v/>
          </cell>
        </row>
        <row r="1933">
          <cell r="F1933">
            <v>38718</v>
          </cell>
          <cell r="G1933" t="str">
            <v/>
          </cell>
          <cell r="Y1933" t="str">
            <v/>
          </cell>
        </row>
        <row r="1934">
          <cell r="F1934">
            <v>38718</v>
          </cell>
          <cell r="G1934" t="str">
            <v/>
          </cell>
          <cell r="Y1934" t="str">
            <v/>
          </cell>
        </row>
        <row r="1935">
          <cell r="F1935">
            <v>38718</v>
          </cell>
          <cell r="G1935" t="str">
            <v/>
          </cell>
          <cell r="Y1935" t="str">
            <v/>
          </cell>
        </row>
        <row r="1936">
          <cell r="F1936">
            <v>38718</v>
          </cell>
          <cell r="G1936" t="str">
            <v/>
          </cell>
          <cell r="Y1936" t="str">
            <v/>
          </cell>
        </row>
        <row r="1937">
          <cell r="F1937">
            <v>38718</v>
          </cell>
          <cell r="G1937" t="str">
            <v/>
          </cell>
          <cell r="Y1937" t="str">
            <v/>
          </cell>
        </row>
        <row r="1938">
          <cell r="F1938">
            <v>38718</v>
          </cell>
          <cell r="G1938" t="str">
            <v/>
          </cell>
          <cell r="Y1938" t="str">
            <v/>
          </cell>
        </row>
        <row r="1939">
          <cell r="F1939">
            <v>38718</v>
          </cell>
          <cell r="G1939" t="str">
            <v/>
          </cell>
          <cell r="Y1939" t="str">
            <v/>
          </cell>
        </row>
        <row r="1940">
          <cell r="F1940">
            <v>38718</v>
          </cell>
          <cell r="G1940" t="str">
            <v/>
          </cell>
          <cell r="Y1940" t="str">
            <v/>
          </cell>
        </row>
        <row r="1941">
          <cell r="F1941">
            <v>38718</v>
          </cell>
          <cell r="G1941" t="str">
            <v/>
          </cell>
          <cell r="Y1941" t="str">
            <v/>
          </cell>
        </row>
        <row r="1942">
          <cell r="F1942">
            <v>38718</v>
          </cell>
          <cell r="G1942" t="str">
            <v/>
          </cell>
          <cell r="Y1942" t="str">
            <v/>
          </cell>
        </row>
        <row r="1943">
          <cell r="F1943">
            <v>38718</v>
          </cell>
          <cell r="G1943" t="str">
            <v/>
          </cell>
          <cell r="Y1943" t="str">
            <v/>
          </cell>
        </row>
        <row r="1944">
          <cell r="F1944">
            <v>38718</v>
          </cell>
          <cell r="G1944" t="str">
            <v/>
          </cell>
          <cell r="Y1944" t="str">
            <v/>
          </cell>
        </row>
        <row r="1945">
          <cell r="F1945">
            <v>38718</v>
          </cell>
          <cell r="G1945" t="str">
            <v/>
          </cell>
          <cell r="Y1945" t="str">
            <v/>
          </cell>
        </row>
        <row r="1946">
          <cell r="F1946">
            <v>38718</v>
          </cell>
          <cell r="G1946" t="str">
            <v/>
          </cell>
          <cell r="Y1946" t="str">
            <v/>
          </cell>
        </row>
        <row r="1947">
          <cell r="F1947">
            <v>38718</v>
          </cell>
          <cell r="G1947" t="str">
            <v/>
          </cell>
          <cell r="Y1947" t="str">
            <v/>
          </cell>
        </row>
        <row r="1948">
          <cell r="F1948">
            <v>38718</v>
          </cell>
          <cell r="G1948" t="str">
            <v/>
          </cell>
          <cell r="Y1948" t="str">
            <v/>
          </cell>
        </row>
        <row r="1949">
          <cell r="F1949">
            <v>38718</v>
          </cell>
          <cell r="G1949" t="str">
            <v/>
          </cell>
          <cell r="Y1949" t="str">
            <v/>
          </cell>
        </row>
        <row r="1950">
          <cell r="F1950">
            <v>38718</v>
          </cell>
          <cell r="G1950" t="str">
            <v/>
          </cell>
          <cell r="Y1950" t="str">
            <v/>
          </cell>
        </row>
        <row r="1951">
          <cell r="F1951">
            <v>38718</v>
          </cell>
          <cell r="G1951" t="str">
            <v/>
          </cell>
          <cell r="Y1951" t="str">
            <v/>
          </cell>
        </row>
        <row r="1952">
          <cell r="F1952">
            <v>38718</v>
          </cell>
          <cell r="G1952" t="str">
            <v/>
          </cell>
          <cell r="Y1952" t="str">
            <v/>
          </cell>
        </row>
        <row r="1953">
          <cell r="F1953">
            <v>38718</v>
          </cell>
          <cell r="G1953" t="str">
            <v/>
          </cell>
          <cell r="Y1953" t="str">
            <v/>
          </cell>
        </row>
        <row r="1954">
          <cell r="F1954">
            <v>38718</v>
          </cell>
          <cell r="G1954" t="str">
            <v/>
          </cell>
          <cell r="Y1954" t="str">
            <v/>
          </cell>
        </row>
        <row r="1955">
          <cell r="F1955">
            <v>38718</v>
          </cell>
          <cell r="G1955" t="str">
            <v/>
          </cell>
          <cell r="Y1955" t="str">
            <v/>
          </cell>
        </row>
        <row r="1956">
          <cell r="F1956">
            <v>38718</v>
          </cell>
          <cell r="G1956" t="str">
            <v/>
          </cell>
          <cell r="Y1956" t="str">
            <v/>
          </cell>
        </row>
        <row r="1957">
          <cell r="F1957">
            <v>38718</v>
          </cell>
          <cell r="G1957" t="str">
            <v/>
          </cell>
          <cell r="Y1957" t="str">
            <v/>
          </cell>
        </row>
        <row r="1958">
          <cell r="F1958">
            <v>38718</v>
          </cell>
          <cell r="G1958" t="str">
            <v/>
          </cell>
          <cell r="Y1958" t="str">
            <v/>
          </cell>
        </row>
        <row r="1959">
          <cell r="F1959">
            <v>38718</v>
          </cell>
          <cell r="G1959" t="str">
            <v/>
          </cell>
          <cell r="Y1959" t="str">
            <v/>
          </cell>
        </row>
        <row r="1960">
          <cell r="F1960">
            <v>38718</v>
          </cell>
          <cell r="G1960" t="str">
            <v/>
          </cell>
          <cell r="Y1960" t="str">
            <v/>
          </cell>
        </row>
        <row r="1961">
          <cell r="F1961">
            <v>38718</v>
          </cell>
          <cell r="G1961" t="str">
            <v/>
          </cell>
          <cell r="Y1961" t="str">
            <v/>
          </cell>
        </row>
        <row r="1962">
          <cell r="F1962">
            <v>38718</v>
          </cell>
          <cell r="G1962" t="str">
            <v/>
          </cell>
          <cell r="Y1962" t="str">
            <v/>
          </cell>
        </row>
        <row r="1963">
          <cell r="F1963">
            <v>38718</v>
          </cell>
          <cell r="G1963" t="str">
            <v/>
          </cell>
          <cell r="Y1963" t="str">
            <v/>
          </cell>
        </row>
        <row r="1964">
          <cell r="F1964">
            <v>38718</v>
          </cell>
          <cell r="G1964" t="str">
            <v/>
          </cell>
          <cell r="Y1964" t="str">
            <v/>
          </cell>
        </row>
        <row r="1965">
          <cell r="F1965">
            <v>38718</v>
          </cell>
          <cell r="G1965" t="str">
            <v/>
          </cell>
          <cell r="Y1965" t="str">
            <v/>
          </cell>
        </row>
        <row r="1966">
          <cell r="F1966">
            <v>38718</v>
          </cell>
          <cell r="G1966" t="str">
            <v/>
          </cell>
          <cell r="Y1966" t="str">
            <v/>
          </cell>
        </row>
        <row r="1967">
          <cell r="F1967">
            <v>38718</v>
          </cell>
          <cell r="G1967" t="str">
            <v/>
          </cell>
          <cell r="Y1967" t="str">
            <v/>
          </cell>
        </row>
        <row r="1968">
          <cell r="F1968">
            <v>38718</v>
          </cell>
          <cell r="G1968" t="str">
            <v/>
          </cell>
          <cell r="Y1968" t="str">
            <v/>
          </cell>
        </row>
        <row r="1969">
          <cell r="F1969">
            <v>38718</v>
          </cell>
          <cell r="G1969" t="str">
            <v/>
          </cell>
          <cell r="Y1969" t="str">
            <v/>
          </cell>
        </row>
        <row r="1970">
          <cell r="F1970">
            <v>38718</v>
          </cell>
          <cell r="G1970" t="str">
            <v/>
          </cell>
          <cell r="Y1970" t="str">
            <v/>
          </cell>
        </row>
        <row r="1971">
          <cell r="F1971">
            <v>38718</v>
          </cell>
          <cell r="G1971" t="str">
            <v/>
          </cell>
          <cell r="Y1971" t="str">
            <v/>
          </cell>
        </row>
        <row r="1972">
          <cell r="F1972">
            <v>38718</v>
          </cell>
          <cell r="G1972" t="str">
            <v/>
          </cell>
          <cell r="Y1972" t="str">
            <v/>
          </cell>
        </row>
        <row r="1973">
          <cell r="F1973">
            <v>38718</v>
          </cell>
          <cell r="G1973" t="str">
            <v/>
          </cell>
          <cell r="Y1973" t="str">
            <v/>
          </cell>
        </row>
        <row r="1974">
          <cell r="F1974">
            <v>38718</v>
          </cell>
          <cell r="G1974" t="str">
            <v/>
          </cell>
          <cell r="Y1974" t="str">
            <v/>
          </cell>
        </row>
        <row r="1975">
          <cell r="F1975">
            <v>38718</v>
          </cell>
          <cell r="G1975" t="str">
            <v/>
          </cell>
          <cell r="Y1975" t="str">
            <v/>
          </cell>
        </row>
        <row r="1976">
          <cell r="F1976">
            <v>38718</v>
          </cell>
          <cell r="G1976" t="str">
            <v/>
          </cell>
          <cell r="Y1976" t="str">
            <v/>
          </cell>
        </row>
        <row r="1977">
          <cell r="F1977">
            <v>38718</v>
          </cell>
          <cell r="G1977" t="str">
            <v/>
          </cell>
          <cell r="Y1977" t="str">
            <v/>
          </cell>
        </row>
        <row r="1978">
          <cell r="F1978">
            <v>38718</v>
          </cell>
          <cell r="G1978" t="str">
            <v/>
          </cell>
          <cell r="Y1978" t="str">
            <v/>
          </cell>
        </row>
        <row r="1979">
          <cell r="F1979">
            <v>38718</v>
          </cell>
          <cell r="G1979" t="str">
            <v/>
          </cell>
          <cell r="Y1979" t="str">
            <v/>
          </cell>
        </row>
        <row r="1980">
          <cell r="F1980">
            <v>38718</v>
          </cell>
          <cell r="G1980" t="str">
            <v/>
          </cell>
          <cell r="Y1980" t="str">
            <v/>
          </cell>
        </row>
        <row r="1981">
          <cell r="F1981">
            <v>38718</v>
          </cell>
          <cell r="G1981" t="str">
            <v/>
          </cell>
          <cell r="Y1981" t="str">
            <v/>
          </cell>
        </row>
        <row r="1982">
          <cell r="F1982">
            <v>38718</v>
          </cell>
          <cell r="G1982" t="str">
            <v/>
          </cell>
          <cell r="Y1982" t="str">
            <v/>
          </cell>
        </row>
        <row r="1983">
          <cell r="F1983">
            <v>38718</v>
          </cell>
          <cell r="G1983" t="str">
            <v/>
          </cell>
          <cell r="Y1983" t="str">
            <v/>
          </cell>
        </row>
        <row r="1984">
          <cell r="F1984">
            <v>38718</v>
          </cell>
          <cell r="G1984" t="str">
            <v/>
          </cell>
          <cell r="Y1984" t="str">
            <v/>
          </cell>
        </row>
        <row r="1985">
          <cell r="F1985">
            <v>38718</v>
          </cell>
          <cell r="G1985" t="str">
            <v/>
          </cell>
          <cell r="Y1985" t="str">
            <v/>
          </cell>
        </row>
        <row r="1986">
          <cell r="F1986">
            <v>38718</v>
          </cell>
          <cell r="G1986" t="str">
            <v/>
          </cell>
          <cell r="Y1986" t="str">
            <v/>
          </cell>
        </row>
        <row r="1987">
          <cell r="F1987">
            <v>38718</v>
          </cell>
          <cell r="G1987" t="str">
            <v/>
          </cell>
          <cell r="Y1987" t="str">
            <v/>
          </cell>
        </row>
        <row r="1988">
          <cell r="F1988">
            <v>38718</v>
          </cell>
          <cell r="G1988" t="str">
            <v/>
          </cell>
          <cell r="Y1988" t="str">
            <v/>
          </cell>
        </row>
        <row r="1989">
          <cell r="F1989">
            <v>38718</v>
          </cell>
          <cell r="G1989" t="str">
            <v/>
          </cell>
          <cell r="Y1989" t="str">
            <v/>
          </cell>
        </row>
        <row r="1990">
          <cell r="F1990">
            <v>38718</v>
          </cell>
          <cell r="G1990" t="str">
            <v/>
          </cell>
          <cell r="Y1990" t="str">
            <v/>
          </cell>
        </row>
        <row r="1991">
          <cell r="F1991">
            <v>38718</v>
          </cell>
          <cell r="G1991" t="str">
            <v/>
          </cell>
          <cell r="Y1991" t="str">
            <v/>
          </cell>
        </row>
        <row r="1992">
          <cell r="F1992">
            <v>38718</v>
          </cell>
          <cell r="G1992" t="str">
            <v/>
          </cell>
          <cell r="Y1992" t="str">
            <v/>
          </cell>
        </row>
        <row r="1993">
          <cell r="F1993">
            <v>38718</v>
          </cell>
          <cell r="G1993" t="str">
            <v/>
          </cell>
          <cell r="Y1993" t="str">
            <v/>
          </cell>
        </row>
        <row r="1994">
          <cell r="F1994">
            <v>38718</v>
          </cell>
          <cell r="G1994" t="str">
            <v/>
          </cell>
          <cell r="Y1994" t="str">
            <v/>
          </cell>
        </row>
        <row r="1995">
          <cell r="F1995">
            <v>38718</v>
          </cell>
          <cell r="G1995" t="str">
            <v/>
          </cell>
          <cell r="Y1995" t="str">
            <v/>
          </cell>
        </row>
        <row r="1996">
          <cell r="F1996">
            <v>38718</v>
          </cell>
          <cell r="G1996" t="str">
            <v/>
          </cell>
          <cell r="Y1996" t="str">
            <v/>
          </cell>
        </row>
        <row r="1997">
          <cell r="F1997">
            <v>38718</v>
          </cell>
          <cell r="G1997" t="str">
            <v/>
          </cell>
          <cell r="Y1997" t="str">
            <v/>
          </cell>
        </row>
        <row r="1998">
          <cell r="F1998">
            <v>38718</v>
          </cell>
          <cell r="G1998" t="str">
            <v/>
          </cell>
          <cell r="Y1998" t="str">
            <v/>
          </cell>
        </row>
        <row r="1999">
          <cell r="F1999">
            <v>38718</v>
          </cell>
          <cell r="G1999" t="str">
            <v/>
          </cell>
          <cell r="Y1999" t="str">
            <v/>
          </cell>
        </row>
        <row r="2000">
          <cell r="F2000">
            <v>38718</v>
          </cell>
          <cell r="G2000" t="str">
            <v/>
          </cell>
          <cell r="Y2000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8781D-FA99-4AAB-AAEA-08CCD53EDB6D}">
  <sheetPr codeName="Feuil1"/>
  <dimension ref="A1"/>
  <sheetViews>
    <sheetView showGridLines="0" tabSelected="1" workbookViewId="0">
      <selection activeCell="K16" sqref="K16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C3B61-1985-4366-BEE4-F45BFE81B54E}">
  <sheetPr codeName="OP">
    <tabColor rgb="FF7030A0"/>
    <pageSetUpPr fitToPage="1"/>
  </sheetPr>
  <dimension ref="A1:M83"/>
  <sheetViews>
    <sheetView view="pageBreakPreview" topLeftCell="G1" zoomScale="72" zoomScaleNormal="86" zoomScaleSheetLayoutView="86" workbookViewId="0">
      <selection activeCell="B22" sqref="B22:D22"/>
    </sheetView>
  </sheetViews>
  <sheetFormatPr baseColWidth="10" defaultColWidth="11.44140625" defaultRowHeight="15" x14ac:dyDescent="0.25"/>
  <cols>
    <col min="1" max="1" width="16.44140625" style="6" customWidth="1"/>
    <col min="2" max="2" width="19.33203125" style="6" customWidth="1"/>
    <col min="3" max="3" width="11.44140625" style="6"/>
    <col min="4" max="4" width="14" style="6" customWidth="1"/>
    <col min="5" max="5" width="14.33203125" style="6" customWidth="1"/>
    <col min="6" max="6" width="14.33203125" style="6" bestFit="1" customWidth="1"/>
    <col min="7" max="7" width="11.109375" style="6" customWidth="1"/>
    <col min="8" max="8" width="14.88671875" style="6" customWidth="1"/>
    <col min="9" max="9" width="11.5546875" style="6" customWidth="1"/>
    <col min="10" max="10" width="2.109375" style="6" hidden="1" customWidth="1"/>
    <col min="11" max="11" width="16.44140625" style="36" customWidth="1"/>
    <col min="12" max="12" width="12.5546875" style="36" customWidth="1"/>
    <col min="13" max="13" width="25.88671875" style="6" customWidth="1"/>
    <col min="14" max="16384" width="11.44140625" style="6"/>
  </cols>
  <sheetData>
    <row r="1" spans="1:13" ht="24.6" x14ac:dyDescent="0.4">
      <c r="A1" s="1"/>
      <c r="B1" s="1"/>
      <c r="C1" s="1"/>
      <c r="D1" s="1"/>
      <c r="E1" s="1"/>
      <c r="F1" s="2">
        <v>5612192</v>
      </c>
      <c r="G1" s="3"/>
      <c r="H1" s="1"/>
      <c r="I1" s="1"/>
      <c r="J1" s="1"/>
      <c r="K1" s="186" t="s">
        <v>56</v>
      </c>
      <c r="L1" s="186"/>
      <c r="M1" s="5" t="s">
        <v>50</v>
      </c>
    </row>
    <row r="2" spans="1:13" s="8" customFormat="1" ht="14.25" customHeight="1" thickBot="1" x14ac:dyDescent="0.4">
      <c r="A2" s="4"/>
      <c r="B2" s="7"/>
      <c r="C2" s="7"/>
      <c r="D2" s="7"/>
      <c r="E2" s="7"/>
      <c r="F2" s="7"/>
      <c r="G2" s="7"/>
      <c r="H2" s="7"/>
      <c r="I2" s="7"/>
      <c r="J2" s="7"/>
      <c r="K2" s="4"/>
      <c r="L2" s="4"/>
      <c r="M2" s="4"/>
    </row>
    <row r="3" spans="1:13" s="8" customFormat="1" ht="44.25" customHeight="1" x14ac:dyDescent="0.35">
      <c r="A3" s="9" t="s">
        <v>0</v>
      </c>
      <c r="B3" s="10"/>
      <c r="C3" s="187" t="s">
        <v>51</v>
      </c>
      <c r="D3" s="187"/>
      <c r="E3" s="187"/>
      <c r="F3" s="187"/>
      <c r="G3" s="187"/>
      <c r="H3" s="187"/>
      <c r="I3" s="187"/>
      <c r="J3" s="187"/>
      <c r="K3" s="11" t="s">
        <v>1</v>
      </c>
      <c r="L3" s="188">
        <v>617166</v>
      </c>
      <c r="M3" s="189"/>
    </row>
    <row r="4" spans="1:13" s="8" customFormat="1" ht="11.25" customHeight="1" thickBot="1" x14ac:dyDescent="0.4">
      <c r="A4" s="12"/>
      <c r="B4" s="13"/>
      <c r="C4" s="14"/>
      <c r="D4" s="14"/>
      <c r="E4" s="14"/>
      <c r="F4" s="14"/>
      <c r="G4" s="14"/>
      <c r="H4" s="14"/>
      <c r="I4" s="14"/>
      <c r="J4" s="14"/>
      <c r="K4" s="15"/>
      <c r="L4" s="15"/>
      <c r="M4" s="16"/>
    </row>
    <row r="5" spans="1:13" ht="45.75" customHeight="1" thickBot="1" x14ac:dyDescent="0.3">
      <c r="A5" s="17" t="s">
        <v>2</v>
      </c>
      <c r="B5" s="190" t="s">
        <v>3</v>
      </c>
      <c r="C5" s="190"/>
      <c r="D5" s="190"/>
      <c r="E5" s="190"/>
      <c r="F5" s="190"/>
      <c r="G5" s="190"/>
      <c r="H5" s="190"/>
      <c r="I5" s="190"/>
      <c r="J5" s="190"/>
      <c r="K5" s="191" t="s">
        <v>4</v>
      </c>
      <c r="L5" s="192"/>
      <c r="M5" s="18" t="s">
        <v>5</v>
      </c>
    </row>
    <row r="6" spans="1:13" s="8" customFormat="1" ht="20.399999999999999" x14ac:dyDescent="0.35">
      <c r="A6" s="19">
        <f t="shared" ref="A6:A58" si="0">+IF(B6&lt;&gt;"",IF(A5="N°",1,A5+1),"")</f>
        <v>1</v>
      </c>
      <c r="B6" s="185" t="str">
        <f>+IF(M6="","",IF(M6&gt;0,"Facture","Avoir"))</f>
        <v>Facture</v>
      </c>
      <c r="C6" s="176"/>
      <c r="D6" s="176"/>
      <c r="E6" s="193">
        <v>45203</v>
      </c>
      <c r="F6" s="193"/>
      <c r="G6" s="193" t="e">
        <v>#REF!</v>
      </c>
      <c r="H6" s="193"/>
      <c r="I6" s="193" t="s">
        <v>52</v>
      </c>
      <c r="J6" s="194"/>
      <c r="K6" s="195" t="s">
        <v>53</v>
      </c>
      <c r="L6" s="196"/>
      <c r="M6" s="20">
        <v>2107.3000000000002</v>
      </c>
    </row>
    <row r="7" spans="1:13" ht="21.75" customHeight="1" x14ac:dyDescent="0.35">
      <c r="A7" s="19">
        <f t="shared" si="0"/>
        <v>2</v>
      </c>
      <c r="B7" s="185" t="str">
        <f>+IF(M7="","",IF(M7&gt;0,"Facture","Avoir"))</f>
        <v>Facture</v>
      </c>
      <c r="C7" s="176"/>
      <c r="D7" s="176"/>
      <c r="E7" s="177">
        <v>45229</v>
      </c>
      <c r="F7" s="177"/>
      <c r="G7" s="177" t="s">
        <v>52</v>
      </c>
      <c r="H7" s="177"/>
      <c r="I7" s="177" t="s">
        <v>52</v>
      </c>
      <c r="J7" s="178"/>
      <c r="K7" s="183" t="s">
        <v>54</v>
      </c>
      <c r="L7" s="184"/>
      <c r="M7" s="20">
        <v>4009.9789999999998</v>
      </c>
    </row>
    <row r="8" spans="1:13" ht="20.399999999999999" customHeight="1" x14ac:dyDescent="0.35">
      <c r="A8" s="19" t="str">
        <f t="shared" si="0"/>
        <v/>
      </c>
      <c r="B8" s="185" t="str">
        <f t="shared" ref="B8:B31" si="1">+IF(M8&lt;&gt;"",IF($B$6="Facture",IF(M8&gt;0,"Facture","Avoir"),B7),"")</f>
        <v/>
      </c>
      <c r="C8" s="176"/>
      <c r="D8" s="176"/>
      <c r="E8" s="177" t="s">
        <v>52</v>
      </c>
      <c r="F8" s="177"/>
      <c r="G8" s="177" t="s">
        <v>52</v>
      </c>
      <c r="H8" s="177"/>
      <c r="I8" s="177" t="s">
        <v>52</v>
      </c>
      <c r="J8" s="178"/>
      <c r="K8" s="183" t="s">
        <v>52</v>
      </c>
      <c r="L8" s="184"/>
      <c r="M8" s="20" t="s">
        <v>52</v>
      </c>
    </row>
    <row r="9" spans="1:13" ht="20.399999999999999" x14ac:dyDescent="0.35">
      <c r="A9" s="19" t="str">
        <f t="shared" si="0"/>
        <v/>
      </c>
      <c r="B9" s="185" t="str">
        <f t="shared" si="1"/>
        <v/>
      </c>
      <c r="C9" s="176"/>
      <c r="D9" s="176"/>
      <c r="E9" s="177" t="s">
        <v>52</v>
      </c>
      <c r="F9" s="177"/>
      <c r="G9" s="177" t="s">
        <v>52</v>
      </c>
      <c r="H9" s="177"/>
      <c r="I9" s="177" t="s">
        <v>52</v>
      </c>
      <c r="J9" s="178"/>
      <c r="K9" s="183" t="s">
        <v>52</v>
      </c>
      <c r="L9" s="184"/>
      <c r="M9" s="20" t="s">
        <v>52</v>
      </c>
    </row>
    <row r="10" spans="1:13" ht="20.399999999999999" x14ac:dyDescent="0.35">
      <c r="A10" s="19" t="str">
        <f t="shared" si="0"/>
        <v/>
      </c>
      <c r="B10" s="185" t="str">
        <f t="shared" si="1"/>
        <v/>
      </c>
      <c r="C10" s="176"/>
      <c r="D10" s="176"/>
      <c r="E10" s="177" t="s">
        <v>52</v>
      </c>
      <c r="F10" s="177"/>
      <c r="G10" s="177" t="s">
        <v>52</v>
      </c>
      <c r="H10" s="177"/>
      <c r="I10" s="177" t="s">
        <v>52</v>
      </c>
      <c r="J10" s="178"/>
      <c r="K10" s="183" t="s">
        <v>52</v>
      </c>
      <c r="L10" s="184"/>
      <c r="M10" s="20" t="s">
        <v>52</v>
      </c>
    </row>
    <row r="11" spans="1:13" ht="20.399999999999999" customHeight="1" x14ac:dyDescent="0.35">
      <c r="A11" s="19" t="str">
        <f t="shared" si="0"/>
        <v/>
      </c>
      <c r="B11" s="185" t="str">
        <f t="shared" si="1"/>
        <v/>
      </c>
      <c r="C11" s="176"/>
      <c r="D11" s="176"/>
      <c r="E11" s="177" t="s">
        <v>52</v>
      </c>
      <c r="F11" s="177"/>
      <c r="G11" s="177" t="s">
        <v>52</v>
      </c>
      <c r="H11" s="177"/>
      <c r="I11" s="177" t="s">
        <v>52</v>
      </c>
      <c r="J11" s="178"/>
      <c r="K11" s="183" t="s">
        <v>52</v>
      </c>
      <c r="L11" s="184"/>
      <c r="M11" s="20" t="s">
        <v>52</v>
      </c>
    </row>
    <row r="12" spans="1:13" ht="20.399999999999999" x14ac:dyDescent="0.35">
      <c r="A12" s="19" t="str">
        <f t="shared" si="0"/>
        <v/>
      </c>
      <c r="B12" s="185" t="str">
        <f t="shared" si="1"/>
        <v/>
      </c>
      <c r="C12" s="176"/>
      <c r="D12" s="176"/>
      <c r="E12" s="177" t="s">
        <v>52</v>
      </c>
      <c r="F12" s="177"/>
      <c r="G12" s="177" t="s">
        <v>52</v>
      </c>
      <c r="H12" s="177"/>
      <c r="I12" s="177" t="s">
        <v>52</v>
      </c>
      <c r="J12" s="178"/>
      <c r="K12" s="183" t="s">
        <v>52</v>
      </c>
      <c r="L12" s="184"/>
      <c r="M12" s="20" t="s">
        <v>52</v>
      </c>
    </row>
    <row r="13" spans="1:13" ht="20.399999999999999" customHeight="1" x14ac:dyDescent="0.35">
      <c r="A13" s="19" t="str">
        <f t="shared" si="0"/>
        <v/>
      </c>
      <c r="B13" s="185" t="str">
        <f t="shared" si="1"/>
        <v/>
      </c>
      <c r="C13" s="176"/>
      <c r="D13" s="176"/>
      <c r="E13" s="177" t="s">
        <v>52</v>
      </c>
      <c r="F13" s="177"/>
      <c r="G13" s="177" t="s">
        <v>52</v>
      </c>
      <c r="H13" s="177"/>
      <c r="I13" s="177" t="s">
        <v>52</v>
      </c>
      <c r="J13" s="178"/>
      <c r="K13" s="183" t="s">
        <v>52</v>
      </c>
      <c r="L13" s="184"/>
      <c r="M13" s="20" t="s">
        <v>52</v>
      </c>
    </row>
    <row r="14" spans="1:13" ht="20.399999999999999" x14ac:dyDescent="0.35">
      <c r="A14" s="19" t="str">
        <f t="shared" si="0"/>
        <v/>
      </c>
      <c r="B14" s="185" t="str">
        <f t="shared" si="1"/>
        <v/>
      </c>
      <c r="C14" s="176"/>
      <c r="D14" s="176"/>
      <c r="E14" s="177" t="s">
        <v>52</v>
      </c>
      <c r="F14" s="177"/>
      <c r="G14" s="177" t="s">
        <v>52</v>
      </c>
      <c r="H14" s="177"/>
      <c r="I14" s="177" t="s">
        <v>52</v>
      </c>
      <c r="J14" s="178"/>
      <c r="K14" s="183" t="s">
        <v>52</v>
      </c>
      <c r="L14" s="184"/>
      <c r="M14" s="20" t="s">
        <v>52</v>
      </c>
    </row>
    <row r="15" spans="1:13" ht="20.399999999999999" x14ac:dyDescent="0.35">
      <c r="A15" s="19" t="str">
        <f t="shared" si="0"/>
        <v/>
      </c>
      <c r="B15" s="185" t="str">
        <f>+IF(M15&lt;&gt;"",IF($B$6="Facture",IF(M15&gt;0,"Facture","Avoir"),B14),"")</f>
        <v/>
      </c>
      <c r="C15" s="176"/>
      <c r="D15" s="176"/>
      <c r="E15" s="177" t="s">
        <v>52</v>
      </c>
      <c r="F15" s="177"/>
      <c r="G15" s="177" t="s">
        <v>52</v>
      </c>
      <c r="H15" s="177"/>
      <c r="I15" s="177" t="s">
        <v>52</v>
      </c>
      <c r="J15" s="178"/>
      <c r="K15" s="183" t="s">
        <v>52</v>
      </c>
      <c r="L15" s="184"/>
      <c r="M15" s="20" t="s">
        <v>52</v>
      </c>
    </row>
    <row r="16" spans="1:13" ht="20.399999999999999" x14ac:dyDescent="0.35">
      <c r="A16" s="19" t="str">
        <f t="shared" si="0"/>
        <v/>
      </c>
      <c r="B16" s="185" t="str">
        <f t="shared" si="1"/>
        <v/>
      </c>
      <c r="C16" s="176"/>
      <c r="D16" s="176"/>
      <c r="E16" s="177" t="s">
        <v>52</v>
      </c>
      <c r="F16" s="177"/>
      <c r="G16" s="177" t="s">
        <v>52</v>
      </c>
      <c r="H16" s="177"/>
      <c r="I16" s="177" t="s">
        <v>52</v>
      </c>
      <c r="J16" s="178"/>
      <c r="K16" s="183" t="s">
        <v>52</v>
      </c>
      <c r="L16" s="184"/>
      <c r="M16" s="20" t="s">
        <v>52</v>
      </c>
    </row>
    <row r="17" spans="1:13" ht="20.399999999999999" x14ac:dyDescent="0.35">
      <c r="A17" s="19" t="str">
        <f t="shared" si="0"/>
        <v/>
      </c>
      <c r="B17" s="185" t="str">
        <f t="shared" si="1"/>
        <v/>
      </c>
      <c r="C17" s="176"/>
      <c r="D17" s="176"/>
      <c r="E17" s="177" t="s">
        <v>52</v>
      </c>
      <c r="F17" s="177"/>
      <c r="G17" s="177" t="s">
        <v>52</v>
      </c>
      <c r="H17" s="177"/>
      <c r="I17" s="177" t="s">
        <v>52</v>
      </c>
      <c r="J17" s="178"/>
      <c r="K17" s="183" t="s">
        <v>52</v>
      </c>
      <c r="L17" s="184"/>
      <c r="M17" s="20" t="s">
        <v>52</v>
      </c>
    </row>
    <row r="18" spans="1:13" ht="20.399999999999999" x14ac:dyDescent="0.35">
      <c r="A18" s="19" t="str">
        <f t="shared" si="0"/>
        <v/>
      </c>
      <c r="B18" s="185" t="str">
        <f t="shared" si="1"/>
        <v/>
      </c>
      <c r="C18" s="176"/>
      <c r="D18" s="176"/>
      <c r="E18" s="177" t="s">
        <v>52</v>
      </c>
      <c r="F18" s="177"/>
      <c r="G18" s="177" t="s">
        <v>52</v>
      </c>
      <c r="H18" s="177"/>
      <c r="I18" s="177" t="s">
        <v>52</v>
      </c>
      <c r="J18" s="178"/>
      <c r="K18" s="183" t="s">
        <v>52</v>
      </c>
      <c r="L18" s="184"/>
      <c r="M18" s="20" t="s">
        <v>52</v>
      </c>
    </row>
    <row r="19" spans="1:13" ht="20.399999999999999" x14ac:dyDescent="0.35">
      <c r="A19" s="19" t="str">
        <f t="shared" si="0"/>
        <v/>
      </c>
      <c r="B19" s="185" t="str">
        <f t="shared" si="1"/>
        <v/>
      </c>
      <c r="C19" s="176"/>
      <c r="D19" s="176"/>
      <c r="E19" s="177" t="s">
        <v>52</v>
      </c>
      <c r="F19" s="177"/>
      <c r="G19" s="177" t="s">
        <v>52</v>
      </c>
      <c r="H19" s="177"/>
      <c r="I19" s="177" t="s">
        <v>52</v>
      </c>
      <c r="J19" s="178"/>
      <c r="K19" s="183" t="s">
        <v>52</v>
      </c>
      <c r="L19" s="184"/>
      <c r="M19" s="20" t="s">
        <v>52</v>
      </c>
    </row>
    <row r="20" spans="1:13" ht="20.399999999999999" x14ac:dyDescent="0.35">
      <c r="A20" s="19" t="str">
        <f t="shared" si="0"/>
        <v/>
      </c>
      <c r="B20" s="185" t="str">
        <f t="shared" si="1"/>
        <v/>
      </c>
      <c r="C20" s="176"/>
      <c r="D20" s="176"/>
      <c r="E20" s="177" t="s">
        <v>52</v>
      </c>
      <c r="F20" s="177"/>
      <c r="G20" s="177" t="s">
        <v>52</v>
      </c>
      <c r="H20" s="177"/>
      <c r="I20" s="177" t="s">
        <v>52</v>
      </c>
      <c r="J20" s="178"/>
      <c r="K20" s="183" t="s">
        <v>52</v>
      </c>
      <c r="L20" s="184"/>
      <c r="M20" s="20" t="s">
        <v>52</v>
      </c>
    </row>
    <row r="21" spans="1:13" ht="20.399999999999999" x14ac:dyDescent="0.35">
      <c r="A21" s="19" t="str">
        <f t="shared" si="0"/>
        <v/>
      </c>
      <c r="B21" s="185" t="str">
        <f t="shared" si="1"/>
        <v/>
      </c>
      <c r="C21" s="176"/>
      <c r="D21" s="176"/>
      <c r="E21" s="177" t="s">
        <v>52</v>
      </c>
      <c r="F21" s="177"/>
      <c r="G21" s="177" t="s">
        <v>52</v>
      </c>
      <c r="H21" s="177"/>
      <c r="I21" s="177" t="s">
        <v>52</v>
      </c>
      <c r="J21" s="178"/>
      <c r="K21" s="183" t="s">
        <v>52</v>
      </c>
      <c r="L21" s="184"/>
      <c r="M21" s="20" t="s">
        <v>52</v>
      </c>
    </row>
    <row r="22" spans="1:13" ht="20.399999999999999" x14ac:dyDescent="0.35">
      <c r="A22" s="19" t="str">
        <f t="shared" si="0"/>
        <v/>
      </c>
      <c r="B22" s="185" t="str">
        <f t="shared" si="1"/>
        <v/>
      </c>
      <c r="C22" s="176"/>
      <c r="D22" s="176"/>
      <c r="E22" s="177" t="s">
        <v>52</v>
      </c>
      <c r="F22" s="177"/>
      <c r="G22" s="177" t="s">
        <v>52</v>
      </c>
      <c r="H22" s="177"/>
      <c r="I22" s="177" t="s">
        <v>52</v>
      </c>
      <c r="J22" s="178"/>
      <c r="K22" s="183" t="s">
        <v>52</v>
      </c>
      <c r="L22" s="184"/>
      <c r="M22" s="20" t="s">
        <v>52</v>
      </c>
    </row>
    <row r="23" spans="1:13" ht="20.399999999999999" x14ac:dyDescent="0.35">
      <c r="A23" s="19" t="str">
        <f t="shared" si="0"/>
        <v/>
      </c>
      <c r="B23" s="185" t="str">
        <f t="shared" si="1"/>
        <v/>
      </c>
      <c r="C23" s="176"/>
      <c r="D23" s="176"/>
      <c r="E23" s="177" t="s">
        <v>52</v>
      </c>
      <c r="F23" s="177"/>
      <c r="G23" s="177" t="s">
        <v>52</v>
      </c>
      <c r="H23" s="177"/>
      <c r="I23" s="177" t="s">
        <v>52</v>
      </c>
      <c r="J23" s="178"/>
      <c r="K23" s="183" t="s">
        <v>52</v>
      </c>
      <c r="L23" s="184"/>
      <c r="M23" s="20" t="s">
        <v>52</v>
      </c>
    </row>
    <row r="24" spans="1:13" ht="20.399999999999999" x14ac:dyDescent="0.35">
      <c r="A24" s="19" t="str">
        <f t="shared" si="0"/>
        <v/>
      </c>
      <c r="B24" s="185" t="str">
        <f t="shared" si="1"/>
        <v/>
      </c>
      <c r="C24" s="176"/>
      <c r="D24" s="176"/>
      <c r="E24" s="177" t="s">
        <v>52</v>
      </c>
      <c r="F24" s="177"/>
      <c r="G24" s="177" t="s">
        <v>52</v>
      </c>
      <c r="H24" s="177"/>
      <c r="I24" s="177" t="s">
        <v>52</v>
      </c>
      <c r="J24" s="178"/>
      <c r="K24" s="183" t="s">
        <v>52</v>
      </c>
      <c r="L24" s="184"/>
      <c r="M24" s="20" t="s">
        <v>52</v>
      </c>
    </row>
    <row r="25" spans="1:13" ht="20.399999999999999" x14ac:dyDescent="0.35">
      <c r="A25" s="19" t="str">
        <f t="shared" si="0"/>
        <v/>
      </c>
      <c r="B25" s="176" t="str">
        <f t="shared" si="1"/>
        <v/>
      </c>
      <c r="C25" s="176"/>
      <c r="D25" s="176"/>
      <c r="E25" s="177" t="s">
        <v>52</v>
      </c>
      <c r="F25" s="177"/>
      <c r="G25" s="177" t="s">
        <v>52</v>
      </c>
      <c r="H25" s="177"/>
      <c r="I25" s="177" t="s">
        <v>52</v>
      </c>
      <c r="J25" s="178"/>
      <c r="K25" s="183" t="s">
        <v>52</v>
      </c>
      <c r="L25" s="184"/>
      <c r="M25" s="20" t="s">
        <v>52</v>
      </c>
    </row>
    <row r="26" spans="1:13" ht="20.399999999999999" x14ac:dyDescent="0.35">
      <c r="A26" s="19" t="str">
        <f t="shared" si="0"/>
        <v/>
      </c>
      <c r="B26" s="176" t="str">
        <f t="shared" si="1"/>
        <v/>
      </c>
      <c r="C26" s="176"/>
      <c r="D26" s="176"/>
      <c r="E26" s="177" t="s">
        <v>52</v>
      </c>
      <c r="F26" s="177"/>
      <c r="G26" s="177" t="s">
        <v>52</v>
      </c>
      <c r="H26" s="177"/>
      <c r="I26" s="177" t="s">
        <v>52</v>
      </c>
      <c r="J26" s="178"/>
      <c r="K26" s="183" t="s">
        <v>52</v>
      </c>
      <c r="L26" s="184"/>
      <c r="M26" s="20" t="s">
        <v>52</v>
      </c>
    </row>
    <row r="27" spans="1:13" ht="20.399999999999999" x14ac:dyDescent="0.35">
      <c r="A27" s="21" t="str">
        <f t="shared" si="0"/>
        <v/>
      </c>
      <c r="B27" s="176" t="str">
        <f t="shared" si="1"/>
        <v/>
      </c>
      <c r="C27" s="176"/>
      <c r="D27" s="176"/>
      <c r="E27" s="177" t="s">
        <v>52</v>
      </c>
      <c r="F27" s="177"/>
      <c r="G27" s="177" t="s">
        <v>52</v>
      </c>
      <c r="H27" s="177"/>
      <c r="I27" s="177" t="s">
        <v>52</v>
      </c>
      <c r="J27" s="178"/>
      <c r="K27" s="183" t="s">
        <v>52</v>
      </c>
      <c r="L27" s="184"/>
      <c r="M27" s="20" t="s">
        <v>52</v>
      </c>
    </row>
    <row r="28" spans="1:13" ht="20.399999999999999" x14ac:dyDescent="0.35">
      <c r="A28" s="21" t="str">
        <f t="shared" si="0"/>
        <v/>
      </c>
      <c r="B28" s="176" t="str">
        <f t="shared" si="1"/>
        <v/>
      </c>
      <c r="C28" s="176"/>
      <c r="D28" s="176"/>
      <c r="E28" s="177" t="s">
        <v>52</v>
      </c>
      <c r="F28" s="177"/>
      <c r="G28" s="177" t="s">
        <v>52</v>
      </c>
      <c r="H28" s="177"/>
      <c r="I28" s="177" t="s">
        <v>52</v>
      </c>
      <c r="J28" s="178"/>
      <c r="K28" s="183" t="s">
        <v>52</v>
      </c>
      <c r="L28" s="184"/>
      <c r="M28" s="20" t="s">
        <v>52</v>
      </c>
    </row>
    <row r="29" spans="1:13" ht="20.399999999999999" x14ac:dyDescent="0.35">
      <c r="A29" s="21" t="str">
        <f t="shared" si="0"/>
        <v/>
      </c>
      <c r="B29" s="176" t="str">
        <f t="shared" si="1"/>
        <v/>
      </c>
      <c r="C29" s="176"/>
      <c r="D29" s="176"/>
      <c r="E29" s="177" t="s">
        <v>52</v>
      </c>
      <c r="F29" s="177"/>
      <c r="G29" s="177" t="s">
        <v>52</v>
      </c>
      <c r="H29" s="177"/>
      <c r="I29" s="177" t="s">
        <v>52</v>
      </c>
      <c r="J29" s="178"/>
      <c r="K29" s="183" t="s">
        <v>52</v>
      </c>
      <c r="L29" s="184"/>
      <c r="M29" s="20" t="s">
        <v>52</v>
      </c>
    </row>
    <row r="30" spans="1:13" ht="20.399999999999999" x14ac:dyDescent="0.35">
      <c r="A30" s="21" t="str">
        <f t="shared" si="0"/>
        <v/>
      </c>
      <c r="B30" s="176" t="str">
        <f t="shared" si="1"/>
        <v/>
      </c>
      <c r="C30" s="176"/>
      <c r="D30" s="176"/>
      <c r="E30" s="177" t="s">
        <v>52</v>
      </c>
      <c r="F30" s="177"/>
      <c r="G30" s="177" t="s">
        <v>52</v>
      </c>
      <c r="H30" s="177"/>
      <c r="I30" s="177" t="s">
        <v>52</v>
      </c>
      <c r="J30" s="178"/>
      <c r="K30" s="183" t="s">
        <v>52</v>
      </c>
      <c r="L30" s="184"/>
      <c r="M30" s="20" t="s">
        <v>52</v>
      </c>
    </row>
    <row r="31" spans="1:13" ht="20.399999999999999" x14ac:dyDescent="0.35">
      <c r="A31" s="21" t="str">
        <f t="shared" si="0"/>
        <v/>
      </c>
      <c r="B31" s="176" t="str">
        <f t="shared" si="1"/>
        <v/>
      </c>
      <c r="C31" s="176"/>
      <c r="D31" s="176"/>
      <c r="E31" s="177" t="s">
        <v>52</v>
      </c>
      <c r="F31" s="177"/>
      <c r="G31" s="177" t="s">
        <v>52</v>
      </c>
      <c r="H31" s="177"/>
      <c r="I31" s="177" t="s">
        <v>52</v>
      </c>
      <c r="J31" s="178"/>
      <c r="K31" s="183" t="s">
        <v>52</v>
      </c>
      <c r="L31" s="184"/>
      <c r="M31" s="20" t="s">
        <v>52</v>
      </c>
    </row>
    <row r="32" spans="1:13" ht="20.399999999999999" x14ac:dyDescent="0.35">
      <c r="A32" s="21" t="str">
        <f t="shared" si="0"/>
        <v/>
      </c>
      <c r="B32" s="176" t="str">
        <f>+IF(M32&lt;&gt;"",IF($B$6="Facture",IF(M32&gt;0,"Facture","Avoir"),B31),"")</f>
        <v/>
      </c>
      <c r="C32" s="176"/>
      <c r="D32" s="176"/>
      <c r="E32" s="177" t="s">
        <v>52</v>
      </c>
      <c r="F32" s="177"/>
      <c r="G32" s="177" t="s">
        <v>52</v>
      </c>
      <c r="H32" s="177"/>
      <c r="I32" s="177" t="s">
        <v>52</v>
      </c>
      <c r="J32" s="178"/>
      <c r="K32" s="179" t="s">
        <v>52</v>
      </c>
      <c r="L32" s="180"/>
      <c r="M32" s="20" t="s">
        <v>52</v>
      </c>
    </row>
    <row r="33" spans="1:13" ht="20.399999999999999" x14ac:dyDescent="0.35">
      <c r="A33" s="21" t="str">
        <f t="shared" si="0"/>
        <v/>
      </c>
      <c r="B33" s="176" t="str">
        <f t="shared" ref="B33:B53" si="2">+IF(M33&lt;&gt;"",IF($B$6="Facture",IF(M33&gt;0,"Facture","Avoir"),B32),"")</f>
        <v/>
      </c>
      <c r="C33" s="176"/>
      <c r="D33" s="176"/>
      <c r="E33" s="177" t="s">
        <v>52</v>
      </c>
      <c r="F33" s="177"/>
      <c r="G33" s="177" t="s">
        <v>52</v>
      </c>
      <c r="H33" s="177"/>
      <c r="I33" s="177" t="s">
        <v>52</v>
      </c>
      <c r="J33" s="178"/>
      <c r="K33" s="179" t="s">
        <v>52</v>
      </c>
      <c r="L33" s="180"/>
      <c r="M33" s="20" t="s">
        <v>52</v>
      </c>
    </row>
    <row r="34" spans="1:13" ht="20.399999999999999" x14ac:dyDescent="0.35">
      <c r="A34" s="21" t="str">
        <f t="shared" si="0"/>
        <v/>
      </c>
      <c r="B34" s="176" t="str">
        <f t="shared" si="2"/>
        <v/>
      </c>
      <c r="C34" s="176"/>
      <c r="D34" s="176"/>
      <c r="E34" s="177" t="s">
        <v>52</v>
      </c>
      <c r="F34" s="177"/>
      <c r="G34" s="177" t="s">
        <v>52</v>
      </c>
      <c r="H34" s="177"/>
      <c r="I34" s="177" t="s">
        <v>52</v>
      </c>
      <c r="J34" s="178"/>
      <c r="K34" s="179" t="s">
        <v>52</v>
      </c>
      <c r="L34" s="180"/>
      <c r="M34" s="20" t="s">
        <v>52</v>
      </c>
    </row>
    <row r="35" spans="1:13" ht="20.399999999999999" x14ac:dyDescent="0.35">
      <c r="A35" s="21" t="str">
        <f t="shared" si="0"/>
        <v/>
      </c>
      <c r="B35" s="176" t="str">
        <f t="shared" si="2"/>
        <v/>
      </c>
      <c r="C35" s="176"/>
      <c r="D35" s="176"/>
      <c r="E35" s="177" t="s">
        <v>52</v>
      </c>
      <c r="F35" s="177"/>
      <c r="G35" s="177" t="s">
        <v>52</v>
      </c>
      <c r="H35" s="177"/>
      <c r="I35" s="177" t="s">
        <v>52</v>
      </c>
      <c r="J35" s="178"/>
      <c r="K35" s="179" t="s">
        <v>52</v>
      </c>
      <c r="L35" s="180"/>
      <c r="M35" s="20" t="s">
        <v>52</v>
      </c>
    </row>
    <row r="36" spans="1:13" ht="20.399999999999999" x14ac:dyDescent="0.35">
      <c r="A36" s="21" t="str">
        <f t="shared" si="0"/>
        <v/>
      </c>
      <c r="B36" s="176" t="str">
        <f t="shared" si="2"/>
        <v/>
      </c>
      <c r="C36" s="176"/>
      <c r="D36" s="176"/>
      <c r="E36" s="177" t="s">
        <v>52</v>
      </c>
      <c r="F36" s="177"/>
      <c r="G36" s="177" t="s">
        <v>52</v>
      </c>
      <c r="H36" s="177"/>
      <c r="I36" s="177" t="s">
        <v>52</v>
      </c>
      <c r="J36" s="178"/>
      <c r="K36" s="179" t="s">
        <v>52</v>
      </c>
      <c r="L36" s="180"/>
      <c r="M36" s="20" t="s">
        <v>52</v>
      </c>
    </row>
    <row r="37" spans="1:13" ht="20.399999999999999" x14ac:dyDescent="0.35">
      <c r="A37" s="21" t="str">
        <f t="shared" si="0"/>
        <v/>
      </c>
      <c r="B37" s="176" t="str">
        <f t="shared" si="2"/>
        <v/>
      </c>
      <c r="C37" s="176"/>
      <c r="D37" s="176"/>
      <c r="E37" s="177" t="s">
        <v>52</v>
      </c>
      <c r="F37" s="177"/>
      <c r="G37" s="177" t="s">
        <v>52</v>
      </c>
      <c r="H37" s="177"/>
      <c r="I37" s="177" t="s">
        <v>52</v>
      </c>
      <c r="J37" s="178"/>
      <c r="K37" s="179" t="s">
        <v>52</v>
      </c>
      <c r="L37" s="180"/>
      <c r="M37" s="20" t="s">
        <v>52</v>
      </c>
    </row>
    <row r="38" spans="1:13" ht="20.399999999999999" x14ac:dyDescent="0.35">
      <c r="A38" s="21" t="str">
        <f t="shared" si="0"/>
        <v/>
      </c>
      <c r="B38" s="176" t="str">
        <f t="shared" si="2"/>
        <v/>
      </c>
      <c r="C38" s="176"/>
      <c r="D38" s="176"/>
      <c r="E38" s="177" t="s">
        <v>52</v>
      </c>
      <c r="F38" s="177"/>
      <c r="G38" s="177" t="s">
        <v>52</v>
      </c>
      <c r="H38" s="177"/>
      <c r="I38" s="177" t="s">
        <v>52</v>
      </c>
      <c r="J38" s="178"/>
      <c r="K38" s="179" t="s">
        <v>52</v>
      </c>
      <c r="L38" s="180"/>
      <c r="M38" s="20" t="s">
        <v>52</v>
      </c>
    </row>
    <row r="39" spans="1:13" ht="20.399999999999999" x14ac:dyDescent="0.35">
      <c r="A39" s="21" t="str">
        <f t="shared" si="0"/>
        <v/>
      </c>
      <c r="B39" s="176" t="str">
        <f t="shared" si="2"/>
        <v/>
      </c>
      <c r="C39" s="176"/>
      <c r="D39" s="176"/>
      <c r="E39" s="177" t="s">
        <v>52</v>
      </c>
      <c r="F39" s="177"/>
      <c r="G39" s="177" t="s">
        <v>52</v>
      </c>
      <c r="H39" s="177"/>
      <c r="I39" s="177" t="s">
        <v>52</v>
      </c>
      <c r="J39" s="178"/>
      <c r="K39" s="179" t="s">
        <v>52</v>
      </c>
      <c r="L39" s="180"/>
      <c r="M39" s="20" t="s">
        <v>52</v>
      </c>
    </row>
    <row r="40" spans="1:13" ht="20.399999999999999" x14ac:dyDescent="0.35">
      <c r="A40" s="21" t="str">
        <f t="shared" si="0"/>
        <v/>
      </c>
      <c r="B40" s="176" t="str">
        <f t="shared" si="2"/>
        <v/>
      </c>
      <c r="C40" s="176"/>
      <c r="D40" s="176"/>
      <c r="E40" s="177" t="s">
        <v>52</v>
      </c>
      <c r="F40" s="177"/>
      <c r="G40" s="177" t="s">
        <v>52</v>
      </c>
      <c r="H40" s="177"/>
      <c r="I40" s="177" t="s">
        <v>52</v>
      </c>
      <c r="J40" s="178"/>
      <c r="K40" s="179" t="s">
        <v>52</v>
      </c>
      <c r="L40" s="180"/>
      <c r="M40" s="20" t="s">
        <v>52</v>
      </c>
    </row>
    <row r="41" spans="1:13" ht="20.399999999999999" x14ac:dyDescent="0.35">
      <c r="A41" s="21" t="str">
        <f t="shared" si="0"/>
        <v/>
      </c>
      <c r="B41" s="176" t="str">
        <f t="shared" si="2"/>
        <v/>
      </c>
      <c r="C41" s="176"/>
      <c r="D41" s="176"/>
      <c r="E41" s="177" t="s">
        <v>52</v>
      </c>
      <c r="F41" s="177"/>
      <c r="G41" s="177" t="s">
        <v>52</v>
      </c>
      <c r="H41" s="177"/>
      <c r="I41" s="177" t="s">
        <v>52</v>
      </c>
      <c r="J41" s="178"/>
      <c r="K41" s="179" t="s">
        <v>52</v>
      </c>
      <c r="L41" s="180"/>
      <c r="M41" s="20" t="s">
        <v>52</v>
      </c>
    </row>
    <row r="42" spans="1:13" ht="20.399999999999999" x14ac:dyDescent="0.35">
      <c r="A42" s="21" t="str">
        <f t="shared" si="0"/>
        <v/>
      </c>
      <c r="B42" s="176" t="str">
        <f t="shared" si="2"/>
        <v/>
      </c>
      <c r="C42" s="176"/>
      <c r="D42" s="176"/>
      <c r="E42" s="177" t="s">
        <v>52</v>
      </c>
      <c r="F42" s="177"/>
      <c r="G42" s="177" t="s">
        <v>52</v>
      </c>
      <c r="H42" s="177"/>
      <c r="I42" s="177" t="s">
        <v>52</v>
      </c>
      <c r="J42" s="178"/>
      <c r="K42" s="179" t="s">
        <v>52</v>
      </c>
      <c r="L42" s="180"/>
      <c r="M42" s="20" t="s">
        <v>52</v>
      </c>
    </row>
    <row r="43" spans="1:13" ht="20.399999999999999" x14ac:dyDescent="0.35">
      <c r="A43" s="21" t="str">
        <f t="shared" si="0"/>
        <v/>
      </c>
      <c r="B43" s="176" t="str">
        <f t="shared" si="2"/>
        <v/>
      </c>
      <c r="C43" s="176"/>
      <c r="D43" s="176"/>
      <c r="E43" s="177" t="s">
        <v>52</v>
      </c>
      <c r="F43" s="177"/>
      <c r="G43" s="177" t="s">
        <v>52</v>
      </c>
      <c r="H43" s="177"/>
      <c r="I43" s="177" t="s">
        <v>52</v>
      </c>
      <c r="J43" s="178"/>
      <c r="K43" s="179" t="s">
        <v>52</v>
      </c>
      <c r="L43" s="180"/>
      <c r="M43" s="20" t="s">
        <v>52</v>
      </c>
    </row>
    <row r="44" spans="1:13" ht="20.399999999999999" x14ac:dyDescent="0.35">
      <c r="A44" s="21" t="str">
        <f t="shared" si="0"/>
        <v/>
      </c>
      <c r="B44" s="176" t="str">
        <f t="shared" si="2"/>
        <v/>
      </c>
      <c r="C44" s="176"/>
      <c r="D44" s="176"/>
      <c r="E44" s="177" t="s">
        <v>52</v>
      </c>
      <c r="F44" s="177"/>
      <c r="G44" s="177" t="s">
        <v>52</v>
      </c>
      <c r="H44" s="177"/>
      <c r="I44" s="177" t="s">
        <v>52</v>
      </c>
      <c r="J44" s="178"/>
      <c r="K44" s="179" t="s">
        <v>52</v>
      </c>
      <c r="L44" s="180"/>
      <c r="M44" s="20" t="s">
        <v>52</v>
      </c>
    </row>
    <row r="45" spans="1:13" ht="20.399999999999999" x14ac:dyDescent="0.35">
      <c r="A45" s="21" t="str">
        <f t="shared" si="0"/>
        <v/>
      </c>
      <c r="B45" s="176" t="str">
        <f t="shared" si="2"/>
        <v/>
      </c>
      <c r="C45" s="176"/>
      <c r="D45" s="176"/>
      <c r="E45" s="177" t="s">
        <v>52</v>
      </c>
      <c r="F45" s="177"/>
      <c r="G45" s="177" t="s">
        <v>52</v>
      </c>
      <c r="H45" s="177"/>
      <c r="I45" s="177" t="s">
        <v>52</v>
      </c>
      <c r="J45" s="178"/>
      <c r="K45" s="179" t="s">
        <v>52</v>
      </c>
      <c r="L45" s="180"/>
      <c r="M45" s="20" t="s">
        <v>52</v>
      </c>
    </row>
    <row r="46" spans="1:13" ht="20.399999999999999" x14ac:dyDescent="0.35">
      <c r="A46" s="21" t="str">
        <f t="shared" si="0"/>
        <v/>
      </c>
      <c r="B46" s="176" t="str">
        <f t="shared" si="2"/>
        <v/>
      </c>
      <c r="C46" s="176"/>
      <c r="D46" s="176"/>
      <c r="E46" s="177" t="s">
        <v>52</v>
      </c>
      <c r="F46" s="177"/>
      <c r="G46" s="177" t="s">
        <v>52</v>
      </c>
      <c r="H46" s="177"/>
      <c r="I46" s="177" t="s">
        <v>52</v>
      </c>
      <c r="J46" s="178"/>
      <c r="K46" s="179" t="s">
        <v>52</v>
      </c>
      <c r="L46" s="180"/>
      <c r="M46" s="20" t="s">
        <v>52</v>
      </c>
    </row>
    <row r="47" spans="1:13" ht="20.399999999999999" x14ac:dyDescent="0.35">
      <c r="A47" s="21" t="str">
        <f t="shared" si="0"/>
        <v/>
      </c>
      <c r="B47" s="176" t="str">
        <f t="shared" si="2"/>
        <v/>
      </c>
      <c r="C47" s="176"/>
      <c r="D47" s="176"/>
      <c r="E47" s="177" t="s">
        <v>52</v>
      </c>
      <c r="F47" s="177"/>
      <c r="G47" s="177" t="s">
        <v>52</v>
      </c>
      <c r="H47" s="177"/>
      <c r="I47" s="177" t="s">
        <v>52</v>
      </c>
      <c r="J47" s="178"/>
      <c r="K47" s="179" t="s">
        <v>52</v>
      </c>
      <c r="L47" s="180"/>
      <c r="M47" s="20" t="s">
        <v>52</v>
      </c>
    </row>
    <row r="48" spans="1:13" ht="20.399999999999999" x14ac:dyDescent="0.35">
      <c r="A48" s="21" t="str">
        <f t="shared" si="0"/>
        <v/>
      </c>
      <c r="B48" s="176" t="str">
        <f t="shared" si="2"/>
        <v/>
      </c>
      <c r="C48" s="176"/>
      <c r="D48" s="176"/>
      <c r="E48" s="177" t="s">
        <v>52</v>
      </c>
      <c r="F48" s="177"/>
      <c r="G48" s="177" t="s">
        <v>52</v>
      </c>
      <c r="H48" s="177"/>
      <c r="I48" s="177" t="s">
        <v>52</v>
      </c>
      <c r="J48" s="178"/>
      <c r="K48" s="179" t="s">
        <v>52</v>
      </c>
      <c r="L48" s="180"/>
      <c r="M48" s="20" t="s">
        <v>52</v>
      </c>
    </row>
    <row r="49" spans="1:13" ht="20.399999999999999" x14ac:dyDescent="0.35">
      <c r="A49" s="21" t="str">
        <f t="shared" si="0"/>
        <v/>
      </c>
      <c r="B49" s="176" t="str">
        <f t="shared" si="2"/>
        <v/>
      </c>
      <c r="C49" s="176"/>
      <c r="D49" s="176"/>
      <c r="E49" s="177" t="s">
        <v>52</v>
      </c>
      <c r="F49" s="177"/>
      <c r="G49" s="177" t="s">
        <v>52</v>
      </c>
      <c r="H49" s="177"/>
      <c r="I49" s="177" t="s">
        <v>52</v>
      </c>
      <c r="J49" s="178"/>
      <c r="K49" s="179" t="s">
        <v>52</v>
      </c>
      <c r="L49" s="180"/>
      <c r="M49" s="20" t="s">
        <v>52</v>
      </c>
    </row>
    <row r="50" spans="1:13" ht="20.399999999999999" x14ac:dyDescent="0.35">
      <c r="A50" s="21" t="str">
        <f t="shared" si="0"/>
        <v/>
      </c>
      <c r="B50" s="176" t="str">
        <f t="shared" si="2"/>
        <v/>
      </c>
      <c r="C50" s="176"/>
      <c r="D50" s="176"/>
      <c r="E50" s="177" t="s">
        <v>52</v>
      </c>
      <c r="F50" s="177"/>
      <c r="G50" s="177" t="s">
        <v>52</v>
      </c>
      <c r="H50" s="177"/>
      <c r="I50" s="177" t="s">
        <v>52</v>
      </c>
      <c r="J50" s="178"/>
      <c r="K50" s="179" t="s">
        <v>52</v>
      </c>
      <c r="L50" s="180"/>
      <c r="M50" s="20" t="s">
        <v>52</v>
      </c>
    </row>
    <row r="51" spans="1:13" ht="20.399999999999999" x14ac:dyDescent="0.35">
      <c r="A51" s="21" t="str">
        <f t="shared" si="0"/>
        <v/>
      </c>
      <c r="B51" s="176" t="str">
        <f t="shared" si="2"/>
        <v/>
      </c>
      <c r="C51" s="176"/>
      <c r="D51" s="176"/>
      <c r="E51" s="177" t="s">
        <v>52</v>
      </c>
      <c r="F51" s="177"/>
      <c r="G51" s="177" t="s">
        <v>52</v>
      </c>
      <c r="H51" s="177"/>
      <c r="I51" s="177" t="s">
        <v>52</v>
      </c>
      <c r="J51" s="178"/>
      <c r="K51" s="179" t="s">
        <v>52</v>
      </c>
      <c r="L51" s="180"/>
      <c r="M51" s="20" t="s">
        <v>52</v>
      </c>
    </row>
    <row r="52" spans="1:13" ht="20.399999999999999" x14ac:dyDescent="0.35">
      <c r="A52" s="21" t="str">
        <f t="shared" si="0"/>
        <v/>
      </c>
      <c r="B52" s="176" t="str">
        <f t="shared" si="2"/>
        <v/>
      </c>
      <c r="C52" s="176"/>
      <c r="D52" s="176"/>
      <c r="E52" s="177" t="s">
        <v>52</v>
      </c>
      <c r="F52" s="177"/>
      <c r="G52" s="177" t="s">
        <v>52</v>
      </c>
      <c r="H52" s="177"/>
      <c r="I52" s="177" t="s">
        <v>52</v>
      </c>
      <c r="J52" s="178"/>
      <c r="K52" s="179" t="s">
        <v>52</v>
      </c>
      <c r="L52" s="180"/>
      <c r="M52" s="20" t="s">
        <v>52</v>
      </c>
    </row>
    <row r="53" spans="1:13" ht="20.399999999999999" x14ac:dyDescent="0.35">
      <c r="A53" s="21" t="str">
        <f t="shared" si="0"/>
        <v/>
      </c>
      <c r="B53" s="176" t="str">
        <f t="shared" si="2"/>
        <v/>
      </c>
      <c r="C53" s="176"/>
      <c r="D53" s="176"/>
      <c r="E53" s="177" t="s">
        <v>52</v>
      </c>
      <c r="F53" s="177"/>
      <c r="G53" s="177" t="s">
        <v>52</v>
      </c>
      <c r="H53" s="177"/>
      <c r="I53" s="177" t="s">
        <v>52</v>
      </c>
      <c r="J53" s="178"/>
      <c r="K53" s="179" t="s">
        <v>52</v>
      </c>
      <c r="L53" s="180"/>
      <c r="M53" s="20" t="s">
        <v>52</v>
      </c>
    </row>
    <row r="54" spans="1:13" ht="20.25" customHeight="1" x14ac:dyDescent="0.35">
      <c r="A54" s="21" t="str">
        <f>+IF(B54&lt;&gt;"",IF(A53="N°",1,A53+1),"")</f>
        <v/>
      </c>
      <c r="B54" s="176" t="str">
        <f>+IF(M54&lt;&gt;"",IF($B$6="Facture",IF(M54&gt;0,"Facture","Avoir"),B53),"")</f>
        <v/>
      </c>
      <c r="C54" s="176"/>
      <c r="D54" s="176"/>
      <c r="E54" s="177" t="s">
        <v>52</v>
      </c>
      <c r="F54" s="177"/>
      <c r="G54" s="177" t="s">
        <v>52</v>
      </c>
      <c r="H54" s="177"/>
      <c r="I54" s="177" t="s">
        <v>52</v>
      </c>
      <c r="J54" s="178"/>
      <c r="K54" s="179" t="s">
        <v>52</v>
      </c>
      <c r="L54" s="180"/>
      <c r="M54" s="20" t="s">
        <v>52</v>
      </c>
    </row>
    <row r="55" spans="1:13" ht="20.25" customHeight="1" x14ac:dyDescent="0.35">
      <c r="A55" s="21" t="str">
        <f t="shared" si="0"/>
        <v/>
      </c>
      <c r="B55" s="176" t="str">
        <f>+IF(M55&lt;&gt;"",IF($B$6="Facture",IF(M55&gt;0,"Facture","Avoir"),B54),"")</f>
        <v/>
      </c>
      <c r="C55" s="176"/>
      <c r="D55" s="176"/>
      <c r="E55" s="177" t="s">
        <v>52</v>
      </c>
      <c r="F55" s="177"/>
      <c r="G55" s="177" t="s">
        <v>52</v>
      </c>
      <c r="H55" s="177"/>
      <c r="I55" s="177" t="s">
        <v>52</v>
      </c>
      <c r="J55" s="178"/>
      <c r="K55" s="179" t="s">
        <v>52</v>
      </c>
      <c r="L55" s="180"/>
      <c r="M55" s="20" t="s">
        <v>52</v>
      </c>
    </row>
    <row r="56" spans="1:13" ht="20.25" customHeight="1" x14ac:dyDescent="0.35">
      <c r="A56" s="21" t="str">
        <f t="shared" si="0"/>
        <v/>
      </c>
      <c r="B56" s="176" t="str">
        <f>+IF(M56&lt;&gt;"",IF($B$6="Facture",IF(M56&gt;0,"Facture","Avoir"),B55),"")</f>
        <v/>
      </c>
      <c r="C56" s="176"/>
      <c r="D56" s="176"/>
      <c r="E56" s="177" t="s">
        <v>52</v>
      </c>
      <c r="F56" s="177"/>
      <c r="G56" s="177" t="s">
        <v>52</v>
      </c>
      <c r="H56" s="177"/>
      <c r="I56" s="177" t="s">
        <v>52</v>
      </c>
      <c r="J56" s="178"/>
      <c r="K56" s="179" t="s">
        <v>52</v>
      </c>
      <c r="L56" s="180"/>
      <c r="M56" s="20" t="s">
        <v>52</v>
      </c>
    </row>
    <row r="57" spans="1:13" ht="20.25" customHeight="1" x14ac:dyDescent="0.35">
      <c r="A57" s="21" t="str">
        <f t="shared" si="0"/>
        <v/>
      </c>
      <c r="B57" s="176" t="str">
        <f>+IF(M57&lt;&gt;"",IF($B$6="Facture",IF(M57&gt;0,"Facture","Avoir"),B56),"")</f>
        <v/>
      </c>
      <c r="C57" s="176"/>
      <c r="D57" s="176"/>
      <c r="E57" s="177" t="s">
        <v>52</v>
      </c>
      <c r="F57" s="177"/>
      <c r="G57" s="177" t="s">
        <v>52</v>
      </c>
      <c r="H57" s="177"/>
      <c r="I57" s="177" t="s">
        <v>52</v>
      </c>
      <c r="J57" s="178"/>
      <c r="K57" s="179" t="s">
        <v>52</v>
      </c>
      <c r="L57" s="180"/>
      <c r="M57" s="20" t="s">
        <v>52</v>
      </c>
    </row>
    <row r="58" spans="1:13" ht="21" customHeight="1" thickBot="1" x14ac:dyDescent="0.4">
      <c r="A58" s="21" t="str">
        <f t="shared" si="0"/>
        <v/>
      </c>
      <c r="B58" s="176" t="str">
        <f>+IF(M58&lt;&gt;"",IF($B$6="Facture",IF(M58&gt;0,"Facture","Avoir"),B57),"")</f>
        <v/>
      </c>
      <c r="C58" s="176"/>
      <c r="D58" s="176"/>
      <c r="E58" s="177" t="s">
        <v>52</v>
      </c>
      <c r="F58" s="177"/>
      <c r="G58" s="177" t="s">
        <v>52</v>
      </c>
      <c r="H58" s="177"/>
      <c r="I58" s="177" t="s">
        <v>52</v>
      </c>
      <c r="J58" s="178"/>
      <c r="K58" s="181" t="s">
        <v>52</v>
      </c>
      <c r="L58" s="182"/>
      <c r="M58" s="20" t="s">
        <v>52</v>
      </c>
    </row>
    <row r="59" spans="1:13" ht="33.75" customHeight="1" thickBot="1" x14ac:dyDescent="0.4">
      <c r="A59" s="162" t="s">
        <v>6</v>
      </c>
      <c r="B59" s="163"/>
      <c r="C59" s="163"/>
      <c r="D59" s="163"/>
      <c r="E59" s="163"/>
      <c r="F59" s="164"/>
      <c r="G59" s="165" t="s">
        <v>7</v>
      </c>
      <c r="H59" s="165"/>
      <c r="I59" s="165"/>
      <c r="J59" s="165"/>
      <c r="K59" s="165"/>
      <c r="L59" s="166"/>
      <c r="M59" s="22">
        <f>SUM(M6:M58)</f>
        <v>6117.2790000000005</v>
      </c>
    </row>
    <row r="60" spans="1:13" ht="41.25" customHeight="1" thickBot="1" x14ac:dyDescent="0.5">
      <c r="A60" s="167" t="s">
        <v>8</v>
      </c>
      <c r="B60" s="168"/>
      <c r="C60" s="169" t="s">
        <v>55</v>
      </c>
      <c r="D60" s="170"/>
      <c r="E60" s="170"/>
      <c r="F60" s="170"/>
      <c r="G60" s="157" t="s">
        <v>9</v>
      </c>
      <c r="H60" s="157"/>
      <c r="I60" s="157"/>
      <c r="J60" s="157"/>
      <c r="K60" s="157"/>
      <c r="L60" s="158"/>
      <c r="M60" s="23">
        <v>61.173000000000684</v>
      </c>
    </row>
    <row r="61" spans="1:13" ht="35.1" customHeight="1" thickBot="1" x14ac:dyDescent="0.45">
      <c r="A61" s="171" t="str">
        <f>+IF(C60="CHE : chèque émis","N° Chèque",IF(LEFT(C60,3)="ved","virement à etrnger","Echeancetraite"))</f>
        <v>N° Chèque</v>
      </c>
      <c r="B61" s="154"/>
      <c r="C61" s="172">
        <v>5612192</v>
      </c>
      <c r="D61" s="173"/>
      <c r="E61" s="174" t="s">
        <v>52</v>
      </c>
      <c r="F61" s="175"/>
      <c r="G61" s="157" t="s">
        <v>10</v>
      </c>
      <c r="H61" s="157"/>
      <c r="I61" s="157"/>
      <c r="J61" s="157"/>
      <c r="K61" s="157"/>
      <c r="L61" s="158"/>
      <c r="M61" s="24">
        <f>M59-M60</f>
        <v>6056.1059999999998</v>
      </c>
    </row>
    <row r="62" spans="1:13" ht="42" customHeight="1" thickBot="1" x14ac:dyDescent="0.45">
      <c r="A62" s="154" t="s">
        <v>11</v>
      </c>
      <c r="B62" s="155"/>
      <c r="C62" s="156" t="s">
        <v>50</v>
      </c>
      <c r="D62" s="156"/>
      <c r="E62" s="156"/>
      <c r="F62" s="156"/>
      <c r="G62" s="157" t="s">
        <v>12</v>
      </c>
      <c r="H62" s="157"/>
      <c r="I62" s="157"/>
      <c r="J62" s="157"/>
      <c r="K62" s="157"/>
      <c r="L62" s="158"/>
      <c r="M62" s="23">
        <v>0</v>
      </c>
    </row>
    <row r="63" spans="1:13" ht="39.75" customHeight="1" thickBot="1" x14ac:dyDescent="0.45">
      <c r="A63" s="159" t="s">
        <v>13</v>
      </c>
      <c r="B63" s="160"/>
      <c r="C63" s="161" t="s">
        <v>57</v>
      </c>
      <c r="D63" s="161"/>
      <c r="E63" s="161"/>
      <c r="F63" s="161"/>
      <c r="G63" s="25" t="s">
        <v>14</v>
      </c>
      <c r="H63" s="25"/>
      <c r="I63" s="25"/>
      <c r="J63" s="25"/>
      <c r="K63" s="26"/>
      <c r="L63" s="27"/>
      <c r="M63" s="28">
        <f>+M59-M60-M62</f>
        <v>6056.1059999999998</v>
      </c>
    </row>
    <row r="64" spans="1:13" ht="21.75" customHeight="1" thickBot="1" x14ac:dyDescent="0.35">
      <c r="A64" s="29" t="s">
        <v>15</v>
      </c>
      <c r="B64" s="30"/>
      <c r="C64" s="30"/>
      <c r="D64" s="30"/>
      <c r="E64" s="30"/>
      <c r="F64" s="30"/>
      <c r="G64" s="31"/>
      <c r="H64" s="31"/>
      <c r="I64" s="31"/>
      <c r="J64" s="31"/>
      <c r="K64" s="32"/>
      <c r="L64" s="32"/>
      <c r="M64" s="32"/>
    </row>
    <row r="65" spans="1:13" s="34" customFormat="1" ht="24" customHeight="1" x14ac:dyDescent="0.25">
      <c r="A65" s="142" t="s">
        <v>16</v>
      </c>
      <c r="B65" s="143"/>
      <c r="C65" s="143"/>
      <c r="D65" s="143"/>
      <c r="E65" s="144"/>
      <c r="F65" s="33"/>
      <c r="G65" s="33"/>
      <c r="H65" s="148" t="s">
        <v>17</v>
      </c>
      <c r="I65" s="149"/>
      <c r="J65" s="149"/>
      <c r="K65" s="149"/>
      <c r="L65" s="149"/>
      <c r="M65" s="150"/>
    </row>
    <row r="66" spans="1:13" s="34" customFormat="1" ht="24.6" customHeight="1" thickBot="1" x14ac:dyDescent="0.3">
      <c r="A66" s="145"/>
      <c r="B66" s="146"/>
      <c r="C66" s="146"/>
      <c r="D66" s="146"/>
      <c r="E66" s="147"/>
      <c r="F66" s="33"/>
      <c r="G66" s="33"/>
      <c r="H66" s="151"/>
      <c r="I66" s="152"/>
      <c r="J66" s="152"/>
      <c r="K66" s="152"/>
      <c r="L66" s="152"/>
      <c r="M66" s="153"/>
    </row>
    <row r="67" spans="1:13" s="34" customFormat="1" ht="13.2" x14ac:dyDescent="0.25">
      <c r="A67" s="124"/>
      <c r="B67" s="125"/>
      <c r="C67" s="125"/>
      <c r="D67" s="125"/>
      <c r="E67" s="126"/>
      <c r="F67" s="35"/>
      <c r="G67" s="35"/>
      <c r="H67" s="133" t="s">
        <v>15</v>
      </c>
      <c r="I67" s="134"/>
      <c r="J67" s="134"/>
      <c r="K67" s="134"/>
      <c r="L67" s="134"/>
      <c r="M67" s="135"/>
    </row>
    <row r="68" spans="1:13" s="34" customFormat="1" ht="13.2" x14ac:dyDescent="0.25">
      <c r="A68" s="127"/>
      <c r="B68" s="128"/>
      <c r="C68" s="128"/>
      <c r="D68" s="128"/>
      <c r="E68" s="129"/>
      <c r="F68" s="35"/>
      <c r="G68" s="35"/>
      <c r="H68" s="136"/>
      <c r="I68" s="137"/>
      <c r="J68" s="137"/>
      <c r="K68" s="137"/>
      <c r="L68" s="137"/>
      <c r="M68" s="138"/>
    </row>
    <row r="69" spans="1:13" s="34" customFormat="1" ht="13.2" x14ac:dyDescent="0.25">
      <c r="A69" s="127"/>
      <c r="B69" s="128"/>
      <c r="C69" s="128"/>
      <c r="D69" s="128"/>
      <c r="E69" s="129"/>
      <c r="F69" s="35"/>
      <c r="G69" s="35"/>
      <c r="H69" s="136"/>
      <c r="I69" s="137"/>
      <c r="J69" s="137"/>
      <c r="K69" s="137"/>
      <c r="L69" s="137"/>
      <c r="M69" s="138"/>
    </row>
    <row r="70" spans="1:13" s="34" customFormat="1" ht="13.2" x14ac:dyDescent="0.25">
      <c r="A70" s="127"/>
      <c r="B70" s="128"/>
      <c r="C70" s="128"/>
      <c r="D70" s="128"/>
      <c r="E70" s="129"/>
      <c r="F70" s="35"/>
      <c r="G70" s="35"/>
      <c r="H70" s="136"/>
      <c r="I70" s="137"/>
      <c r="J70" s="137"/>
      <c r="K70" s="137"/>
      <c r="L70" s="137"/>
      <c r="M70" s="138"/>
    </row>
    <row r="71" spans="1:13" s="34" customFormat="1" ht="13.2" x14ac:dyDescent="0.25">
      <c r="A71" s="127"/>
      <c r="B71" s="128"/>
      <c r="C71" s="128"/>
      <c r="D71" s="128"/>
      <c r="E71" s="129"/>
      <c r="F71" s="35"/>
      <c r="G71" s="35"/>
      <c r="H71" s="136"/>
      <c r="I71" s="137"/>
      <c r="J71" s="137"/>
      <c r="K71" s="137"/>
      <c r="L71" s="137"/>
      <c r="M71" s="138"/>
    </row>
    <row r="72" spans="1:13" s="34" customFormat="1" ht="13.8" thickBot="1" x14ac:dyDescent="0.3">
      <c r="A72" s="130"/>
      <c r="B72" s="131"/>
      <c r="C72" s="131"/>
      <c r="D72" s="131"/>
      <c r="E72" s="132"/>
      <c r="F72" s="35"/>
      <c r="G72" s="35"/>
      <c r="H72" s="139"/>
      <c r="I72" s="140"/>
      <c r="J72" s="140"/>
      <c r="K72" s="140"/>
      <c r="L72" s="140"/>
      <c r="M72" s="141"/>
    </row>
    <row r="73" spans="1:13" ht="15.6" thickBot="1" x14ac:dyDescent="0.3"/>
    <row r="74" spans="1:13" s="34" customFormat="1" ht="13.2" x14ac:dyDescent="0.25">
      <c r="A74" s="142" t="s">
        <v>18</v>
      </c>
      <c r="B74" s="143"/>
      <c r="C74" s="143"/>
      <c r="D74" s="143"/>
      <c r="E74" s="144"/>
      <c r="F74" s="37"/>
      <c r="G74" s="37"/>
      <c r="H74" s="148" t="s">
        <v>19</v>
      </c>
      <c r="I74" s="149"/>
      <c r="J74" s="149"/>
      <c r="K74" s="149"/>
      <c r="L74" s="149"/>
      <c r="M74" s="150"/>
    </row>
    <row r="75" spans="1:13" s="34" customFormat="1" ht="39" customHeight="1" thickBot="1" x14ac:dyDescent="0.3">
      <c r="A75" s="145"/>
      <c r="B75" s="146"/>
      <c r="C75" s="146"/>
      <c r="D75" s="146"/>
      <c r="E75" s="147"/>
      <c r="F75" s="37"/>
      <c r="G75" s="37"/>
      <c r="H75" s="151"/>
      <c r="I75" s="152"/>
      <c r="J75" s="152"/>
      <c r="K75" s="152"/>
      <c r="L75" s="152"/>
      <c r="M75" s="153"/>
    </row>
    <row r="76" spans="1:13" s="34" customFormat="1" ht="13.2" x14ac:dyDescent="0.25">
      <c r="A76" s="124"/>
      <c r="B76" s="125"/>
      <c r="C76" s="125"/>
      <c r="D76" s="125"/>
      <c r="E76" s="126"/>
      <c r="H76" s="124"/>
      <c r="I76" s="125"/>
      <c r="J76" s="125"/>
      <c r="K76" s="125"/>
      <c r="L76" s="125"/>
      <c r="M76" s="126"/>
    </row>
    <row r="77" spans="1:13" s="34" customFormat="1" ht="13.2" x14ac:dyDescent="0.25">
      <c r="A77" s="127"/>
      <c r="B77" s="128"/>
      <c r="C77" s="128"/>
      <c r="D77" s="128"/>
      <c r="E77" s="129"/>
      <c r="H77" s="127"/>
      <c r="I77" s="128"/>
      <c r="J77" s="128"/>
      <c r="K77" s="128"/>
      <c r="L77" s="128"/>
      <c r="M77" s="129"/>
    </row>
    <row r="78" spans="1:13" s="34" customFormat="1" ht="13.2" x14ac:dyDescent="0.25">
      <c r="A78" s="127"/>
      <c r="B78" s="128"/>
      <c r="C78" s="128"/>
      <c r="D78" s="128"/>
      <c r="E78" s="129"/>
      <c r="H78" s="127"/>
      <c r="I78" s="128"/>
      <c r="J78" s="128"/>
      <c r="K78" s="128"/>
      <c r="L78" s="128"/>
      <c r="M78" s="129"/>
    </row>
    <row r="79" spans="1:13" s="34" customFormat="1" ht="13.2" x14ac:dyDescent="0.25">
      <c r="A79" s="127"/>
      <c r="B79" s="128"/>
      <c r="C79" s="128"/>
      <c r="D79" s="128"/>
      <c r="E79" s="129"/>
      <c r="H79" s="127"/>
      <c r="I79" s="128"/>
      <c r="J79" s="128"/>
      <c r="K79" s="128"/>
      <c r="L79" s="128"/>
      <c r="M79" s="129"/>
    </row>
    <row r="80" spans="1:13" s="34" customFormat="1" ht="13.2" x14ac:dyDescent="0.25">
      <c r="A80" s="127"/>
      <c r="B80" s="128"/>
      <c r="C80" s="128"/>
      <c r="D80" s="128"/>
      <c r="E80" s="129"/>
      <c r="H80" s="127"/>
      <c r="I80" s="128"/>
      <c r="J80" s="128"/>
      <c r="K80" s="128"/>
      <c r="L80" s="128"/>
      <c r="M80" s="129"/>
    </row>
    <row r="81" spans="1:13" s="34" customFormat="1" ht="13.2" x14ac:dyDescent="0.25">
      <c r="A81" s="127"/>
      <c r="B81" s="128"/>
      <c r="C81" s="128"/>
      <c r="D81" s="128"/>
      <c r="E81" s="129"/>
      <c r="H81" s="127"/>
      <c r="I81" s="128"/>
      <c r="J81" s="128"/>
      <c r="K81" s="128"/>
      <c r="L81" s="128"/>
      <c r="M81" s="129"/>
    </row>
    <row r="82" spans="1:13" s="34" customFormat="1" ht="13.8" thickBot="1" x14ac:dyDescent="0.3">
      <c r="A82" s="130"/>
      <c r="B82" s="131"/>
      <c r="C82" s="131"/>
      <c r="D82" s="131"/>
      <c r="E82" s="132"/>
      <c r="H82" s="130"/>
      <c r="I82" s="131"/>
      <c r="J82" s="131"/>
      <c r="K82" s="131"/>
      <c r="L82" s="131"/>
      <c r="M82" s="132"/>
    </row>
    <row r="83" spans="1:13" x14ac:dyDescent="0.25">
      <c r="K83" s="6"/>
      <c r="L83" s="6"/>
      <c r="M83" s="36"/>
    </row>
  </sheetData>
  <mergeCells count="186">
    <mergeCell ref="K1:L1"/>
    <mergeCell ref="C3:J3"/>
    <mergeCell ref="L3:M3"/>
    <mergeCell ref="B5:J5"/>
    <mergeCell ref="K5:L5"/>
    <mergeCell ref="B6:D6"/>
    <mergeCell ref="E6:J6"/>
    <mergeCell ref="K6:L6"/>
    <mergeCell ref="B9:D9"/>
    <mergeCell ref="E9:J9"/>
    <mergeCell ref="K9:L9"/>
    <mergeCell ref="B10:D10"/>
    <mergeCell ref="E10:J10"/>
    <mergeCell ref="K10:L10"/>
    <mergeCell ref="B7:D7"/>
    <mergeCell ref="E7:J7"/>
    <mergeCell ref="K7:L7"/>
    <mergeCell ref="B8:D8"/>
    <mergeCell ref="E8:J8"/>
    <mergeCell ref="K8:L8"/>
    <mergeCell ref="B13:D13"/>
    <mergeCell ref="E13:J13"/>
    <mergeCell ref="K13:L13"/>
    <mergeCell ref="B14:D14"/>
    <mergeCell ref="E14:J14"/>
    <mergeCell ref="K14:L14"/>
    <mergeCell ref="B11:D11"/>
    <mergeCell ref="E11:J11"/>
    <mergeCell ref="K11:L11"/>
    <mergeCell ref="B12:D12"/>
    <mergeCell ref="E12:J12"/>
    <mergeCell ref="K12:L12"/>
    <mergeCell ref="B17:D17"/>
    <mergeCell ref="E17:J17"/>
    <mergeCell ref="K17:L17"/>
    <mergeCell ref="B18:D18"/>
    <mergeCell ref="E18:J18"/>
    <mergeCell ref="K18:L18"/>
    <mergeCell ref="B15:D15"/>
    <mergeCell ref="E15:J15"/>
    <mergeCell ref="K15:L15"/>
    <mergeCell ref="B16:D16"/>
    <mergeCell ref="E16:J16"/>
    <mergeCell ref="K16:L16"/>
    <mergeCell ref="B21:D21"/>
    <mergeCell ref="E21:J21"/>
    <mergeCell ref="K21:L21"/>
    <mergeCell ref="B22:D22"/>
    <mergeCell ref="E22:J22"/>
    <mergeCell ref="K22:L22"/>
    <mergeCell ref="B19:D19"/>
    <mergeCell ref="E19:J19"/>
    <mergeCell ref="K19:L19"/>
    <mergeCell ref="B20:D20"/>
    <mergeCell ref="E20:J20"/>
    <mergeCell ref="K20:L20"/>
    <mergeCell ref="B25:D25"/>
    <mergeCell ref="E25:J25"/>
    <mergeCell ref="K25:L25"/>
    <mergeCell ref="B26:D26"/>
    <mergeCell ref="E26:J26"/>
    <mergeCell ref="K26:L26"/>
    <mergeCell ref="B23:D23"/>
    <mergeCell ref="E23:J23"/>
    <mergeCell ref="K23:L23"/>
    <mergeCell ref="B24:D24"/>
    <mergeCell ref="E24:J24"/>
    <mergeCell ref="K24:L24"/>
    <mergeCell ref="B29:D29"/>
    <mergeCell ref="E29:J29"/>
    <mergeCell ref="K29:L29"/>
    <mergeCell ref="B30:D30"/>
    <mergeCell ref="E30:J30"/>
    <mergeCell ref="K30:L30"/>
    <mergeCell ref="B27:D27"/>
    <mergeCell ref="E27:J27"/>
    <mergeCell ref="K27:L27"/>
    <mergeCell ref="B28:D28"/>
    <mergeCell ref="E28:J28"/>
    <mergeCell ref="K28:L28"/>
    <mergeCell ref="B33:D33"/>
    <mergeCell ref="E33:J33"/>
    <mergeCell ref="K33:L33"/>
    <mergeCell ref="B34:D34"/>
    <mergeCell ref="E34:J34"/>
    <mergeCell ref="K34:L34"/>
    <mergeCell ref="B31:D31"/>
    <mergeCell ref="E31:J31"/>
    <mergeCell ref="K31:L31"/>
    <mergeCell ref="B32:D32"/>
    <mergeCell ref="E32:J32"/>
    <mergeCell ref="K32:L32"/>
    <mergeCell ref="B37:D37"/>
    <mergeCell ref="E37:J37"/>
    <mergeCell ref="K37:L37"/>
    <mergeCell ref="B38:D38"/>
    <mergeCell ref="E38:J38"/>
    <mergeCell ref="K38:L38"/>
    <mergeCell ref="B35:D35"/>
    <mergeCell ref="E35:J35"/>
    <mergeCell ref="K35:L35"/>
    <mergeCell ref="B36:D36"/>
    <mergeCell ref="E36:J36"/>
    <mergeCell ref="K36:L36"/>
    <mergeCell ref="B41:D41"/>
    <mergeCell ref="E41:J41"/>
    <mergeCell ref="K41:L41"/>
    <mergeCell ref="B42:D42"/>
    <mergeCell ref="E42:J42"/>
    <mergeCell ref="K42:L42"/>
    <mergeCell ref="B39:D39"/>
    <mergeCell ref="E39:J39"/>
    <mergeCell ref="K39:L39"/>
    <mergeCell ref="B40:D40"/>
    <mergeCell ref="E40:J40"/>
    <mergeCell ref="K40:L40"/>
    <mergeCell ref="B45:D45"/>
    <mergeCell ref="E45:J45"/>
    <mergeCell ref="K45:L45"/>
    <mergeCell ref="B46:D46"/>
    <mergeCell ref="E46:J46"/>
    <mergeCell ref="K46:L46"/>
    <mergeCell ref="B43:D43"/>
    <mergeCell ref="E43:J43"/>
    <mergeCell ref="K43:L43"/>
    <mergeCell ref="B44:D44"/>
    <mergeCell ref="E44:J44"/>
    <mergeCell ref="K44:L44"/>
    <mergeCell ref="B49:D49"/>
    <mergeCell ref="E49:J49"/>
    <mergeCell ref="K49:L49"/>
    <mergeCell ref="B50:D50"/>
    <mergeCell ref="E50:J50"/>
    <mergeCell ref="K50:L50"/>
    <mergeCell ref="B47:D47"/>
    <mergeCell ref="E47:J47"/>
    <mergeCell ref="K47:L47"/>
    <mergeCell ref="B48:D48"/>
    <mergeCell ref="E48:J48"/>
    <mergeCell ref="K48:L48"/>
    <mergeCell ref="B53:D53"/>
    <mergeCell ref="E53:J53"/>
    <mergeCell ref="K53:L53"/>
    <mergeCell ref="B54:D54"/>
    <mergeCell ref="E54:J54"/>
    <mergeCell ref="K54:L54"/>
    <mergeCell ref="B51:D51"/>
    <mergeCell ref="E51:J51"/>
    <mergeCell ref="K51:L51"/>
    <mergeCell ref="B52:D52"/>
    <mergeCell ref="E52:J52"/>
    <mergeCell ref="K52:L52"/>
    <mergeCell ref="B57:D57"/>
    <mergeCell ref="E57:J57"/>
    <mergeCell ref="K57:L57"/>
    <mergeCell ref="B58:D58"/>
    <mergeCell ref="E58:J58"/>
    <mergeCell ref="K58:L58"/>
    <mergeCell ref="B55:D55"/>
    <mergeCell ref="E55:J55"/>
    <mergeCell ref="K55:L55"/>
    <mergeCell ref="B56:D56"/>
    <mergeCell ref="E56:J56"/>
    <mergeCell ref="K56:L56"/>
    <mergeCell ref="A59:F59"/>
    <mergeCell ref="G59:L59"/>
    <mergeCell ref="A60:B60"/>
    <mergeCell ref="C60:F60"/>
    <mergeCell ref="G60:L60"/>
    <mergeCell ref="A61:B61"/>
    <mergeCell ref="C61:D61"/>
    <mergeCell ref="E61:F61"/>
    <mergeCell ref="G61:L61"/>
    <mergeCell ref="A67:E72"/>
    <mergeCell ref="H67:M72"/>
    <mergeCell ref="A74:E75"/>
    <mergeCell ref="H74:M75"/>
    <mergeCell ref="A76:E82"/>
    <mergeCell ref="H76:M82"/>
    <mergeCell ref="A62:B62"/>
    <mergeCell ref="C62:F62"/>
    <mergeCell ref="G62:L62"/>
    <mergeCell ref="A63:B63"/>
    <mergeCell ref="C63:F63"/>
    <mergeCell ref="A65:E66"/>
    <mergeCell ref="H65:M66"/>
  </mergeCells>
  <pageMargins left="0.6692913385826772" right="0.35433070866141736" top="0.59055118110236227" bottom="0.31496062992125984" header="0.23622047244094491" footer="0.19685039370078741"/>
  <pageSetup paperSize="9" scale="48" orientation="portrait" r:id="rId1"/>
  <headerFooter alignWithMargins="0">
    <oddHeader>&amp;C&amp;"Arial,Gras"&amp;20
&amp;UORDRE DE PAIEMENT</oddHeader>
    <oddFooter>Page &amp;P&amp;R&amp;F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67ADD-6367-4D7F-96FC-FD5A59C673D1}">
  <sheetPr codeName="Certificat1">
    <tabColor rgb="FF0A5AEA"/>
  </sheetPr>
  <dimension ref="A1:CT229"/>
  <sheetViews>
    <sheetView zoomScaleNormal="100" workbookViewId="0">
      <selection activeCell="K28" sqref="K28:L28"/>
    </sheetView>
  </sheetViews>
  <sheetFormatPr baseColWidth="10" defaultColWidth="5.6640625" defaultRowHeight="13.2" x14ac:dyDescent="0.25"/>
  <cols>
    <col min="1" max="4" width="5.6640625" style="118" customWidth="1"/>
    <col min="5" max="5" width="6.33203125" style="118" customWidth="1"/>
    <col min="6" max="6" width="5.6640625" style="118" customWidth="1"/>
    <col min="7" max="7" width="7" style="118" customWidth="1"/>
    <col min="8" max="8" width="7.5546875" style="118" customWidth="1"/>
    <col min="9" max="9" width="7.109375" style="118" customWidth="1"/>
    <col min="10" max="10" width="4.6640625" style="118" customWidth="1"/>
    <col min="11" max="11" width="4.109375" style="118" customWidth="1"/>
    <col min="12" max="12" width="8" style="118" customWidth="1"/>
    <col min="13" max="13" width="11.6640625" style="118" customWidth="1"/>
    <col min="14" max="14" width="7.6640625" style="118" customWidth="1"/>
    <col min="15" max="15" width="11.33203125" style="39" bestFit="1" customWidth="1"/>
    <col min="16" max="16" width="5.6640625" style="67" customWidth="1"/>
    <col min="17" max="17" width="7" style="39" hidden="1" customWidth="1"/>
    <col min="18" max="18" width="5.6640625" style="39" hidden="1" customWidth="1"/>
    <col min="19" max="98" width="5.6640625" style="39" customWidth="1"/>
    <col min="99" max="16384" width="5.6640625" style="118"/>
  </cols>
  <sheetData>
    <row r="1" spans="1:14" x14ac:dyDescent="0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13.8" x14ac:dyDescent="0.25">
      <c r="A3" s="38"/>
      <c r="B3" s="38"/>
      <c r="C3" s="38"/>
      <c r="D3" s="38"/>
      <c r="E3" s="38"/>
      <c r="F3" s="38"/>
      <c r="G3" s="38"/>
      <c r="H3" s="38"/>
      <c r="I3" s="40"/>
      <c r="J3" s="40"/>
      <c r="K3" s="40"/>
      <c r="L3" s="40"/>
      <c r="M3" s="40"/>
      <c r="N3" s="41"/>
    </row>
    <row r="4" spans="1:14" ht="13.8" x14ac:dyDescent="0.25">
      <c r="A4" s="38"/>
      <c r="B4" s="38"/>
      <c r="C4" s="38"/>
      <c r="D4" s="38"/>
      <c r="E4" s="38"/>
      <c r="F4" s="38"/>
      <c r="G4" s="38"/>
      <c r="H4" s="38"/>
      <c r="I4" s="40"/>
      <c r="J4" s="40"/>
      <c r="K4" s="40"/>
      <c r="L4" s="40"/>
      <c r="M4" s="40"/>
      <c r="N4" s="41"/>
    </row>
    <row r="5" spans="1:14" ht="13.8" x14ac:dyDescent="0.25">
      <c r="A5" s="38"/>
      <c r="B5" s="38"/>
      <c r="C5" s="38"/>
      <c r="D5" s="38"/>
      <c r="E5" s="38"/>
      <c r="F5" s="38"/>
      <c r="G5" s="38"/>
      <c r="H5" s="38"/>
      <c r="I5" s="40"/>
      <c r="J5" s="40"/>
      <c r="K5" s="40"/>
      <c r="L5" s="40"/>
      <c r="M5" s="40"/>
      <c r="N5" s="41"/>
    </row>
    <row r="6" spans="1:14" ht="13.8" x14ac:dyDescent="0.25">
      <c r="A6" s="38"/>
      <c r="B6" s="38"/>
      <c r="C6" s="38"/>
      <c r="D6" s="38"/>
      <c r="E6" s="38"/>
      <c r="F6" s="38"/>
      <c r="G6" s="38"/>
      <c r="H6" s="38"/>
      <c r="I6" s="42"/>
      <c r="J6" s="42"/>
      <c r="K6" s="42"/>
      <c r="L6" s="42"/>
      <c r="M6" s="42"/>
      <c r="N6" s="38"/>
    </row>
    <row r="7" spans="1:14" x14ac:dyDescent="0.25">
      <c r="A7" s="38"/>
      <c r="B7" s="38"/>
      <c r="C7" s="38"/>
      <c r="D7" s="38"/>
      <c r="E7" s="38"/>
      <c r="F7" s="38"/>
      <c r="G7" s="216"/>
      <c r="H7" s="217"/>
      <c r="I7" s="198" t="s">
        <v>20</v>
      </c>
      <c r="J7" s="198"/>
      <c r="K7" s="198"/>
      <c r="L7" s="198"/>
      <c r="M7" s="218" t="s">
        <v>50</v>
      </c>
      <c r="N7" s="218"/>
    </row>
    <row r="8" spans="1:14" x14ac:dyDescent="0.25">
      <c r="A8" s="38"/>
      <c r="B8" s="38"/>
      <c r="C8" s="38"/>
      <c r="D8" s="38"/>
      <c r="E8" s="38"/>
      <c r="F8" s="38"/>
      <c r="G8" s="43"/>
      <c r="H8" s="44"/>
      <c r="I8" s="198" t="s">
        <v>21</v>
      </c>
      <c r="J8" s="198"/>
      <c r="K8" s="198"/>
      <c r="L8" s="198"/>
      <c r="M8" s="45"/>
      <c r="N8" s="45"/>
    </row>
    <row r="9" spans="1:14" ht="13.8" thickBot="1" x14ac:dyDescent="0.3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x14ac:dyDescent="0.25">
      <c r="A10" s="46" t="s">
        <v>22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</row>
    <row r="11" spans="1:14" x14ac:dyDescent="0.25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 t="s">
        <v>23</v>
      </c>
      <c r="L11" s="50"/>
      <c r="M11" s="50"/>
      <c r="N11" s="51"/>
    </row>
    <row r="12" spans="1:14" x14ac:dyDescent="0.25">
      <c r="A12" s="52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1"/>
    </row>
    <row r="13" spans="1:14" x14ac:dyDescent="0.25">
      <c r="A13" s="49"/>
      <c r="B13" s="50"/>
      <c r="C13" s="50"/>
      <c r="D13" s="50"/>
      <c r="E13" s="50"/>
      <c r="F13" s="50"/>
      <c r="G13" s="53" t="s">
        <v>24</v>
      </c>
      <c r="H13" s="54"/>
      <c r="I13" s="53" t="s">
        <v>25</v>
      </c>
      <c r="J13" s="54"/>
      <c r="K13" s="53" t="s">
        <v>26</v>
      </c>
      <c r="L13" s="54"/>
      <c r="M13" s="53" t="s">
        <v>27</v>
      </c>
      <c r="N13" s="55"/>
    </row>
    <row r="14" spans="1:14" x14ac:dyDescent="0.25">
      <c r="A14" s="49"/>
      <c r="B14" s="50"/>
      <c r="C14" s="50"/>
      <c r="D14" s="50"/>
      <c r="E14" s="50"/>
      <c r="F14" s="50"/>
      <c r="G14" s="56" t="s">
        <v>28</v>
      </c>
      <c r="H14" s="57"/>
      <c r="I14" s="56" t="s">
        <v>29</v>
      </c>
      <c r="J14" s="57"/>
      <c r="K14" s="56" t="s">
        <v>30</v>
      </c>
      <c r="L14" s="57"/>
      <c r="M14" s="56" t="s">
        <v>31</v>
      </c>
      <c r="N14" s="58"/>
    </row>
    <row r="15" spans="1:14" x14ac:dyDescent="0.25">
      <c r="A15" s="49"/>
      <c r="B15" s="50"/>
      <c r="C15" s="50"/>
      <c r="D15" s="50"/>
      <c r="E15" s="50"/>
      <c r="F15" s="50"/>
      <c r="G15" s="59"/>
      <c r="H15" s="60"/>
      <c r="I15" s="59"/>
      <c r="J15" s="60"/>
      <c r="K15" s="59"/>
      <c r="L15" s="60"/>
      <c r="M15" s="61"/>
      <c r="N15" s="62"/>
    </row>
    <row r="16" spans="1:14" x14ac:dyDescent="0.25">
      <c r="A16" s="49"/>
      <c r="B16" s="50"/>
      <c r="C16" s="50"/>
      <c r="D16" s="50"/>
      <c r="E16" s="50"/>
      <c r="F16" s="50"/>
      <c r="G16" s="63"/>
      <c r="H16" s="63"/>
      <c r="I16" s="63"/>
      <c r="J16" s="63"/>
      <c r="K16" s="63"/>
      <c r="L16" s="63"/>
      <c r="M16" s="64"/>
      <c r="N16" s="65"/>
    </row>
    <row r="17" spans="1:18" x14ac:dyDescent="0.25">
      <c r="A17" s="52" t="s">
        <v>32</v>
      </c>
      <c r="B17" s="50"/>
      <c r="C17" s="50"/>
      <c r="D17" s="50"/>
      <c r="E17" s="50"/>
      <c r="F17" s="66"/>
      <c r="G17" s="63"/>
      <c r="H17" s="63"/>
      <c r="I17" s="63"/>
      <c r="J17" s="63"/>
      <c r="K17" s="63"/>
      <c r="L17" s="63"/>
      <c r="M17" s="64"/>
      <c r="N17" s="65"/>
    </row>
    <row r="18" spans="1:18" x14ac:dyDescent="0.25">
      <c r="A18" s="52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1"/>
    </row>
    <row r="19" spans="1:18" x14ac:dyDescent="0.25">
      <c r="A19" s="52" t="s">
        <v>33</v>
      </c>
      <c r="B19" s="50"/>
      <c r="C19" s="66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1"/>
    </row>
    <row r="20" spans="1:18" x14ac:dyDescent="0.25">
      <c r="A20" s="68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1"/>
    </row>
    <row r="21" spans="1:18" ht="13.8" thickBot="1" x14ac:dyDescent="0.3">
      <c r="A21" s="69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1"/>
    </row>
    <row r="22" spans="1:18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  <row r="23" spans="1:18" ht="13.8" thickBot="1" x14ac:dyDescent="0.3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</row>
    <row r="24" spans="1:18" x14ac:dyDescent="0.25">
      <c r="A24" s="72" t="s">
        <v>34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4"/>
    </row>
    <row r="25" spans="1:18" x14ac:dyDescent="0.25">
      <c r="A25" s="75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76"/>
    </row>
    <row r="26" spans="1:18" x14ac:dyDescent="0.25">
      <c r="A26" s="77"/>
      <c r="B26" s="78" t="s">
        <v>35</v>
      </c>
      <c r="C26" s="79"/>
      <c r="D26" s="79"/>
      <c r="E26" s="79"/>
      <c r="F26" s="79"/>
      <c r="G26" s="80"/>
      <c r="H26" s="81" t="s">
        <v>36</v>
      </c>
      <c r="I26" s="78" t="s">
        <v>37</v>
      </c>
      <c r="J26" s="80"/>
      <c r="K26" s="79" t="s">
        <v>38</v>
      </c>
      <c r="L26" s="80"/>
      <c r="M26" s="78" t="s">
        <v>39</v>
      </c>
      <c r="N26" s="82"/>
    </row>
    <row r="27" spans="1:18" x14ac:dyDescent="0.25">
      <c r="A27" s="75"/>
      <c r="B27" s="83"/>
      <c r="C27" s="84"/>
      <c r="D27" s="84"/>
      <c r="E27" s="84"/>
      <c r="F27" s="84"/>
      <c r="G27" s="85"/>
      <c r="H27" s="83"/>
      <c r="I27" s="86"/>
      <c r="J27" s="87"/>
      <c r="K27" s="86"/>
      <c r="L27" s="87"/>
      <c r="M27" s="86"/>
      <c r="N27" s="88"/>
    </row>
    <row r="28" spans="1:18" x14ac:dyDescent="0.25">
      <c r="A28" s="75"/>
      <c r="B28" s="219" t="s">
        <v>40</v>
      </c>
      <c r="C28" s="220"/>
      <c r="D28" s="220"/>
      <c r="E28" s="220"/>
      <c r="F28" s="220"/>
      <c r="G28" s="221"/>
      <c r="H28" s="89">
        <v>0.01</v>
      </c>
      <c r="I28" s="222">
        <v>6117.2790000000005</v>
      </c>
      <c r="J28" s="223"/>
      <c r="K28" s="222">
        <f>+I28-M28</f>
        <v>61.173000000000684</v>
      </c>
      <c r="L28" s="223"/>
      <c r="M28" s="222">
        <v>6056.1059999999998</v>
      </c>
      <c r="N28" s="224"/>
      <c r="O28" s="90"/>
      <c r="R28" s="90">
        <v>0</v>
      </c>
    </row>
    <row r="29" spans="1:18" x14ac:dyDescent="0.25">
      <c r="A29" s="75"/>
      <c r="B29" s="91"/>
      <c r="C29" s="92"/>
      <c r="D29" s="92"/>
      <c r="E29" s="92"/>
      <c r="F29" s="92"/>
      <c r="G29" s="93"/>
      <c r="H29" s="91"/>
      <c r="I29" s="94"/>
      <c r="J29" s="95"/>
      <c r="K29" s="94"/>
      <c r="L29" s="95"/>
      <c r="M29" s="94"/>
      <c r="N29" s="96"/>
    </row>
    <row r="30" spans="1:18" x14ac:dyDescent="0.25">
      <c r="A30" s="77"/>
      <c r="B30" s="78" t="s">
        <v>41</v>
      </c>
      <c r="C30" s="79"/>
      <c r="D30" s="79"/>
      <c r="E30" s="79"/>
      <c r="F30" s="79"/>
      <c r="G30" s="80"/>
      <c r="H30" s="81"/>
      <c r="I30" s="206">
        <f>SUM(I27:J29)</f>
        <v>6117.2790000000005</v>
      </c>
      <c r="J30" s="207"/>
      <c r="K30" s="206">
        <f>SUM(K27:L29)</f>
        <v>61.173000000000684</v>
      </c>
      <c r="L30" s="207"/>
      <c r="M30" s="206">
        <f>SUM(M27:N29)</f>
        <v>6056.1059999999998</v>
      </c>
      <c r="N30" s="208"/>
    </row>
    <row r="31" spans="1:18" x14ac:dyDescent="0.25">
      <c r="A31" s="75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76"/>
    </row>
    <row r="32" spans="1:18" ht="13.8" thickBot="1" x14ac:dyDescent="0.3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9"/>
    </row>
    <row r="33" spans="1:25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</row>
    <row r="34" spans="1:25" ht="13.8" thickBot="1" x14ac:dyDescent="0.3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</row>
    <row r="35" spans="1:25" x14ac:dyDescent="0.25">
      <c r="A35" s="100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4"/>
    </row>
    <row r="36" spans="1:25" x14ac:dyDescent="0.25">
      <c r="A36" s="101" t="s">
        <v>42</v>
      </c>
      <c r="B36" s="38"/>
      <c r="C36" s="38"/>
      <c r="D36" s="38"/>
      <c r="E36" s="38"/>
      <c r="F36" s="38"/>
      <c r="G36" s="102" t="s">
        <v>24</v>
      </c>
      <c r="H36" s="103"/>
      <c r="I36" s="102" t="s">
        <v>25</v>
      </c>
      <c r="J36" s="103"/>
      <c r="K36" s="102" t="s">
        <v>26</v>
      </c>
      <c r="L36" s="103"/>
      <c r="M36" s="102" t="s">
        <v>27</v>
      </c>
      <c r="N36" s="104"/>
    </row>
    <row r="37" spans="1:25" x14ac:dyDescent="0.25">
      <c r="A37" s="75"/>
      <c r="B37" s="38"/>
      <c r="C37" s="38"/>
      <c r="D37" s="38"/>
      <c r="E37" s="38"/>
      <c r="F37" s="38"/>
      <c r="G37" s="105" t="s">
        <v>28</v>
      </c>
      <c r="H37" s="106"/>
      <c r="I37" s="105" t="s">
        <v>29</v>
      </c>
      <c r="J37" s="106"/>
      <c r="K37" s="105" t="s">
        <v>43</v>
      </c>
      <c r="L37" s="106"/>
      <c r="M37" s="105" t="s">
        <v>31</v>
      </c>
      <c r="N37" s="107"/>
      <c r="Y37" s="39" t="s">
        <v>52</v>
      </c>
    </row>
    <row r="38" spans="1:25" x14ac:dyDescent="0.25">
      <c r="A38" s="75" t="str">
        <f>+IF(D38="","","N° carte d'identité:")</f>
        <v/>
      </c>
      <c r="B38" s="108"/>
      <c r="C38" s="108"/>
      <c r="D38" s="209" t="s">
        <v>52</v>
      </c>
      <c r="E38" s="210"/>
      <c r="F38" s="109"/>
      <c r="G38" s="211"/>
      <c r="H38" s="212"/>
      <c r="I38" s="213"/>
      <c r="J38" s="214"/>
      <c r="K38" s="213"/>
      <c r="L38" s="214"/>
      <c r="M38" s="213"/>
      <c r="N38" s="215"/>
    </row>
    <row r="39" spans="1:25" x14ac:dyDescent="0.25">
      <c r="A39" s="75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76"/>
    </row>
    <row r="40" spans="1:25" x14ac:dyDescent="0.25">
      <c r="A40" s="197" t="s">
        <v>44</v>
      </c>
      <c r="B40" s="198"/>
      <c r="C40" s="198"/>
      <c r="D40" s="198"/>
      <c r="E40" s="198"/>
      <c r="F40" s="41"/>
      <c r="G40" s="38"/>
      <c r="H40" s="38"/>
      <c r="I40" s="38"/>
      <c r="J40" s="38"/>
      <c r="K40" s="38"/>
      <c r="L40" s="38"/>
      <c r="M40" s="38"/>
      <c r="N40" s="76"/>
      <c r="Q40" s="39">
        <v>617166</v>
      </c>
    </row>
    <row r="41" spans="1:25" x14ac:dyDescent="0.25">
      <c r="A41" s="75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76"/>
    </row>
    <row r="42" spans="1:25" x14ac:dyDescent="0.25">
      <c r="A42" s="110"/>
      <c r="B42" s="111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76"/>
    </row>
    <row r="43" spans="1:25" x14ac:dyDescent="0.25">
      <c r="A43" s="75" t="s">
        <v>45</v>
      </c>
      <c r="B43" s="38"/>
      <c r="C43" s="38"/>
      <c r="D43" s="38"/>
      <c r="E43" s="199" t="s">
        <v>58</v>
      </c>
      <c r="F43" s="200"/>
      <c r="G43" s="200" t="s">
        <v>52</v>
      </c>
      <c r="H43" s="200"/>
      <c r="I43" s="200" t="s">
        <v>52</v>
      </c>
      <c r="J43" s="200"/>
      <c r="K43" s="200" t="s">
        <v>52</v>
      </c>
      <c r="L43" s="200"/>
      <c r="M43" s="200" t="s">
        <v>52</v>
      </c>
      <c r="N43" s="201"/>
    </row>
    <row r="44" spans="1:25" x14ac:dyDescent="0.25">
      <c r="A44" s="75"/>
      <c r="B44" s="38"/>
      <c r="C44" s="38"/>
      <c r="D44" s="38"/>
      <c r="E44" s="200" t="s">
        <v>52</v>
      </c>
      <c r="F44" s="200"/>
      <c r="G44" s="200" t="s">
        <v>52</v>
      </c>
      <c r="H44" s="200"/>
      <c r="I44" s="200" t="s">
        <v>52</v>
      </c>
      <c r="J44" s="200"/>
      <c r="K44" s="200" t="s">
        <v>52</v>
      </c>
      <c r="L44" s="200"/>
      <c r="M44" s="200" t="s">
        <v>52</v>
      </c>
      <c r="N44" s="201"/>
    </row>
    <row r="45" spans="1:25" ht="13.8" thickBot="1" x14ac:dyDescent="0.3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9"/>
      <c r="P45" s="112"/>
    </row>
    <row r="46" spans="1:25" ht="13.8" thickBot="1" x14ac:dyDescent="0.3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</row>
    <row r="47" spans="1:25" x14ac:dyDescent="0.25">
      <c r="A47" s="113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5"/>
    </row>
    <row r="48" spans="1:25" x14ac:dyDescent="0.25">
      <c r="A48" s="116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117"/>
    </row>
    <row r="49" spans="1:14" x14ac:dyDescent="0.25">
      <c r="A49" s="116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117"/>
    </row>
    <row r="50" spans="1:14" x14ac:dyDescent="0.25">
      <c r="A50" s="116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117"/>
    </row>
    <row r="51" spans="1:14" x14ac:dyDescent="0.25">
      <c r="A51" s="116"/>
      <c r="B51" s="39"/>
      <c r="C51" s="39"/>
      <c r="D51" s="39"/>
      <c r="E51" s="39"/>
      <c r="F51" s="39"/>
      <c r="G51" s="202"/>
      <c r="H51" s="202"/>
      <c r="I51" s="202"/>
      <c r="L51" s="119"/>
      <c r="M51" s="39"/>
      <c r="N51" s="117"/>
    </row>
    <row r="52" spans="1:14" x14ac:dyDescent="0.25">
      <c r="A52" s="116"/>
      <c r="B52" s="39"/>
      <c r="C52" s="39"/>
      <c r="D52" s="39"/>
      <c r="E52" s="39"/>
      <c r="F52" s="39"/>
      <c r="G52" s="39"/>
      <c r="H52" s="39"/>
      <c r="I52" s="39"/>
      <c r="J52" s="39"/>
      <c r="K52" s="203"/>
      <c r="L52" s="203"/>
      <c r="M52" s="39"/>
      <c r="N52" s="117"/>
    </row>
    <row r="53" spans="1:14" x14ac:dyDescent="0.25">
      <c r="A53" s="116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117"/>
    </row>
    <row r="54" spans="1:14" x14ac:dyDescent="0.25">
      <c r="A54" s="116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117"/>
    </row>
    <row r="55" spans="1:14" x14ac:dyDescent="0.25">
      <c r="A55" s="116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117"/>
    </row>
    <row r="56" spans="1:14" x14ac:dyDescent="0.25">
      <c r="A56" s="116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117"/>
    </row>
    <row r="57" spans="1:14" x14ac:dyDescent="0.25">
      <c r="A57" s="116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117"/>
    </row>
    <row r="58" spans="1:14" ht="13.8" thickBot="1" x14ac:dyDescent="0.3">
      <c r="A58" s="120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2"/>
    </row>
    <row r="59" spans="1:14" x14ac:dyDescent="0.25">
      <c r="A59" s="123" t="s">
        <v>46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</row>
    <row r="60" spans="1:14" ht="14.25" customHeight="1" x14ac:dyDescent="0.25">
      <c r="A60" s="123" t="s">
        <v>47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</row>
    <row r="61" spans="1:14" ht="29.25" customHeight="1" x14ac:dyDescent="0.25">
      <c r="A61" s="204" t="s">
        <v>48</v>
      </c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</row>
    <row r="62" spans="1:14" x14ac:dyDescent="0.25">
      <c r="A62" s="39" t="s">
        <v>49</v>
      </c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</row>
    <row r="63" spans="1:14" x14ac:dyDescent="0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</row>
    <row r="64" spans="1:14" x14ac:dyDescent="0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</row>
    <row r="65" spans="1:14" x14ac:dyDescent="0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</row>
    <row r="66" spans="1:14" x14ac:dyDescent="0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</row>
    <row r="67" spans="1:14" x14ac:dyDescent="0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</row>
    <row r="68" spans="1:14" x14ac:dyDescent="0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</row>
    <row r="69" spans="1:14" x14ac:dyDescent="0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</row>
    <row r="70" spans="1:14" x14ac:dyDescent="0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</row>
    <row r="71" spans="1:14" x14ac:dyDescent="0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</row>
    <row r="72" spans="1:14" x14ac:dyDescent="0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</row>
    <row r="73" spans="1:14" x14ac:dyDescent="0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</row>
    <row r="74" spans="1:14" x14ac:dyDescent="0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</row>
    <row r="75" spans="1:14" x14ac:dyDescent="0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</row>
    <row r="76" spans="1:14" x14ac:dyDescent="0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</row>
    <row r="77" spans="1:14" x14ac:dyDescent="0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</row>
    <row r="78" spans="1:14" x14ac:dyDescent="0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</row>
    <row r="79" spans="1:14" x14ac:dyDescent="0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</row>
    <row r="80" spans="1:14" x14ac:dyDescent="0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</row>
    <row r="81" spans="1:14" x14ac:dyDescent="0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</row>
    <row r="82" spans="1:14" x14ac:dyDescent="0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</row>
    <row r="83" spans="1:14" x14ac:dyDescent="0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</row>
    <row r="84" spans="1:14" x14ac:dyDescent="0.2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</row>
    <row r="85" spans="1:14" x14ac:dyDescent="0.2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</row>
    <row r="86" spans="1:14" x14ac:dyDescent="0.2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</row>
    <row r="87" spans="1:14" x14ac:dyDescent="0.2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</row>
    <row r="88" spans="1:14" x14ac:dyDescent="0.2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</row>
    <row r="89" spans="1:14" x14ac:dyDescent="0.25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</row>
    <row r="90" spans="1:14" x14ac:dyDescent="0.25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</row>
    <row r="91" spans="1:14" x14ac:dyDescent="0.25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</row>
    <row r="92" spans="1:14" x14ac:dyDescent="0.25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</row>
    <row r="93" spans="1:14" x14ac:dyDescent="0.2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</row>
    <row r="94" spans="1:14" x14ac:dyDescent="0.25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</row>
    <row r="95" spans="1:14" x14ac:dyDescent="0.25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 t="s">
        <v>15</v>
      </c>
      <c r="M95" s="39"/>
      <c r="N95" s="39"/>
    </row>
    <row r="96" spans="1:14" x14ac:dyDescent="0.25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</row>
    <row r="97" spans="1:14" x14ac:dyDescent="0.25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</row>
    <row r="98" spans="1:14" x14ac:dyDescent="0.25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</row>
    <row r="99" spans="1:14" x14ac:dyDescent="0.25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</row>
    <row r="100" spans="1:14" x14ac:dyDescent="0.25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</row>
    <row r="101" spans="1:14" x14ac:dyDescent="0.25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</row>
    <row r="102" spans="1:14" x14ac:dyDescent="0.25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</row>
    <row r="103" spans="1:14" x14ac:dyDescent="0.25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</row>
    <row r="104" spans="1:14" x14ac:dyDescent="0.25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</row>
    <row r="105" spans="1:14" x14ac:dyDescent="0.25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</row>
    <row r="106" spans="1:14" x14ac:dyDescent="0.25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</row>
    <row r="107" spans="1:14" x14ac:dyDescent="0.25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</row>
    <row r="108" spans="1:14" x14ac:dyDescent="0.25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</row>
    <row r="109" spans="1:14" x14ac:dyDescent="0.25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</row>
    <row r="110" spans="1:14" x14ac:dyDescent="0.25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</row>
    <row r="111" spans="1:14" x14ac:dyDescent="0.25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</row>
    <row r="112" spans="1:14" x14ac:dyDescent="0.25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</row>
    <row r="113" spans="1:14" x14ac:dyDescent="0.25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</row>
    <row r="114" spans="1:14" x14ac:dyDescent="0.25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</row>
    <row r="115" spans="1:14" x14ac:dyDescent="0.25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</row>
    <row r="116" spans="1:14" x14ac:dyDescent="0.25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</row>
    <row r="117" spans="1:14" x14ac:dyDescent="0.25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</row>
    <row r="118" spans="1:14" x14ac:dyDescent="0.25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</row>
    <row r="119" spans="1:14" x14ac:dyDescent="0.25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</row>
    <row r="120" spans="1:14" x14ac:dyDescent="0.25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</row>
    <row r="121" spans="1:14" x14ac:dyDescent="0.25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</row>
    <row r="122" spans="1:14" x14ac:dyDescent="0.25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</row>
    <row r="123" spans="1:14" x14ac:dyDescent="0.25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</row>
    <row r="124" spans="1:14" x14ac:dyDescent="0.25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</row>
    <row r="125" spans="1:14" x14ac:dyDescent="0.25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</row>
    <row r="126" spans="1:14" x14ac:dyDescent="0.25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</row>
    <row r="127" spans="1:14" x14ac:dyDescent="0.25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</row>
    <row r="128" spans="1:14" x14ac:dyDescent="0.25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</row>
    <row r="129" spans="1:14" x14ac:dyDescent="0.25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</row>
    <row r="130" spans="1:14" x14ac:dyDescent="0.25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</row>
    <row r="131" spans="1:14" x14ac:dyDescent="0.25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</row>
    <row r="132" spans="1:14" x14ac:dyDescent="0.25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</row>
    <row r="133" spans="1:14" x14ac:dyDescent="0.25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</row>
    <row r="134" spans="1:14" x14ac:dyDescent="0.25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</row>
    <row r="135" spans="1:14" x14ac:dyDescent="0.25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</row>
    <row r="136" spans="1:14" x14ac:dyDescent="0.25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</row>
    <row r="137" spans="1:14" x14ac:dyDescent="0.25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</row>
    <row r="138" spans="1:14" x14ac:dyDescent="0.25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</row>
    <row r="139" spans="1:14" x14ac:dyDescent="0.25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</row>
    <row r="140" spans="1:14" x14ac:dyDescent="0.25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</row>
    <row r="141" spans="1:14" x14ac:dyDescent="0.25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</row>
    <row r="142" spans="1:14" x14ac:dyDescent="0.25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</row>
    <row r="143" spans="1:14" x14ac:dyDescent="0.25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</row>
    <row r="144" spans="1:14" x14ac:dyDescent="0.25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</row>
    <row r="145" spans="1:14" x14ac:dyDescent="0.25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</row>
    <row r="146" spans="1:14" x14ac:dyDescent="0.25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</row>
    <row r="147" spans="1:14" x14ac:dyDescent="0.25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</row>
    <row r="148" spans="1:14" x14ac:dyDescent="0.25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</row>
    <row r="149" spans="1:14" x14ac:dyDescent="0.25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</row>
    <row r="150" spans="1:14" x14ac:dyDescent="0.25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</row>
    <row r="151" spans="1:14" x14ac:dyDescent="0.25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</row>
    <row r="152" spans="1:14" x14ac:dyDescent="0.25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</row>
    <row r="153" spans="1:14" x14ac:dyDescent="0.25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</row>
    <row r="154" spans="1:14" x14ac:dyDescent="0.25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</row>
    <row r="155" spans="1:14" x14ac:dyDescent="0.25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</row>
    <row r="156" spans="1:14" x14ac:dyDescent="0.25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</row>
    <row r="157" spans="1:14" x14ac:dyDescent="0.25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</row>
    <row r="158" spans="1:14" x14ac:dyDescent="0.25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</row>
    <row r="159" spans="1:14" x14ac:dyDescent="0.25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</row>
    <row r="160" spans="1:14" x14ac:dyDescent="0.25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</row>
    <row r="161" spans="1:14" x14ac:dyDescent="0.25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</row>
    <row r="162" spans="1:14" x14ac:dyDescent="0.25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</row>
    <row r="163" spans="1:14" x14ac:dyDescent="0.25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</row>
    <row r="164" spans="1:14" x14ac:dyDescent="0.25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</row>
    <row r="165" spans="1:14" x14ac:dyDescent="0.25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</row>
    <row r="166" spans="1:14" x14ac:dyDescent="0.25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</row>
    <row r="167" spans="1:14" x14ac:dyDescent="0.25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</row>
    <row r="168" spans="1:14" x14ac:dyDescent="0.25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</row>
    <row r="169" spans="1:14" x14ac:dyDescent="0.25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</row>
    <row r="170" spans="1:14" x14ac:dyDescent="0.25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</row>
    <row r="171" spans="1:14" x14ac:dyDescent="0.25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</row>
    <row r="172" spans="1:14" x14ac:dyDescent="0.25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</row>
    <row r="173" spans="1:14" x14ac:dyDescent="0.25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</row>
    <row r="174" spans="1:14" x14ac:dyDescent="0.25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</row>
    <row r="175" spans="1:14" x14ac:dyDescent="0.25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</row>
    <row r="176" spans="1:14" x14ac:dyDescent="0.25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</row>
    <row r="177" spans="1:14" x14ac:dyDescent="0.25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</row>
    <row r="178" spans="1:14" x14ac:dyDescent="0.25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</row>
    <row r="179" spans="1:14" x14ac:dyDescent="0.25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</row>
    <row r="180" spans="1:14" x14ac:dyDescent="0.25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</row>
    <row r="181" spans="1:14" x14ac:dyDescent="0.25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</row>
    <row r="182" spans="1:14" x14ac:dyDescent="0.25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</row>
    <row r="183" spans="1:14" x14ac:dyDescent="0.25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</row>
    <row r="184" spans="1:14" x14ac:dyDescent="0.25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</row>
    <row r="185" spans="1:14" x14ac:dyDescent="0.25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</row>
    <row r="186" spans="1:14" x14ac:dyDescent="0.25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</row>
    <row r="187" spans="1:14" x14ac:dyDescent="0.25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</row>
    <row r="188" spans="1:14" x14ac:dyDescent="0.25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</row>
    <row r="189" spans="1:14" x14ac:dyDescent="0.25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</row>
    <row r="190" spans="1:14" x14ac:dyDescent="0.25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</row>
    <row r="191" spans="1:14" x14ac:dyDescent="0.25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</row>
    <row r="192" spans="1:14" x14ac:dyDescent="0.25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</row>
    <row r="193" spans="1:14" x14ac:dyDescent="0.25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</row>
    <row r="194" spans="1:14" x14ac:dyDescent="0.25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</row>
    <row r="195" spans="1:14" x14ac:dyDescent="0.25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</row>
    <row r="196" spans="1:14" x14ac:dyDescent="0.25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</row>
    <row r="197" spans="1:14" x14ac:dyDescent="0.25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</row>
    <row r="198" spans="1:14" x14ac:dyDescent="0.25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</row>
    <row r="199" spans="1:14" x14ac:dyDescent="0.25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</row>
    <row r="200" spans="1:14" x14ac:dyDescent="0.25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</row>
    <row r="201" spans="1:14" x14ac:dyDescent="0.25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</row>
    <row r="202" spans="1:14" x14ac:dyDescent="0.25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</row>
    <row r="203" spans="1:14" x14ac:dyDescent="0.25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</row>
    <row r="204" spans="1:14" x14ac:dyDescent="0.25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</row>
    <row r="205" spans="1:14" x14ac:dyDescent="0.25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</row>
    <row r="206" spans="1:14" x14ac:dyDescent="0.25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</row>
    <row r="207" spans="1:14" x14ac:dyDescent="0.25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</row>
    <row r="208" spans="1:14" x14ac:dyDescent="0.25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</row>
    <row r="209" spans="1:14" x14ac:dyDescent="0.25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</row>
    <row r="210" spans="1:14" x14ac:dyDescent="0.25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</row>
    <row r="211" spans="1:14" x14ac:dyDescent="0.25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</row>
    <row r="212" spans="1:14" x14ac:dyDescent="0.25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</row>
    <row r="213" spans="1:14" x14ac:dyDescent="0.25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</row>
    <row r="214" spans="1:14" x14ac:dyDescent="0.25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</row>
    <row r="215" spans="1:14" x14ac:dyDescent="0.25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</row>
    <row r="216" spans="1:14" x14ac:dyDescent="0.25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</row>
    <row r="217" spans="1:14" x14ac:dyDescent="0.25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</row>
    <row r="218" spans="1:14" x14ac:dyDescent="0.25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</row>
    <row r="219" spans="1:14" x14ac:dyDescent="0.25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</row>
    <row r="220" spans="1:14" x14ac:dyDescent="0.25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</row>
    <row r="221" spans="1:14" x14ac:dyDescent="0.25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</row>
    <row r="222" spans="1:14" x14ac:dyDescent="0.25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</row>
    <row r="223" spans="1:14" x14ac:dyDescent="0.25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</row>
    <row r="224" spans="1:14" x14ac:dyDescent="0.25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</row>
    <row r="225" spans="1:14" x14ac:dyDescent="0.25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</row>
    <row r="226" spans="1:14" x14ac:dyDescent="0.25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</row>
    <row r="227" spans="1:14" x14ac:dyDescent="0.25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</row>
    <row r="228" spans="1:14" x14ac:dyDescent="0.25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</row>
    <row r="229" spans="1:14" x14ac:dyDescent="0.25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</row>
  </sheetData>
  <mergeCells count="21">
    <mergeCell ref="G7:H7"/>
    <mergeCell ref="I7:L7"/>
    <mergeCell ref="M7:N7"/>
    <mergeCell ref="I8:L8"/>
    <mergeCell ref="B28:G28"/>
    <mergeCell ref="I28:J28"/>
    <mergeCell ref="K28:L28"/>
    <mergeCell ref="M28:N28"/>
    <mergeCell ref="I30:J30"/>
    <mergeCell ref="K30:L30"/>
    <mergeCell ref="M30:N30"/>
    <mergeCell ref="D38:E38"/>
    <mergeCell ref="G38:H38"/>
    <mergeCell ref="I38:J38"/>
    <mergeCell ref="K38:L38"/>
    <mergeCell ref="M38:N38"/>
    <mergeCell ref="A40:E40"/>
    <mergeCell ref="E43:N44"/>
    <mergeCell ref="G51:I51"/>
    <mergeCell ref="K52:L52"/>
    <mergeCell ref="A61:N61"/>
  </mergeCells>
  <printOptions horizontalCentered="1"/>
  <pageMargins left="0.31496062992125984" right="0.35433070866141736" top="0.19685039370078741" bottom="0.19685039370078741" header="0.19685039370078741" footer="0.23622047244094491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C5EF-6119-4140-80A5-72986F32423F}">
  <sheetPr codeName="Cheque">
    <tabColor theme="5" tint="-0.499984740745262"/>
  </sheetPr>
  <dimension ref="A1:XFD1048576"/>
  <sheetViews>
    <sheetView showGridLines="0" view="pageBreakPreview" zoomScale="60" zoomScaleNormal="100" workbookViewId="0">
      <selection activeCell="B6" sqref="B6"/>
    </sheetView>
  </sheetViews>
  <sheetFormatPr baseColWidth="10" defaultRowHeight="13.2" x14ac:dyDescent="0.25"/>
  <cols>
    <col min="1" max="1" width="11.6640625" style="225" customWidth="1"/>
    <col min="2" max="2" width="14.109375" style="225" customWidth="1"/>
    <col min="3" max="3" width="13" style="225" customWidth="1"/>
    <col min="4" max="4" width="10.109375" style="225" bestFit="1" customWidth="1"/>
    <col min="5" max="5" width="22.44140625" style="225" customWidth="1"/>
    <col min="6" max="6" width="1.109375" style="225" customWidth="1"/>
    <col min="7" max="7" width="13.109375" style="225" customWidth="1"/>
    <col min="8" max="8" width="7.109375" style="225" customWidth="1"/>
    <col min="9" max="16384" width="11.5546875" style="225"/>
  </cols>
  <sheetData>
    <row r="1" spans="2:13" x14ac:dyDescent="0.25">
      <c r="G1" s="226">
        <f>+[1]MENU!F14</f>
        <v>1702.5029999999999</v>
      </c>
    </row>
    <row r="2" spans="2:13" x14ac:dyDescent="0.25">
      <c r="C2" s="227" t="s">
        <v>15</v>
      </c>
    </row>
    <row r="4" spans="2:13" ht="9" customHeight="1" x14ac:dyDescent="0.25"/>
    <row r="5" spans="2:13" ht="27" customHeight="1" x14ac:dyDescent="0.25">
      <c r="B5" s="228" t="str">
        <f ca="1">UPPER(+MID((+SOM_LET(ABS(ROUND(G1,3)))),1,1))&amp;+MID((+SOM_LET(ABS(ROUND(G1,3)))),2,100)</f>
        <v>Mille sept cent deux dinars ,503 millimes</v>
      </c>
      <c r="C5" s="229"/>
      <c r="D5" s="229"/>
      <c r="E5" s="229"/>
      <c r="F5" s="229" t="s">
        <v>59</v>
      </c>
    </row>
    <row r="6" spans="2:13" ht="7.5" customHeight="1" x14ac:dyDescent="0.25">
      <c r="B6" s="229"/>
      <c r="C6" s="229"/>
      <c r="D6" s="229"/>
      <c r="E6" s="229" t="s">
        <v>60</v>
      </c>
      <c r="F6" s="229"/>
    </row>
    <row r="7" spans="2:13" ht="19.5" customHeight="1" x14ac:dyDescent="0.25">
      <c r="B7" s="229" t="str">
        <f>+[1]MENU!F8</f>
        <v>ENNEBLI HSOUNA</v>
      </c>
      <c r="C7" s="229"/>
      <c r="D7" s="229"/>
      <c r="E7" s="229"/>
      <c r="F7" s="229"/>
    </row>
    <row r="8" spans="2:13" ht="11.25" customHeight="1" x14ac:dyDescent="0.25">
      <c r="B8" s="229"/>
      <c r="C8" s="229"/>
      <c r="D8" s="229"/>
      <c r="E8" s="229"/>
      <c r="F8" s="229"/>
    </row>
    <row r="9" spans="2:13" x14ac:dyDescent="0.25">
      <c r="B9" s="229"/>
      <c r="C9" s="229"/>
      <c r="D9" s="229"/>
      <c r="E9" s="229"/>
      <c r="F9" s="229"/>
    </row>
    <row r="10" spans="2:13" ht="15" customHeight="1" x14ac:dyDescent="0.25">
      <c r="B10" s="229"/>
      <c r="C10" s="229"/>
      <c r="D10" s="229"/>
      <c r="E10" s="229"/>
      <c r="F10" s="229"/>
      <c r="I10" s="227" t="s">
        <v>61</v>
      </c>
    </row>
    <row r="11" spans="2:13" ht="6" customHeight="1" x14ac:dyDescent="0.25">
      <c r="B11" s="229"/>
      <c r="C11" s="229"/>
      <c r="D11" s="229"/>
      <c r="E11" s="229"/>
      <c r="F11" s="229"/>
      <c r="G11" s="227" t="s">
        <v>62</v>
      </c>
      <c r="J11" s="227" t="s">
        <v>15</v>
      </c>
    </row>
    <row r="12" spans="2:13" ht="5.25" customHeight="1" x14ac:dyDescent="0.25">
      <c r="B12" s="229"/>
      <c r="C12" s="229"/>
      <c r="D12" s="229"/>
      <c r="E12" s="229"/>
      <c r="F12" s="229"/>
    </row>
    <row r="13" spans="2:13" ht="19.2" customHeight="1" x14ac:dyDescent="0.25">
      <c r="B13" s="229" t="s">
        <v>63</v>
      </c>
      <c r="C13" s="229" t="str">
        <f>+'[1]Identifiants STE'!E7</f>
        <v>Sfax</v>
      </c>
      <c r="D13" s="230" t="str">
        <f>+[1]MENU!D8</f>
        <v>20/11/2023</v>
      </c>
      <c r="E13" s="229"/>
      <c r="F13" s="229"/>
      <c r="H13" s="227" t="s">
        <v>64</v>
      </c>
    </row>
    <row r="14" spans="2:13" x14ac:dyDescent="0.25">
      <c r="B14" s="229"/>
      <c r="C14" s="229"/>
      <c r="D14" s="229"/>
      <c r="E14" s="229"/>
      <c r="F14" s="229"/>
      <c r="G14" s="227"/>
      <c r="I14" s="227" t="s">
        <v>65</v>
      </c>
    </row>
    <row r="15" spans="2:13" x14ac:dyDescent="0.25">
      <c r="E15" s="227"/>
      <c r="G15" s="227"/>
      <c r="M15" s="227" t="s">
        <v>65</v>
      </c>
    </row>
    <row r="16" spans="2:13" x14ac:dyDescent="0.25">
      <c r="I16" s="227" t="s">
        <v>66</v>
      </c>
    </row>
    <row r="17" spans="1:13" x14ac:dyDescent="0.25">
      <c r="K17" s="227" t="s">
        <v>67</v>
      </c>
    </row>
    <row r="18" spans="1:13" x14ac:dyDescent="0.25">
      <c r="E18" s="227" t="s">
        <v>64</v>
      </c>
      <c r="M18" s="227" t="s">
        <v>15</v>
      </c>
    </row>
    <row r="20" spans="1:13" x14ac:dyDescent="0.25">
      <c r="D20" s="227"/>
    </row>
    <row r="21" spans="1:13" x14ac:dyDescent="0.25">
      <c r="D21" s="227"/>
    </row>
    <row r="24" spans="1:13" x14ac:dyDescent="0.25">
      <c r="D24" s="227" t="s">
        <v>15</v>
      </c>
    </row>
    <row r="28" spans="1:13" x14ac:dyDescent="0.25">
      <c r="F28" s="227"/>
    </row>
    <row r="30" spans="1:13" x14ac:dyDescent="0.25">
      <c r="B30" s="227"/>
    </row>
    <row r="31" spans="1:13" x14ac:dyDescent="0.25">
      <c r="A31" s="227" t="s">
        <v>68</v>
      </c>
    </row>
    <row r="33" spans="1:9" x14ac:dyDescent="0.25">
      <c r="A33" s="227"/>
      <c r="B33" s="227" t="s">
        <v>67</v>
      </c>
    </row>
    <row r="34" spans="1:9" x14ac:dyDescent="0.25">
      <c r="A34" s="227"/>
    </row>
    <row r="35" spans="1:9" x14ac:dyDescent="0.25">
      <c r="I35" s="227" t="s">
        <v>65</v>
      </c>
    </row>
    <row r="36" spans="1:9" x14ac:dyDescent="0.25">
      <c r="B36" s="227" t="s">
        <v>69</v>
      </c>
      <c r="I36" s="227" t="s">
        <v>68</v>
      </c>
    </row>
    <row r="37" spans="1:9" x14ac:dyDescent="0.25">
      <c r="C37" s="227" t="s">
        <v>15</v>
      </c>
      <c r="G37" s="227"/>
    </row>
    <row r="38" spans="1:9" x14ac:dyDescent="0.25">
      <c r="C38" s="227" t="s">
        <v>65</v>
      </c>
    </row>
    <row r="44" spans="1:9" x14ac:dyDescent="0.25">
      <c r="B44" s="227"/>
    </row>
    <row r="1048576" spans="16384:16384" x14ac:dyDescent="0.25">
      <c r="XFD1048576" s="227" t="s">
        <v>70</v>
      </c>
    </row>
  </sheetData>
  <pageMargins left="0.70866141732283472" right="0.70866141732283472" top="0" bottom="0.74803149606299213" header="0.11811023622047245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menu</vt:lpstr>
      <vt:lpstr>ORDRE DE PAIEMENT</vt:lpstr>
      <vt:lpstr>CERTIFICAT</vt:lpstr>
      <vt:lpstr>CHEQUE</vt:lpstr>
      <vt:lpstr>CHEQUE!Cheque_impression</vt:lpstr>
      <vt:lpstr>CERTIFICAT!Zone_d_impression</vt:lpstr>
      <vt:lpstr>CHEQUE!Zone_d_impression</vt:lpstr>
      <vt:lpstr>'ORDRE DE PAIEMENT'!Zone_d_impression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Occidental Sfax Centre Accounting Manager</dc:creator>
  <cp:lastModifiedBy>Occidental Sfax Centre Accounting Manager</cp:lastModifiedBy>
  <cp:lastPrinted>2023-11-22T07:42:32Z</cp:lastPrinted>
  <dcterms:created xsi:type="dcterms:W3CDTF">2023-11-21T14:07:03Z</dcterms:created>
  <dcterms:modified xsi:type="dcterms:W3CDTF">2023-11-22T07:47:44Z</dcterms:modified>
</cp:coreProperties>
</file>