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CD01USACCM\Documents\formation Excel\projet reglement\"/>
    </mc:Choice>
  </mc:AlternateContent>
  <xr:revisionPtr revIDLastSave="0" documentId="8_{66FBE3BB-7E5A-49A2-92B6-F5969DFA1A16}" xr6:coauthVersionLast="47" xr6:coauthVersionMax="47" xr10:uidLastSave="{00000000-0000-0000-0000-000000000000}"/>
  <bookViews>
    <workbookView xWindow="-108" yWindow="-108" windowWidth="23256" windowHeight="12456" activeTab="1" xr2:uid="{566ECA6A-ED08-480A-BFA1-D4A519B8EF85}"/>
  </bookViews>
  <sheets>
    <sheet name="menu" sheetId="3" r:id="rId1"/>
    <sheet name="ORDRE DE PAIEMENT" sheetId="1" r:id="rId2"/>
    <sheet name="CERTIFICAT" sheetId="2" r:id="rId3"/>
  </sheets>
  <definedNames>
    <definedName name="ANNEE">#REF!</definedName>
    <definedName name="CODE_CAT">#REF!</definedName>
    <definedName name="CODE_CATEGORIE">#REF!</definedName>
    <definedName name="code_TVA">#REF!</definedName>
    <definedName name="EnteteColone">#REF!</definedName>
    <definedName name="EnteteLigneListe">#REF!</definedName>
    <definedName name="LISTE">#REF!</definedName>
    <definedName name="mode_reglement">#REF!</definedName>
    <definedName name="N_etab_secondaire">#REF!</definedName>
    <definedName name="STOCK__INITAL" localSheetId="2">#REF!</definedName>
    <definedName name="STOCK__INITAL">#REF!</definedName>
    <definedName name="TAUX_1">#REF!</definedName>
    <definedName name="TYPE">#REF!</definedName>
    <definedName name="Z_508741DB_827B_47BB_812E_A14C2C6A6DC7_.wvu.PrintArea" localSheetId="2" hidden="1">CERTIFICAT!$A$1:$N$62</definedName>
    <definedName name="Z_508741DB_827B_47BB_812E_A14C2C6A6DC7_.wvu.PrintArea" localSheetId="1" hidden="1">'ORDRE DE PAIEMENT'!$A$1:$M$70</definedName>
    <definedName name="_xlnm.Print_Area" localSheetId="2">CERTIFICAT!$A$1:$N$62</definedName>
    <definedName name="_xlnm.Print_Area" localSheetId="1">'ORDRE DE PAIEMENT'!$A$1:$M$82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8" i="2" l="1"/>
  <c r="M30" i="2"/>
  <c r="A61" i="1"/>
  <c r="B58" i="1"/>
  <c r="A58" i="1" s="1"/>
  <c r="B57" i="1"/>
  <c r="A57" i="1"/>
  <c r="B56" i="1"/>
  <c r="A56" i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/>
  <c r="B48" i="1"/>
  <c r="A48" i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/>
  <c r="B40" i="1"/>
  <c r="A40" i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/>
  <c r="B32" i="1"/>
  <c r="A32" i="1"/>
  <c r="B31" i="1"/>
  <c r="A31" i="1" s="1"/>
  <c r="B30" i="1"/>
  <c r="A30" i="1" s="1"/>
  <c r="B29" i="1"/>
  <c r="A29" i="1" s="1"/>
  <c r="B28" i="1"/>
  <c r="A28" i="1" s="1"/>
  <c r="B27" i="1"/>
  <c r="A27" i="1" s="1"/>
  <c r="B26" i="1"/>
  <c r="A26" i="1" s="1"/>
  <c r="B25" i="1"/>
  <c r="A25" i="1"/>
  <c r="B24" i="1"/>
  <c r="A24" i="1"/>
  <c r="B23" i="1"/>
  <c r="A23" i="1" s="1"/>
  <c r="B22" i="1"/>
  <c r="A22" i="1" s="1"/>
  <c r="B21" i="1"/>
  <c r="A21" i="1" s="1"/>
  <c r="B20" i="1"/>
  <c r="A20" i="1" s="1"/>
  <c r="B19" i="1"/>
  <c r="A19" i="1" s="1"/>
  <c r="B18" i="1"/>
  <c r="A18" i="1" s="1"/>
  <c r="B17" i="1"/>
  <c r="A17" i="1"/>
  <c r="B16" i="1"/>
  <c r="A16" i="1"/>
  <c r="B15" i="1"/>
  <c r="A15" i="1" s="1"/>
  <c r="B14" i="1"/>
  <c r="A14" i="1" s="1"/>
  <c r="B13" i="1"/>
  <c r="A13" i="1" s="1"/>
  <c r="B12" i="1"/>
  <c r="A12" i="1" s="1"/>
  <c r="B11" i="1"/>
  <c r="A11" i="1" s="1"/>
  <c r="B10" i="1"/>
  <c r="A10" i="1" s="1"/>
  <c r="B9" i="1"/>
  <c r="A9" i="1"/>
  <c r="B8" i="1"/>
  <c r="A8" i="1"/>
  <c r="B7" i="1"/>
  <c r="M59" i="1"/>
  <c r="K28" i="2" l="1"/>
  <c r="K30" i="2" s="1"/>
  <c r="I30" i="2"/>
  <c r="M63" i="1"/>
  <c r="M61" i="1"/>
  <c r="B6" i="1"/>
  <c r="A6" i="1" s="1"/>
  <c r="A7" i="1" s="1"/>
</calcChain>
</file>

<file path=xl/sharedStrings.xml><?xml version="1.0" encoding="utf-8"?>
<sst xmlns="http://schemas.openxmlformats.org/spreadsheetml/2006/main" count="339" uniqueCount="59">
  <si>
    <t>Bénéficiaire:</t>
  </si>
  <si>
    <t>CODE:</t>
  </si>
  <si>
    <t>N°</t>
  </si>
  <si>
    <t>LIBELLES</t>
  </si>
  <si>
    <t>N°: FACTURE</t>
  </si>
  <si>
    <t>MONTANT</t>
  </si>
  <si>
    <t>MODALITÉ</t>
  </si>
  <si>
    <t>TOTAL</t>
  </si>
  <si>
    <t>MODE DE REGLEMENT</t>
  </si>
  <si>
    <t>RETENUE A LA SOURCE</t>
  </si>
  <si>
    <t xml:space="preserve">TOTAL </t>
  </si>
  <si>
    <t>DATE REGLEMENT</t>
  </si>
  <si>
    <t>AVANCE ET ACOMPTE / RETENUE TVA</t>
  </si>
  <si>
    <t>* BANQUE</t>
  </si>
  <si>
    <t>TOTAL GÉNÉRAL</t>
  </si>
  <si>
    <t xml:space="preserve"> </t>
  </si>
  <si>
    <t>DONNEUR D'ORDRE ET VISA</t>
  </si>
  <si>
    <t xml:space="preserve">VISA DE LA DIRECTION GENERALE
</t>
  </si>
  <si>
    <t>VISA DU SIÉGE</t>
  </si>
  <si>
    <t xml:space="preserve">VISA DE LA DIRECTION FINANCIERE
</t>
  </si>
  <si>
    <t>Retenue effectué le :</t>
  </si>
  <si>
    <t>ou pendant (1):</t>
  </si>
  <si>
    <t>A-Personne ou Organisme payeur :</t>
  </si>
  <si>
    <t xml:space="preserve">IDENTIFIANT </t>
  </si>
  <si>
    <t>Matricule</t>
  </si>
  <si>
    <t xml:space="preserve">code </t>
  </si>
  <si>
    <t xml:space="preserve">Code </t>
  </si>
  <si>
    <t>N° Etab</t>
  </si>
  <si>
    <t>Fiscal</t>
  </si>
  <si>
    <t>T.V.A</t>
  </si>
  <si>
    <t>Catégorie</t>
  </si>
  <si>
    <t xml:space="preserve">Secondaire </t>
  </si>
  <si>
    <t>Dénomination de l'organisme payeur:</t>
  </si>
  <si>
    <t>Adresse :</t>
  </si>
  <si>
    <t>B-Retenues effectuées sur:</t>
  </si>
  <si>
    <t>Libellé</t>
  </si>
  <si>
    <t>Taux</t>
  </si>
  <si>
    <t>Montant brut</t>
  </si>
  <si>
    <t>Retenue</t>
  </si>
  <si>
    <t>Montant Net</t>
  </si>
  <si>
    <t>Retenue sur le marche</t>
  </si>
  <si>
    <t>Total</t>
  </si>
  <si>
    <t>C-BENEFICIAIRE:</t>
  </si>
  <si>
    <t>Catégorie (2)</t>
  </si>
  <si>
    <t>Nom,prenoms ou Raison social :</t>
  </si>
  <si>
    <t>Adresse professionnelle :</t>
  </si>
  <si>
    <t xml:space="preserve">(1) Le certtificat est délivré à l'occasion de chaque paiement toutefois les opérations repétitives le certificat </t>
  </si>
  <si>
    <t>peut être délivré trimestriellement .</t>
  </si>
  <si>
    <t xml:space="preserve">(2) Code catégorie: M personnes morales  C personnes physique -industrie et commerce P profession libérales                    </t>
  </si>
  <si>
    <t>H employeurs non soumit sur le revenu ou sur les sociétés (Administrations et établissement publics)</t>
  </si>
  <si>
    <t>20/11/2023</t>
  </si>
  <si>
    <t>STE HIBA DISTRIBU</t>
  </si>
  <si>
    <t/>
  </si>
  <si>
    <t>1315-23</t>
  </si>
  <si>
    <t>001503/23</t>
  </si>
  <si>
    <t>CHE : chèque émis</t>
  </si>
  <si>
    <t xml:space="preserve">Sfax LE: </t>
  </si>
  <si>
    <t>BH</t>
  </si>
  <si>
    <t>30 RUE MED JAMMOUSSI LA SOUKRA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</si>
</sst>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dd/mm/yy"/>
    <numFmt numFmtId="165" formatCode="0.000"/>
    <numFmt numFmtId="166" formatCode="d\-mmm\-yyyy"/>
    <numFmt numFmtId="167" formatCode="_-* #,##0.00\ _F_-;\-* #,##0.00\ _F_-;_-* &quot;-&quot;??\ _F_-;_-@_-"/>
    <numFmt numFmtId="168" formatCode="_-* #,##0.000\ _F_-;\-* #,##0.000\ _F_-;_-* &quot;-&quot;??\ _F_-;_-@_-"/>
    <numFmt numFmtId="169" formatCode="#,##0.000"/>
    <numFmt numFmtId="170" formatCode="0000000"/>
    <numFmt numFmtId="171" formatCode="0.0%"/>
    <numFmt numFmtId="172" formatCode="0.00000"/>
    <numFmt numFmtId="173" formatCode="&quot;Sfax le: &quot;dd/mm/yy"/>
  </numFmts>
  <fonts count="30" x14ac:knownFonts="1">
    <font>
      <sz val="10"/>
      <name val="Arial"/>
      <family val="2"/>
    </font>
    <font>
      <sz val="10"/>
      <name val="Arial"/>
      <family val="2"/>
    </font>
    <font>
      <b/>
      <i/>
      <sz val="20"/>
      <color indexed="3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2"/>
      <name val="Arial"/>
      <family val="2"/>
    </font>
    <font>
      <sz val="16"/>
      <name val="Arial"/>
      <family val="2"/>
    </font>
    <font>
      <b/>
      <u/>
      <sz val="20"/>
      <name val="Times New Roman"/>
      <family val="1"/>
    </font>
    <font>
      <b/>
      <u/>
      <sz val="16"/>
      <name val="Times New Roman"/>
      <family val="1"/>
    </font>
    <font>
      <b/>
      <sz val="16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i/>
      <sz val="16"/>
      <color theme="1"/>
      <name val="Times New Roman"/>
      <family val="1"/>
    </font>
    <font>
      <sz val="12"/>
      <name val="Arial Black"/>
      <family val="2"/>
    </font>
    <font>
      <sz val="14"/>
      <name val="System"/>
      <family val="2"/>
    </font>
    <font>
      <b/>
      <i/>
      <sz val="14"/>
      <name val="Times New Roman"/>
      <family val="1"/>
    </font>
    <font>
      <b/>
      <i/>
      <sz val="18"/>
      <name val="Times New Roman"/>
      <family val="1"/>
    </font>
    <font>
      <b/>
      <sz val="18"/>
      <name val="Arial"/>
      <family val="2"/>
    </font>
    <font>
      <b/>
      <sz val="12"/>
      <name val="Times New Roman"/>
      <family val="1"/>
    </font>
    <font>
      <b/>
      <u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u/>
      <sz val="10"/>
      <name val="Times New Roman"/>
      <family val="1"/>
    </font>
    <font>
      <b/>
      <sz val="10"/>
      <name val="Arial"/>
      <family val="2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25">
    <xf numFmtId="0" fontId="0" fillId="0" borderId="0" xfId="0"/>
    <xf numFmtId="0" fontId="2" fillId="2" borderId="0" xfId="0" applyFont="1" applyFill="1" applyAlignment="1" applyProtection="1">
      <alignment horizontal="center"/>
      <protection hidden="1"/>
    </xf>
    <xf numFmtId="49" fontId="3" fillId="2" borderId="0" xfId="0" applyNumberFormat="1" applyFont="1" applyFill="1" applyAlignment="1" applyProtection="1">
      <alignment horizontal="left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164" fontId="3" fillId="2" borderId="0" xfId="0" applyNumberFormat="1" applyFont="1" applyFill="1" applyAlignment="1" applyProtection="1">
      <alignment horizontal="left"/>
      <protection hidden="1"/>
    </xf>
    <xf numFmtId="0" fontId="5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165" fontId="7" fillId="3" borderId="1" xfId="0" applyNumberFormat="1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vertical="center"/>
      <protection hidden="1"/>
    </xf>
    <xf numFmtId="166" fontId="8" fillId="3" borderId="2" xfId="0" applyNumberFormat="1" applyFont="1" applyFill="1" applyBorder="1" applyAlignment="1" applyProtection="1">
      <alignment vertical="center" wrapText="1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left" vertical="center"/>
      <protection hidden="1"/>
    </xf>
    <xf numFmtId="0" fontId="9" fillId="3" borderId="3" xfId="0" applyFont="1" applyFill="1" applyBorder="1" applyAlignment="1" applyProtection="1">
      <alignment horizontal="left" vertical="center"/>
      <protection hidden="1"/>
    </xf>
    <xf numFmtId="0" fontId="4" fillId="3" borderId="4" xfId="0" applyFont="1" applyFill="1" applyBorder="1" applyAlignment="1" applyProtection="1">
      <alignment horizontal="center"/>
      <protection hidden="1"/>
    </xf>
    <xf numFmtId="0" fontId="4" fillId="3" borderId="5" xfId="0" applyFont="1" applyFill="1" applyBorder="1" applyProtection="1">
      <protection hidden="1"/>
    </xf>
    <xf numFmtId="0" fontId="4" fillId="3" borderId="5" xfId="0" applyFont="1" applyFill="1" applyBorder="1" applyAlignment="1" applyProtection="1">
      <alignment wrapText="1"/>
      <protection hidden="1"/>
    </xf>
    <xf numFmtId="0" fontId="4" fillId="3" borderId="5" xfId="0" applyFont="1" applyFill="1" applyBorder="1" applyAlignment="1" applyProtection="1">
      <alignment horizontal="center"/>
      <protection hidden="1"/>
    </xf>
    <xf numFmtId="0" fontId="4" fillId="3" borderId="6" xfId="0" applyFont="1" applyFill="1" applyBorder="1" applyAlignment="1" applyProtection="1">
      <alignment horizontal="center"/>
      <protection hidden="1"/>
    </xf>
    <xf numFmtId="0" fontId="10" fillId="2" borderId="7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10" fillId="2" borderId="4" xfId="0" applyFont="1" applyFill="1" applyBorder="1" applyAlignment="1" applyProtection="1">
      <alignment horizontal="center" vertical="center"/>
      <protection hidden="1"/>
    </xf>
    <xf numFmtId="0" fontId="10" fillId="2" borderId="6" xfId="0" applyFont="1" applyFill="1" applyBorder="1" applyAlignment="1" applyProtection="1">
      <alignment horizontal="center" vertical="center"/>
      <protection hidden="1"/>
    </xf>
    <xf numFmtId="0" fontId="10" fillId="2" borderId="8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/>
      <protection hidden="1"/>
    </xf>
    <xf numFmtId="0" fontId="4" fillId="2" borderId="10" xfId="0" applyFont="1" applyFill="1" applyBorder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left"/>
      <protection hidden="1"/>
    </xf>
    <xf numFmtId="164" fontId="4" fillId="2" borderId="2" xfId="0" applyNumberFormat="1" applyFont="1" applyFill="1" applyBorder="1" applyAlignment="1" applyProtection="1">
      <alignment horizontal="left"/>
      <protection hidden="1"/>
    </xf>
    <xf numFmtId="164" fontId="4" fillId="2" borderId="3" xfId="0" applyNumberFormat="1" applyFont="1" applyFill="1" applyBorder="1" applyAlignment="1" applyProtection="1">
      <alignment horizontal="left"/>
      <protection hidden="1"/>
    </xf>
    <xf numFmtId="0" fontId="11" fillId="2" borderId="1" xfId="1" applyNumberFormat="1" applyFont="1" applyFill="1" applyBorder="1" applyAlignment="1" applyProtection="1">
      <alignment horizontal="center"/>
      <protection hidden="1"/>
    </xf>
    <xf numFmtId="0" fontId="11" fillId="2" borderId="3" xfId="1" applyNumberFormat="1" applyFont="1" applyFill="1" applyBorder="1" applyAlignment="1" applyProtection="1">
      <alignment horizontal="center"/>
      <protection hidden="1"/>
    </xf>
    <xf numFmtId="168" fontId="12" fillId="2" borderId="9" xfId="1" applyNumberFormat="1" applyFont="1" applyFill="1" applyBorder="1" applyAlignment="1" applyProtection="1">
      <alignment horizontal="center"/>
      <protection hidden="1"/>
    </xf>
    <xf numFmtId="164" fontId="9" fillId="2" borderId="0" xfId="0" applyNumberFormat="1" applyFont="1" applyFill="1" applyAlignment="1" applyProtection="1">
      <alignment horizontal="left"/>
      <protection hidden="1"/>
    </xf>
    <xf numFmtId="164" fontId="9" fillId="2" borderId="11" xfId="0" applyNumberFormat="1" applyFont="1" applyFill="1" applyBorder="1" applyAlignment="1" applyProtection="1">
      <alignment horizontal="left"/>
      <protection hidden="1"/>
    </xf>
    <xf numFmtId="49" fontId="11" fillId="2" borderId="10" xfId="0" applyNumberFormat="1" applyFont="1" applyFill="1" applyBorder="1" applyAlignment="1" applyProtection="1">
      <alignment horizontal="center" vertical="justify"/>
      <protection hidden="1"/>
    </xf>
    <xf numFmtId="49" fontId="11" fillId="2" borderId="11" xfId="0" applyNumberFormat="1" applyFont="1" applyFill="1" applyBorder="1" applyAlignment="1" applyProtection="1">
      <alignment horizontal="center" vertical="justify"/>
      <protection hidden="1"/>
    </xf>
    <xf numFmtId="0" fontId="10" fillId="2" borderId="9" xfId="0" applyFont="1" applyFill="1" applyBorder="1" applyAlignment="1" applyProtection="1">
      <alignment horizontal="center"/>
      <protection hidden="1"/>
    </xf>
    <xf numFmtId="0" fontId="11" fillId="2" borderId="10" xfId="0" applyFont="1" applyFill="1" applyBorder="1" applyAlignment="1" applyProtection="1">
      <alignment horizontal="center" vertical="justify"/>
      <protection hidden="1"/>
    </xf>
    <xf numFmtId="0" fontId="11" fillId="2" borderId="11" xfId="0" applyFont="1" applyFill="1" applyBorder="1" applyAlignment="1" applyProtection="1">
      <alignment horizontal="center" vertical="justify"/>
      <protection hidden="1"/>
    </xf>
    <xf numFmtId="0" fontId="11" fillId="2" borderId="4" xfId="0" applyFont="1" applyFill="1" applyBorder="1" applyAlignment="1" applyProtection="1">
      <alignment horizontal="center" vertical="justify"/>
      <protection hidden="1"/>
    </xf>
    <xf numFmtId="0" fontId="11" fillId="2" borderId="6" xfId="0" applyFont="1" applyFill="1" applyBorder="1" applyAlignment="1" applyProtection="1">
      <alignment horizontal="center" vertical="justify"/>
      <protection hidden="1"/>
    </xf>
    <xf numFmtId="165" fontId="13" fillId="4" borderId="12" xfId="0" applyNumberFormat="1" applyFont="1" applyFill="1" applyBorder="1" applyAlignment="1" applyProtection="1">
      <alignment horizontal="center"/>
      <protection hidden="1"/>
    </xf>
    <xf numFmtId="165" fontId="13" fillId="4" borderId="13" xfId="0" applyNumberFormat="1" applyFont="1" applyFill="1" applyBorder="1" applyAlignment="1" applyProtection="1">
      <alignment horizontal="center"/>
      <protection hidden="1"/>
    </xf>
    <xf numFmtId="165" fontId="13" fillId="4" borderId="14" xfId="0" applyNumberFormat="1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left"/>
      <protection hidden="1"/>
    </xf>
    <xf numFmtId="0" fontId="10" fillId="2" borderId="14" xfId="0" applyFont="1" applyFill="1" applyBorder="1" applyAlignment="1" applyProtection="1">
      <alignment horizontal="left"/>
      <protection hidden="1"/>
    </xf>
    <xf numFmtId="169" fontId="12" fillId="2" borderId="15" xfId="0" applyNumberFormat="1" applyFont="1" applyFill="1" applyBorder="1" applyAlignment="1" applyProtection="1">
      <alignment horizontal="right"/>
      <protection hidden="1"/>
    </xf>
    <xf numFmtId="0" fontId="14" fillId="2" borderId="8" xfId="0" applyFont="1" applyFill="1" applyBorder="1" applyAlignment="1" applyProtection="1">
      <alignment horizontal="left"/>
      <protection hidden="1"/>
    </xf>
    <xf numFmtId="0" fontId="14" fillId="2" borderId="16" xfId="0" applyFont="1" applyFill="1" applyBorder="1" applyAlignment="1" applyProtection="1">
      <alignment horizontal="left"/>
      <protection hidden="1"/>
    </xf>
    <xf numFmtId="14" fontId="3" fillId="2" borderId="17" xfId="0" applyNumberFormat="1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10" fillId="2" borderId="18" xfId="0" applyFont="1" applyFill="1" applyBorder="1" applyAlignment="1" applyProtection="1">
      <alignment horizontal="left"/>
      <protection hidden="1"/>
    </xf>
    <xf numFmtId="0" fontId="10" fillId="2" borderId="19" xfId="0" applyFont="1" applyFill="1" applyBorder="1" applyAlignment="1" applyProtection="1">
      <alignment horizontal="left"/>
      <protection hidden="1"/>
    </xf>
    <xf numFmtId="169" fontId="12" fillId="2" borderId="9" xfId="0" applyNumberFormat="1" applyFont="1" applyFill="1" applyBorder="1" applyAlignment="1" applyProtection="1">
      <alignment horizontal="right"/>
      <protection hidden="1"/>
    </xf>
    <xf numFmtId="0" fontId="15" fillId="2" borderId="8" xfId="0" applyFont="1" applyFill="1" applyBorder="1" applyAlignment="1" applyProtection="1">
      <alignment horizontal="left"/>
      <protection hidden="1"/>
    </xf>
    <xf numFmtId="0" fontId="15" fillId="2" borderId="16" xfId="0" applyFont="1" applyFill="1" applyBorder="1" applyAlignment="1" applyProtection="1">
      <alignment horizontal="left"/>
      <protection hidden="1"/>
    </xf>
    <xf numFmtId="170" fontId="3" fillId="2" borderId="20" xfId="0" applyNumberFormat="1" applyFont="1" applyFill="1" applyBorder="1" applyAlignment="1" applyProtection="1">
      <alignment horizontal="center"/>
      <protection hidden="1"/>
    </xf>
    <xf numFmtId="170" fontId="3" fillId="2" borderId="18" xfId="0" applyNumberFormat="1" applyFont="1" applyFill="1" applyBorder="1" applyAlignment="1" applyProtection="1">
      <alignment horizontal="center"/>
      <protection hidden="1"/>
    </xf>
    <xf numFmtId="14" fontId="3" fillId="2" borderId="18" xfId="0" applyNumberFormat="1" applyFont="1" applyFill="1" applyBorder="1" applyAlignment="1" applyProtection="1">
      <alignment horizontal="center"/>
      <protection hidden="1"/>
    </xf>
    <xf numFmtId="14" fontId="3" fillId="2" borderId="21" xfId="0" applyNumberFormat="1" applyFont="1" applyFill="1" applyBorder="1" applyAlignment="1" applyProtection="1">
      <alignment horizontal="center"/>
      <protection hidden="1"/>
    </xf>
    <xf numFmtId="169" fontId="12" fillId="2" borderId="22" xfId="0" applyNumberFormat="1" applyFont="1" applyFill="1" applyBorder="1" applyAlignment="1" applyProtection="1">
      <alignment horizontal="right"/>
      <protection hidden="1"/>
    </xf>
    <xf numFmtId="0" fontId="15" fillId="2" borderId="23" xfId="0" applyFont="1" applyFill="1" applyBorder="1" applyAlignment="1" applyProtection="1">
      <alignment horizontal="left"/>
      <protection hidden="1"/>
    </xf>
    <xf numFmtId="164" fontId="3" fillId="2" borderId="17" xfId="0" applyNumberFormat="1" applyFont="1" applyFill="1" applyBorder="1" applyAlignment="1" applyProtection="1">
      <alignment horizontal="center"/>
      <protection hidden="1"/>
    </xf>
    <xf numFmtId="0" fontId="16" fillId="2" borderId="16" xfId="0" applyFont="1" applyFill="1" applyBorder="1" applyAlignment="1" applyProtection="1">
      <alignment horizontal="left"/>
      <protection hidden="1"/>
    </xf>
    <xf numFmtId="0" fontId="16" fillId="2" borderId="23" xfId="0" applyFont="1" applyFill="1" applyBorder="1" applyAlignment="1" applyProtection="1">
      <alignment horizontal="left"/>
      <protection hidden="1"/>
    </xf>
    <xf numFmtId="0" fontId="17" fillId="2" borderId="24" xfId="0" applyFont="1" applyFill="1" applyBorder="1" applyAlignment="1" applyProtection="1">
      <alignment horizontal="center"/>
      <protection hidden="1"/>
    </xf>
    <xf numFmtId="0" fontId="10" fillId="5" borderId="5" xfId="0" applyFont="1" applyFill="1" applyBorder="1" applyAlignment="1" applyProtection="1">
      <alignment horizontal="left"/>
      <protection hidden="1"/>
    </xf>
    <xf numFmtId="0" fontId="10" fillId="5" borderId="5" xfId="0" applyFont="1" applyFill="1" applyBorder="1" applyAlignment="1" applyProtection="1">
      <alignment horizontal="center"/>
      <protection hidden="1"/>
    </xf>
    <xf numFmtId="0" fontId="10" fillId="5" borderId="6" xfId="0" applyFont="1" applyFill="1" applyBorder="1" applyAlignment="1" applyProtection="1">
      <alignment horizontal="center"/>
      <protection hidden="1"/>
    </xf>
    <xf numFmtId="169" fontId="18" fillId="5" borderId="7" xfId="0" applyNumberFormat="1" applyFont="1" applyFill="1" applyBorder="1" applyAlignment="1" applyProtection="1">
      <alignment horizontal="right"/>
      <protection hidden="1"/>
    </xf>
    <xf numFmtId="0" fontId="19" fillId="2" borderId="23" xfId="0" applyFont="1" applyFill="1" applyBorder="1" applyAlignment="1" applyProtection="1">
      <alignment horizontal="center"/>
      <protection hidden="1"/>
    </xf>
    <xf numFmtId="0" fontId="1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20" fillId="2" borderId="0" xfId="0" applyFont="1" applyFill="1" applyAlignment="1" applyProtection="1">
      <alignment horizontal="center"/>
      <protection hidden="1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22" fillId="0" borderId="0" xfId="2" applyFont="1"/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22" fillId="0" borderId="1" xfId="2" applyFont="1" applyBorder="1" applyAlignment="1">
      <alignment horizontal="center"/>
    </xf>
    <xf numFmtId="0" fontId="22" fillId="0" borderId="2" xfId="2" applyFont="1" applyBorder="1" applyAlignment="1">
      <alignment horizontal="center"/>
    </xf>
    <xf numFmtId="0" fontId="22" fillId="0" borderId="3" xfId="2" applyFont="1" applyBorder="1" applyAlignment="1">
      <alignment horizontal="center"/>
    </xf>
    <xf numFmtId="0" fontId="22" fillId="0" borderId="0" xfId="2" applyFont="1" applyAlignment="1">
      <alignment horizontal="center"/>
    </xf>
    <xf numFmtId="0" fontId="23" fillId="0" borderId="1" xfId="2" applyFont="1" applyBorder="1" applyAlignment="1">
      <alignment horizontal="center"/>
    </xf>
    <xf numFmtId="0" fontId="23" fillId="0" borderId="2" xfId="2" applyFont="1" applyBorder="1" applyAlignment="1">
      <alignment horizontal="center"/>
    </xf>
    <xf numFmtId="0" fontId="23" fillId="0" borderId="3" xfId="2" applyFont="1" applyBorder="1" applyAlignment="1">
      <alignment horizontal="center"/>
    </xf>
    <xf numFmtId="0" fontId="22" fillId="0" borderId="10" xfId="2" applyFont="1" applyBorder="1" applyAlignment="1">
      <alignment horizontal="center"/>
    </xf>
    <xf numFmtId="0" fontId="22" fillId="0" borderId="0" xfId="2" applyFont="1" applyAlignment="1">
      <alignment horizontal="center"/>
    </xf>
    <xf numFmtId="0" fontId="22" fillId="0" borderId="11" xfId="2" applyFont="1" applyBorder="1" applyAlignment="1">
      <alignment horizontal="center"/>
    </xf>
    <xf numFmtId="0" fontId="23" fillId="0" borderId="10" xfId="2" applyFont="1" applyBorder="1" applyAlignment="1">
      <alignment horizontal="center"/>
    </xf>
    <xf numFmtId="0" fontId="23" fillId="0" borderId="0" xfId="2" applyFont="1" applyAlignment="1">
      <alignment horizontal="center"/>
    </xf>
    <xf numFmtId="0" fontId="23" fillId="0" borderId="11" xfId="2" applyFont="1" applyBorder="1" applyAlignment="1">
      <alignment horizontal="center"/>
    </xf>
    <xf numFmtId="0" fontId="22" fillId="0" borderId="4" xfId="2" applyFont="1" applyBorder="1" applyAlignment="1">
      <alignment horizontal="center"/>
    </xf>
    <xf numFmtId="0" fontId="22" fillId="0" borderId="5" xfId="2" applyFont="1" applyBorder="1" applyAlignment="1">
      <alignment horizontal="center"/>
    </xf>
    <xf numFmtId="0" fontId="22" fillId="0" borderId="6" xfId="2" applyFont="1" applyBorder="1" applyAlignment="1">
      <alignment horizontal="center"/>
    </xf>
    <xf numFmtId="0" fontId="23" fillId="0" borderId="4" xfId="2" applyFont="1" applyBorder="1" applyAlignment="1">
      <alignment horizontal="center"/>
    </xf>
    <xf numFmtId="0" fontId="23" fillId="0" borderId="5" xfId="2" applyFont="1" applyBorder="1" applyAlignment="1">
      <alignment horizontal="center"/>
    </xf>
    <xf numFmtId="0" fontId="23" fillId="0" borderId="6" xfId="2" applyFont="1" applyBorder="1" applyAlignment="1">
      <alignment horizontal="center"/>
    </xf>
    <xf numFmtId="0" fontId="5" fillId="2" borderId="0" xfId="0" applyFont="1" applyFill="1" applyAlignment="1" applyProtection="1">
      <alignment horizontal="center"/>
      <protection hidden="1"/>
    </xf>
    <xf numFmtId="0" fontId="21" fillId="0" borderId="0" xfId="2" applyFont="1"/>
    <xf numFmtId="0" fontId="22" fillId="2" borderId="0" xfId="0" applyFont="1" applyFill="1" applyProtection="1">
      <protection hidden="1"/>
    </xf>
    <xf numFmtId="0" fontId="22" fillId="2" borderId="0" xfId="0" applyFont="1" applyFill="1"/>
    <xf numFmtId="0" fontId="24" fillId="2" borderId="0" xfId="0" applyFont="1" applyFill="1" applyProtection="1">
      <protection hidden="1"/>
    </xf>
    <xf numFmtId="0" fontId="21" fillId="2" borderId="0" xfId="0" applyFont="1" applyFill="1" applyProtection="1">
      <protection hidden="1"/>
    </xf>
    <xf numFmtId="0" fontId="25" fillId="2" borderId="0" xfId="0" applyFont="1" applyFill="1" applyProtection="1">
      <protection hidden="1"/>
    </xf>
    <xf numFmtId="166" fontId="22" fillId="2" borderId="0" xfId="0" applyNumberFormat="1" applyFont="1" applyFill="1" applyAlignment="1" applyProtection="1">
      <alignment horizontal="left"/>
      <protection hidden="1"/>
    </xf>
    <xf numFmtId="166" fontId="0" fillId="0" borderId="0" xfId="0" applyNumberFormat="1" applyAlignment="1">
      <alignment horizontal="left"/>
    </xf>
    <xf numFmtId="0" fontId="22" fillId="2" borderId="0" xfId="0" applyFont="1" applyFill="1" applyAlignment="1" applyProtection="1">
      <alignment horizontal="left"/>
      <protection hidden="1"/>
    </xf>
    <xf numFmtId="166" fontId="21" fillId="2" borderId="0" xfId="0" applyNumberFormat="1" applyFont="1" applyFill="1" applyAlignment="1" applyProtection="1">
      <alignment horizontal="left"/>
      <protection hidden="1"/>
    </xf>
    <xf numFmtId="166" fontId="22" fillId="2" borderId="0" xfId="0" applyNumberFormat="1" applyFont="1" applyFill="1" applyAlignment="1" applyProtection="1">
      <alignment horizontal="left"/>
      <protection hidden="1"/>
    </xf>
    <xf numFmtId="166" fontId="0" fillId="0" borderId="0" xfId="0" applyNumberFormat="1" applyAlignment="1">
      <alignment horizontal="left"/>
    </xf>
    <xf numFmtId="166" fontId="21" fillId="2" borderId="0" xfId="0" applyNumberFormat="1" applyFont="1" applyFill="1" applyAlignment="1" applyProtection="1">
      <alignment horizontal="center"/>
      <protection hidden="1"/>
    </xf>
    <xf numFmtId="0" fontId="26" fillId="2" borderId="1" xfId="0" applyFont="1" applyFill="1" applyBorder="1" applyProtection="1">
      <protection locked="0"/>
    </xf>
    <xf numFmtId="0" fontId="22" fillId="2" borderId="2" xfId="0" applyFont="1" applyFill="1" applyBorder="1" applyProtection="1">
      <protection locked="0"/>
    </xf>
    <xf numFmtId="0" fontId="22" fillId="2" borderId="3" xfId="0" applyFont="1" applyFill="1" applyBorder="1" applyProtection="1">
      <protection locked="0"/>
    </xf>
    <xf numFmtId="0" fontId="22" fillId="2" borderId="10" xfId="0" applyFont="1" applyFill="1" applyBorder="1" applyProtection="1">
      <protection locked="0"/>
    </xf>
    <xf numFmtId="0" fontId="22" fillId="2" borderId="0" xfId="0" applyFont="1" applyFill="1" applyProtection="1">
      <protection locked="0"/>
    </xf>
    <xf numFmtId="0" fontId="22" fillId="2" borderId="11" xfId="0" applyFont="1" applyFill="1" applyBorder="1" applyProtection="1">
      <protection locked="0"/>
    </xf>
    <xf numFmtId="0" fontId="27" fillId="2" borderId="10" xfId="0" applyFont="1" applyFill="1" applyBorder="1" applyProtection="1">
      <protection locked="0"/>
    </xf>
    <xf numFmtId="0" fontId="22" fillId="2" borderId="25" xfId="0" applyFont="1" applyFill="1" applyBorder="1" applyAlignment="1" applyProtection="1">
      <alignment horizontal="centerContinuous"/>
      <protection locked="0"/>
    </xf>
    <xf numFmtId="0" fontId="22" fillId="2" borderId="26" xfId="0" applyFont="1" applyFill="1" applyBorder="1" applyAlignment="1" applyProtection="1">
      <alignment horizontal="centerContinuous"/>
      <protection locked="0"/>
    </xf>
    <xf numFmtId="0" fontId="22" fillId="2" borderId="27" xfId="0" applyFont="1" applyFill="1" applyBorder="1" applyAlignment="1" applyProtection="1">
      <alignment horizontal="centerContinuous"/>
      <protection locked="0"/>
    </xf>
    <xf numFmtId="0" fontId="22" fillId="2" borderId="28" xfId="0" applyFont="1" applyFill="1" applyBorder="1" applyAlignment="1" applyProtection="1">
      <alignment horizontal="centerContinuous"/>
      <protection locked="0"/>
    </xf>
    <xf numFmtId="0" fontId="22" fillId="2" borderId="29" xfId="0" applyFont="1" applyFill="1" applyBorder="1" applyAlignment="1" applyProtection="1">
      <alignment horizontal="centerContinuous"/>
      <protection locked="0"/>
    </xf>
    <xf numFmtId="0" fontId="22" fillId="2" borderId="30" xfId="0" applyFont="1" applyFill="1" applyBorder="1" applyAlignment="1" applyProtection="1">
      <alignment horizontal="centerContinuous"/>
      <protection locked="0"/>
    </xf>
    <xf numFmtId="0" fontId="21" fillId="2" borderId="20" xfId="0" applyFont="1" applyFill="1" applyBorder="1" applyAlignment="1" applyProtection="1">
      <alignment horizontal="centerContinuous"/>
      <protection locked="0"/>
    </xf>
    <xf numFmtId="0" fontId="21" fillId="2" borderId="21" xfId="0" applyFont="1" applyFill="1" applyBorder="1" applyAlignment="1" applyProtection="1">
      <alignment horizontal="centerContinuous"/>
      <protection locked="0"/>
    </xf>
    <xf numFmtId="49" fontId="21" fillId="2" borderId="20" xfId="1" applyNumberFormat="1" applyFont="1" applyFill="1" applyBorder="1" applyAlignment="1" applyProtection="1">
      <alignment horizontal="centerContinuous"/>
      <protection locked="0"/>
    </xf>
    <xf numFmtId="49" fontId="21" fillId="2" borderId="19" xfId="1" applyNumberFormat="1" applyFont="1" applyFill="1" applyBorder="1" applyAlignment="1" applyProtection="1">
      <alignment horizontal="centerContinuous"/>
      <protection locked="0"/>
    </xf>
    <xf numFmtId="0" fontId="21" fillId="2" borderId="0" xfId="0" applyFont="1" applyFill="1" applyAlignment="1" applyProtection="1">
      <alignment horizontal="centerContinuous"/>
      <protection locked="0"/>
    </xf>
    <xf numFmtId="49" fontId="21" fillId="2" borderId="0" xfId="1" applyNumberFormat="1" applyFont="1" applyFill="1" applyBorder="1" applyAlignment="1" applyProtection="1">
      <alignment horizontal="centerContinuous"/>
      <protection locked="0"/>
    </xf>
    <xf numFmtId="49" fontId="21" fillId="2" borderId="11" xfId="1" applyNumberFormat="1" applyFont="1" applyFill="1" applyBorder="1" applyAlignment="1" applyProtection="1">
      <alignment horizontal="centerContinuous"/>
      <protection locked="0"/>
    </xf>
    <xf numFmtId="0" fontId="21" fillId="2" borderId="0" xfId="0" applyFont="1" applyFill="1" applyProtection="1">
      <protection locked="0"/>
    </xf>
    <xf numFmtId="165" fontId="22" fillId="2" borderId="0" xfId="0" applyNumberFormat="1" applyFont="1" applyFill="1"/>
    <xf numFmtId="0" fontId="22" fillId="2" borderId="10" xfId="0" applyFont="1" applyFill="1" applyBorder="1" applyAlignment="1" applyProtection="1">
      <alignment horizontal="left"/>
      <protection locked="0"/>
    </xf>
    <xf numFmtId="0" fontId="22" fillId="2" borderId="4" xfId="0" applyFont="1" applyFill="1" applyBorder="1" applyProtection="1">
      <protection locked="0"/>
    </xf>
    <xf numFmtId="0" fontId="22" fillId="2" borderId="5" xfId="0" applyFont="1" applyFill="1" applyBorder="1" applyProtection="1">
      <protection locked="0"/>
    </xf>
    <xf numFmtId="0" fontId="22" fillId="2" borderId="6" xfId="0" applyFont="1" applyFill="1" applyBorder="1" applyProtection="1">
      <protection locked="0"/>
    </xf>
    <xf numFmtId="0" fontId="26" fillId="2" borderId="1" xfId="0" applyFont="1" applyFill="1" applyBorder="1" applyProtection="1">
      <protection hidden="1"/>
    </xf>
    <xf numFmtId="0" fontId="22" fillId="2" borderId="2" xfId="0" applyFont="1" applyFill="1" applyBorder="1" applyProtection="1">
      <protection hidden="1"/>
    </xf>
    <xf numFmtId="0" fontId="22" fillId="2" borderId="3" xfId="0" applyFont="1" applyFill="1" applyBorder="1" applyProtection="1">
      <protection hidden="1"/>
    </xf>
    <xf numFmtId="0" fontId="22" fillId="2" borderId="10" xfId="0" applyFont="1" applyFill="1" applyBorder="1" applyProtection="1">
      <protection hidden="1"/>
    </xf>
    <xf numFmtId="0" fontId="22" fillId="2" borderId="11" xfId="0" applyFont="1" applyFill="1" applyBorder="1" applyProtection="1">
      <protection hidden="1"/>
    </xf>
    <xf numFmtId="0" fontId="21" fillId="2" borderId="10" xfId="0" applyFont="1" applyFill="1" applyBorder="1" applyProtection="1">
      <protection hidden="1"/>
    </xf>
    <xf numFmtId="0" fontId="21" fillId="2" borderId="20" xfId="0" applyFont="1" applyFill="1" applyBorder="1" applyAlignment="1" applyProtection="1">
      <alignment horizontal="centerContinuous" vertical="center"/>
      <protection hidden="1"/>
    </xf>
    <xf numFmtId="0" fontId="21" fillId="2" borderId="18" xfId="0" applyFont="1" applyFill="1" applyBorder="1" applyAlignment="1" applyProtection="1">
      <alignment horizontal="centerContinuous" vertical="center"/>
      <protection hidden="1"/>
    </xf>
    <xf numFmtId="0" fontId="21" fillId="2" borderId="21" xfId="0" applyFont="1" applyFill="1" applyBorder="1" applyAlignment="1" applyProtection="1">
      <alignment horizontal="centerContinuous" vertical="center"/>
      <protection hidden="1"/>
    </xf>
    <xf numFmtId="0" fontId="21" fillId="2" borderId="20" xfId="0" applyFont="1" applyFill="1" applyBorder="1" applyAlignment="1" applyProtection="1">
      <alignment vertical="center"/>
      <protection hidden="1"/>
    </xf>
    <xf numFmtId="0" fontId="21" fillId="2" borderId="19" xfId="0" applyFont="1" applyFill="1" applyBorder="1" applyAlignment="1" applyProtection="1">
      <alignment horizontal="centerContinuous" vertical="center"/>
      <protection hidden="1"/>
    </xf>
    <xf numFmtId="0" fontId="22" fillId="2" borderId="25" xfId="0" applyFont="1" applyFill="1" applyBorder="1" applyProtection="1">
      <protection hidden="1"/>
    </xf>
    <xf numFmtId="0" fontId="22" fillId="2" borderId="31" xfId="0" applyFont="1" applyFill="1" applyBorder="1" applyProtection="1">
      <protection hidden="1"/>
    </xf>
    <xf numFmtId="0" fontId="22" fillId="2" borderId="26" xfId="0" applyFont="1" applyFill="1" applyBorder="1" applyProtection="1">
      <protection hidden="1"/>
    </xf>
    <xf numFmtId="169" fontId="22" fillId="2" borderId="25" xfId="0" applyNumberFormat="1" applyFont="1" applyFill="1" applyBorder="1" applyProtection="1">
      <protection hidden="1"/>
    </xf>
    <xf numFmtId="169" fontId="22" fillId="2" borderId="26" xfId="0" applyNumberFormat="1" applyFont="1" applyFill="1" applyBorder="1" applyProtection="1">
      <protection hidden="1"/>
    </xf>
    <xf numFmtId="169" fontId="22" fillId="2" borderId="27" xfId="0" applyNumberFormat="1" applyFont="1" applyFill="1" applyBorder="1" applyProtection="1">
      <protection hidden="1"/>
    </xf>
    <xf numFmtId="169" fontId="21" fillId="2" borderId="32" xfId="3" applyNumberFormat="1" applyFont="1" applyFill="1" applyBorder="1" applyAlignment="1" applyProtection="1">
      <alignment horizontal="left"/>
      <protection hidden="1"/>
    </xf>
    <xf numFmtId="169" fontId="21" fillId="2" borderId="0" xfId="3" applyNumberFormat="1" applyFont="1" applyFill="1" applyBorder="1" applyAlignment="1" applyProtection="1">
      <alignment horizontal="left"/>
      <protection hidden="1"/>
    </xf>
    <xf numFmtId="169" fontId="21" fillId="2" borderId="33" xfId="3" applyNumberFormat="1" applyFont="1" applyFill="1" applyBorder="1" applyAlignment="1" applyProtection="1">
      <alignment horizontal="left"/>
      <protection hidden="1"/>
    </xf>
    <xf numFmtId="171" fontId="21" fillId="2" borderId="0" xfId="3" applyNumberFormat="1" applyFont="1" applyFill="1" applyBorder="1" applyProtection="1">
      <protection hidden="1"/>
    </xf>
    <xf numFmtId="169" fontId="21" fillId="2" borderId="32" xfId="3" applyNumberFormat="1" applyFont="1" applyFill="1" applyBorder="1" applyAlignment="1" applyProtection="1">
      <protection hidden="1"/>
    </xf>
    <xf numFmtId="0" fontId="28" fillId="0" borderId="33" xfId="0" applyFont="1" applyBorder="1"/>
    <xf numFmtId="0" fontId="28" fillId="0" borderId="11" xfId="0" applyFont="1" applyBorder="1"/>
    <xf numFmtId="169" fontId="22" fillId="2" borderId="0" xfId="0" applyNumberFormat="1" applyFont="1" applyFill="1"/>
    <xf numFmtId="0" fontId="22" fillId="2" borderId="28" xfId="0" applyFont="1" applyFill="1" applyBorder="1" applyProtection="1">
      <protection hidden="1"/>
    </xf>
    <xf numFmtId="0" fontId="22" fillId="2" borderId="34" xfId="0" applyFont="1" applyFill="1" applyBorder="1" applyProtection="1">
      <protection hidden="1"/>
    </xf>
    <xf numFmtId="0" fontId="22" fillId="2" borderId="29" xfId="0" applyFont="1" applyFill="1" applyBorder="1" applyProtection="1">
      <protection hidden="1"/>
    </xf>
    <xf numFmtId="169" fontId="22" fillId="2" borderId="28" xfId="0" applyNumberFormat="1" applyFont="1" applyFill="1" applyBorder="1" applyProtection="1">
      <protection hidden="1"/>
    </xf>
    <xf numFmtId="169" fontId="22" fillId="2" borderId="29" xfId="0" applyNumberFormat="1" applyFont="1" applyFill="1" applyBorder="1" applyProtection="1">
      <protection hidden="1"/>
    </xf>
    <xf numFmtId="169" fontId="22" fillId="2" borderId="30" xfId="0" applyNumberFormat="1" applyFont="1" applyFill="1" applyBorder="1" applyProtection="1">
      <protection hidden="1"/>
    </xf>
    <xf numFmtId="169" fontId="21" fillId="2" borderId="20" xfId="3" applyNumberFormat="1" applyFont="1" applyFill="1" applyBorder="1" applyAlignment="1" applyProtection="1">
      <protection hidden="1"/>
    </xf>
    <xf numFmtId="0" fontId="28" fillId="0" borderId="21" xfId="0" applyFont="1" applyBorder="1"/>
    <xf numFmtId="0" fontId="28" fillId="0" borderId="19" xfId="0" applyFont="1" applyBorder="1"/>
    <xf numFmtId="0" fontId="22" fillId="2" borderId="4" xfId="0" applyFont="1" applyFill="1" applyBorder="1" applyProtection="1">
      <protection hidden="1"/>
    </xf>
    <xf numFmtId="0" fontId="22" fillId="2" borderId="5" xfId="0" applyFont="1" applyFill="1" applyBorder="1" applyProtection="1">
      <protection hidden="1"/>
    </xf>
    <xf numFmtId="0" fontId="22" fillId="2" borderId="6" xfId="0" applyFont="1" applyFill="1" applyBorder="1" applyProtection="1">
      <protection hidden="1"/>
    </xf>
    <xf numFmtId="0" fontId="22" fillId="2" borderId="1" xfId="0" applyFont="1" applyFill="1" applyBorder="1" applyProtection="1">
      <protection hidden="1"/>
    </xf>
    <xf numFmtId="0" fontId="26" fillId="2" borderId="10" xfId="0" applyFont="1" applyFill="1" applyBorder="1" applyProtection="1">
      <protection hidden="1"/>
    </xf>
    <xf numFmtId="0" fontId="22" fillId="2" borderId="25" xfId="0" applyFont="1" applyFill="1" applyBorder="1" applyAlignment="1" applyProtection="1">
      <alignment horizontal="centerContinuous"/>
      <protection hidden="1"/>
    </xf>
    <xf numFmtId="0" fontId="22" fillId="2" borderId="26" xfId="0" applyFont="1" applyFill="1" applyBorder="1" applyAlignment="1" applyProtection="1">
      <alignment horizontal="centerContinuous"/>
      <protection hidden="1"/>
    </xf>
    <xf numFmtId="0" fontId="22" fillId="2" borderId="27" xfId="0" applyFont="1" applyFill="1" applyBorder="1" applyAlignment="1" applyProtection="1">
      <alignment horizontal="centerContinuous"/>
      <protection hidden="1"/>
    </xf>
    <xf numFmtId="0" fontId="22" fillId="2" borderId="28" xfId="0" applyFont="1" applyFill="1" applyBorder="1" applyAlignment="1" applyProtection="1">
      <alignment horizontal="centerContinuous"/>
      <protection hidden="1"/>
    </xf>
    <xf numFmtId="0" fontId="22" fillId="2" borderId="29" xfId="0" applyFont="1" applyFill="1" applyBorder="1" applyAlignment="1" applyProtection="1">
      <alignment horizontal="centerContinuous"/>
      <protection hidden="1"/>
    </xf>
    <xf numFmtId="0" fontId="22" fillId="2" borderId="30" xfId="0" applyFont="1" applyFill="1" applyBorder="1" applyAlignment="1" applyProtection="1">
      <alignment horizontal="centerContinuous"/>
      <protection hidden="1"/>
    </xf>
    <xf numFmtId="0" fontId="22" fillId="2" borderId="0" xfId="0" applyFont="1" applyFill="1" applyAlignment="1" applyProtection="1">
      <alignment horizontal="right"/>
      <protection hidden="1"/>
    </xf>
    <xf numFmtId="0" fontId="0" fillId="2" borderId="0" xfId="3" applyNumberFormat="1" applyFont="1" applyFill="1" applyBorder="1" applyAlignment="1" applyProtection="1">
      <alignment horizontal="left"/>
      <protection hidden="1"/>
    </xf>
    <xf numFmtId="0" fontId="0" fillId="0" borderId="0" xfId="0" applyAlignment="1">
      <alignment horizontal="left"/>
    </xf>
    <xf numFmtId="0" fontId="22" fillId="2" borderId="33" xfId="0" applyFont="1" applyFill="1" applyBorder="1" applyAlignment="1" applyProtection="1">
      <alignment horizontal="left"/>
      <protection hidden="1"/>
    </xf>
    <xf numFmtId="1" fontId="0" fillId="2" borderId="20" xfId="3" applyNumberFormat="1" applyFont="1" applyFill="1" applyBorder="1" applyAlignment="1" applyProtection="1">
      <alignment horizontal="center"/>
      <protection hidden="1"/>
    </xf>
    <xf numFmtId="1" fontId="28" fillId="0" borderId="21" xfId="0" applyNumberFormat="1" applyFont="1" applyBorder="1" applyAlignment="1">
      <alignment horizontal="center"/>
    </xf>
    <xf numFmtId="0" fontId="0" fillId="2" borderId="20" xfId="3" applyNumberFormat="1" applyFont="1" applyFill="1" applyBorder="1" applyAlignment="1" applyProtection="1">
      <alignment horizontal="center"/>
      <protection hidden="1"/>
    </xf>
    <xf numFmtId="0" fontId="28" fillId="0" borderId="21" xfId="0" applyFont="1" applyBorder="1" applyAlignment="1">
      <alignment horizontal="center"/>
    </xf>
    <xf numFmtId="0" fontId="28" fillId="0" borderId="19" xfId="0" applyFont="1" applyBorder="1" applyAlignment="1">
      <alignment horizontal="center"/>
    </xf>
    <xf numFmtId="0" fontId="22" fillId="2" borderId="10" xfId="0" applyFont="1" applyFill="1" applyBorder="1" applyAlignment="1" applyProtection="1">
      <alignment horizontal="left"/>
      <protection hidden="1"/>
    </xf>
    <xf numFmtId="0" fontId="22" fillId="2" borderId="10" xfId="0" applyFont="1" applyFill="1" applyBorder="1" applyAlignment="1" applyProtection="1">
      <alignment horizontal="centerContinuous"/>
      <protection hidden="1"/>
    </xf>
    <xf numFmtId="0" fontId="22" fillId="2" borderId="0" xfId="0" applyFont="1" applyFill="1" applyAlignment="1" applyProtection="1">
      <alignment horizontal="centerContinuous"/>
      <protection hidden="1"/>
    </xf>
    <xf numFmtId="0" fontId="0" fillId="2" borderId="0" xfId="0" applyFill="1" applyAlignment="1" applyProtection="1">
      <alignment horizontal="left" vertical="top" wrapText="1"/>
      <protection hidden="1"/>
    </xf>
    <xf numFmtId="0" fontId="21" fillId="2" borderId="0" xfId="0" applyFont="1" applyFill="1" applyAlignment="1" applyProtection="1">
      <alignment horizontal="left" vertical="top" wrapText="1"/>
      <protection hidden="1"/>
    </xf>
    <xf numFmtId="0" fontId="21" fillId="2" borderId="11" xfId="0" applyFont="1" applyFill="1" applyBorder="1" applyAlignment="1" applyProtection="1">
      <alignment horizontal="left" vertical="top" wrapText="1"/>
      <protection hidden="1"/>
    </xf>
    <xf numFmtId="172" fontId="22" fillId="2" borderId="0" xfId="0" applyNumberFormat="1" applyFont="1" applyFill="1"/>
    <xf numFmtId="0" fontId="22" fillId="2" borderId="1" xfId="0" applyFont="1" applyFill="1" applyBorder="1"/>
    <xf numFmtId="0" fontId="22" fillId="2" borderId="2" xfId="0" applyFont="1" applyFill="1" applyBorder="1"/>
    <xf numFmtId="0" fontId="22" fillId="2" borderId="3" xfId="0" applyFont="1" applyFill="1" applyBorder="1"/>
    <xf numFmtId="0" fontId="22" fillId="2" borderId="10" xfId="0" applyFont="1" applyFill="1" applyBorder="1"/>
    <xf numFmtId="0" fontId="22" fillId="2" borderId="11" xfId="0" applyFont="1" applyFill="1" applyBorder="1"/>
    <xf numFmtId="173" fontId="22" fillId="2" borderId="0" xfId="0" applyNumberFormat="1" applyFont="1" applyFill="1" applyAlignment="1">
      <alignment horizontal="center"/>
    </xf>
    <xf numFmtId="0" fontId="22" fillId="0" borderId="0" xfId="0" applyFont="1"/>
    <xf numFmtId="164" fontId="22" fillId="2" borderId="0" xfId="0" applyNumberFormat="1" applyFont="1" applyFill="1" applyAlignment="1" applyProtection="1">
      <alignment horizontal="left"/>
      <protection hidden="1"/>
    </xf>
    <xf numFmtId="164" fontId="21" fillId="2" borderId="0" xfId="0" applyNumberFormat="1" applyFont="1" applyFill="1" applyAlignment="1" applyProtection="1">
      <alignment horizontal="center"/>
      <protection hidden="1"/>
    </xf>
    <xf numFmtId="0" fontId="22" fillId="2" borderId="4" xfId="0" applyFont="1" applyFill="1" applyBorder="1"/>
    <xf numFmtId="0" fontId="22" fillId="2" borderId="5" xfId="0" applyFont="1" applyFill="1" applyBorder="1"/>
    <xf numFmtId="0" fontId="22" fillId="2" borderId="6" xfId="0" applyFont="1" applyFill="1" applyBorder="1"/>
    <xf numFmtId="0" fontId="29" fillId="2" borderId="0" xfId="0" applyFont="1" applyFill="1"/>
    <xf numFmtId="0" fontId="22" fillId="2" borderId="0" xfId="0" applyFont="1" applyFill="1" applyAlignment="1">
      <alignment wrapText="1"/>
    </xf>
    <xf numFmtId="0" fontId="0" fillId="0" borderId="0" xfId="0"/>
  </cellXfs>
  <cellStyles count="4">
    <cellStyle name="Milliers" xfId="1" builtinId="3"/>
    <cellStyle name="Normal" xfId="0" builtinId="0"/>
    <cellStyle name="Normal 3" xfId="2" xr:uid="{A7DE7ED1-3F11-4C70-9A67-38AC04A63A3D}"/>
    <cellStyle name="Pourcentage 2" xfId="3" xr:uid="{240CD6FA-A573-4EA6-918F-0F3DAA8DF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9</xdr:row>
      <xdr:rowOff>60960</xdr:rowOff>
    </xdr:from>
    <xdr:to>
      <xdr:col>8</xdr:col>
      <xdr:colOff>144780</xdr:colOff>
      <xdr:row>13</xdr:row>
      <xdr:rowOff>7620</xdr:rowOff>
    </xdr:to>
    <xdr:sp macro="[0]!imprime_Click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4A67133-595C-AFD5-5221-DF64F4AC32D6}"/>
            </a:ext>
          </a:extLst>
        </xdr:cNvPr>
        <xdr:cNvSpPr/>
      </xdr:nvSpPr>
      <xdr:spPr>
        <a:xfrm>
          <a:off x="3322320" y="1569720"/>
          <a:ext cx="3162300" cy="61722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imprimer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781D-FA99-4AAB-AAEA-08CCD53EDB6D}">
  <sheetPr codeName="Feuil1"/>
  <dimension ref="A1"/>
  <sheetViews>
    <sheetView showGridLines="0" workbookViewId="0">
      <selection activeCell="D22" sqref="D22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C3B61-1985-4366-BEE4-F45BFE81B54E}">
  <sheetPr codeName="OP">
    <tabColor rgb="FF7030A0"/>
    <pageSetUpPr fitToPage="1"/>
  </sheetPr>
  <dimension ref="A1:M83"/>
  <sheetViews>
    <sheetView tabSelected="1" view="pageBreakPreview" zoomScale="72" zoomScaleNormal="86" zoomScaleSheetLayoutView="86" workbookViewId="0">
      <selection activeCell="B22" sqref="B22:D22"/>
    </sheetView>
  </sheetViews>
  <sheetFormatPr baseColWidth="10" defaultColWidth="11.44140625" defaultRowHeight="15" x14ac:dyDescent="0.25"/>
  <cols>
    <col min="1" max="1" width="16.44140625" style="6" customWidth="1"/>
    <col min="2" max="2" width="19.33203125" style="6" customWidth="1"/>
    <col min="3" max="3" width="11.44140625" style="6"/>
    <col min="4" max="4" width="14" style="6" customWidth="1"/>
    <col min="5" max="5" width="14.33203125" style="6" customWidth="1"/>
    <col min="6" max="6" width="14.33203125" style="6" bestFit="1" customWidth="1"/>
    <col min="7" max="7" width="11.109375" style="6" customWidth="1"/>
    <col min="8" max="8" width="14.88671875" style="6" customWidth="1"/>
    <col min="9" max="9" width="11.5546875" style="6" customWidth="1"/>
    <col min="10" max="10" width="2.109375" style="6" hidden="1" customWidth="1"/>
    <col min="11" max="11" width="16.44140625" style="109" customWidth="1"/>
    <col min="12" max="12" width="12.5546875" style="109" customWidth="1"/>
    <col min="13" max="13" width="25.88671875" style="6" customWidth="1"/>
    <col min="14" max="16384" width="11.44140625" style="6"/>
  </cols>
  <sheetData>
    <row r="1" spans="1:13" ht="24.6" x14ac:dyDescent="0.4">
      <c r="A1" s="1"/>
      <c r="B1" s="1"/>
      <c r="C1" s="1"/>
      <c r="D1" s="1"/>
      <c r="E1" s="1"/>
      <c r="F1" s="2">
        <v>5612192</v>
      </c>
      <c r="G1" s="3"/>
      <c r="H1" s="1"/>
      <c r="I1" s="1"/>
      <c r="J1" s="1"/>
      <c r="K1" s="4" t="s">
        <v>56</v>
      </c>
      <c r="L1" s="4"/>
      <c r="M1" s="5" t="s">
        <v>50</v>
      </c>
    </row>
    <row r="2" spans="1:13" s="9" customFormat="1" ht="14.25" customHeight="1" thickBot="1" x14ac:dyDescent="0.4">
      <c r="A2" s="7"/>
      <c r="B2" s="8"/>
      <c r="C2" s="8"/>
      <c r="D2" s="8"/>
      <c r="E2" s="8"/>
      <c r="F2" s="8"/>
      <c r="G2" s="8"/>
      <c r="H2" s="8"/>
      <c r="I2" s="8"/>
      <c r="J2" s="8"/>
      <c r="K2" s="7"/>
      <c r="L2" s="7"/>
      <c r="M2" s="7"/>
    </row>
    <row r="3" spans="1:13" s="9" customFormat="1" ht="44.25" customHeight="1" x14ac:dyDescent="0.35">
      <c r="A3" s="10" t="s">
        <v>0</v>
      </c>
      <c r="B3" s="11"/>
      <c r="C3" s="12" t="s">
        <v>51</v>
      </c>
      <c r="D3" s="12"/>
      <c r="E3" s="12"/>
      <c r="F3" s="12"/>
      <c r="G3" s="12"/>
      <c r="H3" s="12"/>
      <c r="I3" s="12"/>
      <c r="J3" s="12"/>
      <c r="K3" s="13" t="s">
        <v>1</v>
      </c>
      <c r="L3" s="14">
        <v>617166</v>
      </c>
      <c r="M3" s="15"/>
    </row>
    <row r="4" spans="1:13" s="9" customFormat="1" ht="11.25" customHeight="1" thickBot="1" x14ac:dyDescent="0.4">
      <c r="A4" s="16"/>
      <c r="B4" s="17"/>
      <c r="C4" s="18"/>
      <c r="D4" s="18"/>
      <c r="E4" s="18"/>
      <c r="F4" s="18"/>
      <c r="G4" s="18"/>
      <c r="H4" s="18"/>
      <c r="I4" s="18"/>
      <c r="J4" s="18"/>
      <c r="K4" s="19"/>
      <c r="L4" s="19"/>
      <c r="M4" s="20"/>
    </row>
    <row r="5" spans="1:13" ht="45.75" customHeight="1" thickBot="1" x14ac:dyDescent="0.3">
      <c r="A5" s="21" t="s">
        <v>2</v>
      </c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3" t="s">
        <v>4</v>
      </c>
      <c r="L5" s="24"/>
      <c r="M5" s="25" t="s">
        <v>5</v>
      </c>
    </row>
    <row r="6" spans="1:13" s="9" customFormat="1" ht="20.399999999999999" x14ac:dyDescent="0.35">
      <c r="A6" s="26">
        <f t="shared" ref="A6:A58" si="0">+IF(B6&lt;&gt;"",IF(A5="N°",1,A5+1),"")</f>
        <v>1</v>
      </c>
      <c r="B6" s="27" t="str">
        <f>+IF(M6="","",IF(M6&gt;0,"Facture","Avoir"))</f>
        <v>Facture</v>
      </c>
      <c r="C6" s="28"/>
      <c r="D6" s="28"/>
      <c r="E6" s="29">
        <v>45203</v>
      </c>
      <c r="F6" s="29"/>
      <c r="G6" s="29" t="e">
        <v>#REF!</v>
      </c>
      <c r="H6" s="29"/>
      <c r="I6" s="29" t="s">
        <v>52</v>
      </c>
      <c r="J6" s="30"/>
      <c r="K6" s="31" t="s">
        <v>53</v>
      </c>
      <c r="L6" s="32"/>
      <c r="M6" s="33">
        <v>2107.3000000000002</v>
      </c>
    </row>
    <row r="7" spans="1:13" ht="21.75" customHeight="1" x14ac:dyDescent="0.35">
      <c r="A7" s="26">
        <f t="shared" si="0"/>
        <v>2</v>
      </c>
      <c r="B7" s="27" t="str">
        <f>+IF(M7="","",IF(M7&gt;0,"Facture","Avoir"))</f>
        <v>Facture</v>
      </c>
      <c r="C7" s="28"/>
      <c r="D7" s="28"/>
      <c r="E7" s="34">
        <v>45229</v>
      </c>
      <c r="F7" s="34"/>
      <c r="G7" s="34" t="s">
        <v>52</v>
      </c>
      <c r="H7" s="34"/>
      <c r="I7" s="34" t="s">
        <v>52</v>
      </c>
      <c r="J7" s="35"/>
      <c r="K7" s="36" t="s">
        <v>54</v>
      </c>
      <c r="L7" s="37"/>
      <c r="M7" s="33">
        <v>4009.9789999999998</v>
      </c>
    </row>
    <row r="8" spans="1:13" ht="20.399999999999999" customHeight="1" x14ac:dyDescent="0.35">
      <c r="A8" s="26" t="str">
        <f t="shared" si="0"/>
        <v/>
      </c>
      <c r="B8" s="27" t="str">
        <f t="shared" ref="B8:B31" si="1">+IF(M8&lt;&gt;"",IF($B$6="Facture",IF(M8&gt;0,"Facture","Avoir"),B7),"")</f>
        <v/>
      </c>
      <c r="C8" s="28"/>
      <c r="D8" s="28"/>
      <c r="E8" s="34" t="s">
        <v>52</v>
      </c>
      <c r="F8" s="34"/>
      <c r="G8" s="34" t="s">
        <v>52</v>
      </c>
      <c r="H8" s="34"/>
      <c r="I8" s="34" t="s">
        <v>52</v>
      </c>
      <c r="J8" s="35"/>
      <c r="K8" s="36" t="s">
        <v>52</v>
      </c>
      <c r="L8" s="37"/>
      <c r="M8" s="33" t="s">
        <v>52</v>
      </c>
    </row>
    <row r="9" spans="1:13" ht="20.399999999999999" x14ac:dyDescent="0.35">
      <c r="A9" s="26" t="str">
        <f t="shared" si="0"/>
        <v/>
      </c>
      <c r="B9" s="27" t="str">
        <f t="shared" si="1"/>
        <v/>
      </c>
      <c r="C9" s="28"/>
      <c r="D9" s="28"/>
      <c r="E9" s="34" t="s">
        <v>52</v>
      </c>
      <c r="F9" s="34"/>
      <c r="G9" s="34" t="s">
        <v>52</v>
      </c>
      <c r="H9" s="34"/>
      <c r="I9" s="34" t="s">
        <v>52</v>
      </c>
      <c r="J9" s="35"/>
      <c r="K9" s="36" t="s">
        <v>52</v>
      </c>
      <c r="L9" s="37"/>
      <c r="M9" s="33" t="s">
        <v>52</v>
      </c>
    </row>
    <row r="10" spans="1:13" ht="20.399999999999999" x14ac:dyDescent="0.35">
      <c r="A10" s="26" t="str">
        <f t="shared" si="0"/>
        <v/>
      </c>
      <c r="B10" s="27" t="str">
        <f t="shared" si="1"/>
        <v/>
      </c>
      <c r="C10" s="28"/>
      <c r="D10" s="28"/>
      <c r="E10" s="34" t="s">
        <v>52</v>
      </c>
      <c r="F10" s="34"/>
      <c r="G10" s="34" t="s">
        <v>52</v>
      </c>
      <c r="H10" s="34"/>
      <c r="I10" s="34" t="s">
        <v>52</v>
      </c>
      <c r="J10" s="35"/>
      <c r="K10" s="36" t="s">
        <v>52</v>
      </c>
      <c r="L10" s="37"/>
      <c r="M10" s="33" t="s">
        <v>52</v>
      </c>
    </row>
    <row r="11" spans="1:13" ht="20.399999999999999" customHeight="1" x14ac:dyDescent="0.35">
      <c r="A11" s="26" t="str">
        <f t="shared" si="0"/>
        <v/>
      </c>
      <c r="B11" s="27" t="str">
        <f t="shared" si="1"/>
        <v/>
      </c>
      <c r="C11" s="28"/>
      <c r="D11" s="28"/>
      <c r="E11" s="34" t="s">
        <v>52</v>
      </c>
      <c r="F11" s="34"/>
      <c r="G11" s="34" t="s">
        <v>52</v>
      </c>
      <c r="H11" s="34"/>
      <c r="I11" s="34" t="s">
        <v>52</v>
      </c>
      <c r="J11" s="35"/>
      <c r="K11" s="36" t="s">
        <v>52</v>
      </c>
      <c r="L11" s="37"/>
      <c r="M11" s="33" t="s">
        <v>52</v>
      </c>
    </row>
    <row r="12" spans="1:13" ht="20.399999999999999" x14ac:dyDescent="0.35">
      <c r="A12" s="26" t="str">
        <f t="shared" si="0"/>
        <v/>
      </c>
      <c r="B12" s="27" t="str">
        <f t="shared" si="1"/>
        <v/>
      </c>
      <c r="C12" s="28"/>
      <c r="D12" s="28"/>
      <c r="E12" s="34" t="s">
        <v>52</v>
      </c>
      <c r="F12" s="34"/>
      <c r="G12" s="34" t="s">
        <v>52</v>
      </c>
      <c r="H12" s="34"/>
      <c r="I12" s="34" t="s">
        <v>52</v>
      </c>
      <c r="J12" s="35"/>
      <c r="K12" s="36" t="s">
        <v>52</v>
      </c>
      <c r="L12" s="37"/>
      <c r="M12" s="33" t="s">
        <v>52</v>
      </c>
    </row>
    <row r="13" spans="1:13" ht="20.399999999999999" customHeight="1" x14ac:dyDescent="0.35">
      <c r="A13" s="26" t="str">
        <f t="shared" si="0"/>
        <v/>
      </c>
      <c r="B13" s="27" t="str">
        <f t="shared" si="1"/>
        <v/>
      </c>
      <c r="C13" s="28"/>
      <c r="D13" s="28"/>
      <c r="E13" s="34" t="s">
        <v>52</v>
      </c>
      <c r="F13" s="34"/>
      <c r="G13" s="34" t="s">
        <v>52</v>
      </c>
      <c r="H13" s="34"/>
      <c r="I13" s="34" t="s">
        <v>52</v>
      </c>
      <c r="J13" s="35"/>
      <c r="K13" s="36" t="s">
        <v>52</v>
      </c>
      <c r="L13" s="37"/>
      <c r="M13" s="33" t="s">
        <v>52</v>
      </c>
    </row>
    <row r="14" spans="1:13" ht="20.399999999999999" x14ac:dyDescent="0.35">
      <c r="A14" s="26" t="str">
        <f t="shared" si="0"/>
        <v/>
      </c>
      <c r="B14" s="27" t="str">
        <f t="shared" si="1"/>
        <v/>
      </c>
      <c r="C14" s="28"/>
      <c r="D14" s="28"/>
      <c r="E14" s="34" t="s">
        <v>52</v>
      </c>
      <c r="F14" s="34"/>
      <c r="G14" s="34" t="s">
        <v>52</v>
      </c>
      <c r="H14" s="34"/>
      <c r="I14" s="34" t="s">
        <v>52</v>
      </c>
      <c r="J14" s="35"/>
      <c r="K14" s="36" t="s">
        <v>52</v>
      </c>
      <c r="L14" s="37"/>
      <c r="M14" s="33" t="s">
        <v>52</v>
      </c>
    </row>
    <row r="15" spans="1:13" ht="20.399999999999999" x14ac:dyDescent="0.35">
      <c r="A15" s="26" t="str">
        <f t="shared" si="0"/>
        <v/>
      </c>
      <c r="B15" s="27" t="str">
        <f>+IF(M15&lt;&gt;"",IF($B$6="Facture",IF(M15&gt;0,"Facture","Avoir"),B14),"")</f>
        <v/>
      </c>
      <c r="C15" s="28"/>
      <c r="D15" s="28"/>
      <c r="E15" s="34" t="s">
        <v>52</v>
      </c>
      <c r="F15" s="34"/>
      <c r="G15" s="34" t="s">
        <v>52</v>
      </c>
      <c r="H15" s="34"/>
      <c r="I15" s="34" t="s">
        <v>52</v>
      </c>
      <c r="J15" s="35"/>
      <c r="K15" s="36" t="s">
        <v>52</v>
      </c>
      <c r="L15" s="37"/>
      <c r="M15" s="33" t="s">
        <v>52</v>
      </c>
    </row>
    <row r="16" spans="1:13" ht="20.399999999999999" x14ac:dyDescent="0.35">
      <c r="A16" s="26" t="str">
        <f t="shared" si="0"/>
        <v/>
      </c>
      <c r="B16" s="27" t="str">
        <f t="shared" si="1"/>
        <v/>
      </c>
      <c r="C16" s="28"/>
      <c r="D16" s="28"/>
      <c r="E16" s="34" t="s">
        <v>52</v>
      </c>
      <c r="F16" s="34"/>
      <c r="G16" s="34" t="s">
        <v>52</v>
      </c>
      <c r="H16" s="34"/>
      <c r="I16" s="34" t="s">
        <v>52</v>
      </c>
      <c r="J16" s="35"/>
      <c r="K16" s="36" t="s">
        <v>52</v>
      </c>
      <c r="L16" s="37"/>
      <c r="M16" s="33" t="s">
        <v>52</v>
      </c>
    </row>
    <row r="17" spans="1:13" ht="20.399999999999999" x14ac:dyDescent="0.35">
      <c r="A17" s="26" t="str">
        <f t="shared" si="0"/>
        <v/>
      </c>
      <c r="B17" s="27" t="str">
        <f t="shared" si="1"/>
        <v/>
      </c>
      <c r="C17" s="28"/>
      <c r="D17" s="28"/>
      <c r="E17" s="34" t="s">
        <v>52</v>
      </c>
      <c r="F17" s="34"/>
      <c r="G17" s="34" t="s">
        <v>52</v>
      </c>
      <c r="H17" s="34"/>
      <c r="I17" s="34" t="s">
        <v>52</v>
      </c>
      <c r="J17" s="35"/>
      <c r="K17" s="36" t="s">
        <v>52</v>
      </c>
      <c r="L17" s="37"/>
      <c r="M17" s="33" t="s">
        <v>52</v>
      </c>
    </row>
    <row r="18" spans="1:13" ht="20.399999999999999" x14ac:dyDescent="0.35">
      <c r="A18" s="26" t="str">
        <f t="shared" si="0"/>
        <v/>
      </c>
      <c r="B18" s="27" t="str">
        <f t="shared" si="1"/>
        <v/>
      </c>
      <c r="C18" s="28"/>
      <c r="D18" s="28"/>
      <c r="E18" s="34" t="s">
        <v>52</v>
      </c>
      <c r="F18" s="34"/>
      <c r="G18" s="34" t="s">
        <v>52</v>
      </c>
      <c r="H18" s="34"/>
      <c r="I18" s="34" t="s">
        <v>52</v>
      </c>
      <c r="J18" s="35"/>
      <c r="K18" s="36" t="s">
        <v>52</v>
      </c>
      <c r="L18" s="37"/>
      <c r="M18" s="33" t="s">
        <v>52</v>
      </c>
    </row>
    <row r="19" spans="1:13" ht="20.399999999999999" x14ac:dyDescent="0.35">
      <c r="A19" s="26" t="str">
        <f t="shared" si="0"/>
        <v/>
      </c>
      <c r="B19" s="27" t="str">
        <f t="shared" si="1"/>
        <v/>
      </c>
      <c r="C19" s="28"/>
      <c r="D19" s="28"/>
      <c r="E19" s="34" t="s">
        <v>52</v>
      </c>
      <c r="F19" s="34"/>
      <c r="G19" s="34" t="s">
        <v>52</v>
      </c>
      <c r="H19" s="34"/>
      <c r="I19" s="34" t="s">
        <v>52</v>
      </c>
      <c r="J19" s="35"/>
      <c r="K19" s="36" t="s">
        <v>52</v>
      </c>
      <c r="L19" s="37"/>
      <c r="M19" s="33" t="s">
        <v>52</v>
      </c>
    </row>
    <row r="20" spans="1:13" ht="20.399999999999999" x14ac:dyDescent="0.35">
      <c r="A20" s="26" t="str">
        <f t="shared" si="0"/>
        <v/>
      </c>
      <c r="B20" s="27" t="str">
        <f t="shared" si="1"/>
        <v/>
      </c>
      <c r="C20" s="28"/>
      <c r="D20" s="28"/>
      <c r="E20" s="34" t="s">
        <v>52</v>
      </c>
      <c r="F20" s="34"/>
      <c r="G20" s="34" t="s">
        <v>52</v>
      </c>
      <c r="H20" s="34"/>
      <c r="I20" s="34" t="s">
        <v>52</v>
      </c>
      <c r="J20" s="35"/>
      <c r="K20" s="36" t="s">
        <v>52</v>
      </c>
      <c r="L20" s="37"/>
      <c r="M20" s="33" t="s">
        <v>52</v>
      </c>
    </row>
    <row r="21" spans="1:13" ht="20.399999999999999" x14ac:dyDescent="0.35">
      <c r="A21" s="26" t="str">
        <f t="shared" si="0"/>
        <v/>
      </c>
      <c r="B21" s="27" t="str">
        <f t="shared" si="1"/>
        <v/>
      </c>
      <c r="C21" s="28"/>
      <c r="D21" s="28"/>
      <c r="E21" s="34" t="s">
        <v>52</v>
      </c>
      <c r="F21" s="34"/>
      <c r="G21" s="34" t="s">
        <v>52</v>
      </c>
      <c r="H21" s="34"/>
      <c r="I21" s="34" t="s">
        <v>52</v>
      </c>
      <c r="J21" s="35"/>
      <c r="K21" s="36" t="s">
        <v>52</v>
      </c>
      <c r="L21" s="37"/>
      <c r="M21" s="33" t="s">
        <v>52</v>
      </c>
    </row>
    <row r="22" spans="1:13" ht="20.399999999999999" x14ac:dyDescent="0.35">
      <c r="A22" s="26" t="str">
        <f t="shared" si="0"/>
        <v/>
      </c>
      <c r="B22" s="27" t="str">
        <f t="shared" si="1"/>
        <v/>
      </c>
      <c r="C22" s="28"/>
      <c r="D22" s="28"/>
      <c r="E22" s="34" t="s">
        <v>52</v>
      </c>
      <c r="F22" s="34"/>
      <c r="G22" s="34" t="s">
        <v>52</v>
      </c>
      <c r="H22" s="34"/>
      <c r="I22" s="34" t="s">
        <v>52</v>
      </c>
      <c r="J22" s="35"/>
      <c r="K22" s="36" t="s">
        <v>52</v>
      </c>
      <c r="L22" s="37"/>
      <c r="M22" s="33" t="s">
        <v>52</v>
      </c>
    </row>
    <row r="23" spans="1:13" ht="20.399999999999999" x14ac:dyDescent="0.35">
      <c r="A23" s="26" t="str">
        <f t="shared" si="0"/>
        <v/>
      </c>
      <c r="B23" s="27" t="str">
        <f t="shared" si="1"/>
        <v/>
      </c>
      <c r="C23" s="28"/>
      <c r="D23" s="28"/>
      <c r="E23" s="34" t="s">
        <v>52</v>
      </c>
      <c r="F23" s="34"/>
      <c r="G23" s="34" t="s">
        <v>52</v>
      </c>
      <c r="H23" s="34"/>
      <c r="I23" s="34" t="s">
        <v>52</v>
      </c>
      <c r="J23" s="35"/>
      <c r="K23" s="36" t="s">
        <v>52</v>
      </c>
      <c r="L23" s="37"/>
      <c r="M23" s="33" t="s">
        <v>52</v>
      </c>
    </row>
    <row r="24" spans="1:13" ht="20.399999999999999" x14ac:dyDescent="0.35">
      <c r="A24" s="26" t="str">
        <f t="shared" si="0"/>
        <v/>
      </c>
      <c r="B24" s="27" t="str">
        <f t="shared" si="1"/>
        <v/>
      </c>
      <c r="C24" s="28"/>
      <c r="D24" s="28"/>
      <c r="E24" s="34" t="s">
        <v>52</v>
      </c>
      <c r="F24" s="34"/>
      <c r="G24" s="34" t="s">
        <v>52</v>
      </c>
      <c r="H24" s="34"/>
      <c r="I24" s="34" t="s">
        <v>52</v>
      </c>
      <c r="J24" s="35"/>
      <c r="K24" s="36" t="s">
        <v>52</v>
      </c>
      <c r="L24" s="37"/>
      <c r="M24" s="33" t="s">
        <v>52</v>
      </c>
    </row>
    <row r="25" spans="1:13" ht="20.399999999999999" x14ac:dyDescent="0.35">
      <c r="A25" s="26" t="str">
        <f t="shared" si="0"/>
        <v/>
      </c>
      <c r="B25" s="28" t="str">
        <f t="shared" si="1"/>
        <v/>
      </c>
      <c r="C25" s="28"/>
      <c r="D25" s="28"/>
      <c r="E25" s="34" t="s">
        <v>52</v>
      </c>
      <c r="F25" s="34"/>
      <c r="G25" s="34" t="s">
        <v>52</v>
      </c>
      <c r="H25" s="34"/>
      <c r="I25" s="34" t="s">
        <v>52</v>
      </c>
      <c r="J25" s="35"/>
      <c r="K25" s="36" t="s">
        <v>52</v>
      </c>
      <c r="L25" s="37"/>
      <c r="M25" s="33" t="s">
        <v>52</v>
      </c>
    </row>
    <row r="26" spans="1:13" ht="20.399999999999999" x14ac:dyDescent="0.35">
      <c r="A26" s="26" t="str">
        <f t="shared" si="0"/>
        <v/>
      </c>
      <c r="B26" s="28" t="str">
        <f t="shared" si="1"/>
        <v/>
      </c>
      <c r="C26" s="28"/>
      <c r="D26" s="28"/>
      <c r="E26" s="34" t="s">
        <v>52</v>
      </c>
      <c r="F26" s="34"/>
      <c r="G26" s="34" t="s">
        <v>52</v>
      </c>
      <c r="H26" s="34"/>
      <c r="I26" s="34" t="s">
        <v>52</v>
      </c>
      <c r="J26" s="35"/>
      <c r="K26" s="36" t="s">
        <v>52</v>
      </c>
      <c r="L26" s="37"/>
      <c r="M26" s="33" t="s">
        <v>52</v>
      </c>
    </row>
    <row r="27" spans="1:13" ht="20.399999999999999" x14ac:dyDescent="0.35">
      <c r="A27" s="38" t="str">
        <f t="shared" si="0"/>
        <v/>
      </c>
      <c r="B27" s="28" t="str">
        <f t="shared" si="1"/>
        <v/>
      </c>
      <c r="C27" s="28"/>
      <c r="D27" s="28"/>
      <c r="E27" s="34" t="s">
        <v>52</v>
      </c>
      <c r="F27" s="34"/>
      <c r="G27" s="34" t="s">
        <v>52</v>
      </c>
      <c r="H27" s="34"/>
      <c r="I27" s="34" t="s">
        <v>52</v>
      </c>
      <c r="J27" s="35"/>
      <c r="K27" s="36" t="s">
        <v>52</v>
      </c>
      <c r="L27" s="37"/>
      <c r="M27" s="33" t="s">
        <v>52</v>
      </c>
    </row>
    <row r="28" spans="1:13" ht="20.399999999999999" x14ac:dyDescent="0.35">
      <c r="A28" s="38" t="str">
        <f t="shared" si="0"/>
        <v/>
      </c>
      <c r="B28" s="28" t="str">
        <f t="shared" si="1"/>
        <v/>
      </c>
      <c r="C28" s="28"/>
      <c r="D28" s="28"/>
      <c r="E28" s="34" t="s">
        <v>52</v>
      </c>
      <c r="F28" s="34"/>
      <c r="G28" s="34" t="s">
        <v>52</v>
      </c>
      <c r="H28" s="34"/>
      <c r="I28" s="34" t="s">
        <v>52</v>
      </c>
      <c r="J28" s="35"/>
      <c r="K28" s="36" t="s">
        <v>52</v>
      </c>
      <c r="L28" s="37"/>
      <c r="M28" s="33" t="s">
        <v>52</v>
      </c>
    </row>
    <row r="29" spans="1:13" ht="20.399999999999999" x14ac:dyDescent="0.35">
      <c r="A29" s="38" t="str">
        <f t="shared" si="0"/>
        <v/>
      </c>
      <c r="B29" s="28" t="str">
        <f t="shared" si="1"/>
        <v/>
      </c>
      <c r="C29" s="28"/>
      <c r="D29" s="28"/>
      <c r="E29" s="34" t="s">
        <v>52</v>
      </c>
      <c r="F29" s="34"/>
      <c r="G29" s="34" t="s">
        <v>52</v>
      </c>
      <c r="H29" s="34"/>
      <c r="I29" s="34" t="s">
        <v>52</v>
      </c>
      <c r="J29" s="35"/>
      <c r="K29" s="36" t="s">
        <v>52</v>
      </c>
      <c r="L29" s="37"/>
      <c r="M29" s="33" t="s">
        <v>52</v>
      </c>
    </row>
    <row r="30" spans="1:13" ht="20.399999999999999" x14ac:dyDescent="0.35">
      <c r="A30" s="38" t="str">
        <f t="shared" si="0"/>
        <v/>
      </c>
      <c r="B30" s="28" t="str">
        <f t="shared" si="1"/>
        <v/>
      </c>
      <c r="C30" s="28"/>
      <c r="D30" s="28"/>
      <c r="E30" s="34" t="s">
        <v>52</v>
      </c>
      <c r="F30" s="34"/>
      <c r="G30" s="34" t="s">
        <v>52</v>
      </c>
      <c r="H30" s="34"/>
      <c r="I30" s="34" t="s">
        <v>52</v>
      </c>
      <c r="J30" s="35"/>
      <c r="K30" s="36" t="s">
        <v>52</v>
      </c>
      <c r="L30" s="37"/>
      <c r="M30" s="33" t="s">
        <v>52</v>
      </c>
    </row>
    <row r="31" spans="1:13" ht="20.399999999999999" x14ac:dyDescent="0.35">
      <c r="A31" s="38" t="str">
        <f t="shared" si="0"/>
        <v/>
      </c>
      <c r="B31" s="28" t="str">
        <f t="shared" si="1"/>
        <v/>
      </c>
      <c r="C31" s="28"/>
      <c r="D31" s="28"/>
      <c r="E31" s="34" t="s">
        <v>52</v>
      </c>
      <c r="F31" s="34"/>
      <c r="G31" s="34" t="s">
        <v>52</v>
      </c>
      <c r="H31" s="34"/>
      <c r="I31" s="34" t="s">
        <v>52</v>
      </c>
      <c r="J31" s="35"/>
      <c r="K31" s="36" t="s">
        <v>52</v>
      </c>
      <c r="L31" s="37"/>
      <c r="M31" s="33" t="s">
        <v>52</v>
      </c>
    </row>
    <row r="32" spans="1:13" ht="20.399999999999999" x14ac:dyDescent="0.35">
      <c r="A32" s="38" t="str">
        <f t="shared" si="0"/>
        <v/>
      </c>
      <c r="B32" s="28" t="str">
        <f>+IF(M32&lt;&gt;"",IF($B$6="Facture",IF(M32&gt;0,"Facture","Avoir"),B31),"")</f>
        <v/>
      </c>
      <c r="C32" s="28"/>
      <c r="D32" s="28"/>
      <c r="E32" s="34" t="s">
        <v>52</v>
      </c>
      <c r="F32" s="34"/>
      <c r="G32" s="34" t="s">
        <v>52</v>
      </c>
      <c r="H32" s="34"/>
      <c r="I32" s="34" t="s">
        <v>52</v>
      </c>
      <c r="J32" s="35"/>
      <c r="K32" s="39" t="s">
        <v>52</v>
      </c>
      <c r="L32" s="40"/>
      <c r="M32" s="33" t="s">
        <v>52</v>
      </c>
    </row>
    <row r="33" spans="1:13" ht="20.399999999999999" x14ac:dyDescent="0.35">
      <c r="A33" s="38" t="str">
        <f t="shared" si="0"/>
        <v/>
      </c>
      <c r="B33" s="28" t="str">
        <f t="shared" ref="B33:B53" si="2">+IF(M33&lt;&gt;"",IF($B$6="Facture",IF(M33&gt;0,"Facture","Avoir"),B32),"")</f>
        <v/>
      </c>
      <c r="C33" s="28"/>
      <c r="D33" s="28"/>
      <c r="E33" s="34" t="s">
        <v>52</v>
      </c>
      <c r="F33" s="34"/>
      <c r="G33" s="34" t="s">
        <v>52</v>
      </c>
      <c r="H33" s="34"/>
      <c r="I33" s="34" t="s">
        <v>52</v>
      </c>
      <c r="J33" s="35"/>
      <c r="K33" s="39" t="s">
        <v>52</v>
      </c>
      <c r="L33" s="40"/>
      <c r="M33" s="33" t="s">
        <v>52</v>
      </c>
    </row>
    <row r="34" spans="1:13" ht="20.399999999999999" x14ac:dyDescent="0.35">
      <c r="A34" s="38" t="str">
        <f t="shared" si="0"/>
        <v/>
      </c>
      <c r="B34" s="28" t="str">
        <f t="shared" si="2"/>
        <v/>
      </c>
      <c r="C34" s="28"/>
      <c r="D34" s="28"/>
      <c r="E34" s="34" t="s">
        <v>52</v>
      </c>
      <c r="F34" s="34"/>
      <c r="G34" s="34" t="s">
        <v>52</v>
      </c>
      <c r="H34" s="34"/>
      <c r="I34" s="34" t="s">
        <v>52</v>
      </c>
      <c r="J34" s="35"/>
      <c r="K34" s="39" t="s">
        <v>52</v>
      </c>
      <c r="L34" s="40"/>
      <c r="M34" s="33" t="s">
        <v>52</v>
      </c>
    </row>
    <row r="35" spans="1:13" ht="20.399999999999999" x14ac:dyDescent="0.35">
      <c r="A35" s="38" t="str">
        <f t="shared" si="0"/>
        <v/>
      </c>
      <c r="B35" s="28" t="str">
        <f t="shared" si="2"/>
        <v/>
      </c>
      <c r="C35" s="28"/>
      <c r="D35" s="28"/>
      <c r="E35" s="34" t="s">
        <v>52</v>
      </c>
      <c r="F35" s="34"/>
      <c r="G35" s="34" t="s">
        <v>52</v>
      </c>
      <c r="H35" s="34"/>
      <c r="I35" s="34" t="s">
        <v>52</v>
      </c>
      <c r="J35" s="35"/>
      <c r="K35" s="39" t="s">
        <v>52</v>
      </c>
      <c r="L35" s="40"/>
      <c r="M35" s="33" t="s">
        <v>52</v>
      </c>
    </row>
    <row r="36" spans="1:13" ht="20.399999999999999" x14ac:dyDescent="0.35">
      <c r="A36" s="38" t="str">
        <f t="shared" si="0"/>
        <v/>
      </c>
      <c r="B36" s="28" t="str">
        <f t="shared" si="2"/>
        <v/>
      </c>
      <c r="C36" s="28"/>
      <c r="D36" s="28"/>
      <c r="E36" s="34" t="s">
        <v>52</v>
      </c>
      <c r="F36" s="34"/>
      <c r="G36" s="34" t="s">
        <v>52</v>
      </c>
      <c r="H36" s="34"/>
      <c r="I36" s="34" t="s">
        <v>52</v>
      </c>
      <c r="J36" s="35"/>
      <c r="K36" s="39" t="s">
        <v>52</v>
      </c>
      <c r="L36" s="40"/>
      <c r="M36" s="33" t="s">
        <v>52</v>
      </c>
    </row>
    <row r="37" spans="1:13" ht="20.399999999999999" x14ac:dyDescent="0.35">
      <c r="A37" s="38" t="str">
        <f t="shared" si="0"/>
        <v/>
      </c>
      <c r="B37" s="28" t="str">
        <f t="shared" si="2"/>
        <v/>
      </c>
      <c r="C37" s="28"/>
      <c r="D37" s="28"/>
      <c r="E37" s="34" t="s">
        <v>52</v>
      </c>
      <c r="F37" s="34"/>
      <c r="G37" s="34" t="s">
        <v>52</v>
      </c>
      <c r="H37" s="34"/>
      <c r="I37" s="34" t="s">
        <v>52</v>
      </c>
      <c r="J37" s="35"/>
      <c r="K37" s="39" t="s">
        <v>52</v>
      </c>
      <c r="L37" s="40"/>
      <c r="M37" s="33" t="s">
        <v>52</v>
      </c>
    </row>
    <row r="38" spans="1:13" ht="20.399999999999999" x14ac:dyDescent="0.35">
      <c r="A38" s="38" t="str">
        <f t="shared" si="0"/>
        <v/>
      </c>
      <c r="B38" s="28" t="str">
        <f t="shared" si="2"/>
        <v/>
      </c>
      <c r="C38" s="28"/>
      <c r="D38" s="28"/>
      <c r="E38" s="34" t="s">
        <v>52</v>
      </c>
      <c r="F38" s="34"/>
      <c r="G38" s="34" t="s">
        <v>52</v>
      </c>
      <c r="H38" s="34"/>
      <c r="I38" s="34" t="s">
        <v>52</v>
      </c>
      <c r="J38" s="35"/>
      <c r="K38" s="39" t="s">
        <v>52</v>
      </c>
      <c r="L38" s="40"/>
      <c r="M38" s="33" t="s">
        <v>52</v>
      </c>
    </row>
    <row r="39" spans="1:13" ht="20.399999999999999" x14ac:dyDescent="0.35">
      <c r="A39" s="38" t="str">
        <f t="shared" si="0"/>
        <v/>
      </c>
      <c r="B39" s="28" t="str">
        <f t="shared" si="2"/>
        <v/>
      </c>
      <c r="C39" s="28"/>
      <c r="D39" s="28"/>
      <c r="E39" s="34" t="s">
        <v>52</v>
      </c>
      <c r="F39" s="34"/>
      <c r="G39" s="34" t="s">
        <v>52</v>
      </c>
      <c r="H39" s="34"/>
      <c r="I39" s="34" t="s">
        <v>52</v>
      </c>
      <c r="J39" s="35"/>
      <c r="K39" s="39" t="s">
        <v>52</v>
      </c>
      <c r="L39" s="40"/>
      <c r="M39" s="33" t="s">
        <v>52</v>
      </c>
    </row>
    <row r="40" spans="1:13" ht="20.399999999999999" x14ac:dyDescent="0.35">
      <c r="A40" s="38" t="str">
        <f t="shared" si="0"/>
        <v/>
      </c>
      <c r="B40" s="28" t="str">
        <f t="shared" si="2"/>
        <v/>
      </c>
      <c r="C40" s="28"/>
      <c r="D40" s="28"/>
      <c r="E40" s="34" t="s">
        <v>52</v>
      </c>
      <c r="F40" s="34"/>
      <c r="G40" s="34" t="s">
        <v>52</v>
      </c>
      <c r="H40" s="34"/>
      <c r="I40" s="34" t="s">
        <v>52</v>
      </c>
      <c r="J40" s="35"/>
      <c r="K40" s="39" t="s">
        <v>52</v>
      </c>
      <c r="L40" s="40"/>
      <c r="M40" s="33" t="s">
        <v>52</v>
      </c>
    </row>
    <row r="41" spans="1:13" ht="20.399999999999999" x14ac:dyDescent="0.35">
      <c r="A41" s="38" t="str">
        <f t="shared" si="0"/>
        <v/>
      </c>
      <c r="B41" s="28" t="str">
        <f t="shared" si="2"/>
        <v/>
      </c>
      <c r="C41" s="28"/>
      <c r="D41" s="28"/>
      <c r="E41" s="34" t="s">
        <v>52</v>
      </c>
      <c r="F41" s="34"/>
      <c r="G41" s="34" t="s">
        <v>52</v>
      </c>
      <c r="H41" s="34"/>
      <c r="I41" s="34" t="s">
        <v>52</v>
      </c>
      <c r="J41" s="35"/>
      <c r="K41" s="39" t="s">
        <v>52</v>
      </c>
      <c r="L41" s="40"/>
      <c r="M41" s="33" t="s">
        <v>52</v>
      </c>
    </row>
    <row r="42" spans="1:13" ht="20.399999999999999" x14ac:dyDescent="0.35">
      <c r="A42" s="38" t="str">
        <f t="shared" si="0"/>
        <v/>
      </c>
      <c r="B42" s="28" t="str">
        <f t="shared" si="2"/>
        <v/>
      </c>
      <c r="C42" s="28"/>
      <c r="D42" s="28"/>
      <c r="E42" s="34" t="s">
        <v>52</v>
      </c>
      <c r="F42" s="34"/>
      <c r="G42" s="34" t="s">
        <v>52</v>
      </c>
      <c r="H42" s="34"/>
      <c r="I42" s="34" t="s">
        <v>52</v>
      </c>
      <c r="J42" s="35"/>
      <c r="K42" s="39" t="s">
        <v>52</v>
      </c>
      <c r="L42" s="40"/>
      <c r="M42" s="33" t="s">
        <v>52</v>
      </c>
    </row>
    <row r="43" spans="1:13" ht="20.399999999999999" x14ac:dyDescent="0.35">
      <c r="A43" s="38" t="str">
        <f t="shared" si="0"/>
        <v/>
      </c>
      <c r="B43" s="28" t="str">
        <f t="shared" si="2"/>
        <v/>
      </c>
      <c r="C43" s="28"/>
      <c r="D43" s="28"/>
      <c r="E43" s="34" t="s">
        <v>52</v>
      </c>
      <c r="F43" s="34"/>
      <c r="G43" s="34" t="s">
        <v>52</v>
      </c>
      <c r="H43" s="34"/>
      <c r="I43" s="34" t="s">
        <v>52</v>
      </c>
      <c r="J43" s="35"/>
      <c r="K43" s="39" t="s">
        <v>52</v>
      </c>
      <c r="L43" s="40"/>
      <c r="M43" s="33" t="s">
        <v>52</v>
      </c>
    </row>
    <row r="44" spans="1:13" ht="20.399999999999999" x14ac:dyDescent="0.35">
      <c r="A44" s="38" t="str">
        <f t="shared" si="0"/>
        <v/>
      </c>
      <c r="B44" s="28" t="str">
        <f t="shared" si="2"/>
        <v/>
      </c>
      <c r="C44" s="28"/>
      <c r="D44" s="28"/>
      <c r="E44" s="34" t="s">
        <v>52</v>
      </c>
      <c r="F44" s="34"/>
      <c r="G44" s="34" t="s">
        <v>52</v>
      </c>
      <c r="H44" s="34"/>
      <c r="I44" s="34" t="s">
        <v>52</v>
      </c>
      <c r="J44" s="35"/>
      <c r="K44" s="39" t="s">
        <v>52</v>
      </c>
      <c r="L44" s="40"/>
      <c r="M44" s="33" t="s">
        <v>52</v>
      </c>
    </row>
    <row r="45" spans="1:13" ht="20.399999999999999" x14ac:dyDescent="0.35">
      <c r="A45" s="38" t="str">
        <f t="shared" si="0"/>
        <v/>
      </c>
      <c r="B45" s="28" t="str">
        <f t="shared" si="2"/>
        <v/>
      </c>
      <c r="C45" s="28"/>
      <c r="D45" s="28"/>
      <c r="E45" s="34" t="s">
        <v>52</v>
      </c>
      <c r="F45" s="34"/>
      <c r="G45" s="34" t="s">
        <v>52</v>
      </c>
      <c r="H45" s="34"/>
      <c r="I45" s="34" t="s">
        <v>52</v>
      </c>
      <c r="J45" s="35"/>
      <c r="K45" s="39" t="s">
        <v>52</v>
      </c>
      <c r="L45" s="40"/>
      <c r="M45" s="33" t="s">
        <v>52</v>
      </c>
    </row>
    <row r="46" spans="1:13" ht="20.399999999999999" x14ac:dyDescent="0.35">
      <c r="A46" s="38" t="str">
        <f t="shared" si="0"/>
        <v/>
      </c>
      <c r="B46" s="28" t="str">
        <f t="shared" si="2"/>
        <v/>
      </c>
      <c r="C46" s="28"/>
      <c r="D46" s="28"/>
      <c r="E46" s="34" t="s">
        <v>52</v>
      </c>
      <c r="F46" s="34"/>
      <c r="G46" s="34" t="s">
        <v>52</v>
      </c>
      <c r="H46" s="34"/>
      <c r="I46" s="34" t="s">
        <v>52</v>
      </c>
      <c r="J46" s="35"/>
      <c r="K46" s="39" t="s">
        <v>52</v>
      </c>
      <c r="L46" s="40"/>
      <c r="M46" s="33" t="s">
        <v>52</v>
      </c>
    </row>
    <row r="47" spans="1:13" ht="20.399999999999999" x14ac:dyDescent="0.35">
      <c r="A47" s="38" t="str">
        <f t="shared" si="0"/>
        <v/>
      </c>
      <c r="B47" s="28" t="str">
        <f t="shared" si="2"/>
        <v/>
      </c>
      <c r="C47" s="28"/>
      <c r="D47" s="28"/>
      <c r="E47" s="34" t="s">
        <v>52</v>
      </c>
      <c r="F47" s="34"/>
      <c r="G47" s="34" t="s">
        <v>52</v>
      </c>
      <c r="H47" s="34"/>
      <c r="I47" s="34" t="s">
        <v>52</v>
      </c>
      <c r="J47" s="35"/>
      <c r="K47" s="39" t="s">
        <v>52</v>
      </c>
      <c r="L47" s="40"/>
      <c r="M47" s="33" t="s">
        <v>52</v>
      </c>
    </row>
    <row r="48" spans="1:13" ht="20.399999999999999" x14ac:dyDescent="0.35">
      <c r="A48" s="38" t="str">
        <f t="shared" si="0"/>
        <v/>
      </c>
      <c r="B48" s="28" t="str">
        <f t="shared" si="2"/>
        <v/>
      </c>
      <c r="C48" s="28"/>
      <c r="D48" s="28"/>
      <c r="E48" s="34" t="s">
        <v>52</v>
      </c>
      <c r="F48" s="34"/>
      <c r="G48" s="34" t="s">
        <v>52</v>
      </c>
      <c r="H48" s="34"/>
      <c r="I48" s="34" t="s">
        <v>52</v>
      </c>
      <c r="J48" s="35"/>
      <c r="K48" s="39" t="s">
        <v>52</v>
      </c>
      <c r="L48" s="40"/>
      <c r="M48" s="33" t="s">
        <v>52</v>
      </c>
    </row>
    <row r="49" spans="1:13" ht="20.399999999999999" x14ac:dyDescent="0.35">
      <c r="A49" s="38" t="str">
        <f t="shared" si="0"/>
        <v/>
      </c>
      <c r="B49" s="28" t="str">
        <f t="shared" si="2"/>
        <v/>
      </c>
      <c r="C49" s="28"/>
      <c r="D49" s="28"/>
      <c r="E49" s="34" t="s">
        <v>52</v>
      </c>
      <c r="F49" s="34"/>
      <c r="G49" s="34" t="s">
        <v>52</v>
      </c>
      <c r="H49" s="34"/>
      <c r="I49" s="34" t="s">
        <v>52</v>
      </c>
      <c r="J49" s="35"/>
      <c r="K49" s="39" t="s">
        <v>52</v>
      </c>
      <c r="L49" s="40"/>
      <c r="M49" s="33" t="s">
        <v>52</v>
      </c>
    </row>
    <row r="50" spans="1:13" ht="20.399999999999999" x14ac:dyDescent="0.35">
      <c r="A50" s="38" t="str">
        <f t="shared" si="0"/>
        <v/>
      </c>
      <c r="B50" s="28" t="str">
        <f t="shared" si="2"/>
        <v/>
      </c>
      <c r="C50" s="28"/>
      <c r="D50" s="28"/>
      <c r="E50" s="34" t="s">
        <v>52</v>
      </c>
      <c r="F50" s="34"/>
      <c r="G50" s="34" t="s">
        <v>52</v>
      </c>
      <c r="H50" s="34"/>
      <c r="I50" s="34" t="s">
        <v>52</v>
      </c>
      <c r="J50" s="35"/>
      <c r="K50" s="39" t="s">
        <v>52</v>
      </c>
      <c r="L50" s="40"/>
      <c r="M50" s="33" t="s">
        <v>52</v>
      </c>
    </row>
    <row r="51" spans="1:13" ht="20.399999999999999" x14ac:dyDescent="0.35">
      <c r="A51" s="38" t="str">
        <f t="shared" si="0"/>
        <v/>
      </c>
      <c r="B51" s="28" t="str">
        <f t="shared" si="2"/>
        <v/>
      </c>
      <c r="C51" s="28"/>
      <c r="D51" s="28"/>
      <c r="E51" s="34" t="s">
        <v>52</v>
      </c>
      <c r="F51" s="34"/>
      <c r="G51" s="34" t="s">
        <v>52</v>
      </c>
      <c r="H51" s="34"/>
      <c r="I51" s="34" t="s">
        <v>52</v>
      </c>
      <c r="J51" s="35"/>
      <c r="K51" s="39" t="s">
        <v>52</v>
      </c>
      <c r="L51" s="40"/>
      <c r="M51" s="33" t="s">
        <v>52</v>
      </c>
    </row>
    <row r="52" spans="1:13" ht="20.399999999999999" x14ac:dyDescent="0.35">
      <c r="A52" s="38" t="str">
        <f t="shared" si="0"/>
        <v/>
      </c>
      <c r="B52" s="28" t="str">
        <f t="shared" si="2"/>
        <v/>
      </c>
      <c r="C52" s="28"/>
      <c r="D52" s="28"/>
      <c r="E52" s="34" t="s">
        <v>52</v>
      </c>
      <c r="F52" s="34"/>
      <c r="G52" s="34" t="s">
        <v>52</v>
      </c>
      <c r="H52" s="34"/>
      <c r="I52" s="34" t="s">
        <v>52</v>
      </c>
      <c r="J52" s="35"/>
      <c r="K52" s="39" t="s">
        <v>52</v>
      </c>
      <c r="L52" s="40"/>
      <c r="M52" s="33" t="s">
        <v>52</v>
      </c>
    </row>
    <row r="53" spans="1:13" ht="20.399999999999999" x14ac:dyDescent="0.35">
      <c r="A53" s="38" t="str">
        <f t="shared" si="0"/>
        <v/>
      </c>
      <c r="B53" s="28" t="str">
        <f t="shared" si="2"/>
        <v/>
      </c>
      <c r="C53" s="28"/>
      <c r="D53" s="28"/>
      <c r="E53" s="34" t="s">
        <v>52</v>
      </c>
      <c r="F53" s="34"/>
      <c r="G53" s="34" t="s">
        <v>52</v>
      </c>
      <c r="H53" s="34"/>
      <c r="I53" s="34" t="s">
        <v>52</v>
      </c>
      <c r="J53" s="35"/>
      <c r="K53" s="39" t="s">
        <v>52</v>
      </c>
      <c r="L53" s="40"/>
      <c r="M53" s="33" t="s">
        <v>52</v>
      </c>
    </row>
    <row r="54" spans="1:13" ht="20.25" customHeight="1" x14ac:dyDescent="0.35">
      <c r="A54" s="38" t="str">
        <f>+IF(B54&lt;&gt;"",IF(A53="N°",1,A53+1),"")</f>
        <v/>
      </c>
      <c r="B54" s="28" t="str">
        <f>+IF(M54&lt;&gt;"",IF($B$6="Facture",IF(M54&gt;0,"Facture","Avoir"),B53),"")</f>
        <v/>
      </c>
      <c r="C54" s="28"/>
      <c r="D54" s="28"/>
      <c r="E54" s="34" t="s">
        <v>52</v>
      </c>
      <c r="F54" s="34"/>
      <c r="G54" s="34" t="s">
        <v>52</v>
      </c>
      <c r="H54" s="34"/>
      <c r="I54" s="34" t="s">
        <v>52</v>
      </c>
      <c r="J54" s="35"/>
      <c r="K54" s="39" t="s">
        <v>52</v>
      </c>
      <c r="L54" s="40"/>
      <c r="M54" s="33" t="s">
        <v>52</v>
      </c>
    </row>
    <row r="55" spans="1:13" ht="20.25" customHeight="1" x14ac:dyDescent="0.35">
      <c r="A55" s="38" t="str">
        <f t="shared" si="0"/>
        <v/>
      </c>
      <c r="B55" s="28" t="str">
        <f>+IF(M55&lt;&gt;"",IF($B$6="Facture",IF(M55&gt;0,"Facture","Avoir"),B54),"")</f>
        <v/>
      </c>
      <c r="C55" s="28"/>
      <c r="D55" s="28"/>
      <c r="E55" s="34" t="s">
        <v>52</v>
      </c>
      <c r="F55" s="34"/>
      <c r="G55" s="34" t="s">
        <v>52</v>
      </c>
      <c r="H55" s="34"/>
      <c r="I55" s="34" t="s">
        <v>52</v>
      </c>
      <c r="J55" s="35"/>
      <c r="K55" s="39" t="s">
        <v>52</v>
      </c>
      <c r="L55" s="40"/>
      <c r="M55" s="33" t="s">
        <v>52</v>
      </c>
    </row>
    <row r="56" spans="1:13" ht="20.25" customHeight="1" x14ac:dyDescent="0.35">
      <c r="A56" s="38" t="str">
        <f t="shared" si="0"/>
        <v/>
      </c>
      <c r="B56" s="28" t="str">
        <f>+IF(M56&lt;&gt;"",IF($B$6="Facture",IF(M56&gt;0,"Facture","Avoir"),B55),"")</f>
        <v/>
      </c>
      <c r="C56" s="28"/>
      <c r="D56" s="28"/>
      <c r="E56" s="34" t="s">
        <v>52</v>
      </c>
      <c r="F56" s="34"/>
      <c r="G56" s="34" t="s">
        <v>52</v>
      </c>
      <c r="H56" s="34"/>
      <c r="I56" s="34" t="s">
        <v>52</v>
      </c>
      <c r="J56" s="35"/>
      <c r="K56" s="39" t="s">
        <v>52</v>
      </c>
      <c r="L56" s="40"/>
      <c r="M56" s="33" t="s">
        <v>52</v>
      </c>
    </row>
    <row r="57" spans="1:13" ht="20.25" customHeight="1" x14ac:dyDescent="0.35">
      <c r="A57" s="38" t="str">
        <f t="shared" si="0"/>
        <v/>
      </c>
      <c r="B57" s="28" t="str">
        <f>+IF(M57&lt;&gt;"",IF($B$6="Facture",IF(M57&gt;0,"Facture","Avoir"),B56),"")</f>
        <v/>
      </c>
      <c r="C57" s="28"/>
      <c r="D57" s="28"/>
      <c r="E57" s="34" t="s">
        <v>52</v>
      </c>
      <c r="F57" s="34"/>
      <c r="G57" s="34" t="s">
        <v>52</v>
      </c>
      <c r="H57" s="34"/>
      <c r="I57" s="34" t="s">
        <v>52</v>
      </c>
      <c r="J57" s="35"/>
      <c r="K57" s="39" t="s">
        <v>52</v>
      </c>
      <c r="L57" s="40"/>
      <c r="M57" s="33" t="s">
        <v>52</v>
      </c>
    </row>
    <row r="58" spans="1:13" ht="21" customHeight="1" thickBot="1" x14ac:dyDescent="0.4">
      <c r="A58" s="38" t="str">
        <f t="shared" si="0"/>
        <v/>
      </c>
      <c r="B58" s="28" t="str">
        <f>+IF(M58&lt;&gt;"",IF($B$6="Facture",IF(M58&gt;0,"Facture","Avoir"),B57),"")</f>
        <v/>
      </c>
      <c r="C58" s="28"/>
      <c r="D58" s="28"/>
      <c r="E58" s="34" t="s">
        <v>52</v>
      </c>
      <c r="F58" s="34"/>
      <c r="G58" s="34" t="s">
        <v>52</v>
      </c>
      <c r="H58" s="34"/>
      <c r="I58" s="34" t="s">
        <v>52</v>
      </c>
      <c r="J58" s="35"/>
      <c r="K58" s="41" t="s">
        <v>52</v>
      </c>
      <c r="L58" s="42"/>
      <c r="M58" s="33" t="s">
        <v>52</v>
      </c>
    </row>
    <row r="59" spans="1:13" ht="33.75" customHeight="1" thickBot="1" x14ac:dyDescent="0.4">
      <c r="A59" s="43" t="s">
        <v>6</v>
      </c>
      <c r="B59" s="44"/>
      <c r="C59" s="44"/>
      <c r="D59" s="44"/>
      <c r="E59" s="44"/>
      <c r="F59" s="45"/>
      <c r="G59" s="46" t="s">
        <v>7</v>
      </c>
      <c r="H59" s="46"/>
      <c r="I59" s="46"/>
      <c r="J59" s="46"/>
      <c r="K59" s="46"/>
      <c r="L59" s="47"/>
      <c r="M59" s="48">
        <f>SUM(M6:M58)</f>
        <v>6117.2790000000005</v>
      </c>
    </row>
    <row r="60" spans="1:13" ht="41.25" customHeight="1" thickBot="1" x14ac:dyDescent="0.5">
      <c r="A60" s="49" t="s">
        <v>8</v>
      </c>
      <c r="B60" s="50"/>
      <c r="C60" s="51" t="s">
        <v>55</v>
      </c>
      <c r="D60" s="52"/>
      <c r="E60" s="52"/>
      <c r="F60" s="52"/>
      <c r="G60" s="53" t="s">
        <v>9</v>
      </c>
      <c r="H60" s="53"/>
      <c r="I60" s="53"/>
      <c r="J60" s="53"/>
      <c r="K60" s="53"/>
      <c r="L60" s="54"/>
      <c r="M60" s="55">
        <v>61.173000000000684</v>
      </c>
    </row>
    <row r="61" spans="1:13" ht="35.1" customHeight="1" thickBot="1" x14ac:dyDescent="0.45">
      <c r="A61" s="56" t="str">
        <f>+IF(C60="CHE : chèque émis","N° Chèque",IF(LEFT(C60,3)="ved","virement à etrnger","Echeancetraite"))</f>
        <v>N° Chèque</v>
      </c>
      <c r="B61" s="57"/>
      <c r="C61" s="58">
        <v>5612192</v>
      </c>
      <c r="D61" s="59"/>
      <c r="E61" s="60" t="s">
        <v>52</v>
      </c>
      <c r="F61" s="61"/>
      <c r="G61" s="53" t="s">
        <v>10</v>
      </c>
      <c r="H61" s="53"/>
      <c r="I61" s="53"/>
      <c r="J61" s="53"/>
      <c r="K61" s="53"/>
      <c r="L61" s="54"/>
      <c r="M61" s="62">
        <f>M59-M60</f>
        <v>6056.1059999999998</v>
      </c>
    </row>
    <row r="62" spans="1:13" ht="42" customHeight="1" thickBot="1" x14ac:dyDescent="0.45">
      <c r="A62" s="57" t="s">
        <v>11</v>
      </c>
      <c r="B62" s="63"/>
      <c r="C62" s="64" t="s">
        <v>50</v>
      </c>
      <c r="D62" s="64"/>
      <c r="E62" s="64"/>
      <c r="F62" s="64"/>
      <c r="G62" s="53" t="s">
        <v>12</v>
      </c>
      <c r="H62" s="53"/>
      <c r="I62" s="53"/>
      <c r="J62" s="53"/>
      <c r="K62" s="53"/>
      <c r="L62" s="54"/>
      <c r="M62" s="55">
        <v>0</v>
      </c>
    </row>
    <row r="63" spans="1:13" ht="39.75" customHeight="1" thickBot="1" x14ac:dyDescent="0.45">
      <c r="A63" s="65" t="s">
        <v>13</v>
      </c>
      <c r="B63" s="66"/>
      <c r="C63" s="67" t="s">
        <v>57</v>
      </c>
      <c r="D63" s="67"/>
      <c r="E63" s="67"/>
      <c r="F63" s="67"/>
      <c r="G63" s="68" t="s">
        <v>14</v>
      </c>
      <c r="H63" s="68"/>
      <c r="I63" s="68"/>
      <c r="J63" s="68"/>
      <c r="K63" s="69"/>
      <c r="L63" s="70"/>
      <c r="M63" s="71">
        <f>+M59-M60-M62</f>
        <v>6056.1059999999998</v>
      </c>
    </row>
    <row r="64" spans="1:13" ht="21.75" customHeight="1" thickBot="1" x14ac:dyDescent="0.35">
      <c r="A64" s="72" t="s">
        <v>15</v>
      </c>
      <c r="B64" s="73"/>
      <c r="C64" s="73"/>
      <c r="D64" s="73"/>
      <c r="E64" s="73"/>
      <c r="F64" s="73"/>
      <c r="G64" s="74"/>
      <c r="H64" s="74"/>
      <c r="I64" s="74"/>
      <c r="J64" s="74"/>
      <c r="K64" s="75"/>
      <c r="L64" s="75"/>
      <c r="M64" s="75"/>
    </row>
    <row r="65" spans="1:13" s="83" customFormat="1" ht="24" customHeight="1" x14ac:dyDescent="0.25">
      <c r="A65" s="76" t="s">
        <v>16</v>
      </c>
      <c r="B65" s="77"/>
      <c r="C65" s="77"/>
      <c r="D65" s="77"/>
      <c r="E65" s="78"/>
      <c r="F65" s="79"/>
      <c r="G65" s="79"/>
      <c r="H65" s="80" t="s">
        <v>17</v>
      </c>
      <c r="I65" s="81"/>
      <c r="J65" s="81"/>
      <c r="K65" s="81"/>
      <c r="L65" s="81"/>
      <c r="M65" s="82"/>
    </row>
    <row r="66" spans="1:13" s="83" customFormat="1" ht="24.6" customHeight="1" thickBot="1" x14ac:dyDescent="0.3">
      <c r="A66" s="84"/>
      <c r="B66" s="85"/>
      <c r="C66" s="85"/>
      <c r="D66" s="85"/>
      <c r="E66" s="86"/>
      <c r="F66" s="79"/>
      <c r="G66" s="79"/>
      <c r="H66" s="87"/>
      <c r="I66" s="88"/>
      <c r="J66" s="88"/>
      <c r="K66" s="88"/>
      <c r="L66" s="88"/>
      <c r="M66" s="89"/>
    </row>
    <row r="67" spans="1:13" s="83" customFormat="1" ht="13.2" x14ac:dyDescent="0.25">
      <c r="A67" s="90"/>
      <c r="B67" s="91"/>
      <c r="C67" s="91"/>
      <c r="D67" s="91"/>
      <c r="E67" s="92"/>
      <c r="F67" s="93"/>
      <c r="G67" s="93"/>
      <c r="H67" s="94" t="s">
        <v>15</v>
      </c>
      <c r="I67" s="95"/>
      <c r="J67" s="95"/>
      <c r="K67" s="95"/>
      <c r="L67" s="95"/>
      <c r="M67" s="96"/>
    </row>
    <row r="68" spans="1:13" s="83" customFormat="1" ht="13.2" x14ac:dyDescent="0.25">
      <c r="A68" s="97"/>
      <c r="B68" s="98"/>
      <c r="C68" s="98"/>
      <c r="D68" s="98"/>
      <c r="E68" s="99"/>
      <c r="F68" s="93"/>
      <c r="G68" s="93"/>
      <c r="H68" s="100"/>
      <c r="I68" s="101"/>
      <c r="J68" s="101"/>
      <c r="K68" s="101"/>
      <c r="L68" s="101"/>
      <c r="M68" s="102"/>
    </row>
    <row r="69" spans="1:13" s="83" customFormat="1" ht="13.2" x14ac:dyDescent="0.25">
      <c r="A69" s="97"/>
      <c r="B69" s="98"/>
      <c r="C69" s="98"/>
      <c r="D69" s="98"/>
      <c r="E69" s="99"/>
      <c r="F69" s="93"/>
      <c r="G69" s="93"/>
      <c r="H69" s="100"/>
      <c r="I69" s="101"/>
      <c r="J69" s="101"/>
      <c r="K69" s="101"/>
      <c r="L69" s="101"/>
      <c r="M69" s="102"/>
    </row>
    <row r="70" spans="1:13" s="83" customFormat="1" ht="13.2" x14ac:dyDescent="0.25">
      <c r="A70" s="97"/>
      <c r="B70" s="98"/>
      <c r="C70" s="98"/>
      <c r="D70" s="98"/>
      <c r="E70" s="99"/>
      <c r="F70" s="93"/>
      <c r="G70" s="93"/>
      <c r="H70" s="100"/>
      <c r="I70" s="101"/>
      <c r="J70" s="101"/>
      <c r="K70" s="101"/>
      <c r="L70" s="101"/>
      <c r="M70" s="102"/>
    </row>
    <row r="71" spans="1:13" s="83" customFormat="1" ht="13.2" x14ac:dyDescent="0.25">
      <c r="A71" s="97"/>
      <c r="B71" s="98"/>
      <c r="C71" s="98"/>
      <c r="D71" s="98"/>
      <c r="E71" s="99"/>
      <c r="F71" s="93"/>
      <c r="G71" s="93"/>
      <c r="H71" s="100"/>
      <c r="I71" s="101"/>
      <c r="J71" s="101"/>
      <c r="K71" s="101"/>
      <c r="L71" s="101"/>
      <c r="M71" s="102"/>
    </row>
    <row r="72" spans="1:13" s="83" customFormat="1" ht="13.8" thickBot="1" x14ac:dyDescent="0.3">
      <c r="A72" s="103"/>
      <c r="B72" s="104"/>
      <c r="C72" s="104"/>
      <c r="D72" s="104"/>
      <c r="E72" s="105"/>
      <c r="F72" s="93"/>
      <c r="G72" s="93"/>
      <c r="H72" s="106"/>
      <c r="I72" s="107"/>
      <c r="J72" s="107"/>
      <c r="K72" s="107"/>
      <c r="L72" s="107"/>
      <c r="M72" s="108"/>
    </row>
    <row r="73" spans="1:13" ht="15.6" thickBot="1" x14ac:dyDescent="0.3"/>
    <row r="74" spans="1:13" s="83" customFormat="1" ht="13.2" x14ac:dyDescent="0.25">
      <c r="A74" s="76" t="s">
        <v>18</v>
      </c>
      <c r="B74" s="77"/>
      <c r="C74" s="77"/>
      <c r="D74" s="77"/>
      <c r="E74" s="78"/>
      <c r="F74" s="110"/>
      <c r="G74" s="110"/>
      <c r="H74" s="80" t="s">
        <v>19</v>
      </c>
      <c r="I74" s="81"/>
      <c r="J74" s="81"/>
      <c r="K74" s="81"/>
      <c r="L74" s="81"/>
      <c r="M74" s="82"/>
    </row>
    <row r="75" spans="1:13" s="83" customFormat="1" ht="39" customHeight="1" thickBot="1" x14ac:dyDescent="0.3">
      <c r="A75" s="84"/>
      <c r="B75" s="85"/>
      <c r="C75" s="85"/>
      <c r="D75" s="85"/>
      <c r="E75" s="86"/>
      <c r="F75" s="110"/>
      <c r="G75" s="110"/>
      <c r="H75" s="87"/>
      <c r="I75" s="88"/>
      <c r="J75" s="88"/>
      <c r="K75" s="88"/>
      <c r="L75" s="88"/>
      <c r="M75" s="89"/>
    </row>
    <row r="76" spans="1:13" s="83" customFormat="1" ht="13.2" x14ac:dyDescent="0.25">
      <c r="A76" s="90"/>
      <c r="B76" s="91"/>
      <c r="C76" s="91"/>
      <c r="D76" s="91"/>
      <c r="E76" s="92"/>
      <c r="H76" s="90"/>
      <c r="I76" s="91"/>
      <c r="J76" s="91"/>
      <c r="K76" s="91"/>
      <c r="L76" s="91"/>
      <c r="M76" s="92"/>
    </row>
    <row r="77" spans="1:13" s="83" customFormat="1" ht="13.2" x14ac:dyDescent="0.25">
      <c r="A77" s="97"/>
      <c r="B77" s="98"/>
      <c r="C77" s="98"/>
      <c r="D77" s="98"/>
      <c r="E77" s="99"/>
      <c r="H77" s="97"/>
      <c r="I77" s="98"/>
      <c r="J77" s="98"/>
      <c r="K77" s="98"/>
      <c r="L77" s="98"/>
      <c r="M77" s="99"/>
    </row>
    <row r="78" spans="1:13" s="83" customFormat="1" ht="13.2" x14ac:dyDescent="0.25">
      <c r="A78" s="97"/>
      <c r="B78" s="98"/>
      <c r="C78" s="98"/>
      <c r="D78" s="98"/>
      <c r="E78" s="99"/>
      <c r="H78" s="97"/>
      <c r="I78" s="98"/>
      <c r="J78" s="98"/>
      <c r="K78" s="98"/>
      <c r="L78" s="98"/>
      <c r="M78" s="99"/>
    </row>
    <row r="79" spans="1:13" s="83" customFormat="1" ht="13.2" x14ac:dyDescent="0.25">
      <c r="A79" s="97"/>
      <c r="B79" s="98"/>
      <c r="C79" s="98"/>
      <c r="D79" s="98"/>
      <c r="E79" s="99"/>
      <c r="H79" s="97"/>
      <c r="I79" s="98"/>
      <c r="J79" s="98"/>
      <c r="K79" s="98"/>
      <c r="L79" s="98"/>
      <c r="M79" s="99"/>
    </row>
    <row r="80" spans="1:13" s="83" customFormat="1" ht="13.2" x14ac:dyDescent="0.25">
      <c r="A80" s="97"/>
      <c r="B80" s="98"/>
      <c r="C80" s="98"/>
      <c r="D80" s="98"/>
      <c r="E80" s="99"/>
      <c r="H80" s="97"/>
      <c r="I80" s="98"/>
      <c r="J80" s="98"/>
      <c r="K80" s="98"/>
      <c r="L80" s="98"/>
      <c r="M80" s="99"/>
    </row>
    <row r="81" spans="1:13" s="83" customFormat="1" ht="13.2" x14ac:dyDescent="0.25">
      <c r="A81" s="97"/>
      <c r="B81" s="98"/>
      <c r="C81" s="98"/>
      <c r="D81" s="98"/>
      <c r="E81" s="99"/>
      <c r="H81" s="97"/>
      <c r="I81" s="98"/>
      <c r="J81" s="98"/>
      <c r="K81" s="98"/>
      <c r="L81" s="98"/>
      <c r="M81" s="99"/>
    </row>
    <row r="82" spans="1:13" s="83" customFormat="1" ht="13.8" thickBot="1" x14ac:dyDescent="0.3">
      <c r="A82" s="103"/>
      <c r="B82" s="104"/>
      <c r="C82" s="104"/>
      <c r="D82" s="104"/>
      <c r="E82" s="105"/>
      <c r="H82" s="103"/>
      <c r="I82" s="104"/>
      <c r="J82" s="104"/>
      <c r="K82" s="104"/>
      <c r="L82" s="104"/>
      <c r="M82" s="105"/>
    </row>
    <row r="83" spans="1:13" x14ac:dyDescent="0.25">
      <c r="K83" s="6"/>
      <c r="L83" s="6"/>
      <c r="M83" s="109"/>
    </row>
  </sheetData>
  <mergeCells count="186">
    <mergeCell ref="A67:E72"/>
    <mergeCell ref="H67:M72"/>
    <mergeCell ref="A74:E75"/>
    <mergeCell ref="H74:M75"/>
    <mergeCell ref="A76:E82"/>
    <mergeCell ref="H76:M82"/>
    <mergeCell ref="A62:B62"/>
    <mergeCell ref="C62:F62"/>
    <mergeCell ref="G62:L62"/>
    <mergeCell ref="A63:B63"/>
    <mergeCell ref="C63:F63"/>
    <mergeCell ref="A65:E66"/>
    <mergeCell ref="H65:M66"/>
    <mergeCell ref="A59:F59"/>
    <mergeCell ref="G59:L59"/>
    <mergeCell ref="A60:B60"/>
    <mergeCell ref="C60:F60"/>
    <mergeCell ref="G60:L60"/>
    <mergeCell ref="A61:B61"/>
    <mergeCell ref="C61:D61"/>
    <mergeCell ref="E61:F61"/>
    <mergeCell ref="G61:L61"/>
    <mergeCell ref="B57:D57"/>
    <mergeCell ref="E57:J57"/>
    <mergeCell ref="K57:L57"/>
    <mergeCell ref="B58:D58"/>
    <mergeCell ref="E58:J58"/>
    <mergeCell ref="K58:L58"/>
    <mergeCell ref="B55:D55"/>
    <mergeCell ref="E55:J55"/>
    <mergeCell ref="K55:L55"/>
    <mergeCell ref="B56:D56"/>
    <mergeCell ref="E56:J56"/>
    <mergeCell ref="K56:L56"/>
    <mergeCell ref="B53:D53"/>
    <mergeCell ref="E53:J53"/>
    <mergeCell ref="K53:L53"/>
    <mergeCell ref="B54:D54"/>
    <mergeCell ref="E54:J54"/>
    <mergeCell ref="K54:L54"/>
    <mergeCell ref="B51:D51"/>
    <mergeCell ref="E51:J51"/>
    <mergeCell ref="K51:L51"/>
    <mergeCell ref="B52:D52"/>
    <mergeCell ref="E52:J52"/>
    <mergeCell ref="K52:L52"/>
    <mergeCell ref="B49:D49"/>
    <mergeCell ref="E49:J49"/>
    <mergeCell ref="K49:L49"/>
    <mergeCell ref="B50:D50"/>
    <mergeCell ref="E50:J50"/>
    <mergeCell ref="K50:L50"/>
    <mergeCell ref="B47:D47"/>
    <mergeCell ref="E47:J47"/>
    <mergeCell ref="K47:L47"/>
    <mergeCell ref="B48:D48"/>
    <mergeCell ref="E48:J48"/>
    <mergeCell ref="K48:L48"/>
    <mergeCell ref="B45:D45"/>
    <mergeCell ref="E45:J45"/>
    <mergeCell ref="K45:L45"/>
    <mergeCell ref="B46:D46"/>
    <mergeCell ref="E46:J46"/>
    <mergeCell ref="K46:L46"/>
    <mergeCell ref="B43:D43"/>
    <mergeCell ref="E43:J43"/>
    <mergeCell ref="K43:L43"/>
    <mergeCell ref="B44:D44"/>
    <mergeCell ref="E44:J44"/>
    <mergeCell ref="K44:L44"/>
    <mergeCell ref="B41:D41"/>
    <mergeCell ref="E41:J41"/>
    <mergeCell ref="K41:L41"/>
    <mergeCell ref="B42:D42"/>
    <mergeCell ref="E42:J42"/>
    <mergeCell ref="K42:L42"/>
    <mergeCell ref="B39:D39"/>
    <mergeCell ref="E39:J39"/>
    <mergeCell ref="K39:L39"/>
    <mergeCell ref="B40:D40"/>
    <mergeCell ref="E40:J40"/>
    <mergeCell ref="K40:L40"/>
    <mergeCell ref="B37:D37"/>
    <mergeCell ref="E37:J37"/>
    <mergeCell ref="K37:L37"/>
    <mergeCell ref="B38:D38"/>
    <mergeCell ref="E38:J38"/>
    <mergeCell ref="K38:L38"/>
    <mergeCell ref="B35:D35"/>
    <mergeCell ref="E35:J35"/>
    <mergeCell ref="K35:L35"/>
    <mergeCell ref="B36:D36"/>
    <mergeCell ref="E36:J36"/>
    <mergeCell ref="K36:L36"/>
    <mergeCell ref="B33:D33"/>
    <mergeCell ref="E33:J33"/>
    <mergeCell ref="K33:L33"/>
    <mergeCell ref="B34:D34"/>
    <mergeCell ref="E34:J34"/>
    <mergeCell ref="K34:L34"/>
    <mergeCell ref="B31:D31"/>
    <mergeCell ref="E31:J31"/>
    <mergeCell ref="K31:L31"/>
    <mergeCell ref="B32:D32"/>
    <mergeCell ref="E32:J32"/>
    <mergeCell ref="K32:L32"/>
    <mergeCell ref="B29:D29"/>
    <mergeCell ref="E29:J29"/>
    <mergeCell ref="K29:L29"/>
    <mergeCell ref="B30:D30"/>
    <mergeCell ref="E30:J30"/>
    <mergeCell ref="K30:L30"/>
    <mergeCell ref="B27:D27"/>
    <mergeCell ref="E27:J27"/>
    <mergeCell ref="K27:L27"/>
    <mergeCell ref="B28:D28"/>
    <mergeCell ref="E28:J28"/>
    <mergeCell ref="K28:L28"/>
    <mergeCell ref="B25:D25"/>
    <mergeCell ref="E25:J25"/>
    <mergeCell ref="K25:L25"/>
    <mergeCell ref="B26:D26"/>
    <mergeCell ref="E26:J26"/>
    <mergeCell ref="K26:L26"/>
    <mergeCell ref="B23:D23"/>
    <mergeCell ref="E23:J23"/>
    <mergeCell ref="K23:L23"/>
    <mergeCell ref="B24:D24"/>
    <mergeCell ref="E24:J24"/>
    <mergeCell ref="K24:L24"/>
    <mergeCell ref="B21:D21"/>
    <mergeCell ref="E21:J21"/>
    <mergeCell ref="K21:L21"/>
    <mergeCell ref="B22:D22"/>
    <mergeCell ref="E22:J22"/>
    <mergeCell ref="K22:L22"/>
    <mergeCell ref="B19:D19"/>
    <mergeCell ref="E19:J19"/>
    <mergeCell ref="K19:L19"/>
    <mergeCell ref="B20:D20"/>
    <mergeCell ref="E20:J20"/>
    <mergeCell ref="K20:L20"/>
    <mergeCell ref="B17:D17"/>
    <mergeCell ref="E17:J17"/>
    <mergeCell ref="K17:L17"/>
    <mergeCell ref="B18:D18"/>
    <mergeCell ref="E18:J18"/>
    <mergeCell ref="K18:L18"/>
    <mergeCell ref="B15:D15"/>
    <mergeCell ref="E15:J15"/>
    <mergeCell ref="K15:L15"/>
    <mergeCell ref="B16:D16"/>
    <mergeCell ref="E16:J16"/>
    <mergeCell ref="K16:L16"/>
    <mergeCell ref="B13:D13"/>
    <mergeCell ref="E13:J13"/>
    <mergeCell ref="K13:L13"/>
    <mergeCell ref="B14:D14"/>
    <mergeCell ref="E14:J14"/>
    <mergeCell ref="K14:L14"/>
    <mergeCell ref="B11:D11"/>
    <mergeCell ref="E11:J11"/>
    <mergeCell ref="K11:L11"/>
    <mergeCell ref="B12:D12"/>
    <mergeCell ref="E12:J12"/>
    <mergeCell ref="K12:L12"/>
    <mergeCell ref="B9:D9"/>
    <mergeCell ref="E9:J9"/>
    <mergeCell ref="K9:L9"/>
    <mergeCell ref="B10:D10"/>
    <mergeCell ref="E10:J10"/>
    <mergeCell ref="K10:L10"/>
    <mergeCell ref="B7:D7"/>
    <mergeCell ref="E7:J7"/>
    <mergeCell ref="K7:L7"/>
    <mergeCell ref="B8:D8"/>
    <mergeCell ref="E8:J8"/>
    <mergeCell ref="K8:L8"/>
    <mergeCell ref="K1:L1"/>
    <mergeCell ref="C3:J3"/>
    <mergeCell ref="L3:M3"/>
    <mergeCell ref="B5:J5"/>
    <mergeCell ref="K5:L5"/>
    <mergeCell ref="B6:D6"/>
    <mergeCell ref="E6:J6"/>
    <mergeCell ref="K6:L6"/>
  </mergeCells>
  <pageMargins left="0.6692913385826772" right="0.35433070866141736" top="0.59055118110236227" bottom="0.31496062992125984" header="0.23622047244094491" footer="0.19685039370078741"/>
  <pageSetup paperSize="9" scale="48" orientation="portrait" r:id="rId1"/>
  <headerFooter alignWithMargins="0">
    <oddHeader>&amp;C&amp;"Arial,Gras"&amp;20
&amp;UORDRE DE PAIEMENT</oddHeader>
    <oddFooter>Page &amp;P&amp;R&amp;F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7ADD-6367-4D7F-96FC-FD5A59C673D1}">
  <sheetPr codeName="Certificat1">
    <tabColor rgb="FF0A5AEA"/>
  </sheetPr>
  <dimension ref="A1:CT229"/>
  <sheetViews>
    <sheetView zoomScaleNormal="100" workbookViewId="0">
      <selection activeCell="I28" sqref="I28:J28"/>
    </sheetView>
  </sheetViews>
  <sheetFormatPr baseColWidth="10" defaultColWidth="5.6640625" defaultRowHeight="13.2" x14ac:dyDescent="0.25"/>
  <cols>
    <col min="1" max="4" width="5.6640625" style="216" customWidth="1"/>
    <col min="5" max="5" width="6.33203125" style="216" customWidth="1"/>
    <col min="6" max="6" width="5.6640625" style="216" customWidth="1"/>
    <col min="7" max="7" width="7" style="216" customWidth="1"/>
    <col min="8" max="8" width="7.5546875" style="216" customWidth="1"/>
    <col min="9" max="9" width="7.109375" style="216" customWidth="1"/>
    <col min="10" max="10" width="4.6640625" style="216" customWidth="1"/>
    <col min="11" max="11" width="4.109375" style="216" customWidth="1"/>
    <col min="12" max="12" width="8" style="216" customWidth="1"/>
    <col min="13" max="13" width="11.6640625" style="216" customWidth="1"/>
    <col min="14" max="14" width="7.6640625" style="216" customWidth="1"/>
    <col min="15" max="15" width="11.33203125" style="112" bestFit="1" customWidth="1"/>
    <col min="16" max="16" width="5.6640625" style="144" customWidth="1"/>
    <col min="17" max="17" width="7" style="112" hidden="1" customWidth="1"/>
    <col min="18" max="18" width="5.6640625" style="112" hidden="1" customWidth="1"/>
    <col min="19" max="98" width="5.6640625" style="112" customWidth="1"/>
    <col min="99" max="16384" width="5.6640625" style="216"/>
  </cols>
  <sheetData>
    <row r="1" spans="1:14" x14ac:dyDescent="0.25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x14ac:dyDescent="0.25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</row>
    <row r="3" spans="1:14" ht="13.8" x14ac:dyDescent="0.25">
      <c r="A3" s="111"/>
      <c r="B3" s="111"/>
      <c r="C3" s="111"/>
      <c r="D3" s="111"/>
      <c r="E3" s="111"/>
      <c r="F3" s="111"/>
      <c r="G3" s="111"/>
      <c r="H3" s="111"/>
      <c r="I3" s="113"/>
      <c r="J3" s="113"/>
      <c r="K3" s="113"/>
      <c r="L3" s="113"/>
      <c r="M3" s="113"/>
      <c r="N3" s="114"/>
    </row>
    <row r="4" spans="1:14" ht="13.8" x14ac:dyDescent="0.25">
      <c r="A4" s="111"/>
      <c r="B4" s="111"/>
      <c r="C4" s="111"/>
      <c r="D4" s="111"/>
      <c r="E4" s="111"/>
      <c r="F4" s="111"/>
      <c r="G4" s="111"/>
      <c r="H4" s="111"/>
      <c r="I4" s="113"/>
      <c r="J4" s="113"/>
      <c r="K4" s="113"/>
      <c r="L4" s="113"/>
      <c r="M4" s="113"/>
      <c r="N4" s="114"/>
    </row>
    <row r="5" spans="1:14" ht="13.8" x14ac:dyDescent="0.25">
      <c r="A5" s="111"/>
      <c r="B5" s="111"/>
      <c r="C5" s="111"/>
      <c r="D5" s="111"/>
      <c r="E5" s="111"/>
      <c r="F5" s="111"/>
      <c r="G5" s="111"/>
      <c r="H5" s="111"/>
      <c r="I5" s="113"/>
      <c r="J5" s="113"/>
      <c r="K5" s="113"/>
      <c r="L5" s="113"/>
      <c r="M5" s="113"/>
      <c r="N5" s="114"/>
    </row>
    <row r="6" spans="1:14" ht="13.8" x14ac:dyDescent="0.25">
      <c r="A6" s="111"/>
      <c r="B6" s="111"/>
      <c r="C6" s="111"/>
      <c r="D6" s="111"/>
      <c r="E6" s="111"/>
      <c r="F6" s="111"/>
      <c r="G6" s="111"/>
      <c r="H6" s="111"/>
      <c r="I6" s="115"/>
      <c r="J6" s="115"/>
      <c r="K6" s="115"/>
      <c r="L6" s="115"/>
      <c r="M6" s="115"/>
      <c r="N6" s="111"/>
    </row>
    <row r="7" spans="1:14" x14ac:dyDescent="0.25">
      <c r="A7" s="111"/>
      <c r="B7" s="111"/>
      <c r="C7" s="111"/>
      <c r="D7" s="111"/>
      <c r="E7" s="111"/>
      <c r="F7" s="111"/>
      <c r="G7" s="116"/>
      <c r="H7" s="117"/>
      <c r="I7" s="118" t="s">
        <v>20</v>
      </c>
      <c r="J7" s="118"/>
      <c r="K7" s="118"/>
      <c r="L7" s="118"/>
      <c r="M7" s="119" t="s">
        <v>50</v>
      </c>
      <c r="N7" s="119"/>
    </row>
    <row r="8" spans="1:14" x14ac:dyDescent="0.25">
      <c r="A8" s="111"/>
      <c r="B8" s="111"/>
      <c r="C8" s="111"/>
      <c r="D8" s="111"/>
      <c r="E8" s="111"/>
      <c r="F8" s="111"/>
      <c r="G8" s="120"/>
      <c r="H8" s="121"/>
      <c r="I8" s="118" t="s">
        <v>21</v>
      </c>
      <c r="J8" s="118"/>
      <c r="K8" s="118"/>
      <c r="L8" s="118"/>
      <c r="M8" s="122"/>
      <c r="N8" s="122"/>
    </row>
    <row r="9" spans="1:14" ht="13.8" thickBot="1" x14ac:dyDescent="0.3">
      <c r="A9" s="111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</row>
    <row r="10" spans="1:14" x14ac:dyDescent="0.25">
      <c r="A10" s="123" t="s">
        <v>22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5"/>
    </row>
    <row r="11" spans="1:14" x14ac:dyDescent="0.25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7" t="s">
        <v>23</v>
      </c>
      <c r="L11" s="127"/>
      <c r="M11" s="127"/>
      <c r="N11" s="128"/>
    </row>
    <row r="12" spans="1:14" x14ac:dyDescent="0.25">
      <c r="A12" s="129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8"/>
    </row>
    <row r="13" spans="1:14" x14ac:dyDescent="0.25">
      <c r="A13" s="126"/>
      <c r="B13" s="127"/>
      <c r="C13" s="127"/>
      <c r="D13" s="127"/>
      <c r="E13" s="127"/>
      <c r="F13" s="127"/>
      <c r="G13" s="130" t="s">
        <v>24</v>
      </c>
      <c r="H13" s="131"/>
      <c r="I13" s="130" t="s">
        <v>25</v>
      </c>
      <c r="J13" s="131"/>
      <c r="K13" s="130" t="s">
        <v>26</v>
      </c>
      <c r="L13" s="131"/>
      <c r="M13" s="130" t="s">
        <v>27</v>
      </c>
      <c r="N13" s="132"/>
    </row>
    <row r="14" spans="1:14" x14ac:dyDescent="0.25">
      <c r="A14" s="126"/>
      <c r="B14" s="127"/>
      <c r="C14" s="127"/>
      <c r="D14" s="127"/>
      <c r="E14" s="127"/>
      <c r="F14" s="127"/>
      <c r="G14" s="133" t="s">
        <v>28</v>
      </c>
      <c r="H14" s="134"/>
      <c r="I14" s="133" t="s">
        <v>29</v>
      </c>
      <c r="J14" s="134"/>
      <c r="K14" s="133" t="s">
        <v>30</v>
      </c>
      <c r="L14" s="134"/>
      <c r="M14" s="133" t="s">
        <v>31</v>
      </c>
      <c r="N14" s="135"/>
    </row>
    <row r="15" spans="1:14" x14ac:dyDescent="0.25">
      <c r="A15" s="126"/>
      <c r="B15" s="127"/>
      <c r="C15" s="127"/>
      <c r="D15" s="127"/>
      <c r="E15" s="127"/>
      <c r="F15" s="127"/>
      <c r="G15" s="136"/>
      <c r="H15" s="137"/>
      <c r="I15" s="136"/>
      <c r="J15" s="137"/>
      <c r="K15" s="136"/>
      <c r="L15" s="137"/>
      <c r="M15" s="138"/>
      <c r="N15" s="139"/>
    </row>
    <row r="16" spans="1:14" x14ac:dyDescent="0.25">
      <c r="A16" s="126"/>
      <c r="B16" s="127"/>
      <c r="C16" s="127"/>
      <c r="D16" s="127"/>
      <c r="E16" s="127"/>
      <c r="F16" s="127"/>
      <c r="G16" s="140"/>
      <c r="H16" s="140"/>
      <c r="I16" s="140"/>
      <c r="J16" s="140"/>
      <c r="K16" s="140"/>
      <c r="L16" s="140"/>
      <c r="M16" s="141"/>
      <c r="N16" s="142"/>
    </row>
    <row r="17" spans="1:18" x14ac:dyDescent="0.25">
      <c r="A17" s="129" t="s">
        <v>32</v>
      </c>
      <c r="B17" s="127"/>
      <c r="C17" s="127"/>
      <c r="D17" s="127"/>
      <c r="E17" s="127"/>
      <c r="F17" s="143"/>
      <c r="G17" s="140"/>
      <c r="H17" s="140"/>
      <c r="I17" s="140"/>
      <c r="J17" s="140"/>
      <c r="K17" s="140"/>
      <c r="L17" s="140"/>
      <c r="M17" s="141"/>
      <c r="N17" s="142"/>
    </row>
    <row r="18" spans="1:18" x14ac:dyDescent="0.25">
      <c r="A18" s="129"/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8"/>
    </row>
    <row r="19" spans="1:18" x14ac:dyDescent="0.25">
      <c r="A19" s="129" t="s">
        <v>33</v>
      </c>
      <c r="B19" s="127"/>
      <c r="C19" s="143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8"/>
    </row>
    <row r="20" spans="1:18" x14ac:dyDescent="0.25">
      <c r="A20" s="145"/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8"/>
    </row>
    <row r="21" spans="1:18" ht="13.8" thickBot="1" x14ac:dyDescent="0.3">
      <c r="A21" s="146"/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</row>
    <row r="22" spans="1:18" x14ac:dyDescent="0.25">
      <c r="A22" s="127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</row>
    <row r="23" spans="1:18" ht="13.8" thickBot="1" x14ac:dyDescent="0.3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</row>
    <row r="24" spans="1:18" x14ac:dyDescent="0.25">
      <c r="A24" s="149" t="s">
        <v>34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1"/>
    </row>
    <row r="25" spans="1:18" x14ac:dyDescent="0.25">
      <c r="A25" s="152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53"/>
    </row>
    <row r="26" spans="1:18" x14ac:dyDescent="0.25">
      <c r="A26" s="154"/>
      <c r="B26" s="155" t="s">
        <v>35</v>
      </c>
      <c r="C26" s="156"/>
      <c r="D26" s="156"/>
      <c r="E26" s="156"/>
      <c r="F26" s="156"/>
      <c r="G26" s="157"/>
      <c r="H26" s="158" t="s">
        <v>36</v>
      </c>
      <c r="I26" s="155" t="s">
        <v>37</v>
      </c>
      <c r="J26" s="157"/>
      <c r="K26" s="156" t="s">
        <v>38</v>
      </c>
      <c r="L26" s="157"/>
      <c r="M26" s="155" t="s">
        <v>39</v>
      </c>
      <c r="N26" s="159"/>
    </row>
    <row r="27" spans="1:18" x14ac:dyDescent="0.25">
      <c r="A27" s="152"/>
      <c r="B27" s="160"/>
      <c r="C27" s="161"/>
      <c r="D27" s="161"/>
      <c r="E27" s="161"/>
      <c r="F27" s="161"/>
      <c r="G27" s="162"/>
      <c r="H27" s="160"/>
      <c r="I27" s="163"/>
      <c r="J27" s="164"/>
      <c r="K27" s="163"/>
      <c r="L27" s="164"/>
      <c r="M27" s="163"/>
      <c r="N27" s="165"/>
    </row>
    <row r="28" spans="1:18" x14ac:dyDescent="0.25">
      <c r="A28" s="152"/>
      <c r="B28" s="166" t="s">
        <v>40</v>
      </c>
      <c r="C28" s="167"/>
      <c r="D28" s="167"/>
      <c r="E28" s="167"/>
      <c r="F28" s="167"/>
      <c r="G28" s="168"/>
      <c r="H28" s="169">
        <v>0.01</v>
      </c>
      <c r="I28" s="170">
        <v>6117.2790000000005</v>
      </c>
      <c r="J28" s="171"/>
      <c r="K28" s="170">
        <f>+I28-M28</f>
        <v>61.173000000000684</v>
      </c>
      <c r="L28" s="171"/>
      <c r="M28" s="170">
        <v>6056.1059999999998</v>
      </c>
      <c r="N28" s="172"/>
      <c r="O28" s="173"/>
      <c r="R28" s="173">
        <v>0</v>
      </c>
    </row>
    <row r="29" spans="1:18" x14ac:dyDescent="0.25">
      <c r="A29" s="152"/>
      <c r="B29" s="174"/>
      <c r="C29" s="175"/>
      <c r="D29" s="175"/>
      <c r="E29" s="175"/>
      <c r="F29" s="175"/>
      <c r="G29" s="176"/>
      <c r="H29" s="174"/>
      <c r="I29" s="177"/>
      <c r="J29" s="178"/>
      <c r="K29" s="177"/>
      <c r="L29" s="178"/>
      <c r="M29" s="177"/>
      <c r="N29" s="179"/>
    </row>
    <row r="30" spans="1:18" x14ac:dyDescent="0.25">
      <c r="A30" s="154"/>
      <c r="B30" s="155" t="s">
        <v>41</v>
      </c>
      <c r="C30" s="156"/>
      <c r="D30" s="156"/>
      <c r="E30" s="156"/>
      <c r="F30" s="156"/>
      <c r="G30" s="157"/>
      <c r="H30" s="158"/>
      <c r="I30" s="180">
        <f>SUM(I27:J29)</f>
        <v>6117.2790000000005</v>
      </c>
      <c r="J30" s="181"/>
      <c r="K30" s="180">
        <f>SUM(K27:L29)</f>
        <v>61.173000000000684</v>
      </c>
      <c r="L30" s="181"/>
      <c r="M30" s="180">
        <f>SUM(M27:N29)</f>
        <v>6056.1059999999998</v>
      </c>
      <c r="N30" s="182"/>
    </row>
    <row r="31" spans="1:18" x14ac:dyDescent="0.25">
      <c r="A31" s="152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53"/>
    </row>
    <row r="32" spans="1:18" ht="13.8" thickBot="1" x14ac:dyDescent="0.3">
      <c r="A32" s="183"/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5"/>
    </row>
    <row r="33" spans="1:25" x14ac:dyDescent="0.25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</row>
    <row r="34" spans="1:25" ht="13.8" thickBot="1" x14ac:dyDescent="0.3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</row>
    <row r="35" spans="1:25" x14ac:dyDescent="0.25">
      <c r="A35" s="186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1"/>
    </row>
    <row r="36" spans="1:25" x14ac:dyDescent="0.25">
      <c r="A36" s="187" t="s">
        <v>42</v>
      </c>
      <c r="B36" s="111"/>
      <c r="C36" s="111"/>
      <c r="D36" s="111"/>
      <c r="E36" s="111"/>
      <c r="F36" s="111"/>
      <c r="G36" s="188" t="s">
        <v>24</v>
      </c>
      <c r="H36" s="189"/>
      <c r="I36" s="188" t="s">
        <v>25</v>
      </c>
      <c r="J36" s="189"/>
      <c r="K36" s="188" t="s">
        <v>26</v>
      </c>
      <c r="L36" s="189"/>
      <c r="M36" s="188" t="s">
        <v>27</v>
      </c>
      <c r="N36" s="190"/>
    </row>
    <row r="37" spans="1:25" x14ac:dyDescent="0.25">
      <c r="A37" s="152"/>
      <c r="B37" s="111"/>
      <c r="C37" s="111"/>
      <c r="D37" s="111"/>
      <c r="E37" s="111"/>
      <c r="F37" s="111"/>
      <c r="G37" s="191" t="s">
        <v>28</v>
      </c>
      <c r="H37" s="192"/>
      <c r="I37" s="191" t="s">
        <v>29</v>
      </c>
      <c r="J37" s="192"/>
      <c r="K37" s="191" t="s">
        <v>43</v>
      </c>
      <c r="L37" s="192"/>
      <c r="M37" s="191" t="s">
        <v>31</v>
      </c>
      <c r="N37" s="193"/>
      <c r="Y37" s="112" t="s">
        <v>52</v>
      </c>
    </row>
    <row r="38" spans="1:25" x14ac:dyDescent="0.25">
      <c r="A38" s="152" t="str">
        <f>+IF(D38="","","N° carte d'identité:")</f>
        <v/>
      </c>
      <c r="B38" s="194"/>
      <c r="C38" s="194"/>
      <c r="D38" s="195" t="s">
        <v>52</v>
      </c>
      <c r="E38" s="196"/>
      <c r="F38" s="197"/>
      <c r="G38" s="198"/>
      <c r="H38" s="199"/>
      <c r="I38" s="200"/>
      <c r="J38" s="201"/>
      <c r="K38" s="200"/>
      <c r="L38" s="201"/>
      <c r="M38" s="200"/>
      <c r="N38" s="202"/>
    </row>
    <row r="39" spans="1:25" x14ac:dyDescent="0.25">
      <c r="A39" s="152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53"/>
    </row>
    <row r="40" spans="1:25" x14ac:dyDescent="0.25">
      <c r="A40" s="203" t="s">
        <v>44</v>
      </c>
      <c r="B40" s="118"/>
      <c r="C40" s="118"/>
      <c r="D40" s="118"/>
      <c r="E40" s="118"/>
      <c r="F40" s="114"/>
      <c r="G40" s="111"/>
      <c r="H40" s="111"/>
      <c r="I40" s="111"/>
      <c r="J40" s="111"/>
      <c r="K40" s="111"/>
      <c r="L40" s="111"/>
      <c r="M40" s="111"/>
      <c r="N40" s="153"/>
      <c r="Q40" s="112">
        <v>617166</v>
      </c>
    </row>
    <row r="41" spans="1:25" x14ac:dyDescent="0.25">
      <c r="A41" s="152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53"/>
    </row>
    <row r="42" spans="1:25" x14ac:dyDescent="0.25">
      <c r="A42" s="204"/>
      <c r="B42" s="205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53"/>
    </row>
    <row r="43" spans="1:25" x14ac:dyDescent="0.25">
      <c r="A43" s="152" t="s">
        <v>45</v>
      </c>
      <c r="B43" s="111"/>
      <c r="C43" s="111"/>
      <c r="D43" s="111"/>
      <c r="E43" s="206" t="s">
        <v>58</v>
      </c>
      <c r="F43" s="207"/>
      <c r="G43" s="207" t="s">
        <v>52</v>
      </c>
      <c r="H43" s="207"/>
      <c r="I43" s="207" t="s">
        <v>52</v>
      </c>
      <c r="J43" s="207"/>
      <c r="K43" s="207" t="s">
        <v>52</v>
      </c>
      <c r="L43" s="207"/>
      <c r="M43" s="207" t="s">
        <v>52</v>
      </c>
      <c r="N43" s="208"/>
    </row>
    <row r="44" spans="1:25" x14ac:dyDescent="0.25">
      <c r="A44" s="152"/>
      <c r="B44" s="111"/>
      <c r="C44" s="111"/>
      <c r="D44" s="111"/>
      <c r="E44" s="207" t="s">
        <v>52</v>
      </c>
      <c r="F44" s="207"/>
      <c r="G44" s="207" t="s">
        <v>52</v>
      </c>
      <c r="H44" s="207"/>
      <c r="I44" s="207" t="s">
        <v>52</v>
      </c>
      <c r="J44" s="207"/>
      <c r="K44" s="207" t="s">
        <v>52</v>
      </c>
      <c r="L44" s="207"/>
      <c r="M44" s="207" t="s">
        <v>52</v>
      </c>
      <c r="N44" s="208"/>
    </row>
    <row r="45" spans="1:25" ht="13.8" thickBot="1" x14ac:dyDescent="0.3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5"/>
      <c r="P45" s="209"/>
    </row>
    <row r="46" spans="1:25" ht="13.8" thickBot="1" x14ac:dyDescent="0.3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</row>
    <row r="47" spans="1:25" x14ac:dyDescent="0.25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2"/>
    </row>
    <row r="48" spans="1:25" x14ac:dyDescent="0.25">
      <c r="A48" s="213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214"/>
    </row>
    <row r="49" spans="1:14" x14ac:dyDescent="0.25">
      <c r="A49" s="213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214"/>
    </row>
    <row r="50" spans="1:14" x14ac:dyDescent="0.25">
      <c r="A50" s="213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214"/>
    </row>
    <row r="51" spans="1:14" x14ac:dyDescent="0.25">
      <c r="A51" s="213"/>
      <c r="B51" s="112"/>
      <c r="C51" s="112"/>
      <c r="D51" s="112"/>
      <c r="E51" s="112"/>
      <c r="F51" s="112"/>
      <c r="G51" s="215"/>
      <c r="H51" s="215"/>
      <c r="I51" s="215"/>
      <c r="L51" s="217"/>
      <c r="M51" s="112"/>
      <c r="N51" s="214"/>
    </row>
    <row r="52" spans="1:14" x14ac:dyDescent="0.25">
      <c r="A52" s="213"/>
      <c r="B52" s="112"/>
      <c r="C52" s="112"/>
      <c r="D52" s="112"/>
      <c r="E52" s="112"/>
      <c r="F52" s="112"/>
      <c r="G52" s="112"/>
      <c r="H52" s="112"/>
      <c r="I52" s="112"/>
      <c r="J52" s="112"/>
      <c r="K52" s="218"/>
      <c r="L52" s="218"/>
      <c r="M52" s="112"/>
      <c r="N52" s="214"/>
    </row>
    <row r="53" spans="1:14" x14ac:dyDescent="0.25">
      <c r="A53" s="213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214"/>
    </row>
    <row r="54" spans="1:14" x14ac:dyDescent="0.25">
      <c r="A54" s="213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214"/>
    </row>
    <row r="55" spans="1:14" x14ac:dyDescent="0.25">
      <c r="A55" s="213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214"/>
    </row>
    <row r="56" spans="1:14" x14ac:dyDescent="0.25">
      <c r="A56" s="213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214"/>
    </row>
    <row r="57" spans="1:14" x14ac:dyDescent="0.25">
      <c r="A57" s="213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214"/>
    </row>
    <row r="58" spans="1:14" ht="13.8" thickBot="1" x14ac:dyDescent="0.3">
      <c r="A58" s="219"/>
      <c r="B58" s="220"/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1"/>
    </row>
    <row r="59" spans="1:14" x14ac:dyDescent="0.25">
      <c r="A59" s="222" t="s">
        <v>46</v>
      </c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</row>
    <row r="60" spans="1:14" ht="14.25" customHeight="1" x14ac:dyDescent="0.25">
      <c r="A60" s="222" t="s">
        <v>47</v>
      </c>
      <c r="B60" s="222"/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</row>
    <row r="61" spans="1:14" ht="29.25" customHeight="1" x14ac:dyDescent="0.25">
      <c r="A61" s="223" t="s">
        <v>48</v>
      </c>
      <c r="B61" s="224"/>
      <c r="C61" s="224"/>
      <c r="D61" s="224"/>
      <c r="E61" s="224"/>
      <c r="F61" s="224"/>
      <c r="G61" s="224"/>
      <c r="H61" s="224"/>
      <c r="I61" s="224"/>
      <c r="J61" s="224"/>
      <c r="K61" s="224"/>
      <c r="L61" s="224"/>
      <c r="M61" s="224"/>
      <c r="N61" s="224"/>
    </row>
    <row r="62" spans="1:14" x14ac:dyDescent="0.25">
      <c r="A62" s="112" t="s">
        <v>49</v>
      </c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</row>
    <row r="63" spans="1:14" x14ac:dyDescent="0.25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</row>
    <row r="64" spans="1:14" x14ac:dyDescent="0.25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</row>
    <row r="65" spans="1:14" x14ac:dyDescent="0.25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</row>
    <row r="66" spans="1:14" x14ac:dyDescent="0.25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</row>
    <row r="67" spans="1:14" x14ac:dyDescent="0.25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</row>
    <row r="68" spans="1:14" x14ac:dyDescent="0.25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</row>
    <row r="69" spans="1:14" x14ac:dyDescent="0.25">
      <c r="A69" s="112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</row>
    <row r="70" spans="1:14" x14ac:dyDescent="0.25">
      <c r="A70" s="112"/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</row>
    <row r="71" spans="1:14" x14ac:dyDescent="0.25">
      <c r="A71" s="112"/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</row>
    <row r="72" spans="1:14" x14ac:dyDescent="0.25">
      <c r="A72" s="112"/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</row>
    <row r="73" spans="1:14" x14ac:dyDescent="0.25">
      <c r="A73" s="112"/>
      <c r="B73" s="112"/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</row>
    <row r="74" spans="1:14" x14ac:dyDescent="0.25">
      <c r="A74" s="112"/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</row>
    <row r="75" spans="1:14" x14ac:dyDescent="0.25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</row>
    <row r="76" spans="1:14" x14ac:dyDescent="0.25">
      <c r="A76" s="112"/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</row>
    <row r="77" spans="1:14" x14ac:dyDescent="0.25">
      <c r="A77" s="112"/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</row>
    <row r="78" spans="1:14" x14ac:dyDescent="0.25">
      <c r="A78" s="112"/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</row>
    <row r="79" spans="1:14" x14ac:dyDescent="0.25">
      <c r="A79" s="112"/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</row>
    <row r="80" spans="1:14" x14ac:dyDescent="0.25">
      <c r="A80" s="112"/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</row>
    <row r="81" spans="1:14" x14ac:dyDescent="0.25">
      <c r="A81" s="112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</row>
    <row r="82" spans="1:14" x14ac:dyDescent="0.25">
      <c r="A82" s="112"/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</row>
    <row r="83" spans="1:14" x14ac:dyDescent="0.25">
      <c r="A83" s="112"/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</row>
    <row r="84" spans="1:14" x14ac:dyDescent="0.25">
      <c r="A84" s="11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</row>
    <row r="85" spans="1:14" x14ac:dyDescent="0.25">
      <c r="A85" s="112"/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</row>
    <row r="86" spans="1:14" x14ac:dyDescent="0.25">
      <c r="A86" s="112"/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</row>
    <row r="87" spans="1:14" x14ac:dyDescent="0.25">
      <c r="A87" s="112"/>
      <c r="B87" s="112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</row>
    <row r="88" spans="1:14" x14ac:dyDescent="0.25">
      <c r="A88" s="112"/>
      <c r="B88" s="112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</row>
    <row r="89" spans="1:14" x14ac:dyDescent="0.25">
      <c r="A89" s="112"/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</row>
    <row r="90" spans="1:14" x14ac:dyDescent="0.25">
      <c r="A90" s="112"/>
      <c r="B90" s="112"/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</row>
    <row r="91" spans="1:14" x14ac:dyDescent="0.25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</row>
    <row r="92" spans="1:14" x14ac:dyDescent="0.25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</row>
    <row r="93" spans="1:14" x14ac:dyDescent="0.25">
      <c r="A93" s="11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</row>
    <row r="94" spans="1:14" x14ac:dyDescent="0.25">
      <c r="A94" s="11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</row>
    <row r="95" spans="1:14" x14ac:dyDescent="0.25">
      <c r="A95" s="11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 t="s">
        <v>15</v>
      </c>
      <c r="M95" s="112"/>
      <c r="N95" s="112"/>
    </row>
    <row r="96" spans="1:14" x14ac:dyDescent="0.25">
      <c r="A96" s="11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</row>
    <row r="97" spans="1:14" x14ac:dyDescent="0.25">
      <c r="A97" s="11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</row>
    <row r="98" spans="1:14" x14ac:dyDescent="0.25">
      <c r="A98" s="11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</row>
    <row r="99" spans="1:14" x14ac:dyDescent="0.25">
      <c r="A99" s="11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</row>
    <row r="100" spans="1:14" x14ac:dyDescent="0.25">
      <c r="A100" s="11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</row>
    <row r="101" spans="1:14" x14ac:dyDescent="0.25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</row>
    <row r="102" spans="1:14" x14ac:dyDescent="0.25">
      <c r="A102" s="11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</row>
    <row r="103" spans="1:14" x14ac:dyDescent="0.25">
      <c r="A103" s="11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</row>
    <row r="104" spans="1:14" x14ac:dyDescent="0.25">
      <c r="A104" s="11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</row>
    <row r="105" spans="1:14" x14ac:dyDescent="0.25">
      <c r="A105" s="11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</row>
    <row r="106" spans="1:14" x14ac:dyDescent="0.25">
      <c r="A106" s="11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</row>
    <row r="107" spans="1:14" x14ac:dyDescent="0.25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</row>
    <row r="108" spans="1:14" x14ac:dyDescent="0.25">
      <c r="A108" s="11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</row>
    <row r="109" spans="1:14" x14ac:dyDescent="0.25">
      <c r="A109" s="11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</row>
    <row r="110" spans="1:14" x14ac:dyDescent="0.25">
      <c r="A110" s="11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</row>
    <row r="111" spans="1:14" x14ac:dyDescent="0.25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</row>
    <row r="112" spans="1:14" x14ac:dyDescent="0.25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</row>
    <row r="113" spans="1:14" x14ac:dyDescent="0.25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</row>
    <row r="114" spans="1:14" x14ac:dyDescent="0.25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</row>
    <row r="115" spans="1:14" x14ac:dyDescent="0.25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</row>
    <row r="116" spans="1:14" x14ac:dyDescent="0.25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</row>
    <row r="117" spans="1:14" x14ac:dyDescent="0.25">
      <c r="A117" s="11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</row>
    <row r="118" spans="1:14" x14ac:dyDescent="0.25">
      <c r="A118" s="11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</row>
    <row r="119" spans="1:14" x14ac:dyDescent="0.25">
      <c r="A119" s="11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</row>
    <row r="120" spans="1:14" x14ac:dyDescent="0.25">
      <c r="A120" s="112"/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</row>
    <row r="121" spans="1:14" x14ac:dyDescent="0.25">
      <c r="A121" s="112"/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</row>
    <row r="122" spans="1:14" x14ac:dyDescent="0.25">
      <c r="A122" s="112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</row>
    <row r="123" spans="1:14" x14ac:dyDescent="0.25">
      <c r="A123" s="112"/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</row>
    <row r="124" spans="1:14" x14ac:dyDescent="0.25">
      <c r="A124" s="112"/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</row>
    <row r="125" spans="1:14" x14ac:dyDescent="0.25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</row>
    <row r="126" spans="1:14" x14ac:dyDescent="0.25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</row>
    <row r="127" spans="1:14" x14ac:dyDescent="0.25">
      <c r="A127" s="112"/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</row>
    <row r="128" spans="1:14" x14ac:dyDescent="0.25">
      <c r="A128" s="112"/>
      <c r="B128" s="112"/>
      <c r="C128" s="112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</row>
    <row r="129" spans="1:14" x14ac:dyDescent="0.25">
      <c r="A129" s="112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</row>
    <row r="130" spans="1:14" x14ac:dyDescent="0.25">
      <c r="A130" s="112"/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</row>
    <row r="131" spans="1:14" x14ac:dyDescent="0.25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</row>
    <row r="132" spans="1:14" x14ac:dyDescent="0.25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</row>
    <row r="133" spans="1:14" x14ac:dyDescent="0.25">
      <c r="A133" s="112"/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</row>
    <row r="134" spans="1:14" x14ac:dyDescent="0.25">
      <c r="A134" s="112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</row>
    <row r="135" spans="1:14" x14ac:dyDescent="0.25">
      <c r="A135" s="11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</row>
    <row r="136" spans="1:14" x14ac:dyDescent="0.25">
      <c r="A136" s="11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</row>
    <row r="137" spans="1:14" x14ac:dyDescent="0.25">
      <c r="A137" s="11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</row>
    <row r="138" spans="1:14" x14ac:dyDescent="0.25">
      <c r="A138" s="11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</row>
    <row r="139" spans="1:14" x14ac:dyDescent="0.25">
      <c r="A139" s="112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</row>
    <row r="140" spans="1:14" x14ac:dyDescent="0.25">
      <c r="A140" s="11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</row>
    <row r="141" spans="1:14" x14ac:dyDescent="0.25">
      <c r="A141" s="11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</row>
    <row r="142" spans="1:14" x14ac:dyDescent="0.25">
      <c r="A142" s="11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</row>
    <row r="143" spans="1:14" x14ac:dyDescent="0.25">
      <c r="A143" s="11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</row>
    <row r="144" spans="1:14" x14ac:dyDescent="0.25">
      <c r="A144" s="11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</row>
    <row r="145" spans="1:14" x14ac:dyDescent="0.25">
      <c r="A145" s="11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</row>
    <row r="146" spans="1:14" x14ac:dyDescent="0.25">
      <c r="A146" s="112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</row>
    <row r="147" spans="1:14" x14ac:dyDescent="0.25">
      <c r="A147" s="11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</row>
    <row r="148" spans="1:14" x14ac:dyDescent="0.25">
      <c r="A148" s="11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</row>
    <row r="149" spans="1:14" x14ac:dyDescent="0.25">
      <c r="A149" s="11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</row>
    <row r="150" spans="1:14" x14ac:dyDescent="0.25">
      <c r="A150" s="11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</row>
    <row r="151" spans="1:14" x14ac:dyDescent="0.25">
      <c r="A151" s="11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</row>
    <row r="152" spans="1:14" x14ac:dyDescent="0.25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</row>
    <row r="153" spans="1:14" x14ac:dyDescent="0.25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</row>
    <row r="154" spans="1:14" x14ac:dyDescent="0.25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</row>
    <row r="155" spans="1:14" x14ac:dyDescent="0.25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</row>
    <row r="156" spans="1:14" x14ac:dyDescent="0.25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</row>
    <row r="157" spans="1:14" x14ac:dyDescent="0.25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</row>
    <row r="158" spans="1:14" x14ac:dyDescent="0.25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</row>
    <row r="159" spans="1:14" x14ac:dyDescent="0.25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</row>
    <row r="160" spans="1:14" x14ac:dyDescent="0.25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</row>
    <row r="161" spans="1:14" x14ac:dyDescent="0.25">
      <c r="A161" s="112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</row>
    <row r="162" spans="1:14" x14ac:dyDescent="0.25">
      <c r="A162" s="112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</row>
    <row r="163" spans="1:14" x14ac:dyDescent="0.25">
      <c r="A163" s="112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</row>
    <row r="164" spans="1:14" x14ac:dyDescent="0.25">
      <c r="A164" s="112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</row>
    <row r="165" spans="1:14" x14ac:dyDescent="0.25">
      <c r="A165" s="112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</row>
    <row r="166" spans="1:14" x14ac:dyDescent="0.25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</row>
    <row r="167" spans="1:14" x14ac:dyDescent="0.25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</row>
    <row r="168" spans="1:14" x14ac:dyDescent="0.25">
      <c r="A168" s="112"/>
      <c r="B168" s="112"/>
      <c r="C168" s="112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</row>
    <row r="169" spans="1:14" x14ac:dyDescent="0.25">
      <c r="A169" s="112"/>
      <c r="B169" s="112"/>
      <c r="C169" s="112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</row>
    <row r="170" spans="1:14" x14ac:dyDescent="0.25">
      <c r="A170" s="112"/>
      <c r="B170" s="112"/>
      <c r="C170" s="112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</row>
    <row r="171" spans="1:14" x14ac:dyDescent="0.25">
      <c r="A171" s="112"/>
      <c r="B171" s="112"/>
      <c r="C171" s="112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</row>
    <row r="172" spans="1:14" x14ac:dyDescent="0.25">
      <c r="A172" s="112"/>
      <c r="B172" s="112"/>
      <c r="C172" s="112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</row>
    <row r="173" spans="1:14" x14ac:dyDescent="0.25">
      <c r="A173" s="112"/>
      <c r="B173" s="112"/>
      <c r="C173" s="112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</row>
    <row r="174" spans="1:14" x14ac:dyDescent="0.25">
      <c r="A174" s="112"/>
      <c r="B174" s="112"/>
      <c r="C174" s="112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</row>
    <row r="175" spans="1:14" x14ac:dyDescent="0.25">
      <c r="A175" s="112"/>
      <c r="B175" s="112"/>
      <c r="C175" s="112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</row>
    <row r="176" spans="1:14" x14ac:dyDescent="0.25">
      <c r="A176" s="112"/>
      <c r="B176" s="112"/>
      <c r="C176" s="112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</row>
    <row r="177" spans="1:14" x14ac:dyDescent="0.25">
      <c r="A177" s="112"/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</row>
    <row r="178" spans="1:14" x14ac:dyDescent="0.25">
      <c r="A178" s="112"/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</row>
    <row r="179" spans="1:14" x14ac:dyDescent="0.25">
      <c r="A179" s="112"/>
      <c r="B179" s="112"/>
      <c r="C179" s="112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</row>
    <row r="180" spans="1:14" x14ac:dyDescent="0.25">
      <c r="A180" s="112"/>
      <c r="B180" s="112"/>
      <c r="C180" s="112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</row>
    <row r="181" spans="1:14" x14ac:dyDescent="0.25">
      <c r="A181" s="112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</row>
    <row r="182" spans="1:14" x14ac:dyDescent="0.25">
      <c r="A182" s="112"/>
      <c r="B182" s="112"/>
      <c r="C182" s="112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</row>
    <row r="183" spans="1:14" x14ac:dyDescent="0.25">
      <c r="A183" s="112"/>
      <c r="B183" s="112"/>
      <c r="C183" s="112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</row>
    <row r="184" spans="1:14" x14ac:dyDescent="0.25">
      <c r="A184" s="112"/>
      <c r="B184" s="112"/>
      <c r="C184" s="112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</row>
    <row r="185" spans="1:14" x14ac:dyDescent="0.25">
      <c r="A185" s="112"/>
      <c r="B185" s="112"/>
      <c r="C185" s="112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</row>
    <row r="186" spans="1:14" x14ac:dyDescent="0.25">
      <c r="A186" s="112"/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</row>
    <row r="187" spans="1:14" x14ac:dyDescent="0.25">
      <c r="A187" s="112"/>
      <c r="B187" s="112"/>
      <c r="C187" s="112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</row>
    <row r="188" spans="1:14" x14ac:dyDescent="0.25">
      <c r="A188" s="112"/>
      <c r="B188" s="112"/>
      <c r="C188" s="112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</row>
    <row r="189" spans="1:14" x14ac:dyDescent="0.25">
      <c r="A189" s="112"/>
      <c r="B189" s="112"/>
      <c r="C189" s="112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</row>
    <row r="190" spans="1:14" x14ac:dyDescent="0.25">
      <c r="A190" s="112"/>
      <c r="B190" s="112"/>
      <c r="C190" s="112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</row>
    <row r="191" spans="1:14" x14ac:dyDescent="0.25">
      <c r="A191" s="112"/>
      <c r="B191" s="112"/>
      <c r="C191" s="112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</row>
    <row r="192" spans="1:14" x14ac:dyDescent="0.25">
      <c r="A192" s="112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</row>
    <row r="193" spans="1:14" x14ac:dyDescent="0.25">
      <c r="A193" s="112"/>
      <c r="B193" s="112"/>
      <c r="C193" s="112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</row>
    <row r="194" spans="1:14" x14ac:dyDescent="0.25">
      <c r="A194" s="112"/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</row>
    <row r="195" spans="1:14" x14ac:dyDescent="0.25">
      <c r="A195" s="112"/>
      <c r="B195" s="112"/>
      <c r="C195" s="112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</row>
    <row r="196" spans="1:14" x14ac:dyDescent="0.25">
      <c r="A196" s="112"/>
      <c r="B196" s="112"/>
      <c r="C196" s="112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</row>
    <row r="197" spans="1:14" x14ac:dyDescent="0.25">
      <c r="A197" s="112"/>
      <c r="B197" s="112"/>
      <c r="C197" s="112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</row>
    <row r="198" spans="1:14" x14ac:dyDescent="0.25">
      <c r="A198" s="112"/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</row>
    <row r="199" spans="1:14" x14ac:dyDescent="0.25">
      <c r="A199" s="112"/>
      <c r="B199" s="112"/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</row>
    <row r="200" spans="1:14" x14ac:dyDescent="0.25">
      <c r="A200" s="112"/>
      <c r="B200" s="112"/>
      <c r="C200" s="112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</row>
    <row r="201" spans="1:14" x14ac:dyDescent="0.25">
      <c r="A201" s="112"/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</row>
    <row r="202" spans="1:14" x14ac:dyDescent="0.25">
      <c r="A202" s="112"/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</row>
    <row r="203" spans="1:14" x14ac:dyDescent="0.25">
      <c r="A203" s="112"/>
      <c r="B203" s="112"/>
      <c r="C203" s="112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</row>
    <row r="204" spans="1:14" x14ac:dyDescent="0.25">
      <c r="A204" s="112"/>
      <c r="B204" s="112"/>
      <c r="C204" s="112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</row>
    <row r="205" spans="1:14" x14ac:dyDescent="0.25">
      <c r="A205" s="112"/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</row>
    <row r="206" spans="1:14" x14ac:dyDescent="0.25">
      <c r="A206" s="112"/>
      <c r="B206" s="112"/>
      <c r="C206" s="112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</row>
    <row r="207" spans="1:14" x14ac:dyDescent="0.25">
      <c r="A207" s="112"/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</row>
    <row r="208" spans="1:14" x14ac:dyDescent="0.25">
      <c r="A208" s="112"/>
      <c r="B208" s="112"/>
      <c r="C208" s="112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</row>
    <row r="209" spans="1:14" x14ac:dyDescent="0.25">
      <c r="A209" s="112"/>
      <c r="B209" s="112"/>
      <c r="C209" s="112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</row>
    <row r="210" spans="1:14" x14ac:dyDescent="0.25">
      <c r="A210" s="112"/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</row>
    <row r="211" spans="1:14" x14ac:dyDescent="0.25">
      <c r="A211" s="112"/>
      <c r="B211" s="112"/>
      <c r="C211" s="112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</row>
    <row r="212" spans="1:14" x14ac:dyDescent="0.25">
      <c r="A212" s="112"/>
      <c r="B212" s="112"/>
      <c r="C212" s="112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</row>
    <row r="213" spans="1:14" x14ac:dyDescent="0.25">
      <c r="A213" s="112"/>
      <c r="B213" s="112"/>
      <c r="C213" s="112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</row>
    <row r="214" spans="1:14" x14ac:dyDescent="0.25">
      <c r="A214" s="112"/>
      <c r="B214" s="112"/>
      <c r="C214" s="112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</row>
    <row r="215" spans="1:14" x14ac:dyDescent="0.25">
      <c r="A215" s="112"/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</row>
    <row r="216" spans="1:14" x14ac:dyDescent="0.25">
      <c r="A216" s="112"/>
      <c r="B216" s="112"/>
      <c r="C216" s="112"/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</row>
    <row r="217" spans="1:14" x14ac:dyDescent="0.25">
      <c r="A217" s="112"/>
      <c r="B217" s="112"/>
      <c r="C217" s="112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</row>
    <row r="218" spans="1:14" x14ac:dyDescent="0.25">
      <c r="A218" s="112"/>
      <c r="B218" s="112"/>
      <c r="C218" s="112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</row>
    <row r="219" spans="1:14" x14ac:dyDescent="0.25">
      <c r="A219" s="112"/>
      <c r="B219" s="112"/>
      <c r="C219" s="112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</row>
    <row r="220" spans="1:14" x14ac:dyDescent="0.25">
      <c r="A220" s="112"/>
      <c r="B220" s="112"/>
      <c r="C220" s="112"/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</row>
    <row r="221" spans="1:14" x14ac:dyDescent="0.25">
      <c r="A221" s="112"/>
      <c r="B221" s="112"/>
      <c r="C221" s="112"/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</row>
    <row r="222" spans="1:14" x14ac:dyDescent="0.25">
      <c r="A222" s="112"/>
      <c r="B222" s="112"/>
      <c r="C222" s="112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</row>
    <row r="223" spans="1:14" x14ac:dyDescent="0.25">
      <c r="A223" s="112"/>
      <c r="B223" s="112"/>
      <c r="C223" s="112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</row>
    <row r="224" spans="1:14" x14ac:dyDescent="0.25">
      <c r="A224" s="112"/>
      <c r="B224" s="112"/>
      <c r="C224" s="112"/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</row>
    <row r="225" spans="1:14" x14ac:dyDescent="0.25">
      <c r="A225" s="112"/>
      <c r="B225" s="112"/>
      <c r="C225" s="112"/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</row>
    <row r="226" spans="1:14" x14ac:dyDescent="0.25">
      <c r="A226" s="112"/>
      <c r="B226" s="112"/>
      <c r="C226" s="112"/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</row>
    <row r="227" spans="1:14" x14ac:dyDescent="0.25">
      <c r="A227" s="112"/>
      <c r="B227" s="112"/>
      <c r="C227" s="112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</row>
    <row r="228" spans="1:14" x14ac:dyDescent="0.25">
      <c r="A228" s="112"/>
      <c r="B228" s="112"/>
      <c r="C228" s="112"/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</row>
    <row r="229" spans="1:14" x14ac:dyDescent="0.25">
      <c r="A229" s="112"/>
      <c r="B229" s="112"/>
      <c r="C229" s="112"/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</row>
  </sheetData>
  <mergeCells count="21">
    <mergeCell ref="A40:E40"/>
    <mergeCell ref="E43:N44"/>
    <mergeCell ref="G51:I51"/>
    <mergeCell ref="K52:L52"/>
    <mergeCell ref="A61:N61"/>
    <mergeCell ref="I30:J30"/>
    <mergeCell ref="K30:L30"/>
    <mergeCell ref="M30:N30"/>
    <mergeCell ref="D38:E38"/>
    <mergeCell ref="G38:H38"/>
    <mergeCell ref="I38:J38"/>
    <mergeCell ref="K38:L38"/>
    <mergeCell ref="M38:N38"/>
    <mergeCell ref="G7:H7"/>
    <mergeCell ref="I7:L7"/>
    <mergeCell ref="M7:N7"/>
    <mergeCell ref="I8:L8"/>
    <mergeCell ref="B28:G28"/>
    <mergeCell ref="I28:J28"/>
    <mergeCell ref="K28:L28"/>
    <mergeCell ref="M28:N28"/>
  </mergeCells>
  <printOptions horizontalCentered="1"/>
  <pageMargins left="0.31496062992125984" right="0.35433070866141736" top="0.19685039370078741" bottom="0.19685039370078741" header="0.19685039370078741" footer="0.23622047244094491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ORDRE DE PAIEMENT</vt:lpstr>
      <vt:lpstr>CERTIFICAT</vt:lpstr>
      <vt:lpstr>CERTIFICAT!Zone_d_impression</vt:lpstr>
      <vt:lpstr>'ORDRE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Occidental Sfax Centre Accounting Manager</dc:creator>
  <cp:lastModifiedBy>Occidental Sfax Centre Accounting Manager</cp:lastModifiedBy>
  <cp:lastPrinted>2023-11-21T14:15:05Z</cp:lastPrinted>
  <dcterms:created xsi:type="dcterms:W3CDTF">2023-11-21T14:07:03Z</dcterms:created>
  <dcterms:modified xsi:type="dcterms:W3CDTF">2023-11-21T14:15:57Z</dcterms:modified>
</cp:coreProperties>
</file>