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welfassouli/Desktop/"/>
    </mc:Choice>
  </mc:AlternateContent>
  <xr:revisionPtr revIDLastSave="0" documentId="13_ncr:1_{4E07D753-3401-6846-921D-364FC3DEBC0B}" xr6:coauthVersionLast="47" xr6:coauthVersionMax="47" xr10:uidLastSave="{00000000-0000-0000-0000-000000000000}"/>
  <bookViews>
    <workbookView xWindow="3000" yWindow="500" windowWidth="20080" windowHeight="15920" activeTab="1" xr2:uid="{0D18719C-58A7-4245-88DD-2565B20BA8C6}"/>
  </bookViews>
  <sheets>
    <sheet name="LOIRE" sheetId="3" r:id="rId1"/>
    <sheet name="MARTIGUES" sheetId="1" r:id="rId2"/>
    <sheet name="TEMPLATE" sheetId="4" r:id="rId3"/>
  </sheets>
  <externalReferences>
    <externalReference r:id="rId4"/>
  </externalReferences>
  <definedNames>
    <definedName name="_xlnm._FilterDatabase" localSheetId="0" hidden="1">LOIRE!$A$2:$S$270</definedName>
    <definedName name="AA">#REF!</definedName>
    <definedName name="AB">#REF!</definedName>
    <definedName name="AC">#REF!</definedName>
    <definedName name="BA">#REF!</definedName>
    <definedName name="BB">#REF!</definedName>
    <definedName name="BC">#REF!</definedName>
    <definedName name="CA">#REF!</definedName>
    <definedName name="CB">#REF!</definedName>
    <definedName name="CC">#REF!</definedName>
    <definedName name="CD">#REF!</definedName>
    <definedName name="DA">#REF!</definedName>
    <definedName name="DB">#REF!</definedName>
    <definedName name="_xlnm.Print_Area" localSheetId="0">LOIRE!$A$1:$S$178</definedName>
    <definedName name="_xlnm.Print_Area" localSheetId="1">MARTIGUES!$A$183:$S$271</definedName>
    <definedName name="_xlnm.Print_Area" localSheetId="2">TEMPLATE!$B$60:$Q$80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73" i="4" l="1"/>
  <c r="AF73" i="4"/>
  <c r="AG73" i="4"/>
  <c r="Q75" i="4"/>
  <c r="Q76" i="4"/>
  <c r="X76" i="4" s="1"/>
  <c r="Q77" i="4"/>
  <c r="AF77" i="4"/>
  <c r="AG77" i="4"/>
  <c r="J80" i="4"/>
  <c r="K80" i="4"/>
  <c r="Q80" i="4" s="1"/>
  <c r="C88" i="4" s="1"/>
  <c r="L80" i="4"/>
  <c r="M80" i="4"/>
  <c r="N80" i="4"/>
  <c r="O80" i="4"/>
  <c r="P80" i="4"/>
  <c r="T80" i="4"/>
  <c r="U80" i="4"/>
  <c r="V80" i="4"/>
  <c r="V10" i="3"/>
  <c r="V5" i="3"/>
  <c r="W5" i="3"/>
  <c r="V6" i="3"/>
  <c r="W6" i="3"/>
  <c r="V7" i="3"/>
  <c r="W7" i="3"/>
  <c r="Y3" i="3"/>
  <c r="Z3" i="3"/>
  <c r="AD3" i="3"/>
  <c r="AE3" i="3" s="1"/>
  <c r="AK73" i="4" l="1"/>
  <c r="Y77" i="4"/>
  <c r="X77" i="4"/>
  <c r="AH73" i="4"/>
  <c r="W77" i="4"/>
  <c r="Z77" i="4" s="1"/>
  <c r="Y73" i="4"/>
  <c r="X73" i="4"/>
  <c r="AA73" i="4" s="1"/>
  <c r="W76" i="4"/>
  <c r="W73" i="4"/>
  <c r="AH77" i="4"/>
  <c r="AA76" i="4"/>
  <c r="Z76" i="4"/>
  <c r="AH80" i="4"/>
  <c r="AK76" i="4"/>
  <c r="AL76" i="4" s="1"/>
  <c r="Y75" i="4"/>
  <c r="Y76" i="4"/>
  <c r="X75" i="4"/>
  <c r="W75" i="4"/>
  <c r="AK75" i="4" s="1"/>
  <c r="U5" i="3"/>
  <c r="U7" i="3"/>
  <c r="U6" i="3"/>
  <c r="AA3" i="3"/>
  <c r="AA77" i="4" l="1"/>
  <c r="Z73" i="4"/>
  <c r="AL73" i="4" s="1"/>
  <c r="AK77" i="4"/>
  <c r="AL77" i="4" s="1"/>
  <c r="Z75" i="4"/>
  <c r="Z80" i="4" s="1"/>
  <c r="W80" i="4"/>
  <c r="X80" i="4"/>
  <c r="AA75" i="4"/>
  <c r="AA80" i="4" s="1"/>
  <c r="C86" i="4" s="1"/>
  <c r="AL75" i="4" l="1"/>
</calcChain>
</file>

<file path=xl/sharedStrings.xml><?xml version="1.0" encoding="utf-8"?>
<sst xmlns="http://schemas.openxmlformats.org/spreadsheetml/2006/main" count="2256" uniqueCount="325">
  <si>
    <t>ART DEPARTMENT</t>
  </si>
  <si>
    <t>/</t>
  </si>
  <si>
    <t>TBC</t>
  </si>
  <si>
    <t>SET DEC</t>
  </si>
  <si>
    <t>PROPS</t>
  </si>
  <si>
    <t>CONSTRUCTION</t>
  </si>
  <si>
    <t>PAINTERS</t>
  </si>
  <si>
    <t>DRAPERS</t>
  </si>
  <si>
    <t>GREENS</t>
  </si>
  <si>
    <t xml:space="preserve">CHECK-IN </t>
  </si>
  <si>
    <t>CHECK-OUT</t>
  </si>
  <si>
    <t>ACCOMMODATION</t>
  </si>
  <si>
    <t>HOTEL + APARTMENT</t>
  </si>
  <si>
    <t>PRODUCTION DESIGNER</t>
  </si>
  <si>
    <t>ART DEPARTMENT COORDINATOR</t>
  </si>
  <si>
    <t>ASSISTANT ART DEPARTMENT COORDINATOR</t>
  </si>
  <si>
    <t>ART DIRECTOR #1</t>
  </si>
  <si>
    <t>ART DIRECTOR #2</t>
  </si>
  <si>
    <t>ASSISTANT ART DIRECTOR #1</t>
  </si>
  <si>
    <t>ASSISTANT ART DIRECTOR #3</t>
  </si>
  <si>
    <t>SET DECORATOR</t>
  </si>
  <si>
    <t>ASSISTANT SET DECORATOR #1</t>
  </si>
  <si>
    <t>SET DEC BUYER #1</t>
  </si>
  <si>
    <t xml:space="preserve">LEADMAN </t>
  </si>
  <si>
    <t>DRESSER 1</t>
  </si>
  <si>
    <t>DRESSER 2</t>
  </si>
  <si>
    <t>DRESSER 3</t>
  </si>
  <si>
    <t>STOREMAN</t>
  </si>
  <si>
    <t>PROPS MAKER 1</t>
  </si>
  <si>
    <t>PROPS MAKER 2</t>
  </si>
  <si>
    <t>PROPS MAKER 3</t>
  </si>
  <si>
    <t>VEHICULE COORDINATOR</t>
  </si>
  <si>
    <t>SAFETY NET</t>
  </si>
  <si>
    <t>PROPSBUYER #1</t>
  </si>
  <si>
    <t>STANDBY PROPS 1-A</t>
  </si>
  <si>
    <t>STANDBY PROPS 2-A</t>
  </si>
  <si>
    <t>STANDBY PROPS 3-A</t>
  </si>
  <si>
    <t>STANDBY PROPS 1-B</t>
  </si>
  <si>
    <t>STANDBY PROPS 3-B</t>
  </si>
  <si>
    <t>STANDBY PROPS 4 - 2ND UNIT</t>
  </si>
  <si>
    <t>ARMOURER</t>
  </si>
  <si>
    <t>CONSTRUCTION COODINATOR</t>
  </si>
  <si>
    <t>HOD CARPENTER</t>
  </si>
  <si>
    <t>HOD CARPENTER #2</t>
  </si>
  <si>
    <t>HEAD SCENIC #1</t>
  </si>
  <si>
    <t>PROPS SCENIC</t>
  </si>
  <si>
    <t>HEAD PLASTER</t>
  </si>
  <si>
    <t>HEAD GREENS</t>
  </si>
  <si>
    <t>STANBY PAINTER</t>
  </si>
  <si>
    <t>STANDBY GREENS #1</t>
  </si>
  <si>
    <t>STANDBY GREENS #2</t>
  </si>
  <si>
    <t>STANDBY CARPENTER</t>
  </si>
  <si>
    <t>CARPENTER SR</t>
  </si>
  <si>
    <t>CARPENTER</t>
  </si>
  <si>
    <t>CARPENTER MILLING</t>
  </si>
  <si>
    <t>HOD CONSTRUCTION GRIP</t>
  </si>
  <si>
    <t>CONSTRUCTION GRIP</t>
  </si>
  <si>
    <t>HEAD CONSTRUCTION GRIP</t>
  </si>
  <si>
    <t>PATINA PAINTER</t>
  </si>
  <si>
    <t>HOD DRAPER</t>
  </si>
  <si>
    <t>DRAPER</t>
  </si>
  <si>
    <t>GREEN</t>
  </si>
  <si>
    <t>PAINTER</t>
  </si>
  <si>
    <t>CAT</t>
  </si>
  <si>
    <t>Nº</t>
  </si>
  <si>
    <t>CORAIL</t>
  </si>
  <si>
    <t>ARQUET</t>
  </si>
  <si>
    <t>GDL</t>
  </si>
  <si>
    <t>IROISE</t>
  </si>
  <si>
    <t>TIMOR</t>
  </si>
  <si>
    <t>3CH PREM</t>
  </si>
  <si>
    <t>2CH PREM</t>
  </si>
  <si>
    <t>CALYPSO</t>
  </si>
  <si>
    <t>CHALETS DE LA MER</t>
  </si>
  <si>
    <t>OCEANE</t>
  </si>
  <si>
    <t>03</t>
  </si>
  <si>
    <t>SALLY</t>
  </si>
  <si>
    <t>MARINE</t>
  </si>
  <si>
    <t>15</t>
  </si>
  <si>
    <t>17</t>
  </si>
  <si>
    <t>08</t>
  </si>
  <si>
    <t>02</t>
  </si>
  <si>
    <t>04</t>
  </si>
  <si>
    <t>19</t>
  </si>
  <si>
    <t>MAEVA</t>
  </si>
  <si>
    <t>62</t>
  </si>
  <si>
    <t>54</t>
  </si>
  <si>
    <t>64</t>
  </si>
  <si>
    <t>71</t>
  </si>
  <si>
    <t>58</t>
  </si>
  <si>
    <t>78</t>
  </si>
  <si>
    <t>61</t>
  </si>
  <si>
    <t>COSTUME DESIGN</t>
  </si>
  <si>
    <t>CAST WARDROBE</t>
  </si>
  <si>
    <t>CROWD WARDROBE</t>
  </si>
  <si>
    <t>CROWD WARDROBE - DAILIES</t>
  </si>
  <si>
    <t>WORKSHOP</t>
  </si>
  <si>
    <t>AGING &amp; DYEING</t>
  </si>
  <si>
    <t>COSTUMES ACCESSORIES</t>
  </si>
  <si>
    <t>COSTUME DESIGNER</t>
  </si>
  <si>
    <t>ASSISTANT COSTUME DESIGNER</t>
  </si>
  <si>
    <t>COSTUME SUPERVISOR</t>
  </si>
  <si>
    <t>COSTUME COORDINATOR</t>
  </si>
  <si>
    <t>ASSISTANT COSTUME DESIGNER #2</t>
  </si>
  <si>
    <t>COSTUME PA</t>
  </si>
  <si>
    <t>COSTUME BUYER #1</t>
  </si>
  <si>
    <t>ASSISTANT COSTUME BUYER #1</t>
  </si>
  <si>
    <t>CAST COSTUMER WARDROBE #1 (TRUCK SUPERVISOR)</t>
  </si>
  <si>
    <t>CAST COSTUMER WARDROBE #2</t>
  </si>
  <si>
    <t>CAST COSTUMER WARDROBE #3 (SAMANTHA MORTON)</t>
  </si>
  <si>
    <t>CAST DRESSER WARDROBE #1</t>
  </si>
  <si>
    <t>CAST DRESSER WARDROBE #2</t>
  </si>
  <si>
    <t>ASSISTANT CAST DRESSER</t>
  </si>
  <si>
    <t>KEY CROWD COSTUMER FOR WOMEN</t>
  </si>
  <si>
    <t>KEY CROWD COSTUMER FOR MEN</t>
  </si>
  <si>
    <t>CROWD COSTUMER #1</t>
  </si>
  <si>
    <t>CROWD COSTUMER #2</t>
  </si>
  <si>
    <t>CROWD COSTUMER #3 (SET REFERENT)</t>
  </si>
  <si>
    <t>CROWD COSTUMER #4 (SET REFERENT)</t>
  </si>
  <si>
    <t>CROWD DRESSER #1 (WOMEN)</t>
  </si>
  <si>
    <t>CROWD DRESSER #2 (WOMEN)</t>
  </si>
  <si>
    <t>CROWD DRESSER #3 (WOMEN)</t>
  </si>
  <si>
    <t>CROWD DRESSER #4 (WOMEN)</t>
  </si>
  <si>
    <t>CROWD DRESSER #5 (MEN)</t>
  </si>
  <si>
    <t>CROWD DRESSER #6 (MEN)</t>
  </si>
  <si>
    <t>CROWD DRESSER #7 (MEN)</t>
  </si>
  <si>
    <t>ASSISTANT CROWD DRESSER #1 (MEN)</t>
  </si>
  <si>
    <t>SEAMSTRESS CROWD ALTERATIONS #1</t>
  </si>
  <si>
    <t>COSTUME RUNNER LEADER</t>
  </si>
  <si>
    <t>COSTUME RUNNER #1</t>
  </si>
  <si>
    <t>COSTUME RUNNER #2</t>
  </si>
  <si>
    <t>COSTUME RUNNER #4</t>
  </si>
  <si>
    <t>COSTUME RUNNER #5</t>
  </si>
  <si>
    <t>COSTUME RUNNER #6</t>
  </si>
  <si>
    <t>COSTUME RUNNER #7</t>
  </si>
  <si>
    <t>CROWD EXTRA DRESSER</t>
  </si>
  <si>
    <t>EXTRA COS RUNNER LOIRE #1</t>
  </si>
  <si>
    <t>HEAD TAILOR #1</t>
  </si>
  <si>
    <t>HEAD TAILOR #2</t>
  </si>
  <si>
    <t>TAILOR ASSISTANT #1</t>
  </si>
  <si>
    <t>TAILOR ASSISTANT #2</t>
  </si>
  <si>
    <t>TAILOR ASSISTANT #7</t>
  </si>
  <si>
    <t>SEAMSTRESS #2 (MEN)</t>
  </si>
  <si>
    <t>SEAMSTRESS #3 (WOMEN)</t>
  </si>
  <si>
    <t>SEAMSTRESS #5 (MEN)</t>
  </si>
  <si>
    <t>SEAMSTRESS #6 (MEN)</t>
  </si>
  <si>
    <t>SEAMSTRESS #10 (MEN)</t>
  </si>
  <si>
    <t>SEAMSTRESS CAST ALTERATIONS #1</t>
  </si>
  <si>
    <t>KEY BREACKDOWN ARTIST</t>
  </si>
  <si>
    <t>BREAKDOWN COSTUMER #1</t>
  </si>
  <si>
    <t>BREAKDOWN COSTUMER #2</t>
  </si>
  <si>
    <t>ASSISTANT BREAKDOWN #1</t>
  </si>
  <si>
    <t>ASSISTANT BREAKDOWN #2</t>
  </si>
  <si>
    <t>ASSISTANT BREAKDOWN #3</t>
  </si>
  <si>
    <t>ACCESSORIES MAKER</t>
  </si>
  <si>
    <t>DEPARTMENT</t>
  </si>
  <si>
    <t>LE BRAME</t>
  </si>
  <si>
    <t>NOVOTEL</t>
  </si>
  <si>
    <t>SOUND</t>
  </si>
  <si>
    <t>CAMERA</t>
  </si>
  <si>
    <t>CASTING</t>
  </si>
  <si>
    <t>DIRECTORS</t>
  </si>
  <si>
    <t>PRODUCTION</t>
  </si>
  <si>
    <t>ACCOUNTING</t>
  </si>
  <si>
    <t>LOCATIONS</t>
  </si>
  <si>
    <t>TRANSPORTATIONS</t>
  </si>
  <si>
    <t>DIRECTOR BLOCKS 1 &amp; 4</t>
  </si>
  <si>
    <t>DIRECTOR BLOCK 2</t>
  </si>
  <si>
    <t>DIRECTOR BLOCK 3</t>
  </si>
  <si>
    <t>EXECUTIVE PRODUCER</t>
  </si>
  <si>
    <t>LINE PRODUCER UK</t>
  </si>
  <si>
    <t>LINE PRODUCER FR</t>
  </si>
  <si>
    <t>PRODUCTION MANAGER</t>
  </si>
  <si>
    <t>PRODUCTION COORDINATOR</t>
  </si>
  <si>
    <t>TRAVEL &amp; ACCOMMODATION COORDINATOR</t>
  </si>
  <si>
    <t>PRODUCTION SECRETARY</t>
  </si>
  <si>
    <t>OFFICE PA</t>
  </si>
  <si>
    <t>TRAVEL &amp; ACCOMMODATION ASSISTANT</t>
  </si>
  <si>
    <t>PRODUCTION CONTROLLER</t>
  </si>
  <si>
    <t>US 1ST ASSISTANT ACCOUNTANT</t>
  </si>
  <si>
    <t>KEY PRODUCTION ACCOUNTANT</t>
  </si>
  <si>
    <t>1ST PRODUCTION ACCOUNTANT ASSISTANT</t>
  </si>
  <si>
    <t>PRODUCTION ACCOUNTANT - HEAD VENDORS</t>
  </si>
  <si>
    <t>PRODUCTION ACCOUNTANT - HEAD PETTY CASH</t>
  </si>
  <si>
    <t>PAYROLL ACCOUNTANT CR</t>
  </si>
  <si>
    <t xml:space="preserve">PAYROLL ACCOUNT </t>
  </si>
  <si>
    <t xml:space="preserve">ASSISTANT PAYROLL ACCOUNT </t>
  </si>
  <si>
    <t>VENDORS</t>
  </si>
  <si>
    <t>ASS. VENDORS</t>
  </si>
  <si>
    <t>ASSISTANT PETTY CASH</t>
  </si>
  <si>
    <t>LOCATION  MANAGER</t>
  </si>
  <si>
    <t>ASSISTANT LOCATION MANAGER</t>
  </si>
  <si>
    <t>ASSISTANT LOCATION MANAGER SET</t>
  </si>
  <si>
    <t>LOCATION PA</t>
  </si>
  <si>
    <t>CAMERA OPERATOR</t>
  </si>
  <si>
    <t>CAM B OPERATOR</t>
  </si>
  <si>
    <t>1ST AC - CAM A</t>
  </si>
  <si>
    <t>1ST AC - CAM B</t>
  </si>
  <si>
    <t>2ND AC - CAM A</t>
  </si>
  <si>
    <t>2ND AC - CAM B</t>
  </si>
  <si>
    <t>DATA MANAGER</t>
  </si>
  <si>
    <t>DIT</t>
  </si>
  <si>
    <t>CAMERA PA / ASSISTANTE VIDEO</t>
  </si>
  <si>
    <t>VIDEO / QTAKE</t>
  </si>
  <si>
    <t>DOMICILIATION</t>
  </si>
  <si>
    <t>ELSEWHERE</t>
  </si>
  <si>
    <t>LOCAL MARTIGUES</t>
  </si>
  <si>
    <t>LOCAL BLOIS</t>
  </si>
  <si>
    <t>veut un appart</t>
  </si>
  <si>
    <t>TOURS</t>
  </si>
  <si>
    <t>PER DIEMS W</t>
  </si>
  <si>
    <t>PER DIEMS WE</t>
  </si>
  <si>
    <t>TOTAL</t>
  </si>
  <si>
    <t>CODING</t>
  </si>
  <si>
    <t>FQ</t>
  </si>
  <si>
    <t>FN</t>
  </si>
  <si>
    <t>TOTAL DAYS</t>
  </si>
  <si>
    <t>TOTAL BUSINESS DAYS</t>
  </si>
  <si>
    <t>TOTAL WEEKEND DAYS</t>
  </si>
  <si>
    <t>N/S</t>
  </si>
  <si>
    <t>S</t>
  </si>
  <si>
    <t>a un chien</t>
  </si>
  <si>
    <t>TRANSPORTATIONS COORDINATOR</t>
  </si>
  <si>
    <t>ASSISTANT TRANSPORTATIONS COORDINATOR</t>
  </si>
  <si>
    <t>CAPTAIN TRANSPORT #1</t>
  </si>
  <si>
    <t>CAPTAIN TRANSPORT #2</t>
  </si>
  <si>
    <t>APARTMENT</t>
  </si>
  <si>
    <t>ATL DRIVER #1 (Showrunner - Director #1 &amp; #4) NFI</t>
  </si>
  <si>
    <t>ATL DRIVER #2 (Director Block #2) NFI</t>
  </si>
  <si>
    <t>ATL DRIVER #3 (Director Block #3)</t>
  </si>
  <si>
    <t>OFFICE DRIVER #1 NFI</t>
  </si>
  <si>
    <t>OFFICE DRIVER #2 NFI</t>
  </si>
  <si>
    <t>MINIBUS UNIT DRIVER #1 NFI</t>
  </si>
  <si>
    <t>MINIBUS UNIT DRIVER #2 NFI</t>
  </si>
  <si>
    <t>MINIBUS UNIT DRIVER #3 (MRS) NFI</t>
  </si>
  <si>
    <t>MINIBUS UNIT DRIVER #4 (MRS) AGLC</t>
  </si>
  <si>
    <t>MINIBUS UNIT DRIVER #5 (MRS) AGLC</t>
  </si>
  <si>
    <t>MINIBUS UNIT DRIVER #6 (MRS) AGLC</t>
  </si>
  <si>
    <t>MINIBUS UNIT DRIVER #7 (MRS)</t>
  </si>
  <si>
    <t>MINIBUS UNIT DRIVER #8 (MRS)</t>
  </si>
  <si>
    <t>MINIBUS UNIT DRIVER #3 (LOIRE) ACS</t>
  </si>
  <si>
    <t>MINIBUS UNIT DRIVER #4 (LOIRE) NFI</t>
  </si>
  <si>
    <t>MINIBUS UNIT DRIVER #5 (LOIRE) ACS</t>
  </si>
  <si>
    <t>MINIBUS UNIT DRIVER #6 (LOIRE) ?</t>
  </si>
  <si>
    <t>MINIBUS UNIT DRIVER #7 (LOIRE) ?</t>
  </si>
  <si>
    <t>MINIBUS UNIT DRIVER #8 (LOIRE) ?</t>
  </si>
  <si>
    <t>ADDITIONNAL UNIT DRIVER #1</t>
  </si>
  <si>
    <t>ADDITIONNAL UNIT DRIVER #2</t>
  </si>
  <si>
    <t>ADDITIONNAL UNIT DRIVER #3</t>
  </si>
  <si>
    <t>ADDITIONNAL UNIT DRIVER #4</t>
  </si>
  <si>
    <t>LOCAL DES DEUX</t>
  </si>
  <si>
    <t>COORDINATOR TECHNICAL TRUCKS</t>
  </si>
  <si>
    <t>CAPTAIN TECHNICAL TRUCKS</t>
  </si>
  <si>
    <t>PA TECHNICAL TRUCKS</t>
  </si>
  <si>
    <t>APPART'CITY</t>
  </si>
  <si>
    <t>COSTUMES RUNNERS</t>
  </si>
  <si>
    <t>COSTUMES RUNNERS - DAILIES</t>
  </si>
  <si>
    <t>S ; 
N/S</t>
  </si>
  <si>
    <r>
      <t xml:space="preserve">
</t>
    </r>
    <r>
      <rPr>
        <sz val="72"/>
        <rFont val="DIN Condensed Bold"/>
      </rPr>
      <t>ROOMING LIST</t>
    </r>
    <r>
      <rPr>
        <sz val="20"/>
        <rFont val="Calibri"/>
        <family val="2"/>
      </rPr>
      <t xml:space="preserve">
</t>
    </r>
    <r>
      <rPr>
        <b/>
        <sz val="24"/>
        <color theme="9" tint="-0.249977111117893"/>
        <rFont val="Calibri"/>
        <family val="2"/>
      </rPr>
      <t>LOIRE</t>
    </r>
  </si>
  <si>
    <r>
      <t xml:space="preserve">
</t>
    </r>
    <r>
      <rPr>
        <sz val="72"/>
        <rFont val="DIN Condensed Bold"/>
      </rPr>
      <t>ROOMING LIST</t>
    </r>
    <r>
      <rPr>
        <sz val="20"/>
        <rFont val="Calibri"/>
        <family val="2"/>
      </rPr>
      <t xml:space="preserve">
</t>
    </r>
    <r>
      <rPr>
        <b/>
        <sz val="22"/>
        <color theme="9" tint="-0.249977111117893"/>
        <rFont val="Calibri"/>
        <family val="2"/>
      </rPr>
      <t>MARTIGUES</t>
    </r>
  </si>
  <si>
    <t>CATERING</t>
  </si>
  <si>
    <t>69</t>
  </si>
  <si>
    <t>SCULPTOR</t>
  </si>
  <si>
    <t>09</t>
  </si>
  <si>
    <t>05</t>
  </si>
  <si>
    <t>48</t>
  </si>
  <si>
    <t>52</t>
  </si>
  <si>
    <r>
      <t>ARQUET /</t>
    </r>
    <r>
      <rPr>
        <b/>
        <sz val="10"/>
        <rFont val="Calibri"/>
        <family val="2"/>
      </rPr>
      <t xml:space="preserve"> APPARTMENT</t>
    </r>
    <r>
      <rPr>
        <b/>
        <sz val="10"/>
        <color rgb="FFCC1459"/>
        <rFont val="Calibri"/>
        <family val="2"/>
      </rPr>
      <t xml:space="preserve"> / ARQUET</t>
    </r>
  </si>
  <si>
    <t>ANNULÉ</t>
  </si>
  <si>
    <t>Ok</t>
  </si>
  <si>
    <t>BIS CHÂTEAU</t>
  </si>
  <si>
    <r>
      <t xml:space="preserve">BIS CHÂTEAU </t>
    </r>
    <r>
      <rPr>
        <b/>
        <sz val="10"/>
        <color rgb="FF00B050"/>
        <rFont val="Calibri"/>
        <family val="2"/>
      </rPr>
      <t xml:space="preserve">/ </t>
    </r>
    <r>
      <rPr>
        <b/>
        <sz val="10"/>
        <color theme="9" tint="-0.249977111117893"/>
        <rFont val="Calibri"/>
        <family val="2"/>
      </rPr>
      <t>LE BRAME</t>
    </r>
  </si>
  <si>
    <t>EXTRAS CASTING DIRECTOR</t>
  </si>
  <si>
    <t>EXTRAS CASTING ASSISTANT</t>
  </si>
  <si>
    <t>CROWD MARSHALL</t>
  </si>
  <si>
    <t>ASSISTANT CROWD MARSHALL</t>
  </si>
  <si>
    <t>EXTRA CASTING FOR FITTINGS</t>
  </si>
  <si>
    <t>NIGHTS</t>
  </si>
  <si>
    <t>TOTAL ROOMS</t>
  </si>
  <si>
    <t>DIM</t>
  </si>
  <si>
    <t>SAM</t>
  </si>
  <si>
    <t>VEN</t>
  </si>
  <si>
    <t>JEU</t>
  </si>
  <si>
    <t>MER</t>
  </si>
  <si>
    <t>MAR</t>
  </si>
  <si>
    <t>LUN</t>
  </si>
  <si>
    <t>Euros</t>
    <phoneticPr fontId="0"/>
  </si>
  <si>
    <t>Euros</t>
  </si>
  <si>
    <t>PPD HT</t>
  </si>
  <si>
    <t>Nights</t>
    <phoneticPr fontId="0"/>
  </si>
  <si>
    <t>SUN</t>
  </si>
  <si>
    <t>SAT</t>
  </si>
  <si>
    <t>FRI</t>
  </si>
  <si>
    <t>THU</t>
  </si>
  <si>
    <t>WED</t>
  </si>
  <si>
    <t>TUE</t>
  </si>
  <si>
    <t xml:space="preserve">MON </t>
  </si>
  <si>
    <t>INVOICE #</t>
  </si>
  <si>
    <t>PO #</t>
  </si>
  <si>
    <t>TOTAL TTC
+
CITY TAXES</t>
  </si>
  <si>
    <t>TOTAL HT
+
CITY TAXES</t>
  </si>
  <si>
    <t>TOTAL CITY TAXES</t>
  </si>
  <si>
    <t>TOTAL TTC</t>
  </si>
  <si>
    <t>TOTAL HT</t>
  </si>
  <si>
    <t>EARLY CHECK-IN LATE CHECK-OUT</t>
  </si>
  <si>
    <t>BREAKFAST</t>
  </si>
  <si>
    <t>CITY TAXES</t>
  </si>
  <si>
    <t>PPD  TTC</t>
  </si>
  <si>
    <t>Nb</t>
  </si>
  <si>
    <t>MONTH</t>
  </si>
  <si>
    <t>ROOM</t>
  </si>
  <si>
    <t>CHECK-IN</t>
  </si>
  <si>
    <t>S 
N/S</t>
  </si>
  <si>
    <t>POSITION</t>
    <phoneticPr fontId="0"/>
  </si>
  <si>
    <t>NAME Name</t>
  </si>
  <si>
    <t>Nb
Pers.</t>
  </si>
  <si>
    <t>PLAFOND</t>
  </si>
  <si>
    <t>mettre le pdj à part pour les atl</t>
  </si>
  <si>
    <t>Pas de PD pour les NS</t>
  </si>
  <si>
    <t>FROM X TO X</t>
  </si>
  <si>
    <t>CODE POSTALE VILLE</t>
  </si>
  <si>
    <t>ADRESSE</t>
  </si>
  <si>
    <t xml:space="preserve">Contact : </t>
  </si>
  <si>
    <t>HOTEL NAME</t>
  </si>
  <si>
    <t>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</si>
</sst>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€&quot;* #,##0.00_-;\-&quot;€&quot;* #,##0.00_-;_-&quot;€&quot;* &quot;-&quot;??_-;_-@_-"/>
    <numFmt numFmtId="164" formatCode="_ * #,##0.00_)\ &quot;€&quot;_ ;_ * \(#,##0.00\)\ &quot;€&quot;_ ;_ * &quot;-&quot;??_)\ &quot;€&quot;_ ;_ @_ "/>
    <numFmt numFmtId="165" formatCode="#,##0.00\ &quot;€&quot;"/>
    <numFmt numFmtId="166" formatCode="_-* #,##0.00\ &quot;€&quot;_-;\-* #,##0.00\ &quot;€&quot;_-;_-* &quot;-&quot;??\ &quot;€&quot;_-;_-@_-"/>
    <numFmt numFmtId="167" formatCode="d/m;@"/>
    <numFmt numFmtId="168" formatCode="[$-409]d\-mmm;@"/>
  </numFmts>
  <fonts count="68">
    <font>
      <sz val="12"/>
      <color theme="1"/>
      <name val="Calibri"/>
      <family val="2"/>
      <scheme val="minor"/>
    </font>
    <font>
      <sz val="9"/>
      <name val="Helvetica"/>
      <family val="2"/>
    </font>
    <font>
      <b/>
      <sz val="14"/>
      <name val="Calibri"/>
      <family val="2"/>
    </font>
    <font>
      <sz val="10"/>
      <name val="Calibri"/>
      <family val="2"/>
    </font>
    <font>
      <b/>
      <sz val="10"/>
      <color theme="9" tint="-0.249977111117893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b/>
      <sz val="18"/>
      <name val="Calibri"/>
      <family val="2"/>
    </font>
    <font>
      <sz val="20"/>
      <name val="Calibri"/>
      <family val="2"/>
    </font>
    <font>
      <b/>
      <sz val="10"/>
      <color theme="5" tint="-0.249977111117893"/>
      <name val="Calibri"/>
      <family val="2"/>
    </font>
    <font>
      <b/>
      <sz val="10"/>
      <color theme="1"/>
      <name val="Calibri"/>
      <family val="2"/>
    </font>
    <font>
      <b/>
      <sz val="10"/>
      <color rgb="FFCC1459"/>
      <name val="Calibri"/>
      <family val="2"/>
    </font>
    <font>
      <b/>
      <sz val="10"/>
      <name val="Helvetica"/>
      <family val="2"/>
    </font>
    <font>
      <b/>
      <sz val="11"/>
      <color theme="1"/>
      <name val="Calibri"/>
      <family val="2"/>
    </font>
    <font>
      <b/>
      <sz val="10"/>
      <color rgb="FF0070C0"/>
      <name val="Calibri"/>
      <family val="2"/>
    </font>
    <font>
      <b/>
      <sz val="10"/>
      <color rgb="FF0070C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0"/>
      <name val="Calibri"/>
      <family val="2"/>
    </font>
    <font>
      <b/>
      <sz val="10"/>
      <color rgb="FF00000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name val="Calibri"/>
      <family val="2"/>
    </font>
    <font>
      <sz val="8"/>
      <color rgb="FF000000"/>
      <name val="Helvetica"/>
      <family val="2"/>
    </font>
    <font>
      <b/>
      <sz val="18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 tint="-0.249977111117893"/>
      <name val="Calibri"/>
      <family val="2"/>
    </font>
    <font>
      <b/>
      <sz val="10"/>
      <color theme="5" tint="0.39997558519241921"/>
      <name val="Calibri"/>
      <family val="2"/>
    </font>
    <font>
      <b/>
      <sz val="10"/>
      <color rgb="FF00B050"/>
      <name val="Calibri"/>
      <family val="2"/>
    </font>
    <font>
      <sz val="12"/>
      <color theme="1"/>
      <name val="Calibri"/>
      <family val="2"/>
    </font>
    <font>
      <sz val="14"/>
      <color theme="1"/>
      <name val="Calibri"/>
      <family val="2"/>
    </font>
    <font>
      <sz val="12"/>
      <name val="Calibri"/>
      <family val="2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theme="0"/>
      <name val="Calibri"/>
      <family val="2"/>
    </font>
    <font>
      <b/>
      <sz val="14"/>
      <color theme="5" tint="-0.249977111117893"/>
      <name val="Calibri"/>
      <family val="2"/>
    </font>
    <font>
      <b/>
      <sz val="14"/>
      <color theme="9" tint="-0.249977111117893"/>
      <name val="Calibri"/>
      <family val="2"/>
    </font>
    <font>
      <sz val="9"/>
      <name val="Calibri"/>
      <family val="2"/>
    </font>
    <font>
      <sz val="10"/>
      <color theme="5" tint="-0.249977111117893"/>
      <name val="Calibri"/>
      <family val="2"/>
    </font>
    <font>
      <b/>
      <sz val="11"/>
      <color rgb="FFF21198"/>
      <name val="Calibri"/>
      <family val="2"/>
    </font>
    <font>
      <b/>
      <sz val="10"/>
      <color theme="7" tint="-0.249977111117893"/>
      <name val="Calibri"/>
      <family val="2"/>
    </font>
    <font>
      <b/>
      <sz val="11"/>
      <color theme="7" tint="0.39997558519241921"/>
      <name val="Calibri"/>
      <family val="2"/>
    </font>
    <font>
      <sz val="72"/>
      <name val="DIN Condensed Bold"/>
    </font>
    <font>
      <b/>
      <sz val="22"/>
      <color theme="9" tint="-0.249977111117893"/>
      <name val="Calibri"/>
      <family val="2"/>
    </font>
    <font>
      <b/>
      <sz val="24"/>
      <color theme="9" tint="-0.249977111117893"/>
      <name val="Calibri"/>
      <family val="2"/>
    </font>
    <font>
      <b/>
      <sz val="12"/>
      <color theme="0"/>
      <name val="Calibri"/>
      <family val="2"/>
      <scheme val="minor"/>
    </font>
    <font>
      <sz val="10"/>
      <name val="Arial"/>
    </font>
    <font>
      <sz val="11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sz val="12"/>
      <color indexed="16"/>
      <name val="Calibri"/>
      <family val="2"/>
    </font>
    <font>
      <b/>
      <sz val="14"/>
      <color theme="0"/>
      <name val="Calibri"/>
      <family val="2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16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0"/>
      <name val="Calibri"/>
      <family val="2"/>
    </font>
    <font>
      <b/>
      <sz val="16"/>
      <name val="Calibri"/>
      <family val="2"/>
    </font>
    <font>
      <sz val="11"/>
      <color rgb="FF000000"/>
      <name val="Calibri"/>
      <family val="2"/>
    </font>
    <font>
      <sz val="16"/>
      <color rgb="FF1E1E1E"/>
      <name val="Helvetica Neue"/>
      <family val="2"/>
    </font>
    <font>
      <b/>
      <sz val="48"/>
      <name val="Calibri"/>
      <family val="2"/>
    </font>
    <font>
      <b/>
      <sz val="12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rgb="FFCC1459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54823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EBF1DE"/>
        <bgColor rgb="FF000000"/>
      </patternFill>
    </fill>
    <fill>
      <patternFill patternType="solid">
        <fgColor rgb="FF963634"/>
        <bgColor rgb="FF000000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6645B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 style="thin">
        <color indexed="64"/>
      </left>
      <right/>
      <top style="medium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theme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 style="medium">
        <color theme="1"/>
      </left>
      <right/>
      <top/>
      <bottom style="thin">
        <color auto="1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/>
      <bottom style="medium">
        <color auto="1"/>
      </bottom>
      <diagonal/>
    </border>
    <border>
      <left/>
      <right style="medium">
        <color theme="1"/>
      </right>
      <top/>
      <bottom/>
      <diagonal/>
    </border>
    <border>
      <left style="medium">
        <color auto="1"/>
      </left>
      <right/>
      <top/>
      <bottom/>
      <diagonal/>
    </border>
  </borders>
  <cellStyleXfs count="8">
    <xf numFmtId="0" fontId="0" fillId="0" borderId="0"/>
    <xf numFmtId="44" fontId="23" fillId="0" borderId="0" applyFont="0" applyFill="0" applyBorder="0" applyAlignment="0" applyProtection="0"/>
    <xf numFmtId="0" fontId="23" fillId="0" borderId="0"/>
    <xf numFmtId="0" fontId="45" fillId="0" borderId="0"/>
    <xf numFmtId="164" fontId="47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55" fillId="0" borderId="0"/>
    <xf numFmtId="0" fontId="61" fillId="0" borderId="0" applyNumberFormat="0" applyFill="0" applyBorder="0" applyAlignment="0" applyProtection="0"/>
  </cellStyleXfs>
  <cellXfs count="350">
    <xf numFmtId="0" fontId="0" fillId="0" borderId="0" xfId="0"/>
    <xf numFmtId="0" fontId="1" fillId="0" borderId="0" xfId="0" applyFont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13" fillId="12" borderId="5" xfId="0" applyFont="1" applyFill="1" applyBorder="1" applyAlignment="1">
      <alignment horizontal="center" vertical="center"/>
    </xf>
    <xf numFmtId="0" fontId="16" fillId="13" borderId="5" xfId="0" applyFont="1" applyFill="1" applyBorder="1" applyAlignment="1">
      <alignment horizontal="center" vertical="center"/>
    </xf>
    <xf numFmtId="0" fontId="16" fillId="15" borderId="5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2" fillId="21" borderId="3" xfId="0" applyFont="1" applyFill="1" applyBorder="1" applyAlignment="1">
      <alignment vertical="center"/>
    </xf>
    <xf numFmtId="0" fontId="24" fillId="4" borderId="0" xfId="0" applyFont="1" applyFill="1"/>
    <xf numFmtId="0" fontId="28" fillId="0" borderId="0" xfId="0" applyFont="1"/>
    <xf numFmtId="0" fontId="29" fillId="0" borderId="0" xfId="0" applyFont="1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" fillId="0" borderId="0" xfId="0" applyFont="1"/>
    <xf numFmtId="164" fontId="31" fillId="0" borderId="6" xfId="1" applyNumberFormat="1" applyFont="1" applyFill="1" applyBorder="1" applyAlignment="1" applyProtection="1">
      <alignment horizontal="center" vertical="center"/>
      <protection locked="0"/>
    </xf>
    <xf numFmtId="0" fontId="31" fillId="0" borderId="0" xfId="2" applyFont="1" applyAlignment="1" applyProtection="1">
      <alignment horizontal="center" vertical="center"/>
      <protection locked="0"/>
    </xf>
    <xf numFmtId="0" fontId="5" fillId="22" borderId="9" xfId="2" applyFont="1" applyFill="1" applyBorder="1" applyAlignment="1" applyProtection="1">
      <alignment horizontal="center" vertical="center"/>
      <protection locked="0"/>
    </xf>
    <xf numFmtId="0" fontId="5" fillId="22" borderId="10" xfId="2" applyFont="1" applyFill="1" applyBorder="1" applyAlignment="1" applyProtection="1">
      <alignment horizontal="center" vertical="center"/>
      <protection locked="0"/>
    </xf>
    <xf numFmtId="0" fontId="5" fillId="22" borderId="11" xfId="2" applyFont="1" applyFill="1" applyBorder="1" applyAlignment="1" applyProtection="1">
      <alignment horizontal="center" vertical="center"/>
      <protection locked="0"/>
    </xf>
    <xf numFmtId="0" fontId="5" fillId="22" borderId="8" xfId="2" applyFont="1" applyFill="1" applyBorder="1" applyAlignment="1" applyProtection="1">
      <alignment horizontal="center" vertical="center"/>
      <protection locked="0"/>
    </xf>
    <xf numFmtId="2" fontId="32" fillId="23" borderId="4" xfId="2" applyNumberFormat="1" applyFont="1" applyFill="1" applyBorder="1" applyAlignment="1" applyProtection="1">
      <alignment horizontal="center" vertical="center" wrapText="1"/>
      <protection locked="0"/>
    </xf>
    <xf numFmtId="2" fontId="32" fillId="23" borderId="1" xfId="2" applyNumberFormat="1" applyFont="1" applyFill="1" applyBorder="1" applyAlignment="1" applyProtection="1">
      <alignment horizontal="center" vertical="center" wrapText="1"/>
      <protection locked="0"/>
    </xf>
    <xf numFmtId="1" fontId="3" fillId="0" borderId="16" xfId="1" applyNumberFormat="1" applyFont="1" applyBorder="1" applyAlignment="1" applyProtection="1">
      <alignment horizontal="center" vertical="center"/>
    </xf>
    <xf numFmtId="1" fontId="3" fillId="0" borderId="13" xfId="1" applyNumberFormat="1" applyFont="1" applyBorder="1" applyAlignment="1" applyProtection="1">
      <alignment horizontal="center" vertical="center"/>
    </xf>
    <xf numFmtId="1" fontId="3" fillId="0" borderId="14" xfId="1" applyNumberFormat="1" applyFont="1" applyBorder="1" applyAlignment="1" applyProtection="1">
      <alignment horizontal="center" vertical="center"/>
    </xf>
    <xf numFmtId="44" fontId="3" fillId="0" borderId="12" xfId="1" applyFont="1" applyBorder="1" applyAlignment="1" applyProtection="1">
      <alignment horizontal="center" vertical="center"/>
    </xf>
    <xf numFmtId="44" fontId="3" fillId="0" borderId="13" xfId="1" applyFont="1" applyBorder="1" applyAlignment="1" applyProtection="1">
      <alignment horizontal="center" vertical="center"/>
    </xf>
    <xf numFmtId="44" fontId="3" fillId="0" borderId="14" xfId="1" applyFont="1" applyBorder="1" applyAlignment="1" applyProtection="1">
      <alignment horizontal="center" vertical="center"/>
    </xf>
    <xf numFmtId="0" fontId="3" fillId="0" borderId="8" xfId="1" applyNumberFormat="1" applyFont="1" applyFill="1" applyBorder="1" applyAlignment="1" applyProtection="1">
      <alignment horizontal="center" vertical="center"/>
      <protection locked="0"/>
    </xf>
    <xf numFmtId="2" fontId="3" fillId="0" borderId="15" xfId="2" applyNumberFormat="1" applyFont="1" applyBorder="1" applyAlignment="1">
      <alignment horizontal="center" vertical="center"/>
    </xf>
    <xf numFmtId="2" fontId="3" fillId="0" borderId="2" xfId="2" applyNumberFormat="1" applyFont="1" applyBorder="1" applyAlignment="1">
      <alignment horizontal="center" vertical="center"/>
    </xf>
    <xf numFmtId="0" fontId="10" fillId="5" borderId="12" xfId="0" applyFont="1" applyFill="1" applyBorder="1" applyAlignment="1" applyProtection="1">
      <alignment horizontal="center" vertical="center" wrapText="1"/>
      <protection locked="0"/>
    </xf>
    <xf numFmtId="0" fontId="10" fillId="5" borderId="13" xfId="0" applyFont="1" applyFill="1" applyBorder="1" applyAlignment="1" applyProtection="1">
      <alignment horizontal="center" vertical="center" wrapText="1"/>
      <protection locked="0"/>
    </xf>
    <xf numFmtId="0" fontId="10" fillId="5" borderId="14" xfId="0" applyFont="1" applyFill="1" applyBorder="1" applyAlignment="1" applyProtection="1">
      <alignment horizontal="center" vertical="center" wrapText="1"/>
      <protection locked="0"/>
    </xf>
    <xf numFmtId="0" fontId="30" fillId="0" borderId="0" xfId="1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>
      <alignment horizontal="left" indent="4"/>
    </xf>
    <xf numFmtId="0" fontId="10" fillId="0" borderId="0" xfId="0" applyFont="1"/>
    <xf numFmtId="0" fontId="3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8" fillId="4" borderId="0" xfId="0" applyFont="1" applyFill="1"/>
    <xf numFmtId="16" fontId="6" fillId="3" borderId="5" xfId="0" applyNumberFormat="1" applyFont="1" applyFill="1" applyBorder="1" applyAlignment="1">
      <alignment horizontal="center" vertical="center"/>
    </xf>
    <xf numFmtId="0" fontId="22" fillId="21" borderId="5" xfId="0" applyFont="1" applyFill="1" applyBorder="1" applyAlignment="1">
      <alignment vertical="center"/>
    </xf>
    <xf numFmtId="0" fontId="33" fillId="21" borderId="5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 wrapText="1"/>
    </xf>
    <xf numFmtId="0" fontId="5" fillId="5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6" fillId="21" borderId="5" xfId="0" applyFont="1" applyFill="1" applyBorder="1" applyAlignment="1">
      <alignment horizontal="center" vertical="center"/>
    </xf>
    <xf numFmtId="16" fontId="6" fillId="0" borderId="5" xfId="0" applyNumberFormat="1" applyFont="1" applyBorder="1" applyAlignment="1">
      <alignment horizontal="center" vertical="center"/>
    </xf>
    <xf numFmtId="16" fontId="6" fillId="19" borderId="5" xfId="0" applyNumberFormat="1" applyFont="1" applyFill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2" fillId="21" borderId="19" xfId="0" applyFont="1" applyFill="1" applyBorder="1" applyAlignment="1">
      <alignment vertical="center"/>
    </xf>
    <xf numFmtId="0" fontId="6" fillId="0" borderId="20" xfId="0" applyFont="1" applyBorder="1" applyAlignment="1">
      <alignment horizontal="left" vertical="center" indent="2"/>
    </xf>
    <xf numFmtId="16" fontId="6" fillId="3" borderId="21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6" fontId="6" fillId="3" borderId="7" xfId="0" applyNumberFormat="1" applyFont="1" applyFill="1" applyBorder="1" applyAlignment="1">
      <alignment horizontal="center" vertical="center"/>
    </xf>
    <xf numFmtId="16" fontId="6" fillId="3" borderId="23" xfId="0" applyNumberFormat="1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16" fontId="6" fillId="19" borderId="21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16" fontId="37" fillId="0" borderId="5" xfId="0" applyNumberFormat="1" applyFont="1" applyBorder="1" applyAlignment="1">
      <alignment horizontal="center" vertical="center"/>
    </xf>
    <xf numFmtId="16" fontId="37" fillId="19" borderId="5" xfId="0" applyNumberFormat="1" applyFont="1" applyFill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16" fontId="3" fillId="0" borderId="5" xfId="0" applyNumberFormat="1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10" fillId="4" borderId="5" xfId="0" applyFont="1" applyFill="1" applyBorder="1" applyAlignment="1">
      <alignment horizontal="center" vertical="center"/>
    </xf>
    <xf numFmtId="0" fontId="22" fillId="21" borderId="20" xfId="0" applyFont="1" applyFill="1" applyBorder="1" applyAlignment="1">
      <alignment horizontal="left" vertical="center" indent="2"/>
    </xf>
    <xf numFmtId="0" fontId="22" fillId="21" borderId="21" xfId="0" applyFont="1" applyFill="1" applyBorder="1" applyAlignment="1">
      <alignment vertical="center"/>
    </xf>
    <xf numFmtId="0" fontId="2" fillId="5" borderId="20" xfId="0" applyFont="1" applyFill="1" applyBorder="1" applyAlignment="1">
      <alignment horizontal="left" vertical="center" wrapText="1" indent="2"/>
    </xf>
    <xf numFmtId="0" fontId="2" fillId="5" borderId="21" xfId="0" applyFont="1" applyFill="1" applyBorder="1" applyAlignment="1">
      <alignment vertical="center" wrapText="1"/>
    </xf>
    <xf numFmtId="0" fontId="22" fillId="21" borderId="20" xfId="0" applyFont="1" applyFill="1" applyBorder="1" applyAlignment="1">
      <alignment horizontal="left" vertical="center" indent="3"/>
    </xf>
    <xf numFmtId="0" fontId="6" fillId="0" borderId="20" xfId="0" applyFont="1" applyBorder="1" applyAlignment="1">
      <alignment horizontal="left" vertical="center" indent="4"/>
    </xf>
    <xf numFmtId="0" fontId="6" fillId="4" borderId="20" xfId="0" applyFont="1" applyFill="1" applyBorder="1" applyAlignment="1">
      <alignment horizontal="left" vertical="center" indent="4"/>
    </xf>
    <xf numFmtId="0" fontId="7" fillId="3" borderId="20" xfId="0" applyFont="1" applyFill="1" applyBorder="1" applyAlignment="1">
      <alignment horizontal="left" vertical="center" indent="4"/>
    </xf>
    <xf numFmtId="0" fontId="7" fillId="3" borderId="21" xfId="0" applyFont="1" applyFill="1" applyBorder="1" applyAlignment="1">
      <alignment vertical="center"/>
    </xf>
    <xf numFmtId="0" fontId="2" fillId="5" borderId="20" xfId="0" applyFont="1" applyFill="1" applyBorder="1" applyAlignment="1">
      <alignment horizontal="left" vertical="center" wrapText="1" indent="4"/>
    </xf>
    <xf numFmtId="0" fontId="3" fillId="0" borderId="20" xfId="0" applyFont="1" applyBorder="1" applyAlignment="1">
      <alignment horizontal="left" vertical="center" indent="4"/>
    </xf>
    <xf numFmtId="0" fontId="6" fillId="4" borderId="22" xfId="0" applyFont="1" applyFill="1" applyBorder="1" applyAlignment="1">
      <alignment horizontal="left" vertical="center" indent="4"/>
    </xf>
    <xf numFmtId="0" fontId="6" fillId="4" borderId="7" xfId="0" applyFont="1" applyFill="1" applyBorder="1" applyAlignment="1">
      <alignment horizontal="center" vertical="center"/>
    </xf>
    <xf numFmtId="0" fontId="22" fillId="21" borderId="18" xfId="0" applyFont="1" applyFill="1" applyBorder="1" applyAlignment="1">
      <alignment horizontal="left" vertical="center" indent="2"/>
    </xf>
    <xf numFmtId="0" fontId="33" fillId="21" borderId="19" xfId="0" applyFont="1" applyFill="1" applyBorder="1" applyAlignment="1">
      <alignment vertical="center"/>
    </xf>
    <xf numFmtId="0" fontId="22" fillId="21" borderId="17" xfId="0" applyFont="1" applyFill="1" applyBorder="1" applyAlignment="1">
      <alignment vertical="center"/>
    </xf>
    <xf numFmtId="0" fontId="7" fillId="3" borderId="9" xfId="0" applyFont="1" applyFill="1" applyBorder="1" applyAlignment="1">
      <alignment horizontal="left" vertical="center" indent="2"/>
    </xf>
    <xf numFmtId="0" fontId="7" fillId="3" borderId="10" xfId="0" applyFont="1" applyFill="1" applyBorder="1" applyAlignment="1">
      <alignment vertical="center"/>
    </xf>
    <xf numFmtId="0" fontId="7" fillId="3" borderId="10" xfId="0" applyFont="1" applyFill="1" applyBorder="1" applyAlignment="1">
      <alignment horizontal="left" vertical="center" indent="2"/>
    </xf>
    <xf numFmtId="0" fontId="7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2" fillId="21" borderId="10" xfId="0" applyFont="1" applyFill="1" applyBorder="1" applyAlignment="1">
      <alignment horizontal="center" vertical="center"/>
    </xf>
    <xf numFmtId="0" fontId="34" fillId="20" borderId="10" xfId="0" applyFont="1" applyFill="1" applyBorder="1" applyAlignment="1">
      <alignment horizontal="center" vertical="center" wrapText="1"/>
    </xf>
    <xf numFmtId="0" fontId="35" fillId="20" borderId="10" xfId="0" applyFont="1" applyFill="1" applyBorder="1" applyAlignment="1">
      <alignment horizontal="center" vertical="center" wrapText="1"/>
    </xf>
    <xf numFmtId="0" fontId="35" fillId="20" borderId="1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6" fontId="21" fillId="0" borderId="5" xfId="0" applyNumberFormat="1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5" fillId="14" borderId="5" xfId="0" applyFont="1" applyFill="1" applyBorder="1" applyAlignment="1">
      <alignment horizontal="center" vertical="center"/>
    </xf>
    <xf numFmtId="0" fontId="12" fillId="21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18" fillId="18" borderId="5" xfId="0" applyFont="1" applyFill="1" applyBorder="1" applyAlignment="1">
      <alignment horizontal="center" vertical="center"/>
    </xf>
    <xf numFmtId="0" fontId="10" fillId="16" borderId="5" xfId="0" applyFont="1" applyFill="1" applyBorder="1" applyAlignment="1">
      <alignment horizontal="center" vertical="center"/>
    </xf>
    <xf numFmtId="0" fontId="17" fillId="17" borderId="5" xfId="0" applyFont="1" applyFill="1" applyBorder="1" applyAlignment="1">
      <alignment horizontal="center" vertical="center"/>
    </xf>
    <xf numFmtId="0" fontId="7" fillId="21" borderId="10" xfId="0" applyFont="1" applyFill="1" applyBorder="1" applyAlignment="1">
      <alignment horizontal="center" vertical="center"/>
    </xf>
    <xf numFmtId="0" fontId="34" fillId="12" borderId="10" xfId="0" applyFont="1" applyFill="1" applyBorder="1" applyAlignment="1">
      <alignment horizontal="center" vertical="center" wrapText="1"/>
    </xf>
    <xf numFmtId="0" fontId="35" fillId="12" borderId="10" xfId="0" applyFont="1" applyFill="1" applyBorder="1" applyAlignment="1">
      <alignment horizontal="center" vertical="center" wrapText="1"/>
    </xf>
    <xf numFmtId="0" fontId="35" fillId="12" borderId="1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21" borderId="7" xfId="0" applyFont="1" applyFill="1" applyBorder="1" applyAlignment="1">
      <alignment horizontal="center" vertical="center"/>
    </xf>
    <xf numFmtId="16" fontId="3" fillId="0" borderId="7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" fontId="6" fillId="4" borderId="5" xfId="0" applyNumberFormat="1" applyFont="1" applyFill="1" applyBorder="1" applyAlignment="1">
      <alignment horizontal="center" vertical="center"/>
    </xf>
    <xf numFmtId="16" fontId="3" fillId="4" borderId="5" xfId="0" applyNumberFormat="1" applyFont="1" applyFill="1" applyBorder="1" applyAlignment="1">
      <alignment horizontal="center" vertical="center"/>
    </xf>
    <xf numFmtId="16" fontId="19" fillId="4" borderId="5" xfId="0" applyNumberFormat="1" applyFont="1" applyFill="1" applyBorder="1" applyAlignment="1">
      <alignment horizontal="center" vertical="center"/>
    </xf>
    <xf numFmtId="16" fontId="5" fillId="0" borderId="5" xfId="0" applyNumberFormat="1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top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11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left" vertical="center" indent="2"/>
    </xf>
    <xf numFmtId="0" fontId="7" fillId="3" borderId="10" xfId="0" applyFont="1" applyFill="1" applyBorder="1" applyAlignment="1">
      <alignment horizontal="left" vertical="center" indent="2"/>
    </xf>
    <xf numFmtId="0" fontId="3" fillId="0" borderId="0" xfId="3" applyFont="1" applyProtection="1">
      <protection locked="0"/>
    </xf>
    <xf numFmtId="0" fontId="3" fillId="0" borderId="0" xfId="3" applyFont="1" applyAlignment="1" applyProtection="1">
      <alignment horizontal="center" vertical="center"/>
      <protection locked="0"/>
    </xf>
    <xf numFmtId="0" fontId="46" fillId="0" borderId="0" xfId="3" applyFont="1" applyAlignment="1" applyProtection="1">
      <alignment horizontal="center" vertical="center"/>
      <protection locked="0"/>
    </xf>
    <xf numFmtId="164" fontId="3" fillId="0" borderId="0" xfId="4" applyFont="1" applyProtection="1">
      <protection locked="0"/>
    </xf>
    <xf numFmtId="0" fontId="5" fillId="0" borderId="0" xfId="3" applyFont="1" applyAlignment="1" applyProtection="1">
      <alignment horizontal="center"/>
      <protection locked="0"/>
    </xf>
    <xf numFmtId="0" fontId="46" fillId="0" borderId="0" xfId="3" applyFont="1" applyAlignment="1" applyProtection="1">
      <alignment vertical="center"/>
      <protection locked="0"/>
    </xf>
    <xf numFmtId="0" fontId="48" fillId="0" borderId="0" xfId="3" applyFont="1" applyProtection="1">
      <protection locked="0"/>
    </xf>
    <xf numFmtId="165" fontId="2" fillId="0" borderId="0" xfId="3" applyNumberFormat="1" applyFont="1" applyAlignment="1" applyProtection="1">
      <alignment horizontal="center" vertical="center"/>
      <protection locked="0"/>
    </xf>
    <xf numFmtId="0" fontId="23" fillId="0" borderId="0" xfId="2" applyAlignment="1" applyProtection="1">
      <alignment horizontal="center" vertical="center"/>
      <protection locked="0"/>
    </xf>
    <xf numFmtId="0" fontId="30" fillId="0" borderId="0" xfId="2" applyFont="1" applyAlignment="1" applyProtection="1">
      <alignment horizontal="center" vertical="center"/>
      <protection locked="0"/>
    </xf>
    <xf numFmtId="2" fontId="49" fillId="0" borderId="0" xfId="2" applyNumberFormat="1" applyFont="1" applyAlignment="1" applyProtection="1">
      <alignment horizontal="center" vertical="center"/>
      <protection locked="0"/>
    </xf>
    <xf numFmtId="0" fontId="28" fillId="0" borderId="0" xfId="2" applyFont="1" applyAlignment="1" applyProtection="1">
      <alignment horizontal="center" vertical="center"/>
      <protection locked="0"/>
    </xf>
    <xf numFmtId="0" fontId="23" fillId="0" borderId="0" xfId="2" applyProtection="1">
      <protection locked="0"/>
    </xf>
    <xf numFmtId="1" fontId="2" fillId="0" borderId="24" xfId="3" applyNumberFormat="1" applyFont="1" applyBorder="1" applyAlignment="1" applyProtection="1">
      <alignment horizontal="center" vertical="center"/>
      <protection locked="0"/>
    </xf>
    <xf numFmtId="0" fontId="50" fillId="24" borderId="1" xfId="3" applyFont="1" applyFill="1" applyBorder="1" applyAlignment="1" applyProtection="1">
      <alignment horizontal="center" vertical="center"/>
      <protection locked="0"/>
    </xf>
    <xf numFmtId="0" fontId="51" fillId="0" borderId="0" xfId="2" applyFont="1" applyAlignment="1" applyProtection="1">
      <alignment horizontal="center" vertical="center"/>
      <protection locked="0"/>
    </xf>
    <xf numFmtId="0" fontId="51" fillId="0" borderId="0" xfId="2" applyFont="1" applyAlignment="1" applyProtection="1">
      <alignment vertical="center"/>
      <protection locked="0"/>
    </xf>
    <xf numFmtId="166" fontId="2" fillId="0" borderId="24" xfId="3" applyNumberFormat="1" applyFont="1" applyBorder="1" applyAlignment="1" applyProtection="1">
      <alignment horizontal="center" vertical="center"/>
      <protection locked="0"/>
    </xf>
    <xf numFmtId="0" fontId="2" fillId="25" borderId="1" xfId="3" applyFont="1" applyFill="1" applyBorder="1" applyAlignment="1" applyProtection="1">
      <alignment horizontal="center" vertical="center"/>
      <protection locked="0"/>
    </xf>
    <xf numFmtId="166" fontId="52" fillId="3" borderId="25" xfId="5" applyFont="1" applyFill="1" applyBorder="1" applyAlignment="1" applyProtection="1">
      <alignment horizontal="center" vertical="center"/>
      <protection locked="0"/>
    </xf>
    <xf numFmtId="166" fontId="52" fillId="3" borderId="26" xfId="5" applyFont="1" applyFill="1" applyBorder="1" applyAlignment="1" applyProtection="1">
      <alignment horizontal="center" vertical="center"/>
      <protection locked="0"/>
    </xf>
    <xf numFmtId="0" fontId="52" fillId="0" borderId="24" xfId="2" applyFont="1" applyBorder="1" applyAlignment="1" applyProtection="1">
      <alignment horizontal="center" vertical="center"/>
      <protection locked="0"/>
    </xf>
    <xf numFmtId="164" fontId="52" fillId="0" borderId="24" xfId="2" applyNumberFormat="1" applyFont="1" applyBorder="1" applyAlignment="1">
      <alignment horizontal="center" vertical="center"/>
    </xf>
    <xf numFmtId="0" fontId="52" fillId="26" borderId="1" xfId="2" applyFont="1" applyFill="1" applyBorder="1" applyAlignment="1" applyProtection="1">
      <alignment horizontal="center" vertical="center"/>
      <protection locked="0"/>
    </xf>
    <xf numFmtId="166" fontId="52" fillId="3" borderId="27" xfId="5" applyFont="1" applyFill="1" applyBorder="1" applyAlignment="1" applyProtection="1">
      <alignment horizontal="center" vertical="center"/>
      <protection locked="0"/>
    </xf>
    <xf numFmtId="166" fontId="52" fillId="3" borderId="28" xfId="5" applyFont="1" applyFill="1" applyBorder="1" applyAlignment="1" applyProtection="1">
      <alignment horizontal="center" vertical="center"/>
      <protection locked="0"/>
    </xf>
    <xf numFmtId="164" fontId="53" fillId="0" borderId="29" xfId="4" applyFont="1" applyFill="1" applyBorder="1" applyAlignment="1" applyProtection="1">
      <alignment horizontal="center" vertical="center" wrapText="1"/>
    </xf>
    <xf numFmtId="164" fontId="54" fillId="0" borderId="30" xfId="4" applyFont="1" applyFill="1" applyBorder="1" applyAlignment="1" applyProtection="1">
      <alignment horizontal="center" vertical="center"/>
    </xf>
    <xf numFmtId="164" fontId="53" fillId="0" borderId="30" xfId="4" applyFont="1" applyFill="1" applyBorder="1" applyAlignment="1" applyProtection="1">
      <alignment horizontal="center" vertical="center" wrapText="1"/>
      <protection locked="0"/>
    </xf>
    <xf numFmtId="164" fontId="54" fillId="0" borderId="31" xfId="4" applyFont="1" applyFill="1" applyBorder="1" applyAlignment="1" applyProtection="1">
      <alignment horizontal="center" vertical="center"/>
    </xf>
    <xf numFmtId="164" fontId="52" fillId="3" borderId="26" xfId="4" applyFont="1" applyFill="1" applyBorder="1" applyAlignment="1" applyProtection="1">
      <alignment horizontal="center" vertical="center"/>
      <protection locked="0"/>
    </xf>
    <xf numFmtId="164" fontId="52" fillId="3" borderId="27" xfId="4" applyFont="1" applyFill="1" applyBorder="1" applyAlignment="1" applyProtection="1">
      <alignment horizontal="center" vertical="center"/>
      <protection locked="0"/>
    </xf>
    <xf numFmtId="0" fontId="51" fillId="0" borderId="6" xfId="2" applyFont="1" applyBorder="1" applyAlignment="1">
      <alignment horizontal="center" vertical="center"/>
    </xf>
    <xf numFmtId="0" fontId="54" fillId="0" borderId="6" xfId="2" applyFont="1" applyBorder="1" applyAlignment="1">
      <alignment horizontal="center" vertical="center"/>
    </xf>
    <xf numFmtId="0" fontId="54" fillId="0" borderId="32" xfId="2" applyFont="1" applyBorder="1" applyAlignment="1" applyProtection="1">
      <alignment horizontal="center" vertical="center"/>
      <protection locked="0"/>
    </xf>
    <xf numFmtId="0" fontId="54" fillId="0" borderId="33" xfId="2" applyFont="1" applyBorder="1" applyAlignment="1" applyProtection="1">
      <alignment horizontal="center" vertical="center"/>
      <protection locked="0"/>
    </xf>
    <xf numFmtId="0" fontId="52" fillId="3" borderId="32" xfId="2" applyFont="1" applyFill="1" applyBorder="1" applyAlignment="1" applyProtection="1">
      <alignment vertical="center"/>
      <protection locked="0"/>
    </xf>
    <xf numFmtId="0" fontId="52" fillId="3" borderId="34" xfId="2" applyFont="1" applyFill="1" applyBorder="1" applyAlignment="1" applyProtection="1">
      <alignment vertical="center"/>
      <protection locked="0"/>
    </xf>
    <xf numFmtId="0" fontId="54" fillId="0" borderId="25" xfId="2" applyFont="1" applyBorder="1" applyAlignment="1" applyProtection="1">
      <alignment horizontal="center" vertical="center"/>
      <protection locked="0"/>
    </xf>
    <xf numFmtId="0" fontId="54" fillId="0" borderId="35" xfId="2" applyFont="1" applyBorder="1" applyAlignment="1" applyProtection="1">
      <alignment horizontal="center" vertical="center"/>
      <protection locked="0"/>
    </xf>
    <xf numFmtId="0" fontId="52" fillId="0" borderId="36" xfId="2" applyFont="1" applyBorder="1" applyAlignment="1" applyProtection="1">
      <alignment horizontal="center" vertical="center"/>
      <protection locked="0"/>
    </xf>
    <xf numFmtId="0" fontId="52" fillId="0" borderId="37" xfId="2" applyFont="1" applyBorder="1" applyAlignment="1" applyProtection="1">
      <alignment horizontal="center" vertical="center"/>
      <protection locked="0"/>
    </xf>
    <xf numFmtId="0" fontId="54" fillId="0" borderId="25" xfId="2" applyFont="1" applyBorder="1" applyAlignment="1" applyProtection="1">
      <alignment vertical="center"/>
      <protection locked="0"/>
    </xf>
    <xf numFmtId="0" fontId="54" fillId="0" borderId="27" xfId="2" applyFont="1" applyBorder="1" applyAlignment="1" applyProtection="1">
      <alignment vertical="center"/>
      <protection locked="0"/>
    </xf>
    <xf numFmtId="164" fontId="54" fillId="0" borderId="27" xfId="4" applyFont="1" applyBorder="1" applyAlignment="1" applyProtection="1">
      <alignment vertical="center"/>
      <protection locked="0"/>
    </xf>
    <xf numFmtId="164" fontId="54" fillId="0" borderId="35" xfId="4" applyFont="1" applyBorder="1" applyAlignment="1" applyProtection="1">
      <alignment vertical="center"/>
      <protection locked="0"/>
    </xf>
    <xf numFmtId="0" fontId="54" fillId="0" borderId="6" xfId="2" applyFont="1" applyBorder="1" applyAlignment="1" applyProtection="1">
      <alignment vertical="center"/>
      <protection locked="0"/>
    </xf>
    <xf numFmtId="167" fontId="54" fillId="0" borderId="25" xfId="2" applyNumberFormat="1" applyFont="1" applyBorder="1" applyAlignment="1" applyProtection="1">
      <alignment horizontal="center" vertical="center"/>
      <protection locked="0"/>
    </xf>
    <xf numFmtId="167" fontId="54" fillId="0" borderId="28" xfId="2" applyNumberFormat="1" applyFont="1" applyBorder="1" applyAlignment="1" applyProtection="1">
      <alignment horizontal="center" vertical="center"/>
      <protection locked="0"/>
    </xf>
    <xf numFmtId="167" fontId="54" fillId="0" borderId="26" xfId="2" applyNumberFormat="1" applyFont="1" applyBorder="1" applyAlignment="1" applyProtection="1">
      <alignment horizontal="center" vertical="center"/>
      <protection locked="0"/>
    </xf>
    <xf numFmtId="0" fontId="52" fillId="0" borderId="38" xfId="2" applyFont="1" applyBorder="1" applyAlignment="1" applyProtection="1">
      <alignment horizontal="center" vertical="center"/>
      <protection locked="0"/>
    </xf>
    <xf numFmtId="0" fontId="54" fillId="0" borderId="38" xfId="2" applyFont="1" applyBorder="1" applyAlignment="1" applyProtection="1">
      <alignment horizontal="center" vertical="center"/>
      <protection locked="0"/>
    </xf>
    <xf numFmtId="0" fontId="52" fillId="0" borderId="38" xfId="2" applyFont="1" applyBorder="1" applyAlignment="1" applyProtection="1">
      <alignment vertical="center"/>
      <protection locked="0"/>
    </xf>
    <xf numFmtId="0" fontId="52" fillId="0" borderId="39" xfId="2" applyFont="1" applyBorder="1" applyAlignment="1" applyProtection="1">
      <alignment horizontal="center" vertical="center"/>
      <protection locked="0"/>
    </xf>
    <xf numFmtId="0" fontId="23" fillId="0" borderId="8" xfId="6" applyFont="1" applyBorder="1" applyAlignment="1" applyProtection="1">
      <alignment horizontal="center" vertical="center"/>
      <protection locked="0"/>
    </xf>
    <xf numFmtId="0" fontId="23" fillId="0" borderId="40" xfId="6" applyFont="1" applyBorder="1" applyAlignment="1" applyProtection="1">
      <alignment horizontal="center" vertical="center"/>
      <protection locked="0"/>
    </xf>
    <xf numFmtId="0" fontId="23" fillId="0" borderId="8" xfId="6" applyFont="1" applyBorder="1" applyAlignment="1" applyProtection="1">
      <alignment horizontal="left" vertical="center"/>
      <protection locked="0"/>
    </xf>
    <xf numFmtId="0" fontId="23" fillId="0" borderId="41" xfId="6" applyFont="1" applyBorder="1" applyAlignment="1" applyProtection="1">
      <alignment horizontal="left" vertical="center"/>
      <protection locked="0"/>
    </xf>
    <xf numFmtId="164" fontId="54" fillId="0" borderId="41" xfId="4" applyFont="1" applyBorder="1" applyAlignment="1" applyProtection="1">
      <alignment horizontal="left" vertical="center" wrapText="1" shrinkToFit="1"/>
      <protection locked="0"/>
    </xf>
    <xf numFmtId="164" fontId="23" fillId="0" borderId="41" xfId="4" applyFont="1" applyBorder="1" applyAlignment="1" applyProtection="1">
      <alignment horizontal="left" vertical="center"/>
      <protection locked="0"/>
    </xf>
    <xf numFmtId="164" fontId="54" fillId="0" borderId="40" xfId="4" applyFont="1" applyBorder="1" applyAlignment="1" applyProtection="1">
      <alignment horizontal="left" vertical="center" wrapText="1" shrinkToFit="1"/>
      <protection locked="0"/>
    </xf>
    <xf numFmtId="0" fontId="54" fillId="0" borderId="42" xfId="2" applyFont="1" applyBorder="1" applyAlignment="1" applyProtection="1">
      <alignment horizontal="left" vertical="center" wrapText="1" shrinkToFit="1"/>
      <protection locked="0"/>
    </xf>
    <xf numFmtId="17" fontId="54" fillId="2" borderId="24" xfId="2" applyNumberFormat="1" applyFont="1" applyFill="1" applyBorder="1" applyAlignment="1" applyProtection="1">
      <alignment horizontal="center" vertical="center"/>
      <protection locked="0"/>
    </xf>
    <xf numFmtId="17" fontId="54" fillId="2" borderId="43" xfId="2" applyNumberFormat="1" applyFont="1" applyFill="1" applyBorder="1" applyAlignment="1" applyProtection="1">
      <alignment horizontal="center" vertical="center"/>
      <protection locked="0"/>
    </xf>
    <xf numFmtId="17" fontId="54" fillId="2" borderId="9" xfId="2" applyNumberFormat="1" applyFont="1" applyFill="1" applyBorder="1" applyAlignment="1" applyProtection="1">
      <alignment horizontal="center" vertical="center"/>
      <protection locked="0"/>
    </xf>
    <xf numFmtId="0" fontId="52" fillId="0" borderId="44" xfId="2" applyFont="1" applyBorder="1" applyAlignment="1" applyProtection="1">
      <alignment horizontal="center" vertical="center"/>
      <protection locked="0"/>
    </xf>
    <xf numFmtId="0" fontId="54" fillId="0" borderId="44" xfId="2" applyFont="1" applyBorder="1" applyAlignment="1" applyProtection="1">
      <alignment horizontal="center" vertical="center"/>
      <protection locked="0"/>
    </xf>
    <xf numFmtId="0" fontId="52" fillId="0" borderId="44" xfId="2" applyFont="1" applyBorder="1" applyAlignment="1" applyProtection="1">
      <alignment vertical="center"/>
      <protection locked="0"/>
    </xf>
    <xf numFmtId="0" fontId="52" fillId="0" borderId="45" xfId="2" applyFont="1" applyBorder="1" applyAlignment="1" applyProtection="1">
      <alignment horizontal="center" vertical="center"/>
      <protection locked="0"/>
    </xf>
    <xf numFmtId="2" fontId="52" fillId="0" borderId="2" xfId="2" applyNumberFormat="1" applyFont="1" applyBorder="1" applyAlignment="1">
      <alignment horizontal="center" vertical="center"/>
    </xf>
    <xf numFmtId="2" fontId="52" fillId="0" borderId="15" xfId="2" applyNumberFormat="1" applyFont="1" applyBorder="1" applyAlignment="1">
      <alignment horizontal="center" vertical="center"/>
    </xf>
    <xf numFmtId="0" fontId="52" fillId="0" borderId="25" xfId="2" applyFont="1" applyBorder="1" applyAlignment="1" applyProtection="1">
      <alignment horizontal="center" vertical="center"/>
      <protection locked="0"/>
    </xf>
    <xf numFmtId="164" fontId="52" fillId="0" borderId="25" xfId="2" applyNumberFormat="1" applyFont="1" applyBorder="1" applyAlignment="1">
      <alignment horizontal="center" vertical="center"/>
    </xf>
    <xf numFmtId="164" fontId="52" fillId="0" borderId="6" xfId="4" applyFont="1" applyBorder="1" applyAlignment="1" applyProtection="1">
      <alignment horizontal="center" vertical="center"/>
    </xf>
    <xf numFmtId="1" fontId="52" fillId="0" borderId="2" xfId="2" applyNumberFormat="1" applyFont="1" applyBorder="1" applyAlignment="1" applyProtection="1">
      <alignment horizontal="center" vertical="center"/>
      <protection locked="0"/>
    </xf>
    <xf numFmtId="1" fontId="52" fillId="0" borderId="15" xfId="2" applyNumberFormat="1" applyFont="1" applyBorder="1" applyAlignment="1" applyProtection="1">
      <alignment horizontal="center" vertical="center"/>
      <protection locked="0"/>
    </xf>
    <xf numFmtId="164" fontId="56" fillId="0" borderId="46" xfId="4" applyFont="1" applyFill="1" applyBorder="1" applyAlignment="1" applyProtection="1">
      <alignment horizontal="center" vertical="center"/>
    </xf>
    <xf numFmtId="164" fontId="52" fillId="0" borderId="47" xfId="4" applyFont="1" applyBorder="1" applyAlignment="1" applyProtection="1">
      <alignment horizontal="center" vertical="center"/>
    </xf>
    <xf numFmtId="164" fontId="56" fillId="0" borderId="48" xfId="4" applyFont="1" applyFill="1" applyBorder="1" applyAlignment="1" applyProtection="1">
      <alignment horizontal="center" vertical="center"/>
    </xf>
    <xf numFmtId="164" fontId="52" fillId="0" borderId="49" xfId="4" applyFont="1" applyBorder="1" applyAlignment="1" applyProtection="1">
      <alignment horizontal="center" vertical="center"/>
    </xf>
    <xf numFmtId="164" fontId="52" fillId="0" borderId="49" xfId="4" applyFont="1" applyBorder="1" applyAlignment="1" applyProtection="1">
      <alignment horizontal="center" vertical="center"/>
      <protection locked="0"/>
    </xf>
    <xf numFmtId="164" fontId="52" fillId="0" borderId="2" xfId="4" applyFont="1" applyBorder="1" applyAlignment="1" applyProtection="1">
      <alignment horizontal="center" vertical="center"/>
      <protection locked="0"/>
    </xf>
    <xf numFmtId="164" fontId="52" fillId="0" borderId="50" xfId="4" applyFont="1" applyBorder="1" applyAlignment="1" applyProtection="1">
      <alignment horizontal="center" vertical="center"/>
      <protection locked="0"/>
    </xf>
    <xf numFmtId="0" fontId="54" fillId="0" borderId="2" xfId="2" applyFont="1" applyBorder="1" applyAlignment="1">
      <alignment horizontal="center" vertical="center"/>
    </xf>
    <xf numFmtId="0" fontId="23" fillId="0" borderId="51" xfId="3" applyFont="1" applyBorder="1" applyAlignment="1" applyProtection="1">
      <alignment horizontal="center" vertical="center"/>
      <protection locked="0"/>
    </xf>
    <xf numFmtId="0" fontId="54" fillId="0" borderId="19" xfId="2" applyFont="1" applyBorder="1" applyAlignment="1" applyProtection="1">
      <alignment horizontal="center" vertical="center"/>
      <protection locked="0"/>
    </xf>
    <xf numFmtId="0" fontId="54" fillId="0" borderId="52" xfId="2" applyFont="1" applyBorder="1" applyAlignment="1" applyProtection="1">
      <alignment horizontal="center" vertical="center" wrapText="1"/>
      <protection locked="0"/>
    </xf>
    <xf numFmtId="0" fontId="57" fillId="0" borderId="53" xfId="6" applyFont="1" applyBorder="1" applyAlignment="1" applyProtection="1">
      <alignment horizontal="center" vertical="center"/>
      <protection locked="0"/>
    </xf>
    <xf numFmtId="14" fontId="23" fillId="0" borderId="53" xfId="6" applyNumberFormat="1" applyFont="1" applyBorder="1" applyAlignment="1" applyProtection="1">
      <alignment horizontal="center" vertical="center"/>
      <protection locked="0"/>
    </xf>
    <xf numFmtId="0" fontId="23" fillId="0" borderId="53" xfId="6" applyFont="1" applyBorder="1" applyAlignment="1" applyProtection="1">
      <alignment horizontal="center" vertical="center"/>
      <protection locked="0"/>
    </xf>
    <xf numFmtId="0" fontId="23" fillId="0" borderId="5" xfId="6" applyFont="1" applyBorder="1" applyAlignment="1" applyProtection="1">
      <alignment horizontal="left" vertical="center"/>
      <protection locked="0"/>
    </xf>
    <xf numFmtId="0" fontId="54" fillId="0" borderId="54" xfId="3" applyFont="1" applyBorder="1" applyAlignment="1" applyProtection="1">
      <alignment horizontal="left" vertical="center" wrapText="1"/>
      <protection locked="0"/>
    </xf>
    <xf numFmtId="0" fontId="52" fillId="0" borderId="18" xfId="2" applyFont="1" applyBorder="1" applyAlignment="1" applyProtection="1">
      <alignment horizontal="center" vertical="center"/>
      <protection locked="0"/>
    </xf>
    <xf numFmtId="0" fontId="28" fillId="0" borderId="0" xfId="2" applyFont="1" applyProtection="1">
      <protection locked="0"/>
    </xf>
    <xf numFmtId="164" fontId="52" fillId="0" borderId="36" xfId="2" applyNumberFormat="1" applyFont="1" applyBorder="1" applyAlignment="1" applyProtection="1">
      <alignment horizontal="center" vertical="center"/>
      <protection locked="0"/>
    </xf>
    <xf numFmtId="164" fontId="52" fillId="0" borderId="37" xfId="4" applyFont="1" applyBorder="1" applyAlignment="1" applyProtection="1">
      <alignment horizontal="center" vertical="center"/>
      <protection locked="0"/>
    </xf>
    <xf numFmtId="164" fontId="52" fillId="0" borderId="50" xfId="4" applyFont="1" applyBorder="1" applyAlignment="1" applyProtection="1">
      <alignment horizontal="center" vertical="center"/>
    </xf>
    <xf numFmtId="164" fontId="52" fillId="0" borderId="55" xfId="4" applyFont="1" applyBorder="1" applyAlignment="1" applyProtection="1">
      <alignment horizontal="center" vertical="center"/>
    </xf>
    <xf numFmtId="164" fontId="52" fillId="0" borderId="55" xfId="4" applyFont="1" applyBorder="1" applyAlignment="1" applyProtection="1">
      <alignment horizontal="center" vertical="center"/>
      <protection locked="0"/>
    </xf>
    <xf numFmtId="2" fontId="52" fillId="3" borderId="1" xfId="2" applyNumberFormat="1" applyFont="1" applyFill="1" applyBorder="1" applyAlignment="1" applyProtection="1">
      <alignment horizontal="center" vertical="center"/>
      <protection locked="0"/>
    </xf>
    <xf numFmtId="2" fontId="52" fillId="3" borderId="4" xfId="2" applyNumberFormat="1" applyFont="1" applyFill="1" applyBorder="1" applyAlignment="1" applyProtection="1">
      <alignment horizontal="center" vertical="center"/>
      <protection locked="0"/>
    </xf>
    <xf numFmtId="0" fontId="52" fillId="3" borderId="6" xfId="2" applyFont="1" applyFill="1" applyBorder="1" applyAlignment="1" applyProtection="1">
      <alignment horizontal="center" vertical="center"/>
      <protection locked="0"/>
    </xf>
    <xf numFmtId="4" fontId="52" fillId="3" borderId="6" xfId="2" applyNumberFormat="1" applyFont="1" applyFill="1" applyBorder="1" applyAlignment="1" applyProtection="1">
      <alignment horizontal="center" vertical="center"/>
      <protection locked="0"/>
    </xf>
    <xf numFmtId="4" fontId="52" fillId="3" borderId="35" xfId="2" applyNumberFormat="1" applyFont="1" applyFill="1" applyBorder="1" applyAlignment="1" applyProtection="1">
      <alignment horizontal="center" vertical="center"/>
      <protection locked="0"/>
    </xf>
    <xf numFmtId="1" fontId="52" fillId="3" borderId="1" xfId="2" applyNumberFormat="1" applyFont="1" applyFill="1" applyBorder="1" applyAlignment="1" applyProtection="1">
      <alignment horizontal="center" vertical="center"/>
      <protection locked="0"/>
    </xf>
    <xf numFmtId="1" fontId="52" fillId="3" borderId="4" xfId="2" applyNumberFormat="1" applyFont="1" applyFill="1" applyBorder="1" applyAlignment="1" applyProtection="1">
      <alignment horizontal="center" vertical="center"/>
      <protection locked="0"/>
    </xf>
    <xf numFmtId="164" fontId="52" fillId="3" borderId="56" xfId="4" applyFont="1" applyFill="1" applyBorder="1" applyAlignment="1" applyProtection="1">
      <alignment horizontal="center" vertical="center"/>
      <protection locked="0"/>
    </xf>
    <xf numFmtId="164" fontId="52" fillId="3" borderId="3" xfId="4" applyFont="1" applyFill="1" applyBorder="1" applyAlignment="1" applyProtection="1">
      <alignment horizontal="center" vertical="center"/>
      <protection locked="0"/>
    </xf>
    <xf numFmtId="164" fontId="52" fillId="3" borderId="1" xfId="4" applyFont="1" applyFill="1" applyBorder="1" applyAlignment="1" applyProtection="1">
      <alignment horizontal="center" vertical="center"/>
      <protection locked="0"/>
    </xf>
    <xf numFmtId="164" fontId="52" fillId="3" borderId="24" xfId="4" applyFont="1" applyFill="1" applyBorder="1" applyAlignment="1" applyProtection="1">
      <alignment horizontal="center" vertical="center"/>
      <protection locked="0"/>
    </xf>
    <xf numFmtId="0" fontId="52" fillId="3" borderId="1" xfId="2" applyFont="1" applyFill="1" applyBorder="1" applyAlignment="1" applyProtection="1">
      <alignment horizontal="center" vertical="center"/>
      <protection locked="0"/>
    </xf>
    <xf numFmtId="0" fontId="54" fillId="3" borderId="3" xfId="2" applyFont="1" applyFill="1" applyBorder="1" applyAlignment="1" applyProtection="1">
      <alignment horizontal="center" vertical="center"/>
      <protection locked="0"/>
    </xf>
    <xf numFmtId="0" fontId="52" fillId="3" borderId="57" xfId="2" applyFont="1" applyFill="1" applyBorder="1" applyAlignment="1" applyProtection="1">
      <alignment horizontal="center" vertical="center"/>
      <protection locked="0"/>
    </xf>
    <xf numFmtId="0" fontId="52" fillId="3" borderId="3" xfId="2" applyFont="1" applyFill="1" applyBorder="1" applyAlignment="1" applyProtection="1">
      <alignment horizontal="left" vertical="center"/>
      <protection locked="0"/>
    </xf>
    <xf numFmtId="0" fontId="58" fillId="3" borderId="3" xfId="2" applyFont="1" applyFill="1" applyBorder="1" applyAlignment="1" applyProtection="1">
      <alignment horizontal="left" vertical="center" shrinkToFit="1"/>
      <protection locked="0"/>
    </xf>
    <xf numFmtId="0" fontId="54" fillId="3" borderId="4" xfId="2" applyFont="1" applyFill="1" applyBorder="1" applyAlignment="1" applyProtection="1">
      <alignment vertical="center"/>
      <protection locked="0"/>
    </xf>
    <xf numFmtId="0" fontId="28" fillId="0" borderId="0" xfId="2" quotePrefix="1" applyFont="1" applyAlignment="1" applyProtection="1">
      <alignment horizontal="center" vertical="center"/>
      <protection locked="0"/>
    </xf>
    <xf numFmtId="0" fontId="46" fillId="0" borderId="0" xfId="3" quotePrefix="1" applyFont="1" applyAlignment="1" applyProtection="1">
      <alignment horizontal="center" vertical="center"/>
      <protection locked="0"/>
    </xf>
    <xf numFmtId="0" fontId="52" fillId="0" borderId="8" xfId="2" applyFont="1" applyBorder="1" applyAlignment="1" applyProtection="1">
      <alignment horizontal="center" vertical="center"/>
      <protection locked="0"/>
    </xf>
    <xf numFmtId="164" fontId="52" fillId="0" borderId="8" xfId="2" applyNumberFormat="1" applyFont="1" applyBorder="1" applyAlignment="1">
      <alignment horizontal="center" vertical="center"/>
    </xf>
    <xf numFmtId="164" fontId="52" fillId="0" borderId="42" xfId="4" applyFont="1" applyBorder="1" applyAlignment="1" applyProtection="1">
      <alignment horizontal="center" vertical="center"/>
    </xf>
    <xf numFmtId="164" fontId="52" fillId="0" borderId="58" xfId="4" applyFont="1" applyBorder="1" applyAlignment="1" applyProtection="1">
      <alignment horizontal="center" vertical="center"/>
    </xf>
    <xf numFmtId="164" fontId="52" fillId="3" borderId="59" xfId="4" applyFont="1" applyFill="1" applyBorder="1" applyAlignment="1" applyProtection="1">
      <alignment horizontal="center" vertical="center"/>
      <protection locked="0"/>
    </xf>
    <xf numFmtId="164" fontId="52" fillId="3" borderId="6" xfId="4" applyFont="1" applyFill="1" applyBorder="1" applyAlignment="1" applyProtection="1">
      <alignment horizontal="center" vertical="center"/>
      <protection locked="0"/>
    </xf>
    <xf numFmtId="164" fontId="52" fillId="3" borderId="25" xfId="4" applyFont="1" applyFill="1" applyBorder="1" applyAlignment="1" applyProtection="1">
      <alignment vertical="center"/>
      <protection locked="0"/>
    </xf>
    <xf numFmtId="164" fontId="52" fillId="0" borderId="1" xfId="4" applyFont="1" applyBorder="1" applyAlignment="1" applyProtection="1">
      <alignment horizontal="center" vertical="center"/>
      <protection locked="0"/>
    </xf>
    <xf numFmtId="164" fontId="52" fillId="0" borderId="4" xfId="4" applyFont="1" applyBorder="1" applyAlignment="1" applyProtection="1">
      <alignment horizontal="center" vertical="center"/>
      <protection locked="0"/>
    </xf>
    <xf numFmtId="0" fontId="52" fillId="0" borderId="1" xfId="4" applyNumberFormat="1" applyFont="1" applyBorder="1" applyAlignment="1" applyProtection="1">
      <alignment horizontal="center" vertical="center"/>
      <protection locked="0"/>
    </xf>
    <xf numFmtId="164" fontId="52" fillId="0" borderId="3" xfId="4" applyFont="1" applyBorder="1" applyAlignment="1" applyProtection="1">
      <alignment horizontal="center" vertical="center"/>
      <protection locked="0"/>
    </xf>
    <xf numFmtId="164" fontId="52" fillId="0" borderId="3" xfId="4" applyFont="1" applyBorder="1" applyAlignment="1" applyProtection="1">
      <alignment vertical="center"/>
      <protection locked="0"/>
    </xf>
    <xf numFmtId="164" fontId="52" fillId="0" borderId="4" xfId="4" applyFont="1" applyBorder="1" applyAlignment="1" applyProtection="1">
      <alignment vertical="center"/>
      <protection locked="0"/>
    </xf>
    <xf numFmtId="0" fontId="51" fillId="0" borderId="37" xfId="2" applyFont="1" applyBorder="1" applyAlignment="1" applyProtection="1">
      <alignment horizontal="center" vertical="center"/>
      <protection locked="0"/>
    </xf>
    <xf numFmtId="0" fontId="52" fillId="0" borderId="60" xfId="2" applyFont="1" applyBorder="1" applyAlignment="1" applyProtection="1">
      <alignment horizontal="center" vertical="center"/>
      <protection locked="0"/>
    </xf>
    <xf numFmtId="0" fontId="54" fillId="0" borderId="0" xfId="2" applyFont="1" applyAlignment="1" applyProtection="1">
      <alignment horizontal="center" vertical="center"/>
      <protection locked="0"/>
    </xf>
    <xf numFmtId="0" fontId="52" fillId="0" borderId="0" xfId="2" applyFont="1" applyAlignment="1" applyProtection="1">
      <alignment vertical="center"/>
      <protection locked="0"/>
    </xf>
    <xf numFmtId="0" fontId="52" fillId="0" borderId="61" xfId="2" applyFont="1" applyBorder="1" applyAlignment="1" applyProtection="1">
      <alignment horizontal="center" vertical="center"/>
      <protection locked="0"/>
    </xf>
    <xf numFmtId="2" fontId="54" fillId="27" borderId="42" xfId="2" applyNumberFormat="1" applyFont="1" applyFill="1" applyBorder="1" applyAlignment="1" applyProtection="1">
      <alignment horizontal="center" vertical="center"/>
      <protection locked="0"/>
    </xf>
    <xf numFmtId="2" fontId="54" fillId="27" borderId="40" xfId="2" applyNumberFormat="1" applyFont="1" applyFill="1" applyBorder="1" applyAlignment="1" applyProtection="1">
      <alignment horizontal="center" vertical="center"/>
      <protection locked="0"/>
    </xf>
    <xf numFmtId="0" fontId="54" fillId="27" borderId="42" xfId="2" applyFont="1" applyFill="1" applyBorder="1" applyAlignment="1" applyProtection="1">
      <alignment horizontal="center" vertical="center"/>
      <protection locked="0"/>
    </xf>
    <xf numFmtId="2" fontId="54" fillId="3" borderId="42" xfId="2" applyNumberFormat="1" applyFont="1" applyFill="1" applyBorder="1" applyAlignment="1" applyProtection="1">
      <alignment horizontal="center" vertical="center"/>
      <protection locked="0"/>
    </xf>
    <xf numFmtId="2" fontId="54" fillId="3" borderId="40" xfId="2" applyNumberFormat="1" applyFont="1" applyFill="1" applyBorder="1" applyAlignment="1" applyProtection="1">
      <alignment horizontal="center" vertical="center"/>
      <protection locked="0"/>
    </xf>
    <xf numFmtId="164" fontId="51" fillId="27" borderId="41" xfId="4" applyFont="1" applyFill="1" applyBorder="1" applyAlignment="1" applyProtection="1">
      <alignment horizontal="center" vertical="center"/>
      <protection locked="0"/>
    </xf>
    <xf numFmtId="164" fontId="54" fillId="27" borderId="1" xfId="4" applyFont="1" applyFill="1" applyBorder="1" applyAlignment="1" applyProtection="1">
      <alignment horizontal="center" vertical="center"/>
      <protection locked="0"/>
    </xf>
    <xf numFmtId="164" fontId="54" fillId="27" borderId="42" xfId="4" applyFont="1" applyFill="1" applyBorder="1" applyAlignment="1" applyProtection="1">
      <alignment horizontal="center" vertical="center"/>
      <protection locked="0"/>
    </xf>
    <xf numFmtId="164" fontId="54" fillId="28" borderId="8" xfId="4" applyFont="1" applyFill="1" applyBorder="1" applyAlignment="1" applyProtection="1">
      <alignment horizontal="center" vertical="center"/>
      <protection locked="0"/>
    </xf>
    <xf numFmtId="164" fontId="54" fillId="28" borderId="24" xfId="4" applyFont="1" applyFill="1" applyBorder="1" applyAlignment="1" applyProtection="1">
      <alignment horizontal="center" vertical="center" wrapText="1"/>
      <protection locked="0"/>
    </xf>
    <xf numFmtId="0" fontId="44" fillId="29" borderId="1" xfId="2" applyFont="1" applyFill="1" applyBorder="1" applyAlignment="1" applyProtection="1">
      <alignment horizontal="center" vertical="center"/>
      <protection locked="0"/>
    </xf>
    <xf numFmtId="17" fontId="54" fillId="2" borderId="28" xfId="2" applyNumberFormat="1" applyFont="1" applyFill="1" applyBorder="1" applyAlignment="1" applyProtection="1">
      <alignment horizontal="center" vertical="center"/>
      <protection locked="0"/>
    </xf>
    <xf numFmtId="0" fontId="54" fillId="0" borderId="60" xfId="2" applyFont="1" applyBorder="1" applyAlignment="1" applyProtection="1">
      <alignment vertical="center"/>
      <protection locked="0"/>
    </xf>
    <xf numFmtId="0" fontId="54" fillId="0" borderId="0" xfId="2" applyFont="1" applyAlignment="1" applyProtection="1">
      <alignment vertical="center"/>
      <protection locked="0"/>
    </xf>
    <xf numFmtId="0" fontId="52" fillId="0" borderId="61" xfId="2" applyFont="1" applyBorder="1" applyAlignment="1" applyProtection="1">
      <alignment vertical="center"/>
      <protection locked="0"/>
    </xf>
    <xf numFmtId="2" fontId="59" fillId="30" borderId="1" xfId="2" applyNumberFormat="1" applyFont="1" applyFill="1" applyBorder="1" applyAlignment="1" applyProtection="1">
      <alignment horizontal="center" vertical="center" wrapText="1"/>
      <protection locked="0"/>
    </xf>
    <xf numFmtId="2" fontId="59" fillId="30" borderId="4" xfId="2" applyNumberFormat="1" applyFont="1" applyFill="1" applyBorder="1" applyAlignment="1" applyProtection="1">
      <alignment horizontal="center" vertical="center" wrapText="1"/>
      <protection locked="0"/>
    </xf>
    <xf numFmtId="0" fontId="54" fillId="31" borderId="24" xfId="2" applyFont="1" applyFill="1" applyBorder="1" applyAlignment="1" applyProtection="1">
      <alignment horizontal="center" vertical="center"/>
      <protection locked="0"/>
    </xf>
    <xf numFmtId="0" fontId="54" fillId="31" borderId="1" xfId="2" applyFont="1" applyFill="1" applyBorder="1" applyAlignment="1" applyProtection="1">
      <alignment horizontal="center" vertical="center"/>
      <protection locked="0"/>
    </xf>
    <xf numFmtId="2" fontId="54" fillId="3" borderId="1" xfId="2" applyNumberFormat="1" applyFont="1" applyFill="1" applyBorder="1" applyAlignment="1" applyProtection="1">
      <alignment horizontal="center" vertical="center" wrapText="1"/>
      <protection locked="0"/>
    </xf>
    <xf numFmtId="2" fontId="54" fillId="3" borderId="4" xfId="2" applyNumberFormat="1" applyFont="1" applyFill="1" applyBorder="1" applyAlignment="1" applyProtection="1">
      <alignment horizontal="center" vertical="center" wrapText="1"/>
      <protection locked="0"/>
    </xf>
    <xf numFmtId="164" fontId="51" fillId="27" borderId="32" xfId="4" applyFont="1" applyFill="1" applyBorder="1" applyAlignment="1" applyProtection="1">
      <alignment horizontal="center" vertical="center" wrapText="1"/>
      <protection locked="0"/>
    </xf>
    <xf numFmtId="164" fontId="51" fillId="27" borderId="1" xfId="4" applyFont="1" applyFill="1" applyBorder="1" applyAlignment="1" applyProtection="1">
      <alignment horizontal="center" vertical="center" wrapText="1"/>
      <protection locked="0"/>
    </xf>
    <xf numFmtId="164" fontId="54" fillId="27" borderId="1" xfId="4" applyFont="1" applyFill="1" applyBorder="1" applyAlignment="1" applyProtection="1">
      <alignment horizontal="center" vertical="center" wrapText="1"/>
      <protection locked="0"/>
    </xf>
    <xf numFmtId="164" fontId="54" fillId="28" borderId="1" xfId="4" applyFont="1" applyFill="1" applyBorder="1" applyAlignment="1" applyProtection="1">
      <alignment horizontal="center" vertical="center" wrapText="1"/>
      <protection locked="0"/>
    </xf>
    <xf numFmtId="0" fontId="54" fillId="5" borderId="24" xfId="2" applyFont="1" applyFill="1" applyBorder="1" applyAlignment="1" applyProtection="1">
      <alignment horizontal="center" vertical="center"/>
      <protection locked="0"/>
    </xf>
    <xf numFmtId="0" fontId="54" fillId="5" borderId="3" xfId="2" applyFont="1" applyFill="1" applyBorder="1" applyAlignment="1" applyProtection="1">
      <alignment horizontal="center" vertical="center"/>
      <protection locked="0"/>
    </xf>
    <xf numFmtId="0" fontId="54" fillId="5" borderId="4" xfId="2" applyFont="1" applyFill="1" applyBorder="1" applyAlignment="1" applyProtection="1">
      <alignment horizontal="center" vertical="center"/>
      <protection locked="0"/>
    </xf>
    <xf numFmtId="0" fontId="54" fillId="3" borderId="11" xfId="2" applyFont="1" applyFill="1" applyBorder="1" applyAlignment="1" applyProtection="1">
      <alignment horizontal="center" vertical="center"/>
      <protection locked="0"/>
    </xf>
    <xf numFmtId="0" fontId="54" fillId="3" borderId="4" xfId="2" applyFont="1" applyFill="1" applyBorder="1" applyAlignment="1" applyProtection="1">
      <alignment horizontal="center" vertical="center"/>
      <protection locked="0"/>
    </xf>
    <xf numFmtId="0" fontId="54" fillId="27" borderId="11" xfId="2" applyFont="1" applyFill="1" applyBorder="1" applyAlignment="1" applyProtection="1">
      <alignment horizontal="center" vertical="center" wrapText="1"/>
      <protection locked="0"/>
    </xf>
    <xf numFmtId="0" fontId="54" fillId="27" borderId="4" xfId="2" applyFont="1" applyFill="1" applyBorder="1" applyAlignment="1" applyProtection="1">
      <alignment horizontal="center" vertical="center" wrapText="1"/>
      <protection locked="0"/>
    </xf>
    <xf numFmtId="0" fontId="54" fillId="27" borderId="10" xfId="2" applyFont="1" applyFill="1" applyBorder="1" applyAlignment="1" applyProtection="1">
      <alignment horizontal="center" vertical="center"/>
      <protection locked="0"/>
    </xf>
    <xf numFmtId="0" fontId="54" fillId="27" borderId="9" xfId="2" applyFont="1" applyFill="1" applyBorder="1" applyAlignment="1" applyProtection="1">
      <alignment horizontal="center" vertical="center"/>
      <protection locked="0"/>
    </xf>
    <xf numFmtId="0" fontId="44" fillId="21" borderId="4" xfId="2" applyFont="1" applyFill="1" applyBorder="1" applyAlignment="1" applyProtection="1">
      <alignment horizontal="center" vertical="center" wrapText="1"/>
      <protection locked="0"/>
    </xf>
    <xf numFmtId="164" fontId="23" fillId="0" borderId="6" xfId="4" applyFont="1" applyBorder="1" applyAlignment="1" applyProtection="1">
      <alignment horizontal="center" vertical="center"/>
      <protection locked="0"/>
    </xf>
    <xf numFmtId="164" fontId="51" fillId="0" borderId="0" xfId="4" applyFont="1" applyAlignment="1" applyProtection="1">
      <alignment vertical="center"/>
      <protection locked="0"/>
    </xf>
    <xf numFmtId="164" fontId="53" fillId="0" borderId="0" xfId="4" applyFont="1" applyFill="1" applyBorder="1" applyAlignment="1" applyProtection="1">
      <alignment horizontal="center" vertical="center" wrapText="1"/>
      <protection locked="0"/>
    </xf>
    <xf numFmtId="166" fontId="54" fillId="0" borderId="0" xfId="5" applyFont="1" applyFill="1" applyBorder="1" applyAlignment="1" applyProtection="1">
      <alignment horizontal="center" vertical="center"/>
      <protection locked="0"/>
    </xf>
    <xf numFmtId="166" fontId="52" fillId="0" borderId="0" xfId="5" applyFont="1" applyFill="1" applyBorder="1" applyAlignment="1" applyProtection="1">
      <alignment horizontal="center" vertical="center"/>
      <protection locked="0"/>
    </xf>
    <xf numFmtId="0" fontId="24" fillId="0" borderId="1" xfId="2" applyFont="1" applyBorder="1" applyAlignment="1" applyProtection="1">
      <alignment horizontal="center" vertical="center"/>
      <protection locked="0"/>
    </xf>
    <xf numFmtId="164" fontId="23" fillId="0" borderId="0" xfId="4" applyFont="1" applyProtection="1">
      <protection locked="0"/>
    </xf>
    <xf numFmtId="0" fontId="52" fillId="0" borderId="0" xfId="2" applyFont="1" applyAlignment="1" applyProtection="1">
      <alignment horizontal="center" vertical="center"/>
      <protection locked="0"/>
    </xf>
    <xf numFmtId="166" fontId="53" fillId="0" borderId="0" xfId="5" applyFont="1" applyFill="1" applyBorder="1" applyAlignment="1" applyProtection="1">
      <alignment horizontal="center" vertical="center" wrapText="1"/>
      <protection locked="0"/>
    </xf>
    <xf numFmtId="0" fontId="60" fillId="5" borderId="24" xfId="2" applyFont="1" applyFill="1" applyBorder="1" applyAlignment="1" applyProtection="1">
      <alignment horizontal="center" vertical="center"/>
      <protection locked="0"/>
    </xf>
    <xf numFmtId="0" fontId="60" fillId="5" borderId="3" xfId="2" applyFont="1" applyFill="1" applyBorder="1" applyAlignment="1" applyProtection="1">
      <alignment horizontal="center" vertical="center"/>
      <protection locked="0"/>
    </xf>
    <xf numFmtId="0" fontId="60" fillId="5" borderId="4" xfId="2" applyFont="1" applyFill="1" applyBorder="1" applyAlignment="1" applyProtection="1">
      <alignment horizontal="center" vertical="center"/>
      <protection locked="0"/>
    </xf>
    <xf numFmtId="165" fontId="52" fillId="0" borderId="0" xfId="2" quotePrefix="1" applyNumberFormat="1" applyFont="1" applyAlignment="1" applyProtection="1">
      <alignment horizontal="center" vertical="center"/>
      <protection locked="0"/>
    </xf>
    <xf numFmtId="164" fontId="30" fillId="0" borderId="0" xfId="4" applyFont="1" applyAlignment="1" applyProtection="1">
      <alignment horizontal="center" vertical="center"/>
      <protection locked="0"/>
    </xf>
    <xf numFmtId="0" fontId="62" fillId="0" borderId="0" xfId="7" applyFont="1" applyProtection="1">
      <protection locked="0"/>
    </xf>
    <xf numFmtId="0" fontId="48" fillId="0" borderId="0" xfId="2" applyFont="1" applyAlignment="1" applyProtection="1">
      <alignment horizontal="center" vertical="center"/>
      <protection locked="0"/>
    </xf>
    <xf numFmtId="0" fontId="30" fillId="0" borderId="0" xfId="2" applyFont="1" applyAlignment="1" applyProtection="1">
      <alignment vertical="center"/>
      <protection locked="0"/>
    </xf>
    <xf numFmtId="1" fontId="30" fillId="0" borderId="0" xfId="2" applyNumberFormat="1" applyFont="1" applyAlignment="1" applyProtection="1">
      <alignment horizontal="left" vertical="center"/>
      <protection locked="0"/>
    </xf>
    <xf numFmtId="0" fontId="61" fillId="0" borderId="0" xfId="7" applyProtection="1">
      <protection locked="0"/>
    </xf>
    <xf numFmtId="0" fontId="48" fillId="0" borderId="0" xfId="2" applyFont="1" applyAlignment="1" applyProtection="1">
      <alignment vertical="center"/>
      <protection locked="0"/>
    </xf>
    <xf numFmtId="0" fontId="30" fillId="0" borderId="0" xfId="2" applyFont="1" applyAlignment="1" applyProtection="1">
      <alignment horizontal="left"/>
      <protection locked="0"/>
    </xf>
    <xf numFmtId="164" fontId="48" fillId="0" borderId="0" xfId="4" applyFont="1" applyAlignment="1" applyProtection="1">
      <alignment horizontal="center" vertical="center"/>
      <protection locked="0"/>
    </xf>
    <xf numFmtId="164" fontId="62" fillId="0" borderId="0" xfId="4" applyFont="1" applyAlignment="1" applyProtection="1">
      <alignment horizontal="left" vertical="center"/>
      <protection locked="0"/>
    </xf>
    <xf numFmtId="168" fontId="62" fillId="0" borderId="0" xfId="7" applyNumberFormat="1" applyFont="1" applyAlignment="1" applyProtection="1">
      <alignment horizontal="left" vertical="center"/>
      <protection locked="0"/>
    </xf>
    <xf numFmtId="168" fontId="62" fillId="0" borderId="0" xfId="7" applyNumberFormat="1" applyFont="1" applyAlignment="1" applyProtection="1">
      <alignment horizontal="left" vertical="center"/>
      <protection locked="0"/>
    </xf>
    <xf numFmtId="168" fontId="61" fillId="0" borderId="0" xfId="7" applyNumberFormat="1" applyAlignment="1" applyProtection="1">
      <alignment horizontal="left" vertical="center" wrapText="1"/>
      <protection locked="0"/>
    </xf>
    <xf numFmtId="164" fontId="30" fillId="0" borderId="0" xfId="4" applyFont="1" applyAlignment="1" applyProtection="1">
      <alignment horizontal="left" vertical="center"/>
      <protection locked="0"/>
    </xf>
    <xf numFmtId="0" fontId="30" fillId="0" borderId="0" xfId="2" applyFont="1" applyAlignment="1" applyProtection="1">
      <alignment horizontal="left" vertical="center"/>
      <protection locked="0"/>
    </xf>
    <xf numFmtId="0" fontId="48" fillId="0" borderId="0" xfId="2" applyFont="1" applyAlignment="1" applyProtection="1">
      <alignment horizontal="left"/>
      <protection locked="0"/>
    </xf>
    <xf numFmtId="0" fontId="63" fillId="0" borderId="0" xfId="2" applyFont="1" applyAlignment="1" applyProtection="1">
      <alignment horizontal="left"/>
      <protection locked="0"/>
    </xf>
    <xf numFmtId="0" fontId="64" fillId="0" borderId="0" xfId="3" applyFont="1" applyAlignment="1" applyProtection="1">
      <alignment vertical="center"/>
      <protection locked="0"/>
    </xf>
    <xf numFmtId="164" fontId="28" fillId="0" borderId="0" xfId="4" applyFont="1" applyProtection="1">
      <protection locked="0"/>
    </xf>
    <xf numFmtId="164" fontId="65" fillId="0" borderId="0" xfId="4" applyFont="1" applyProtection="1">
      <protection locked="0"/>
    </xf>
    <xf numFmtId="0" fontId="66" fillId="32" borderId="24" xfId="6" applyFont="1" applyFill="1" applyBorder="1" applyAlignment="1" applyProtection="1">
      <alignment horizontal="left" vertical="center"/>
      <protection locked="0"/>
    </xf>
    <xf numFmtId="0" fontId="66" fillId="32" borderId="3" xfId="6" applyFont="1" applyFill="1" applyBorder="1" applyAlignment="1" applyProtection="1">
      <alignment horizontal="left" vertical="center"/>
      <protection locked="0"/>
    </xf>
    <xf numFmtId="0" fontId="66" fillId="32" borderId="4" xfId="6" applyFont="1" applyFill="1" applyBorder="1" applyAlignment="1" applyProtection="1">
      <alignment horizontal="left" vertical="center"/>
      <protection locked="0"/>
    </xf>
    <xf numFmtId="0" fontId="67" fillId="0" borderId="0" xfId="2" applyFont="1" applyAlignment="1" applyProtection="1">
      <alignment horizontal="center"/>
      <protection locked="0"/>
    </xf>
    <xf numFmtId="0" fontId="45" fillId="0" borderId="0" xfId="3" applyProtection="1">
      <protection locked="0"/>
    </xf>
    <xf numFmtId="0" fontId="46" fillId="0" borderId="0" xfId="3" quotePrefix="1" applyFont="1" applyAlignment="1" applyProtection="1">
      <alignment vertical="center"/>
      <protection locked="0"/>
    </xf>
  </cellXfs>
  <cellStyles count="8">
    <cellStyle name="Currency" xfId="1" builtinId="4"/>
    <cellStyle name="Currency 2" xfId="4" xr:uid="{DBCEEA5C-ACAE-F647-B927-5FCB995F321A}"/>
    <cellStyle name="Hyperlink" xfId="7" builtinId="8"/>
    <cellStyle name="Monétaire 2" xfId="5" xr:uid="{C310E59D-7781-BA4C-BC51-6B421E55B46B}"/>
    <cellStyle name="Normal" xfId="0" builtinId="0"/>
    <cellStyle name="Normal 2" xfId="3" xr:uid="{2DA959B8-9466-C34B-923F-72E31999083A}"/>
    <cellStyle name="Normal 2 2" xfId="6" xr:uid="{1050074D-E385-DE4E-94F7-A21F1FAE82AC}"/>
    <cellStyle name="Normal 4" xfId="2" xr:uid="{FC95A9B9-B5D5-6644-9442-0F7AE877D612}"/>
  </cellStyles>
  <dxfs count="769"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FFFFFF"/>
      </font>
      <fill>
        <patternFill>
          <bgColor rgb="FFB7DEE8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FFFFFF"/>
      </font>
      <fill>
        <patternFill>
          <bgColor rgb="FFB7DEE8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6DEED"/>
      <color rgb="FFECA0C1"/>
      <color rgb="FFCC1459"/>
      <color rgb="FFE7C1F0"/>
      <color rgb="FFF21198"/>
      <color rgb="FF7A43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welfassouli/Dropbox/SQ2%20-%20PROD/SQ_ROOM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(old)"/>
      <sheetName val="CODINGS"/>
      <sheetName val="LIST"/>
      <sheetName val="PLANNING"/>
      <sheetName val="deb"/>
      <sheetName val="TEMPLATE"/>
      <sheetName val="APARTMENTS"/>
      <sheetName val="I - BEST WESTERN LE FAVAGLIE"/>
      <sheetName val="I - SPRING HOUSE ROMA"/>
      <sheetName val="UK - HOLIDAY INN LONDON WEST"/>
      <sheetName val="P - HÔTEL DE NELL"/>
      <sheetName val="P - HÔTEL PALM"/>
      <sheetName val="P - HÔTEL KIPLING"/>
      <sheetName val="P - HÔTEL ARISTIDE"/>
      <sheetName val="HÔTEL MONSIEUR CADET"/>
      <sheetName val="P - HÔTEL ROCHECHOUART"/>
      <sheetName val="P - INTERCONTINENTAL OPERA"/>
      <sheetName val="L - IBIS TOURS"/>
      <sheetName val="M - HÔTEL PARADOU"/>
      <sheetName val="M - GOLDEN TULIP"/>
      <sheetName val="M - INTERCONTINENTAL MARSEILLE"/>
      <sheetName val="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94E30-AD1D-2E4D-BC4A-F5C777F2E886}">
  <sheetPr>
    <pageSetUpPr fitToPage="1"/>
  </sheetPr>
  <dimension ref="A1:AG279"/>
  <sheetViews>
    <sheetView zoomScale="75" zoomScaleNormal="75" workbookViewId="0">
      <selection activeCell="A3" sqref="A3:A4"/>
    </sheetView>
  </sheetViews>
  <sheetFormatPr baseColWidth="10" defaultRowHeight="16"/>
  <cols>
    <col min="1" max="1" width="24.1640625" style="41" customWidth="1"/>
    <col min="2" max="2" width="42" style="15" customWidth="1"/>
    <col min="3" max="3" width="17.1640625" style="15" customWidth="1"/>
    <col min="4" max="4" width="6.5" style="15" customWidth="1"/>
    <col min="5" max="5" width="21.6640625" style="42" customWidth="1"/>
    <col min="6" max="6" width="30.83203125" style="43" customWidth="1"/>
    <col min="7" max="8" width="13.5" style="43" customWidth="1"/>
    <col min="9" max="9" width="1.5" style="43" customWidth="1"/>
    <col min="10" max="19" width="12.83203125" style="43" customWidth="1"/>
    <col min="20" max="20" width="20.33203125" style="15" customWidth="1"/>
    <col min="21" max="23" width="16.83203125" style="15" hidden="1" customWidth="1"/>
    <col min="24" max="24" width="20.33203125" style="15" hidden="1" customWidth="1"/>
    <col min="25" max="28" width="16.83203125" style="15" hidden="1" customWidth="1"/>
    <col min="29" max="29" width="10.83203125" style="15" hidden="1" customWidth="1"/>
    <col min="30" max="31" width="16.83203125" style="15" hidden="1" customWidth="1"/>
    <col min="32" max="32" width="0" style="15" hidden="1" customWidth="1"/>
    <col min="33" max="16384" width="10.83203125" style="15"/>
  </cols>
  <sheetData>
    <row r="1" spans="1:33" ht="180" customHeight="1" thickBot="1">
      <c r="A1" s="135" t="s">
        <v>258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  <c r="U1" s="19"/>
      <c r="V1" s="19"/>
      <c r="W1" s="19"/>
      <c r="X1" s="19"/>
      <c r="Y1" s="19"/>
      <c r="Z1" s="19"/>
      <c r="AA1" s="19"/>
      <c r="AB1" s="21"/>
      <c r="AC1" s="19"/>
      <c r="AD1" s="20">
        <v>200</v>
      </c>
      <c r="AE1" s="19"/>
      <c r="AF1" s="19"/>
      <c r="AG1" s="19"/>
    </row>
    <row r="2" spans="1:33" s="16" customFormat="1" ht="77" customHeight="1" thickBot="1">
      <c r="A2" s="100" t="s">
        <v>155</v>
      </c>
      <c r="B2" s="101"/>
      <c r="C2" s="102"/>
      <c r="D2" s="103" t="s">
        <v>257</v>
      </c>
      <c r="E2" s="104" t="s">
        <v>204</v>
      </c>
      <c r="F2" s="104" t="s">
        <v>11</v>
      </c>
      <c r="G2" s="104" t="s">
        <v>63</v>
      </c>
      <c r="H2" s="104" t="s">
        <v>64</v>
      </c>
      <c r="I2" s="105"/>
      <c r="J2" s="106" t="s">
        <v>9</v>
      </c>
      <c r="K2" s="107" t="s">
        <v>10</v>
      </c>
      <c r="L2" s="106" t="s">
        <v>9</v>
      </c>
      <c r="M2" s="107" t="s">
        <v>10</v>
      </c>
      <c r="N2" s="106" t="s">
        <v>9</v>
      </c>
      <c r="O2" s="107" t="s">
        <v>10</v>
      </c>
      <c r="P2" s="106" t="s">
        <v>9</v>
      </c>
      <c r="Q2" s="107" t="s">
        <v>10</v>
      </c>
      <c r="R2" s="106" t="s">
        <v>9</v>
      </c>
      <c r="S2" s="108" t="s">
        <v>10</v>
      </c>
      <c r="U2" s="37" t="s">
        <v>216</v>
      </c>
      <c r="V2" s="38" t="s">
        <v>217</v>
      </c>
      <c r="W2" s="39" t="s">
        <v>218</v>
      </c>
      <c r="X2" s="19"/>
      <c r="Y2" s="22" t="s">
        <v>210</v>
      </c>
      <c r="Z2" s="23" t="s">
        <v>211</v>
      </c>
      <c r="AA2" s="24" t="s">
        <v>212</v>
      </c>
      <c r="AB2" s="25" t="s">
        <v>213</v>
      </c>
      <c r="AC2" s="17"/>
      <c r="AD2" s="26" t="s">
        <v>214</v>
      </c>
      <c r="AE2" s="27" t="s">
        <v>215</v>
      </c>
      <c r="AF2" s="19"/>
      <c r="AG2" s="19"/>
    </row>
    <row r="3" spans="1:33" ht="30" customHeight="1" thickBot="1">
      <c r="A3" s="97"/>
      <c r="B3" s="63"/>
      <c r="C3" s="63"/>
      <c r="D3" s="63"/>
      <c r="E3" s="98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99"/>
      <c r="U3" s="13"/>
      <c r="V3" s="13"/>
      <c r="W3" s="13"/>
      <c r="X3" s="19"/>
      <c r="Y3" s="31">
        <f>F3*25</f>
        <v>0</v>
      </c>
      <c r="Z3" s="32">
        <f>G3*50</f>
        <v>0</v>
      </c>
      <c r="AA3" s="33">
        <f>Z3+Y3</f>
        <v>0</v>
      </c>
      <c r="AB3" s="34">
        <v>3703010</v>
      </c>
      <c r="AC3" s="21"/>
      <c r="AD3" s="35">
        <f>MIN($AK$115*E3,IF($H3="S",H3,I3))</f>
        <v>0</v>
      </c>
      <c r="AE3" s="36">
        <f>IF($H3="S",H3,I3)-AD3</f>
        <v>0</v>
      </c>
      <c r="AF3" s="19"/>
      <c r="AG3" s="19"/>
    </row>
    <row r="4" spans="1:33" ht="30" customHeight="1" thickBot="1">
      <c r="A4" s="84"/>
      <c r="B4" s="47"/>
      <c r="C4" s="47"/>
      <c r="D4" s="47"/>
      <c r="E4" s="48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85"/>
      <c r="U4" s="13"/>
      <c r="V4" s="13"/>
      <c r="W4" s="13"/>
      <c r="X4" s="19"/>
      <c r="Y4" s="19"/>
      <c r="Z4" s="18"/>
      <c r="AA4" s="19"/>
      <c r="AB4" s="19"/>
      <c r="AC4" s="19"/>
      <c r="AD4" s="19"/>
      <c r="AE4" s="19"/>
      <c r="AF4" s="19"/>
      <c r="AG4" s="19"/>
    </row>
    <row r="5" spans="1:33" ht="30" customHeight="1" thickBot="1">
      <c r="A5" s="64"/>
      <c r="B5" s="51" t="s">
        <v>166</v>
      </c>
      <c r="C5" s="51" t="s">
        <v>161</v>
      </c>
      <c r="D5" s="73" t="s">
        <v>219</v>
      </c>
      <c r="E5" s="52" t="s">
        <v>205</v>
      </c>
      <c r="F5" s="53"/>
      <c r="G5" s="12"/>
      <c r="H5" s="12"/>
      <c r="I5" s="54"/>
      <c r="J5" s="55">
        <v>44970</v>
      </c>
      <c r="K5" s="55">
        <v>45017</v>
      </c>
      <c r="L5" s="56"/>
      <c r="M5" s="56"/>
      <c r="N5" s="56"/>
      <c r="O5" s="56"/>
      <c r="P5" s="56"/>
      <c r="Q5" s="56"/>
      <c r="R5" s="56"/>
      <c r="S5" s="71"/>
      <c r="U5" s="28" t="e">
        <f>V5+W5</f>
        <v>#NAME?</v>
      </c>
      <c r="V5" s="29">
        <f>NETWORKDAYS(J5,K5)+NETWORKDAYS(L5,M5)+NETWORKDAYS(N5,O5)+NETWORKDAYS(P5,Q5)+NETWORKDAYS(R5,S5)</f>
        <v>35</v>
      </c>
      <c r="W5" s="30" t="e">
        <f>_xlfn.DAYS(Q5,P5)+1+DAYS-NETWORKDAYS(J5,K5+1)+NETWORKDAYS(L5,KK5+1)+NETWORKDAYS(N5,O5)+NETWORKDAYS(P5,Q5)+NETWORKDAYS(R5,S5)</f>
        <v>#NAME?</v>
      </c>
      <c r="Z5" s="40"/>
    </row>
    <row r="6" spans="1:33" ht="30" customHeight="1" thickBot="1">
      <c r="A6" s="64"/>
      <c r="B6" s="51" t="s">
        <v>167</v>
      </c>
      <c r="C6" s="51" t="s">
        <v>161</v>
      </c>
      <c r="D6" s="73" t="s">
        <v>219</v>
      </c>
      <c r="E6" s="52" t="s">
        <v>205</v>
      </c>
      <c r="F6" s="53"/>
      <c r="G6" s="12"/>
      <c r="H6" s="12"/>
      <c r="I6" s="54"/>
      <c r="J6" s="55">
        <v>44983</v>
      </c>
      <c r="K6" s="55">
        <v>45017</v>
      </c>
      <c r="L6" s="56"/>
      <c r="M6" s="56"/>
      <c r="N6" s="56"/>
      <c r="O6" s="56"/>
      <c r="P6" s="56"/>
      <c r="Q6" s="56"/>
      <c r="R6" s="56"/>
      <c r="S6" s="71"/>
      <c r="U6" s="28">
        <f t="shared" ref="U6:U7" si="0">V6+W6</f>
        <v>-9</v>
      </c>
      <c r="V6" s="29">
        <f t="shared" ref="V6:V7" si="1">NETWORKDAYS(J6,K6)+NETWORKDAYS(L6,M6)+NETWORKDAYS(N6,O6)+NETWORKDAYS(P6,Q6)+NETWORKDAYS(R6,S6)</f>
        <v>25</v>
      </c>
      <c r="W6" s="30">
        <f>_xlfn.DAYS(Q6,P6)+1-NETWORKDAYS(J5,K5)+NETWORKDAYS(L5,M5)+NETWORKDAYS(N5,O5)+NETWORKDAYS(P5,Q5)+NETWORKDAYS(R5,S5)</f>
        <v>-34</v>
      </c>
    </row>
    <row r="7" spans="1:33" ht="30" customHeight="1">
      <c r="A7" s="64"/>
      <c r="B7" s="51" t="s">
        <v>168</v>
      </c>
      <c r="C7" s="51" t="s">
        <v>161</v>
      </c>
      <c r="D7" s="73" t="s">
        <v>219</v>
      </c>
      <c r="E7" s="52" t="s">
        <v>205</v>
      </c>
      <c r="F7" s="53"/>
      <c r="G7" s="12"/>
      <c r="H7" s="12"/>
      <c r="I7" s="54"/>
      <c r="J7" s="55"/>
      <c r="K7" s="55"/>
      <c r="L7" s="56"/>
      <c r="M7" s="56"/>
      <c r="N7" s="56"/>
      <c r="O7" s="56"/>
      <c r="P7" s="56"/>
      <c r="Q7" s="56"/>
      <c r="R7" s="56"/>
      <c r="S7" s="71"/>
      <c r="U7" s="28">
        <f t="shared" si="0"/>
        <v>1</v>
      </c>
      <c r="V7" s="29">
        <f t="shared" si="1"/>
        <v>0</v>
      </c>
      <c r="W7" s="30">
        <f t="shared" ref="W7" si="2">_xlfn.DAYS(Q7,P7)+1-NETWORKDAYS(P7,Q7)</f>
        <v>1</v>
      </c>
    </row>
    <row r="8" spans="1:33" ht="30" customHeight="1">
      <c r="A8" s="84"/>
      <c r="B8" s="47"/>
      <c r="C8" s="47"/>
      <c r="D8" s="47"/>
      <c r="E8" s="48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85"/>
    </row>
    <row r="9" spans="1:33" ht="30" customHeight="1">
      <c r="A9" s="64"/>
      <c r="B9" s="51" t="s">
        <v>169</v>
      </c>
      <c r="C9" s="51" t="s">
        <v>162</v>
      </c>
      <c r="D9" s="73" t="s">
        <v>219</v>
      </c>
      <c r="E9" s="52" t="s">
        <v>205</v>
      </c>
      <c r="F9" s="53"/>
      <c r="G9" s="12"/>
      <c r="H9" s="12"/>
      <c r="I9" s="54"/>
      <c r="J9" s="55">
        <v>44970</v>
      </c>
      <c r="K9" s="74">
        <v>45000</v>
      </c>
      <c r="L9" s="56">
        <v>45075</v>
      </c>
      <c r="M9" s="56">
        <v>45103</v>
      </c>
      <c r="N9" s="46"/>
      <c r="O9" s="46"/>
      <c r="P9" s="46"/>
      <c r="Q9" s="46"/>
      <c r="R9" s="46"/>
      <c r="S9" s="65"/>
    </row>
    <row r="10" spans="1:33" ht="30" customHeight="1">
      <c r="A10" s="64"/>
      <c r="B10" s="51" t="s">
        <v>170</v>
      </c>
      <c r="C10" s="51" t="s">
        <v>162</v>
      </c>
      <c r="D10" s="73" t="s">
        <v>219</v>
      </c>
      <c r="E10" s="52" t="s">
        <v>205</v>
      </c>
      <c r="F10" s="53"/>
      <c r="G10" s="12"/>
      <c r="H10" s="12"/>
      <c r="I10" s="54"/>
      <c r="J10" s="55">
        <v>44970</v>
      </c>
      <c r="K10" s="55">
        <v>45017</v>
      </c>
      <c r="L10" s="56">
        <v>45075</v>
      </c>
      <c r="M10" s="56">
        <v>45103</v>
      </c>
      <c r="N10" s="46"/>
      <c r="O10" s="46"/>
      <c r="P10" s="46"/>
      <c r="Q10" s="46"/>
      <c r="R10" s="46"/>
      <c r="S10" s="65"/>
      <c r="V10" s="15">
        <f>_xlfn.DAYS(J5,K5)+_xlfn.DAYS(L5,M5)+_xlfn.DAYS(N5,O5)+_xlfn.DAYS(P5,Q5)+_xlfn.DAYS(R5,S5)+1-NETWORKDAYS(J5,K5)+NETWORKDAYS(L5,M5)+NETWORKDAYS(N5,O5)+NETWORKDAYS(P5,Q5)+NETWORKDAYS(R5,S5)</f>
        <v>-81</v>
      </c>
    </row>
    <row r="11" spans="1:33" ht="30" customHeight="1">
      <c r="A11" s="64"/>
      <c r="B11" s="51" t="s">
        <v>171</v>
      </c>
      <c r="C11" s="51" t="s">
        <v>162</v>
      </c>
      <c r="D11" s="73" t="s">
        <v>219</v>
      </c>
      <c r="E11" s="52" t="s">
        <v>205</v>
      </c>
      <c r="F11" s="53"/>
      <c r="G11" s="12"/>
      <c r="H11" s="12"/>
      <c r="I11" s="54"/>
      <c r="J11" s="55">
        <v>44970</v>
      </c>
      <c r="K11" s="55">
        <v>45017</v>
      </c>
      <c r="L11" s="56">
        <v>45075</v>
      </c>
      <c r="M11" s="56">
        <v>45103</v>
      </c>
      <c r="N11" s="46"/>
      <c r="O11" s="46"/>
      <c r="P11" s="46"/>
      <c r="Q11" s="46"/>
      <c r="R11" s="46"/>
      <c r="S11" s="65"/>
    </row>
    <row r="12" spans="1:33" ht="30" customHeight="1">
      <c r="A12" s="64"/>
      <c r="B12" s="51" t="s">
        <v>172</v>
      </c>
      <c r="C12" s="51" t="s">
        <v>162</v>
      </c>
      <c r="D12" s="52" t="s">
        <v>220</v>
      </c>
      <c r="E12" s="59" t="s">
        <v>206</v>
      </c>
      <c r="F12" s="53"/>
      <c r="G12" s="12"/>
      <c r="H12" s="12"/>
      <c r="I12" s="54"/>
      <c r="J12" s="55">
        <v>44970</v>
      </c>
      <c r="K12" s="55">
        <v>45017</v>
      </c>
      <c r="L12" s="56">
        <v>45075</v>
      </c>
      <c r="M12" s="56">
        <v>45103</v>
      </c>
      <c r="N12" s="46"/>
      <c r="O12" s="46"/>
      <c r="P12" s="46"/>
      <c r="Q12" s="46"/>
      <c r="R12" s="46"/>
      <c r="S12" s="65"/>
    </row>
    <row r="13" spans="1:33" ht="30" customHeight="1">
      <c r="A13" s="64"/>
      <c r="B13" s="51" t="s">
        <v>173</v>
      </c>
      <c r="C13" s="51" t="s">
        <v>162</v>
      </c>
      <c r="D13" s="52" t="s">
        <v>220</v>
      </c>
      <c r="E13" s="52" t="s">
        <v>205</v>
      </c>
      <c r="F13" s="53"/>
      <c r="G13" s="12"/>
      <c r="H13" s="12"/>
      <c r="I13" s="54"/>
      <c r="J13" s="55">
        <v>44970</v>
      </c>
      <c r="K13" s="55">
        <v>45017</v>
      </c>
      <c r="L13" s="56">
        <v>45075</v>
      </c>
      <c r="M13" s="56">
        <v>45103</v>
      </c>
      <c r="N13" s="46"/>
      <c r="O13" s="46"/>
      <c r="P13" s="46"/>
      <c r="Q13" s="46"/>
      <c r="R13" s="46"/>
      <c r="S13" s="65"/>
    </row>
    <row r="14" spans="1:33" ht="30" customHeight="1">
      <c r="A14" s="64"/>
      <c r="B14" s="51" t="s">
        <v>174</v>
      </c>
      <c r="C14" s="51" t="s">
        <v>162</v>
      </c>
      <c r="D14" s="52" t="s">
        <v>220</v>
      </c>
      <c r="E14" s="52" t="s">
        <v>205</v>
      </c>
      <c r="F14" s="53"/>
      <c r="G14" s="12"/>
      <c r="H14" s="12"/>
      <c r="I14" s="54"/>
      <c r="J14" s="55">
        <v>44970</v>
      </c>
      <c r="K14" s="55">
        <v>45017</v>
      </c>
      <c r="L14" s="56">
        <v>45075</v>
      </c>
      <c r="M14" s="56">
        <v>45103</v>
      </c>
      <c r="N14" s="46"/>
      <c r="O14" s="46"/>
      <c r="P14" s="46"/>
      <c r="Q14" s="46"/>
      <c r="R14" s="46"/>
      <c r="S14" s="65"/>
    </row>
    <row r="15" spans="1:33" ht="30" customHeight="1">
      <c r="A15" s="64"/>
      <c r="B15" s="51" t="s">
        <v>175</v>
      </c>
      <c r="C15" s="51" t="s">
        <v>162</v>
      </c>
      <c r="D15" s="52" t="s">
        <v>220</v>
      </c>
      <c r="E15" s="52" t="s">
        <v>205</v>
      </c>
      <c r="F15" s="53"/>
      <c r="G15" s="12"/>
      <c r="H15" s="12"/>
      <c r="I15" s="54"/>
      <c r="J15" s="55">
        <v>44970</v>
      </c>
      <c r="K15" s="55">
        <v>45017</v>
      </c>
      <c r="L15" s="56">
        <v>45075</v>
      </c>
      <c r="M15" s="56">
        <v>45103</v>
      </c>
      <c r="N15" s="46"/>
      <c r="O15" s="46"/>
      <c r="P15" s="46"/>
      <c r="Q15" s="46"/>
      <c r="R15" s="46"/>
      <c r="S15" s="65"/>
    </row>
    <row r="16" spans="1:33" ht="30" customHeight="1">
      <c r="A16" s="64"/>
      <c r="B16" s="51" t="s">
        <v>176</v>
      </c>
      <c r="C16" s="51" t="s">
        <v>162</v>
      </c>
      <c r="D16" s="52" t="s">
        <v>220</v>
      </c>
      <c r="E16" s="52" t="s">
        <v>205</v>
      </c>
      <c r="F16" s="53"/>
      <c r="G16" s="12"/>
      <c r="H16" s="12"/>
      <c r="I16" s="54"/>
      <c r="J16" s="55">
        <v>44970</v>
      </c>
      <c r="K16" s="55">
        <v>45017</v>
      </c>
      <c r="L16" s="56">
        <v>45075</v>
      </c>
      <c r="M16" s="56">
        <v>45103</v>
      </c>
      <c r="N16" s="46"/>
      <c r="O16" s="46"/>
      <c r="P16" s="46"/>
      <c r="Q16" s="46"/>
      <c r="R16" s="46"/>
      <c r="S16" s="65"/>
    </row>
    <row r="17" spans="1:19" ht="30" customHeight="1">
      <c r="A17" s="64"/>
      <c r="B17" s="51" t="s">
        <v>176</v>
      </c>
      <c r="C17" s="51" t="s">
        <v>162</v>
      </c>
      <c r="D17" s="52" t="s">
        <v>220</v>
      </c>
      <c r="E17" s="57" t="s">
        <v>2</v>
      </c>
      <c r="F17" s="53"/>
      <c r="G17" s="12"/>
      <c r="H17" s="12"/>
      <c r="I17" s="54"/>
      <c r="J17" s="55">
        <v>44970</v>
      </c>
      <c r="K17" s="55">
        <v>45017</v>
      </c>
      <c r="L17" s="56">
        <v>45075</v>
      </c>
      <c r="M17" s="56">
        <v>45103</v>
      </c>
      <c r="N17" s="46"/>
      <c r="O17" s="46"/>
      <c r="P17" s="46"/>
      <c r="Q17" s="46"/>
      <c r="R17" s="46"/>
      <c r="S17" s="65"/>
    </row>
    <row r="18" spans="1:19" ht="30" customHeight="1">
      <c r="A18" s="64"/>
      <c r="B18" s="51" t="s">
        <v>176</v>
      </c>
      <c r="C18" s="51" t="s">
        <v>162</v>
      </c>
      <c r="D18" s="52" t="s">
        <v>220</v>
      </c>
      <c r="E18" s="57" t="s">
        <v>2</v>
      </c>
      <c r="F18" s="53"/>
      <c r="G18" s="12"/>
      <c r="H18" s="12"/>
      <c r="I18" s="54"/>
      <c r="J18" s="55">
        <v>44970</v>
      </c>
      <c r="K18" s="55">
        <v>45017</v>
      </c>
      <c r="L18" s="56">
        <v>45075</v>
      </c>
      <c r="M18" s="56">
        <v>45103</v>
      </c>
      <c r="N18" s="46"/>
      <c r="O18" s="46"/>
      <c r="P18" s="46"/>
      <c r="Q18" s="46"/>
      <c r="R18" s="46"/>
      <c r="S18" s="65"/>
    </row>
    <row r="19" spans="1:19" ht="30" customHeight="1">
      <c r="A19" s="64"/>
      <c r="B19" s="51" t="s">
        <v>177</v>
      </c>
      <c r="C19" s="51" t="s">
        <v>162</v>
      </c>
      <c r="D19" s="52" t="s">
        <v>220</v>
      </c>
      <c r="E19" s="57" t="s">
        <v>2</v>
      </c>
      <c r="F19" s="53"/>
      <c r="G19" s="12"/>
      <c r="H19" s="12"/>
      <c r="I19" s="54"/>
      <c r="J19" s="55">
        <v>44970</v>
      </c>
      <c r="K19" s="55">
        <v>45017</v>
      </c>
      <c r="L19" s="56">
        <v>45075</v>
      </c>
      <c r="M19" s="56">
        <v>45103</v>
      </c>
      <c r="N19" s="46"/>
      <c r="O19" s="46"/>
      <c r="P19" s="46"/>
      <c r="Q19" s="46"/>
      <c r="R19" s="46"/>
      <c r="S19" s="65"/>
    </row>
    <row r="20" spans="1:19" ht="30" customHeight="1">
      <c r="A20" s="64"/>
      <c r="B20" s="51" t="s">
        <v>177</v>
      </c>
      <c r="C20" s="51" t="s">
        <v>162</v>
      </c>
      <c r="D20" s="52" t="s">
        <v>220</v>
      </c>
      <c r="E20" s="52" t="s">
        <v>205</v>
      </c>
      <c r="F20" s="53"/>
      <c r="G20" s="12"/>
      <c r="H20" s="12"/>
      <c r="I20" s="54"/>
      <c r="J20" s="55">
        <v>44970</v>
      </c>
      <c r="K20" s="55">
        <v>45017</v>
      </c>
      <c r="L20" s="56">
        <v>45075</v>
      </c>
      <c r="M20" s="56">
        <v>45103</v>
      </c>
      <c r="N20" s="46"/>
      <c r="O20" s="46"/>
      <c r="P20" s="46"/>
      <c r="Q20" s="46"/>
      <c r="R20" s="46"/>
      <c r="S20" s="65"/>
    </row>
    <row r="21" spans="1:19" ht="30" customHeight="1">
      <c r="A21" s="64"/>
      <c r="B21" s="51" t="s">
        <v>177</v>
      </c>
      <c r="C21" s="51" t="s">
        <v>162</v>
      </c>
      <c r="D21" s="52" t="s">
        <v>220</v>
      </c>
      <c r="E21" s="52" t="s">
        <v>205</v>
      </c>
      <c r="F21" s="53"/>
      <c r="G21" s="12"/>
      <c r="H21" s="12"/>
      <c r="I21" s="54"/>
      <c r="J21" s="55">
        <v>44970</v>
      </c>
      <c r="K21" s="55">
        <v>45017</v>
      </c>
      <c r="L21" s="56">
        <v>45075</v>
      </c>
      <c r="M21" s="56">
        <v>45103</v>
      </c>
      <c r="N21" s="46"/>
      <c r="O21" s="46"/>
      <c r="P21" s="46"/>
      <c r="Q21" s="46"/>
      <c r="R21" s="46"/>
      <c r="S21" s="65"/>
    </row>
    <row r="22" spans="1:19" ht="30" customHeight="1">
      <c r="A22" s="84"/>
      <c r="B22" s="47"/>
      <c r="C22" s="47"/>
      <c r="D22" s="47"/>
      <c r="E22" s="48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85"/>
    </row>
    <row r="23" spans="1:19" ht="30" customHeight="1">
      <c r="A23" s="64"/>
      <c r="B23" s="51" t="s">
        <v>178</v>
      </c>
      <c r="C23" s="51" t="s">
        <v>163</v>
      </c>
      <c r="D23" s="73" t="s">
        <v>219</v>
      </c>
      <c r="E23" s="52" t="s">
        <v>205</v>
      </c>
      <c r="F23" s="53"/>
      <c r="G23" s="12"/>
      <c r="H23" s="12"/>
      <c r="I23" s="54"/>
      <c r="J23" s="74">
        <v>44970</v>
      </c>
      <c r="K23" s="74">
        <v>45017</v>
      </c>
      <c r="L23" s="75">
        <v>45075</v>
      </c>
      <c r="M23" s="75">
        <v>45103</v>
      </c>
      <c r="N23" s="46"/>
      <c r="O23" s="46"/>
      <c r="P23" s="46"/>
      <c r="Q23" s="46"/>
      <c r="R23" s="46"/>
      <c r="S23" s="65"/>
    </row>
    <row r="24" spans="1:19" ht="30" customHeight="1">
      <c r="A24" s="64"/>
      <c r="B24" s="51" t="s">
        <v>179</v>
      </c>
      <c r="C24" s="51" t="s">
        <v>163</v>
      </c>
      <c r="D24" s="73" t="s">
        <v>219</v>
      </c>
      <c r="E24" s="52" t="s">
        <v>205</v>
      </c>
      <c r="F24" s="53"/>
      <c r="G24" s="12"/>
      <c r="H24" s="12"/>
      <c r="I24" s="54"/>
      <c r="J24" s="74">
        <v>44970</v>
      </c>
      <c r="K24" s="74">
        <v>45017</v>
      </c>
      <c r="L24" s="75">
        <v>45075</v>
      </c>
      <c r="M24" s="75">
        <v>45103</v>
      </c>
      <c r="N24" s="46"/>
      <c r="O24" s="46"/>
      <c r="P24" s="46"/>
      <c r="Q24" s="46"/>
      <c r="R24" s="46"/>
      <c r="S24" s="65"/>
    </row>
    <row r="25" spans="1:19" ht="30" customHeight="1">
      <c r="A25" s="64"/>
      <c r="B25" s="51" t="s">
        <v>180</v>
      </c>
      <c r="C25" s="51" t="s">
        <v>163</v>
      </c>
      <c r="D25" s="52" t="s">
        <v>220</v>
      </c>
      <c r="E25" s="52" t="s">
        <v>205</v>
      </c>
      <c r="F25" s="53"/>
      <c r="G25" s="12"/>
      <c r="H25" s="12"/>
      <c r="I25" s="54"/>
      <c r="J25" s="55">
        <v>44970</v>
      </c>
      <c r="K25" s="55">
        <v>45017</v>
      </c>
      <c r="L25" s="56">
        <v>45075</v>
      </c>
      <c r="M25" s="56">
        <v>45103</v>
      </c>
      <c r="N25" s="46"/>
      <c r="O25" s="46"/>
      <c r="P25" s="46"/>
      <c r="Q25" s="46"/>
      <c r="R25" s="46"/>
      <c r="S25" s="65"/>
    </row>
    <row r="26" spans="1:19" ht="30" customHeight="1">
      <c r="A26" s="64"/>
      <c r="B26" s="51" t="s">
        <v>181</v>
      </c>
      <c r="C26" s="51" t="s">
        <v>163</v>
      </c>
      <c r="D26" s="52" t="s">
        <v>220</v>
      </c>
      <c r="E26" s="52" t="s">
        <v>205</v>
      </c>
      <c r="F26" s="53"/>
      <c r="G26" s="12"/>
      <c r="H26" s="12"/>
      <c r="I26" s="54"/>
      <c r="J26" s="55">
        <v>44970</v>
      </c>
      <c r="K26" s="55">
        <v>45017</v>
      </c>
      <c r="L26" s="56">
        <v>45075</v>
      </c>
      <c r="M26" s="56">
        <v>45103</v>
      </c>
      <c r="N26" s="46"/>
      <c r="O26" s="46"/>
      <c r="P26" s="46"/>
      <c r="Q26" s="46"/>
      <c r="R26" s="46"/>
      <c r="S26" s="65"/>
    </row>
    <row r="27" spans="1:19" ht="30" customHeight="1">
      <c r="A27" s="64"/>
      <c r="B27" s="51" t="s">
        <v>182</v>
      </c>
      <c r="C27" s="51" t="s">
        <v>163</v>
      </c>
      <c r="D27" s="52" t="s">
        <v>220</v>
      </c>
      <c r="E27" s="59" t="s">
        <v>206</v>
      </c>
      <c r="F27" s="53"/>
      <c r="G27" s="12"/>
      <c r="H27" s="12"/>
      <c r="I27" s="54"/>
      <c r="J27" s="55">
        <v>44970</v>
      </c>
      <c r="K27" s="55">
        <v>45017</v>
      </c>
      <c r="L27" s="56">
        <v>45075</v>
      </c>
      <c r="M27" s="56">
        <v>45103</v>
      </c>
      <c r="N27" s="46"/>
      <c r="O27" s="46"/>
      <c r="P27" s="46"/>
      <c r="Q27" s="46"/>
      <c r="R27" s="46"/>
      <c r="S27" s="65"/>
    </row>
    <row r="28" spans="1:19" ht="30" customHeight="1">
      <c r="A28" s="64"/>
      <c r="B28" s="51" t="s">
        <v>183</v>
      </c>
      <c r="C28" s="51" t="s">
        <v>163</v>
      </c>
      <c r="D28" s="52" t="s">
        <v>220</v>
      </c>
      <c r="E28" s="57" t="s">
        <v>2</v>
      </c>
      <c r="F28" s="53"/>
      <c r="G28" s="12"/>
      <c r="H28" s="12"/>
      <c r="I28" s="54"/>
      <c r="J28" s="55">
        <v>44970</v>
      </c>
      <c r="K28" s="55">
        <v>45017</v>
      </c>
      <c r="L28" s="56">
        <v>45075</v>
      </c>
      <c r="M28" s="56">
        <v>45103</v>
      </c>
      <c r="N28" s="46"/>
      <c r="O28" s="46"/>
      <c r="P28" s="46"/>
      <c r="Q28" s="46"/>
      <c r="R28" s="46"/>
      <c r="S28" s="65"/>
    </row>
    <row r="29" spans="1:19" ht="30" customHeight="1">
      <c r="A29" s="64"/>
      <c r="B29" s="51" t="s">
        <v>184</v>
      </c>
      <c r="C29" s="51" t="s">
        <v>163</v>
      </c>
      <c r="D29" s="52" t="s">
        <v>220</v>
      </c>
      <c r="E29" s="59" t="s">
        <v>206</v>
      </c>
      <c r="F29" s="53"/>
      <c r="G29" s="12"/>
      <c r="H29" s="12"/>
      <c r="I29" s="54"/>
      <c r="J29" s="55">
        <v>44970</v>
      </c>
      <c r="K29" s="55">
        <v>45017</v>
      </c>
      <c r="L29" s="56">
        <v>45075</v>
      </c>
      <c r="M29" s="56">
        <v>45103</v>
      </c>
      <c r="N29" s="46"/>
      <c r="O29" s="46"/>
      <c r="P29" s="46"/>
      <c r="Q29" s="46"/>
      <c r="R29" s="46"/>
      <c r="S29" s="65"/>
    </row>
    <row r="30" spans="1:19" ht="30" customHeight="1">
      <c r="A30" s="64"/>
      <c r="B30" s="51" t="s">
        <v>185</v>
      </c>
      <c r="C30" s="51" t="s">
        <v>163</v>
      </c>
      <c r="D30" s="52" t="s">
        <v>220</v>
      </c>
      <c r="E30" s="57" t="s">
        <v>2</v>
      </c>
      <c r="F30" s="53"/>
      <c r="G30" s="12"/>
      <c r="H30" s="12"/>
      <c r="I30" s="54"/>
      <c r="J30" s="55">
        <v>44970</v>
      </c>
      <c r="K30" s="55">
        <v>45017</v>
      </c>
      <c r="L30" s="56">
        <v>45075</v>
      </c>
      <c r="M30" s="56">
        <v>45103</v>
      </c>
      <c r="N30" s="46"/>
      <c r="O30" s="46"/>
      <c r="P30" s="46"/>
      <c r="Q30" s="46"/>
      <c r="R30" s="46"/>
      <c r="S30" s="65"/>
    </row>
    <row r="31" spans="1:19" ht="30" customHeight="1">
      <c r="A31" s="64"/>
      <c r="B31" s="51" t="s">
        <v>185</v>
      </c>
      <c r="C31" s="51" t="s">
        <v>163</v>
      </c>
      <c r="D31" s="52" t="s">
        <v>220</v>
      </c>
      <c r="E31" s="57" t="s">
        <v>2</v>
      </c>
      <c r="F31" s="53"/>
      <c r="G31" s="12"/>
      <c r="H31" s="12"/>
      <c r="I31" s="54"/>
      <c r="J31" s="55">
        <v>44970</v>
      </c>
      <c r="K31" s="55">
        <v>45017</v>
      </c>
      <c r="L31" s="56">
        <v>45075</v>
      </c>
      <c r="M31" s="56">
        <v>45103</v>
      </c>
      <c r="N31" s="46"/>
      <c r="O31" s="46"/>
      <c r="P31" s="46"/>
      <c r="Q31" s="46"/>
      <c r="R31" s="46"/>
      <c r="S31" s="65"/>
    </row>
    <row r="32" spans="1:19" ht="30" customHeight="1">
      <c r="A32" s="64"/>
      <c r="B32" s="51" t="s">
        <v>185</v>
      </c>
      <c r="C32" s="51" t="s">
        <v>163</v>
      </c>
      <c r="D32" s="52" t="s">
        <v>220</v>
      </c>
      <c r="E32" s="57" t="s">
        <v>2</v>
      </c>
      <c r="F32" s="53"/>
      <c r="G32" s="12"/>
      <c r="H32" s="12"/>
      <c r="I32" s="54"/>
      <c r="J32" s="55">
        <v>44970</v>
      </c>
      <c r="K32" s="55">
        <v>45017</v>
      </c>
      <c r="L32" s="56">
        <v>45075</v>
      </c>
      <c r="M32" s="56">
        <v>45103</v>
      </c>
      <c r="N32" s="46"/>
      <c r="O32" s="46"/>
      <c r="P32" s="46"/>
      <c r="Q32" s="46"/>
      <c r="R32" s="46"/>
      <c r="S32" s="65"/>
    </row>
    <row r="33" spans="1:19" ht="30" customHeight="1">
      <c r="A33" s="64"/>
      <c r="B33" s="51" t="s">
        <v>185</v>
      </c>
      <c r="C33" s="51" t="s">
        <v>163</v>
      </c>
      <c r="D33" s="52" t="s">
        <v>220</v>
      </c>
      <c r="E33" s="52" t="s">
        <v>205</v>
      </c>
      <c r="F33" s="53"/>
      <c r="G33" s="12"/>
      <c r="H33" s="12"/>
      <c r="I33" s="54"/>
      <c r="J33" s="55">
        <v>44970</v>
      </c>
      <c r="K33" s="55">
        <v>45017</v>
      </c>
      <c r="L33" s="56">
        <v>45075</v>
      </c>
      <c r="M33" s="56">
        <v>45103</v>
      </c>
      <c r="N33" s="46"/>
      <c r="O33" s="46"/>
      <c r="P33" s="46"/>
      <c r="Q33" s="46"/>
      <c r="R33" s="46"/>
      <c r="S33" s="65"/>
    </row>
    <row r="34" spans="1:19" ht="30" customHeight="1">
      <c r="A34" s="64"/>
      <c r="B34" s="51" t="s">
        <v>186</v>
      </c>
      <c r="C34" s="51" t="s">
        <v>163</v>
      </c>
      <c r="D34" s="52" t="s">
        <v>220</v>
      </c>
      <c r="E34" s="57" t="s">
        <v>2</v>
      </c>
      <c r="F34" s="53"/>
      <c r="G34" s="12"/>
      <c r="H34" s="12"/>
      <c r="I34" s="54"/>
      <c r="J34" s="55">
        <v>44970</v>
      </c>
      <c r="K34" s="55">
        <v>45017</v>
      </c>
      <c r="L34" s="56">
        <v>45075</v>
      </c>
      <c r="M34" s="56">
        <v>45103</v>
      </c>
      <c r="N34" s="46"/>
      <c r="O34" s="46"/>
      <c r="P34" s="46"/>
      <c r="Q34" s="46"/>
      <c r="R34" s="46"/>
      <c r="S34" s="65"/>
    </row>
    <row r="35" spans="1:19" ht="30" customHeight="1">
      <c r="A35" s="64"/>
      <c r="B35" s="51" t="s">
        <v>187</v>
      </c>
      <c r="C35" s="51" t="s">
        <v>163</v>
      </c>
      <c r="D35" s="52" t="s">
        <v>220</v>
      </c>
      <c r="E35" s="57" t="s">
        <v>2</v>
      </c>
      <c r="F35" s="53"/>
      <c r="G35" s="12"/>
      <c r="H35" s="12"/>
      <c r="I35" s="54"/>
      <c r="J35" s="55">
        <v>44970</v>
      </c>
      <c r="K35" s="55">
        <v>45017</v>
      </c>
      <c r="L35" s="56">
        <v>45075</v>
      </c>
      <c r="M35" s="56">
        <v>45103</v>
      </c>
      <c r="N35" s="46"/>
      <c r="O35" s="46"/>
      <c r="P35" s="46"/>
      <c r="Q35" s="46"/>
      <c r="R35" s="46"/>
      <c r="S35" s="65"/>
    </row>
    <row r="36" spans="1:19" ht="30" customHeight="1">
      <c r="A36" s="64"/>
      <c r="B36" s="51" t="s">
        <v>187</v>
      </c>
      <c r="C36" s="51" t="s">
        <v>163</v>
      </c>
      <c r="D36" s="52" t="s">
        <v>220</v>
      </c>
      <c r="E36" s="52" t="s">
        <v>205</v>
      </c>
      <c r="F36" s="53"/>
      <c r="G36" s="12"/>
      <c r="H36" s="12"/>
      <c r="I36" s="54"/>
      <c r="J36" s="55">
        <v>44970</v>
      </c>
      <c r="K36" s="55">
        <v>45017</v>
      </c>
      <c r="L36" s="56">
        <v>45075</v>
      </c>
      <c r="M36" s="56">
        <v>45103</v>
      </c>
      <c r="N36" s="46"/>
      <c r="O36" s="46"/>
      <c r="P36" s="46"/>
      <c r="Q36" s="46"/>
      <c r="R36" s="46"/>
      <c r="S36" s="65"/>
    </row>
    <row r="37" spans="1:19" ht="30" customHeight="1">
      <c r="A37" s="64"/>
      <c r="B37" s="51" t="s">
        <v>188</v>
      </c>
      <c r="C37" s="51" t="s">
        <v>163</v>
      </c>
      <c r="D37" s="52" t="s">
        <v>220</v>
      </c>
      <c r="E37" s="59" t="s">
        <v>206</v>
      </c>
      <c r="F37" s="53"/>
      <c r="G37" s="12"/>
      <c r="H37" s="12"/>
      <c r="I37" s="54"/>
      <c r="J37" s="55">
        <v>44970</v>
      </c>
      <c r="K37" s="55">
        <v>45017</v>
      </c>
      <c r="L37" s="56">
        <v>45075</v>
      </c>
      <c r="M37" s="56">
        <v>45103</v>
      </c>
      <c r="N37" s="46"/>
      <c r="O37" s="46"/>
      <c r="P37" s="46"/>
      <c r="Q37" s="46"/>
      <c r="R37" s="46"/>
      <c r="S37" s="65"/>
    </row>
    <row r="38" spans="1:19" ht="30" customHeight="1">
      <c r="A38" s="64"/>
      <c r="B38" s="51" t="s">
        <v>189</v>
      </c>
      <c r="C38" s="51" t="s">
        <v>163</v>
      </c>
      <c r="D38" s="52" t="s">
        <v>220</v>
      </c>
      <c r="E38" s="52" t="s">
        <v>205</v>
      </c>
      <c r="F38" s="53"/>
      <c r="G38" s="12"/>
      <c r="H38" s="12"/>
      <c r="I38" s="54"/>
      <c r="J38" s="55">
        <v>44970</v>
      </c>
      <c r="K38" s="55">
        <v>45017</v>
      </c>
      <c r="L38" s="56">
        <v>45075</v>
      </c>
      <c r="M38" s="56">
        <v>45103</v>
      </c>
      <c r="N38" s="46"/>
      <c r="O38" s="46"/>
      <c r="P38" s="46"/>
      <c r="Q38" s="46"/>
      <c r="R38" s="46"/>
      <c r="S38" s="65"/>
    </row>
    <row r="39" spans="1:19" ht="30" customHeight="1">
      <c r="A39" s="84"/>
      <c r="B39" s="47"/>
      <c r="C39" s="47"/>
      <c r="D39" s="47"/>
      <c r="E39" s="48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85"/>
    </row>
    <row r="40" spans="1:19" ht="30" customHeight="1">
      <c r="A40" s="64"/>
      <c r="B40" s="51" t="s">
        <v>190</v>
      </c>
      <c r="C40" s="51" t="s">
        <v>164</v>
      </c>
      <c r="D40" s="52" t="s">
        <v>220</v>
      </c>
      <c r="E40" s="52" t="s">
        <v>205</v>
      </c>
      <c r="F40" s="76" t="s">
        <v>226</v>
      </c>
      <c r="G40" s="12"/>
      <c r="H40" s="12"/>
      <c r="I40" s="54"/>
      <c r="J40" s="55">
        <v>44935</v>
      </c>
      <c r="K40" s="55">
        <v>44982</v>
      </c>
      <c r="L40" s="56">
        <v>44997</v>
      </c>
      <c r="M40" s="56">
        <v>45017</v>
      </c>
      <c r="N40" s="56"/>
      <c r="O40" s="56"/>
      <c r="P40" s="56"/>
      <c r="Q40" s="56"/>
      <c r="R40" s="56"/>
      <c r="S40" s="71"/>
    </row>
    <row r="41" spans="1:19" ht="30" customHeight="1">
      <c r="A41" s="64"/>
      <c r="B41" s="51" t="s">
        <v>191</v>
      </c>
      <c r="C41" s="51" t="s">
        <v>164</v>
      </c>
      <c r="D41" s="52" t="s">
        <v>220</v>
      </c>
      <c r="E41" s="52" t="s">
        <v>205</v>
      </c>
      <c r="F41" s="53"/>
      <c r="G41" s="12"/>
      <c r="H41" s="12"/>
      <c r="I41" s="54"/>
      <c r="J41" s="55"/>
      <c r="K41" s="55"/>
      <c r="L41" s="56"/>
      <c r="M41" s="56"/>
      <c r="N41" s="56"/>
      <c r="O41" s="56"/>
      <c r="P41" s="56"/>
      <c r="Q41" s="56"/>
      <c r="R41" s="56"/>
      <c r="S41" s="71"/>
    </row>
    <row r="42" spans="1:19" ht="30" customHeight="1">
      <c r="A42" s="64"/>
      <c r="B42" s="51" t="s">
        <v>191</v>
      </c>
      <c r="C42" s="51" t="s">
        <v>164</v>
      </c>
      <c r="D42" s="52" t="s">
        <v>220</v>
      </c>
      <c r="E42" s="52" t="s">
        <v>205</v>
      </c>
      <c r="F42" s="53"/>
      <c r="G42" s="12"/>
      <c r="H42" s="12"/>
      <c r="I42" s="54"/>
      <c r="J42" s="55">
        <v>44935</v>
      </c>
      <c r="K42" s="55"/>
      <c r="L42" s="56"/>
      <c r="M42" s="56"/>
      <c r="N42" s="56"/>
      <c r="O42" s="56"/>
      <c r="P42" s="56"/>
      <c r="Q42" s="56"/>
      <c r="R42" s="56"/>
      <c r="S42" s="71"/>
    </row>
    <row r="43" spans="1:19" ht="30" customHeight="1">
      <c r="A43" s="64"/>
      <c r="B43" s="51" t="s">
        <v>192</v>
      </c>
      <c r="C43" s="51" t="s">
        <v>164</v>
      </c>
      <c r="D43" s="52" t="s">
        <v>220</v>
      </c>
      <c r="E43" s="52" t="s">
        <v>205</v>
      </c>
      <c r="F43" s="53"/>
      <c r="G43" s="12"/>
      <c r="H43" s="12"/>
      <c r="I43" s="54"/>
      <c r="J43" s="55"/>
      <c r="K43" s="55"/>
      <c r="L43" s="56"/>
      <c r="M43" s="56"/>
      <c r="N43" s="56"/>
      <c r="O43" s="56"/>
      <c r="P43" s="56"/>
      <c r="Q43" s="56"/>
      <c r="R43" s="56"/>
      <c r="S43" s="71"/>
    </row>
    <row r="44" spans="1:19" ht="30" customHeight="1">
      <c r="A44" s="64"/>
      <c r="B44" s="51" t="s">
        <v>193</v>
      </c>
      <c r="C44" s="51" t="s">
        <v>164</v>
      </c>
      <c r="D44" s="52" t="s">
        <v>220</v>
      </c>
      <c r="E44" s="52" t="s">
        <v>205</v>
      </c>
      <c r="F44" s="53"/>
      <c r="G44" s="12"/>
      <c r="H44" s="12"/>
      <c r="I44" s="54"/>
      <c r="J44" s="55"/>
      <c r="K44" s="55"/>
      <c r="L44" s="56"/>
      <c r="M44" s="56"/>
      <c r="N44" s="56"/>
      <c r="O44" s="56"/>
      <c r="P44" s="56"/>
      <c r="Q44" s="56"/>
      <c r="R44" s="56"/>
      <c r="S44" s="71"/>
    </row>
    <row r="45" spans="1:19" ht="30" customHeight="1">
      <c r="A45" s="64"/>
      <c r="B45" s="51" t="s">
        <v>193</v>
      </c>
      <c r="C45" s="51" t="s">
        <v>164</v>
      </c>
      <c r="D45" s="52" t="s">
        <v>220</v>
      </c>
      <c r="E45" s="52" t="s">
        <v>205</v>
      </c>
      <c r="F45" s="53"/>
      <c r="G45" s="12"/>
      <c r="H45" s="12"/>
      <c r="I45" s="54"/>
      <c r="J45" s="55"/>
      <c r="K45" s="55"/>
      <c r="L45" s="56"/>
      <c r="M45" s="56"/>
      <c r="N45" s="56"/>
      <c r="O45" s="56"/>
      <c r="P45" s="56"/>
      <c r="Q45" s="56"/>
      <c r="R45" s="56"/>
      <c r="S45" s="71"/>
    </row>
    <row r="46" spans="1:19" ht="30" customHeight="1">
      <c r="A46" s="64"/>
      <c r="B46" s="51" t="s">
        <v>193</v>
      </c>
      <c r="C46" s="51" t="s">
        <v>164</v>
      </c>
      <c r="D46" s="52" t="s">
        <v>220</v>
      </c>
      <c r="E46" s="52" t="s">
        <v>205</v>
      </c>
      <c r="F46" s="53"/>
      <c r="G46" s="12"/>
      <c r="H46" s="12"/>
      <c r="I46" s="54"/>
      <c r="J46" s="55"/>
      <c r="K46" s="55"/>
      <c r="L46" s="56"/>
      <c r="M46" s="56"/>
      <c r="N46" s="56"/>
      <c r="O46" s="56"/>
      <c r="P46" s="56"/>
      <c r="Q46" s="56"/>
      <c r="R46" s="56"/>
      <c r="S46" s="71"/>
    </row>
    <row r="47" spans="1:19" ht="30" customHeight="1">
      <c r="A47" s="64"/>
      <c r="B47" s="51" t="s">
        <v>193</v>
      </c>
      <c r="C47" s="51" t="s">
        <v>164</v>
      </c>
      <c r="D47" s="52" t="s">
        <v>220</v>
      </c>
      <c r="E47" s="57" t="s">
        <v>2</v>
      </c>
      <c r="F47" s="53"/>
      <c r="G47" s="12"/>
      <c r="H47" s="12"/>
      <c r="I47" s="54"/>
      <c r="J47" s="55"/>
      <c r="K47" s="55"/>
      <c r="L47" s="56"/>
      <c r="M47" s="56"/>
      <c r="N47" s="56"/>
      <c r="O47" s="56"/>
      <c r="P47" s="56"/>
      <c r="Q47" s="56"/>
      <c r="R47" s="56"/>
      <c r="S47" s="71"/>
    </row>
    <row r="48" spans="1:19" ht="30" customHeight="1">
      <c r="A48" s="64"/>
      <c r="B48" s="51" t="s">
        <v>193</v>
      </c>
      <c r="C48" s="51" t="s">
        <v>164</v>
      </c>
      <c r="D48" s="52" t="s">
        <v>220</v>
      </c>
      <c r="E48" s="52" t="s">
        <v>205</v>
      </c>
      <c r="F48" s="53"/>
      <c r="G48" s="12"/>
      <c r="H48" s="12"/>
      <c r="I48" s="54"/>
      <c r="J48" s="55"/>
      <c r="K48" s="55"/>
      <c r="L48" s="56"/>
      <c r="M48" s="56"/>
      <c r="N48" s="56"/>
      <c r="O48" s="56"/>
      <c r="P48" s="56"/>
      <c r="Q48" s="56"/>
      <c r="R48" s="56"/>
      <c r="S48" s="71"/>
    </row>
    <row r="49" spans="1:19" ht="30" customHeight="1">
      <c r="A49" s="84"/>
      <c r="B49" s="47"/>
      <c r="C49" s="47"/>
      <c r="D49" s="47"/>
      <c r="E49" s="48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85"/>
    </row>
    <row r="50" spans="1:19" ht="30" customHeight="1">
      <c r="A50" s="84"/>
      <c r="B50" s="47"/>
      <c r="C50" s="47"/>
      <c r="D50" s="47"/>
      <c r="E50" s="48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85"/>
    </row>
    <row r="51" spans="1:19" ht="30" customHeight="1">
      <c r="A51" s="84"/>
      <c r="B51" s="47"/>
      <c r="C51" s="47"/>
      <c r="D51" s="47"/>
      <c r="E51" s="48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85"/>
    </row>
    <row r="52" spans="1:19" ht="30" customHeight="1">
      <c r="A52" s="64"/>
      <c r="B52" s="51" t="s">
        <v>222</v>
      </c>
      <c r="C52" s="51" t="s">
        <v>165</v>
      </c>
      <c r="D52" s="52" t="s">
        <v>220</v>
      </c>
      <c r="E52" s="52" t="s">
        <v>205</v>
      </c>
      <c r="F52" s="53"/>
      <c r="G52" s="12"/>
      <c r="H52" s="12"/>
      <c r="I52" s="54"/>
      <c r="J52" s="55">
        <v>44940</v>
      </c>
      <c r="K52" s="55">
        <v>45017</v>
      </c>
      <c r="L52" s="56">
        <v>45073</v>
      </c>
      <c r="M52" s="56">
        <v>45103</v>
      </c>
      <c r="N52" s="46"/>
      <c r="O52" s="46"/>
      <c r="P52" s="46"/>
      <c r="Q52" s="46"/>
      <c r="R52" s="46"/>
      <c r="S52" s="65"/>
    </row>
    <row r="53" spans="1:19" ht="30" customHeight="1">
      <c r="A53" s="64"/>
      <c r="B53" s="51" t="s">
        <v>223</v>
      </c>
      <c r="C53" s="51" t="s">
        <v>165</v>
      </c>
      <c r="D53" s="52" t="s">
        <v>220</v>
      </c>
      <c r="E53" s="59" t="s">
        <v>206</v>
      </c>
      <c r="F53" s="53"/>
      <c r="G53" s="12"/>
      <c r="H53" s="12"/>
      <c r="I53" s="54"/>
      <c r="J53" s="55">
        <v>44943</v>
      </c>
      <c r="K53" s="55">
        <v>45017</v>
      </c>
      <c r="L53" s="56">
        <v>45073</v>
      </c>
      <c r="M53" s="56">
        <v>45103</v>
      </c>
      <c r="N53" s="46"/>
      <c r="O53" s="46"/>
      <c r="P53" s="46"/>
      <c r="Q53" s="46"/>
      <c r="R53" s="46"/>
      <c r="S53" s="65"/>
    </row>
    <row r="54" spans="1:19" ht="30" customHeight="1">
      <c r="A54" s="64"/>
      <c r="B54" s="51" t="s">
        <v>224</v>
      </c>
      <c r="C54" s="51" t="s">
        <v>165</v>
      </c>
      <c r="D54" s="52" t="s">
        <v>220</v>
      </c>
      <c r="E54" s="59" t="s">
        <v>206</v>
      </c>
      <c r="F54" s="53"/>
      <c r="G54" s="12"/>
      <c r="H54" s="12"/>
      <c r="I54" s="54"/>
      <c r="J54" s="55">
        <v>44956</v>
      </c>
      <c r="K54" s="55">
        <v>45013</v>
      </c>
      <c r="L54" s="56">
        <v>45073</v>
      </c>
      <c r="M54" s="56">
        <v>45103</v>
      </c>
      <c r="N54" s="46"/>
      <c r="O54" s="46"/>
      <c r="P54" s="46"/>
      <c r="Q54" s="46"/>
      <c r="R54" s="46"/>
      <c r="S54" s="65"/>
    </row>
    <row r="55" spans="1:19" ht="30" customHeight="1">
      <c r="A55" s="64"/>
      <c r="B55" s="51" t="s">
        <v>225</v>
      </c>
      <c r="C55" s="51" t="s">
        <v>165</v>
      </c>
      <c r="D55" s="52" t="s">
        <v>220</v>
      </c>
      <c r="E55" s="52" t="s">
        <v>205</v>
      </c>
      <c r="F55" s="53"/>
      <c r="G55" s="12"/>
      <c r="H55" s="12"/>
      <c r="I55" s="54"/>
      <c r="J55" s="55">
        <v>44970</v>
      </c>
      <c r="K55" s="55">
        <v>45013</v>
      </c>
      <c r="L55" s="56">
        <v>45073</v>
      </c>
      <c r="M55" s="56">
        <v>45103</v>
      </c>
      <c r="N55" s="46"/>
      <c r="O55" s="46"/>
      <c r="P55" s="46"/>
      <c r="Q55" s="46"/>
      <c r="R55" s="46"/>
      <c r="S55" s="65"/>
    </row>
    <row r="56" spans="1:19" ht="30" customHeight="1">
      <c r="A56" s="64"/>
      <c r="B56" s="51" t="s">
        <v>227</v>
      </c>
      <c r="C56" s="51" t="s">
        <v>165</v>
      </c>
      <c r="D56" s="52" t="s">
        <v>220</v>
      </c>
      <c r="E56" s="59" t="s">
        <v>206</v>
      </c>
      <c r="F56" s="53"/>
      <c r="G56" s="12"/>
      <c r="H56" s="12"/>
      <c r="I56" s="54"/>
      <c r="J56" s="55">
        <v>44960</v>
      </c>
      <c r="K56" s="55">
        <v>45013</v>
      </c>
      <c r="L56" s="56">
        <v>45075</v>
      </c>
      <c r="M56" s="56">
        <v>45103</v>
      </c>
      <c r="N56" s="46"/>
      <c r="O56" s="46"/>
      <c r="P56" s="46"/>
      <c r="Q56" s="46"/>
      <c r="R56" s="46"/>
      <c r="S56" s="65"/>
    </row>
    <row r="57" spans="1:19" ht="30" customHeight="1">
      <c r="A57" s="64"/>
      <c r="B57" s="51" t="s">
        <v>228</v>
      </c>
      <c r="C57" s="51" t="s">
        <v>165</v>
      </c>
      <c r="D57" s="52" t="s">
        <v>220</v>
      </c>
      <c r="E57" s="59" t="s">
        <v>206</v>
      </c>
      <c r="F57" s="53"/>
      <c r="G57" s="12"/>
      <c r="H57" s="12"/>
      <c r="I57" s="54"/>
      <c r="J57" s="55">
        <v>44984</v>
      </c>
      <c r="K57" s="55">
        <v>45013</v>
      </c>
      <c r="L57" s="46"/>
      <c r="M57" s="46"/>
      <c r="N57" s="46"/>
      <c r="O57" s="46"/>
      <c r="P57" s="46"/>
      <c r="Q57" s="46"/>
      <c r="R57" s="46"/>
      <c r="S57" s="65"/>
    </row>
    <row r="58" spans="1:19" ht="30" customHeight="1">
      <c r="A58" s="64"/>
      <c r="B58" s="51" t="s">
        <v>229</v>
      </c>
      <c r="C58" s="51" t="s">
        <v>165</v>
      </c>
      <c r="D58" s="52" t="s">
        <v>220</v>
      </c>
      <c r="E58" s="59" t="s">
        <v>206</v>
      </c>
      <c r="F58" s="53"/>
      <c r="G58" s="12"/>
      <c r="H58" s="12"/>
      <c r="I58" s="54"/>
      <c r="J58" s="46"/>
      <c r="K58" s="46"/>
      <c r="L58" s="62" t="s">
        <v>2</v>
      </c>
      <c r="M58" s="62" t="s">
        <v>2</v>
      </c>
      <c r="N58" s="46"/>
      <c r="O58" s="46"/>
      <c r="P58" s="46"/>
      <c r="Q58" s="46"/>
      <c r="R58" s="46"/>
      <c r="S58" s="65"/>
    </row>
    <row r="59" spans="1:19" ht="30" customHeight="1">
      <c r="A59" s="64"/>
      <c r="B59" s="51" t="s">
        <v>230</v>
      </c>
      <c r="C59" s="51" t="s">
        <v>165</v>
      </c>
      <c r="D59" s="52" t="s">
        <v>220</v>
      </c>
      <c r="E59" s="59" t="s">
        <v>206</v>
      </c>
      <c r="F59" s="53"/>
      <c r="G59" s="12"/>
      <c r="H59" s="12"/>
      <c r="I59" s="54"/>
      <c r="J59" s="55">
        <v>44967</v>
      </c>
      <c r="K59" s="55">
        <v>45013</v>
      </c>
      <c r="L59" s="56">
        <v>45075</v>
      </c>
      <c r="M59" s="56">
        <v>45103</v>
      </c>
      <c r="N59" s="46"/>
      <c r="O59" s="46"/>
      <c r="P59" s="46"/>
      <c r="Q59" s="46"/>
      <c r="R59" s="46"/>
      <c r="S59" s="65"/>
    </row>
    <row r="60" spans="1:19" ht="30" customHeight="1">
      <c r="A60" s="64"/>
      <c r="B60" s="51" t="s">
        <v>231</v>
      </c>
      <c r="C60" s="51" t="s">
        <v>165</v>
      </c>
      <c r="D60" s="52" t="s">
        <v>220</v>
      </c>
      <c r="E60" s="77" t="s">
        <v>250</v>
      </c>
      <c r="F60" s="53"/>
      <c r="G60" s="12"/>
      <c r="H60" s="12"/>
      <c r="I60" s="54"/>
      <c r="J60" s="46"/>
      <c r="K60" s="46"/>
      <c r="L60" s="46"/>
      <c r="M60" s="46"/>
      <c r="N60" s="46"/>
      <c r="O60" s="46"/>
      <c r="P60" s="46"/>
      <c r="Q60" s="46"/>
      <c r="R60" s="46"/>
      <c r="S60" s="65"/>
    </row>
    <row r="61" spans="1:19" ht="30" customHeight="1">
      <c r="A61" s="64"/>
      <c r="B61" s="51" t="s">
        <v>232</v>
      </c>
      <c r="C61" s="51" t="s">
        <v>165</v>
      </c>
      <c r="D61" s="52" t="s">
        <v>220</v>
      </c>
      <c r="E61" s="59" t="s">
        <v>206</v>
      </c>
      <c r="F61" s="53"/>
      <c r="G61" s="12"/>
      <c r="H61" s="12"/>
      <c r="I61" s="54"/>
      <c r="J61" s="55">
        <v>44977</v>
      </c>
      <c r="K61" s="55">
        <v>45013</v>
      </c>
      <c r="L61" s="56">
        <v>45073</v>
      </c>
      <c r="M61" s="56">
        <v>45103</v>
      </c>
      <c r="N61" s="46"/>
      <c r="O61" s="46"/>
      <c r="P61" s="46"/>
      <c r="Q61" s="46"/>
      <c r="R61" s="46"/>
      <c r="S61" s="65"/>
    </row>
    <row r="62" spans="1:19" ht="30" customHeight="1">
      <c r="A62" s="64"/>
      <c r="B62" s="51" t="s">
        <v>233</v>
      </c>
      <c r="C62" s="51" t="s">
        <v>165</v>
      </c>
      <c r="D62" s="52" t="s">
        <v>220</v>
      </c>
      <c r="E62" s="59" t="s">
        <v>206</v>
      </c>
      <c r="F62" s="53"/>
      <c r="G62" s="12"/>
      <c r="H62" s="12"/>
      <c r="I62" s="54"/>
      <c r="J62" s="55">
        <v>44981</v>
      </c>
      <c r="K62" s="55">
        <v>45013</v>
      </c>
      <c r="L62" s="56">
        <v>45073</v>
      </c>
      <c r="M62" s="56">
        <v>45103</v>
      </c>
      <c r="N62" s="46"/>
      <c r="O62" s="46"/>
      <c r="P62" s="46"/>
      <c r="Q62" s="46"/>
      <c r="R62" s="46"/>
      <c r="S62" s="65"/>
    </row>
    <row r="63" spans="1:19" ht="30" customHeight="1">
      <c r="A63" s="64"/>
      <c r="B63" s="51" t="s">
        <v>234</v>
      </c>
      <c r="C63" s="51" t="s">
        <v>165</v>
      </c>
      <c r="D63" s="52" t="s">
        <v>220</v>
      </c>
      <c r="E63" s="59" t="s">
        <v>206</v>
      </c>
      <c r="F63" s="53"/>
      <c r="G63" s="12"/>
      <c r="H63" s="12"/>
      <c r="I63" s="54"/>
      <c r="J63" s="46"/>
      <c r="K63" s="46"/>
      <c r="L63" s="46"/>
      <c r="M63" s="46"/>
      <c r="N63" s="46"/>
      <c r="O63" s="46"/>
      <c r="P63" s="46"/>
      <c r="Q63" s="46"/>
      <c r="R63" s="46"/>
      <c r="S63" s="65"/>
    </row>
    <row r="64" spans="1:19" ht="30" customHeight="1">
      <c r="A64" s="64"/>
      <c r="B64" s="51" t="s">
        <v>235</v>
      </c>
      <c r="C64" s="51" t="s">
        <v>165</v>
      </c>
      <c r="D64" s="52" t="s">
        <v>220</v>
      </c>
      <c r="E64" s="59" t="s">
        <v>206</v>
      </c>
      <c r="F64" s="53"/>
      <c r="G64" s="12"/>
      <c r="H64" s="12"/>
      <c r="I64" s="54"/>
      <c r="J64" s="46"/>
      <c r="K64" s="46"/>
      <c r="L64" s="46"/>
      <c r="M64" s="46"/>
      <c r="N64" s="46"/>
      <c r="O64" s="46"/>
      <c r="P64" s="46"/>
      <c r="Q64" s="46"/>
      <c r="R64" s="46"/>
      <c r="S64" s="65"/>
    </row>
    <row r="65" spans="1:19" ht="30" customHeight="1">
      <c r="A65" s="64"/>
      <c r="B65" s="51" t="s">
        <v>236</v>
      </c>
      <c r="C65" s="51" t="s">
        <v>165</v>
      </c>
      <c r="D65" s="52" t="s">
        <v>220</v>
      </c>
      <c r="E65" s="59" t="s">
        <v>206</v>
      </c>
      <c r="F65" s="53"/>
      <c r="G65" s="12"/>
      <c r="H65" s="12"/>
      <c r="I65" s="54"/>
      <c r="J65" s="46"/>
      <c r="K65" s="46"/>
      <c r="L65" s="46"/>
      <c r="M65" s="46"/>
      <c r="N65" s="46"/>
      <c r="O65" s="46"/>
      <c r="P65" s="46"/>
      <c r="Q65" s="46"/>
      <c r="R65" s="46"/>
      <c r="S65" s="65"/>
    </row>
    <row r="66" spans="1:19" ht="30" customHeight="1">
      <c r="A66" s="64"/>
      <c r="B66" s="51" t="s">
        <v>237</v>
      </c>
      <c r="C66" s="51" t="s">
        <v>165</v>
      </c>
      <c r="D66" s="52" t="s">
        <v>220</v>
      </c>
      <c r="E66" s="59" t="s">
        <v>206</v>
      </c>
      <c r="F66" s="53"/>
      <c r="G66" s="12"/>
      <c r="H66" s="12"/>
      <c r="I66" s="54"/>
      <c r="J66" s="46"/>
      <c r="K66" s="46"/>
      <c r="L66" s="46"/>
      <c r="M66" s="46"/>
      <c r="N66" s="46"/>
      <c r="O66" s="46"/>
      <c r="P66" s="46"/>
      <c r="Q66" s="46"/>
      <c r="R66" s="46"/>
      <c r="S66" s="65"/>
    </row>
    <row r="67" spans="1:19" ht="30" customHeight="1">
      <c r="A67" s="64"/>
      <c r="B67" s="51" t="s">
        <v>238</v>
      </c>
      <c r="C67" s="51" t="s">
        <v>165</v>
      </c>
      <c r="D67" s="52" t="s">
        <v>220</v>
      </c>
      <c r="E67" s="59" t="s">
        <v>206</v>
      </c>
      <c r="F67" s="53"/>
      <c r="G67" s="12"/>
      <c r="H67" s="12"/>
      <c r="I67" s="54"/>
      <c r="J67" s="46"/>
      <c r="K67" s="46"/>
      <c r="L67" s="46"/>
      <c r="M67" s="46"/>
      <c r="N67" s="46"/>
      <c r="O67" s="46"/>
      <c r="P67" s="46"/>
      <c r="Q67" s="46"/>
      <c r="R67" s="46"/>
      <c r="S67" s="65"/>
    </row>
    <row r="68" spans="1:19" ht="30" customHeight="1">
      <c r="A68" s="64"/>
      <c r="B68" s="51" t="s">
        <v>239</v>
      </c>
      <c r="C68" s="51" t="s">
        <v>165</v>
      </c>
      <c r="D68" s="52" t="s">
        <v>220</v>
      </c>
      <c r="E68" s="59" t="s">
        <v>206</v>
      </c>
      <c r="F68" s="53"/>
      <c r="G68" s="12"/>
      <c r="H68" s="12"/>
      <c r="I68" s="54"/>
      <c r="J68" s="46"/>
      <c r="K68" s="46"/>
      <c r="L68" s="46"/>
      <c r="M68" s="46"/>
      <c r="N68" s="46"/>
      <c r="O68" s="46"/>
      <c r="P68" s="46"/>
      <c r="Q68" s="46"/>
      <c r="R68" s="46"/>
      <c r="S68" s="65"/>
    </row>
    <row r="69" spans="1:19" ht="30" customHeight="1">
      <c r="A69" s="64"/>
      <c r="B69" s="51" t="s">
        <v>240</v>
      </c>
      <c r="C69" s="51" t="s">
        <v>165</v>
      </c>
      <c r="D69" s="52" t="s">
        <v>220</v>
      </c>
      <c r="E69" s="61" t="s">
        <v>207</v>
      </c>
      <c r="F69" s="53"/>
      <c r="G69" s="12"/>
      <c r="H69" s="12"/>
      <c r="I69" s="54"/>
      <c r="J69" s="46"/>
      <c r="K69" s="46"/>
      <c r="L69" s="46"/>
      <c r="M69" s="46"/>
      <c r="N69" s="46"/>
      <c r="O69" s="46"/>
      <c r="P69" s="46"/>
      <c r="Q69" s="46"/>
      <c r="R69" s="46"/>
      <c r="S69" s="65"/>
    </row>
    <row r="70" spans="1:19" ht="30" customHeight="1">
      <c r="A70" s="64"/>
      <c r="B70" s="51" t="s">
        <v>241</v>
      </c>
      <c r="C70" s="51" t="s">
        <v>165</v>
      </c>
      <c r="D70" s="52" t="s">
        <v>220</v>
      </c>
      <c r="E70" s="61" t="s">
        <v>207</v>
      </c>
      <c r="F70" s="53"/>
      <c r="G70" s="12"/>
      <c r="H70" s="12"/>
      <c r="I70" s="54"/>
      <c r="J70" s="46"/>
      <c r="K70" s="46"/>
      <c r="L70" s="46"/>
      <c r="M70" s="46"/>
      <c r="N70" s="46"/>
      <c r="O70" s="46"/>
      <c r="P70" s="46"/>
      <c r="Q70" s="46"/>
      <c r="R70" s="46"/>
      <c r="S70" s="65"/>
    </row>
    <row r="71" spans="1:19" ht="30" customHeight="1">
      <c r="A71" s="64"/>
      <c r="B71" s="51" t="s">
        <v>242</v>
      </c>
      <c r="C71" s="51" t="s">
        <v>165</v>
      </c>
      <c r="D71" s="52" t="s">
        <v>220</v>
      </c>
      <c r="E71" s="61" t="s">
        <v>207</v>
      </c>
      <c r="F71" s="53"/>
      <c r="G71" s="12"/>
      <c r="H71" s="12"/>
      <c r="I71" s="54"/>
      <c r="J71" s="46"/>
      <c r="K71" s="46"/>
      <c r="L71" s="46"/>
      <c r="M71" s="46"/>
      <c r="N71" s="46"/>
      <c r="O71" s="46"/>
      <c r="P71" s="46"/>
      <c r="Q71" s="46"/>
      <c r="R71" s="46"/>
      <c r="S71" s="65"/>
    </row>
    <row r="72" spans="1:19" ht="30" customHeight="1">
      <c r="A72" s="64"/>
      <c r="B72" s="51" t="s">
        <v>243</v>
      </c>
      <c r="C72" s="51" t="s">
        <v>165</v>
      </c>
      <c r="D72" s="52" t="s">
        <v>220</v>
      </c>
      <c r="E72" s="61" t="s">
        <v>207</v>
      </c>
      <c r="F72" s="53"/>
      <c r="G72" s="12"/>
      <c r="H72" s="12"/>
      <c r="I72" s="54"/>
      <c r="J72" s="46"/>
      <c r="K72" s="46"/>
      <c r="L72" s="46"/>
      <c r="M72" s="46"/>
      <c r="N72" s="46"/>
      <c r="O72" s="46"/>
      <c r="P72" s="46"/>
      <c r="Q72" s="46"/>
      <c r="R72" s="46"/>
      <c r="S72" s="65"/>
    </row>
    <row r="73" spans="1:19" ht="30" customHeight="1">
      <c r="A73" s="64"/>
      <c r="B73" s="51" t="s">
        <v>244</v>
      </c>
      <c r="C73" s="51" t="s">
        <v>165</v>
      </c>
      <c r="D73" s="52" t="s">
        <v>220</v>
      </c>
      <c r="E73" s="61" t="s">
        <v>207</v>
      </c>
      <c r="F73" s="53"/>
      <c r="G73" s="12"/>
      <c r="H73" s="12"/>
      <c r="I73" s="54"/>
      <c r="J73" s="46"/>
      <c r="K73" s="46"/>
      <c r="L73" s="46"/>
      <c r="M73" s="46"/>
      <c r="N73" s="46"/>
      <c r="O73" s="46"/>
      <c r="P73" s="46"/>
      <c r="Q73" s="46"/>
      <c r="R73" s="46"/>
      <c r="S73" s="65"/>
    </row>
    <row r="74" spans="1:19" ht="30" customHeight="1">
      <c r="A74" s="64"/>
      <c r="B74" s="51" t="s">
        <v>245</v>
      </c>
      <c r="C74" s="51" t="s">
        <v>165</v>
      </c>
      <c r="D74" s="52" t="s">
        <v>220</v>
      </c>
      <c r="E74" s="61" t="s">
        <v>207</v>
      </c>
      <c r="F74" s="53"/>
      <c r="G74" s="12"/>
      <c r="H74" s="12"/>
      <c r="I74" s="54"/>
      <c r="J74" s="46"/>
      <c r="K74" s="46"/>
      <c r="L74" s="46"/>
      <c r="M74" s="46"/>
      <c r="N74" s="46"/>
      <c r="O74" s="46"/>
      <c r="P74" s="46"/>
      <c r="Q74" s="46"/>
      <c r="R74" s="46"/>
      <c r="S74" s="65"/>
    </row>
    <row r="75" spans="1:19" ht="30" customHeight="1">
      <c r="A75" s="64"/>
      <c r="B75" s="51" t="s">
        <v>246</v>
      </c>
      <c r="C75" s="51" t="s">
        <v>165</v>
      </c>
      <c r="D75" s="52" t="s">
        <v>220</v>
      </c>
      <c r="E75" s="61" t="s">
        <v>207</v>
      </c>
      <c r="F75" s="53"/>
      <c r="G75" s="12"/>
      <c r="H75" s="12"/>
      <c r="I75" s="54"/>
      <c r="J75" s="46"/>
      <c r="K75" s="46"/>
      <c r="L75" s="46"/>
      <c r="M75" s="46"/>
      <c r="N75" s="46"/>
      <c r="O75" s="46"/>
      <c r="P75" s="46"/>
      <c r="Q75" s="46"/>
      <c r="R75" s="46"/>
      <c r="S75" s="65"/>
    </row>
    <row r="76" spans="1:19" ht="30" customHeight="1">
      <c r="A76" s="64"/>
      <c r="B76" s="51" t="s">
        <v>247</v>
      </c>
      <c r="C76" s="51" t="s">
        <v>165</v>
      </c>
      <c r="D76" s="52" t="s">
        <v>220</v>
      </c>
      <c r="E76" s="61" t="s">
        <v>207</v>
      </c>
      <c r="F76" s="53"/>
      <c r="G76" s="12"/>
      <c r="H76" s="12"/>
      <c r="I76" s="54"/>
      <c r="J76" s="46"/>
      <c r="K76" s="46"/>
      <c r="L76" s="46"/>
      <c r="M76" s="46"/>
      <c r="N76" s="46"/>
      <c r="O76" s="46"/>
      <c r="P76" s="46"/>
      <c r="Q76" s="46"/>
      <c r="R76" s="46"/>
      <c r="S76" s="65"/>
    </row>
    <row r="77" spans="1:19" ht="30" customHeight="1">
      <c r="A77" s="64"/>
      <c r="B77" s="51" t="s">
        <v>248</v>
      </c>
      <c r="C77" s="51" t="s">
        <v>165</v>
      </c>
      <c r="D77" s="52" t="s">
        <v>220</v>
      </c>
      <c r="E77" s="61" t="s">
        <v>207</v>
      </c>
      <c r="F77" s="53"/>
      <c r="G77" s="12"/>
      <c r="H77" s="12"/>
      <c r="I77" s="54"/>
      <c r="J77" s="46"/>
      <c r="K77" s="46"/>
      <c r="L77" s="46"/>
      <c r="M77" s="46"/>
      <c r="N77" s="46"/>
      <c r="O77" s="46"/>
      <c r="P77" s="46"/>
      <c r="Q77" s="46"/>
      <c r="R77" s="46"/>
      <c r="S77" s="65"/>
    </row>
    <row r="78" spans="1:19" ht="30" customHeight="1">
      <c r="A78" s="64"/>
      <c r="B78" s="51" t="s">
        <v>249</v>
      </c>
      <c r="C78" s="51" t="s">
        <v>165</v>
      </c>
      <c r="D78" s="52" t="s">
        <v>220</v>
      </c>
      <c r="E78" s="77" t="s">
        <v>250</v>
      </c>
      <c r="F78" s="53"/>
      <c r="G78" s="12"/>
      <c r="H78" s="12"/>
      <c r="I78" s="54"/>
      <c r="J78" s="46"/>
      <c r="K78" s="46"/>
      <c r="L78" s="46"/>
      <c r="M78" s="46"/>
      <c r="N78" s="46"/>
      <c r="O78" s="46"/>
      <c r="P78" s="46"/>
      <c r="Q78" s="46"/>
      <c r="R78" s="46"/>
      <c r="S78" s="65"/>
    </row>
    <row r="79" spans="1:19" ht="30" customHeight="1">
      <c r="A79" s="64"/>
      <c r="B79" s="51"/>
      <c r="C79" s="51" t="s">
        <v>165</v>
      </c>
      <c r="D79" s="52"/>
      <c r="E79" s="77"/>
      <c r="F79" s="53"/>
      <c r="G79" s="12"/>
      <c r="H79" s="12"/>
      <c r="I79" s="54"/>
      <c r="J79" s="55">
        <v>44956</v>
      </c>
      <c r="K79" s="55">
        <v>45013</v>
      </c>
      <c r="L79" s="56">
        <v>45075</v>
      </c>
      <c r="M79" s="56">
        <v>45103</v>
      </c>
      <c r="N79" s="56"/>
      <c r="O79" s="56"/>
      <c r="P79" s="56"/>
      <c r="Q79" s="56"/>
      <c r="R79" s="56"/>
      <c r="S79" s="71"/>
    </row>
    <row r="80" spans="1:19" ht="30" customHeight="1">
      <c r="A80" s="64"/>
      <c r="B80" s="51"/>
      <c r="C80" s="51" t="s">
        <v>165</v>
      </c>
      <c r="D80" s="52"/>
      <c r="E80" s="77"/>
      <c r="F80" s="53"/>
      <c r="G80" s="12"/>
      <c r="H80" s="12"/>
      <c r="I80" s="54"/>
      <c r="J80" s="55">
        <v>44963</v>
      </c>
      <c r="K80" s="55">
        <v>45013</v>
      </c>
      <c r="L80" s="56">
        <v>45075</v>
      </c>
      <c r="M80" s="56">
        <v>45114</v>
      </c>
      <c r="N80" s="56"/>
      <c r="O80" s="56"/>
      <c r="P80" s="56"/>
      <c r="Q80" s="56"/>
      <c r="R80" s="56"/>
      <c r="S80" s="71"/>
    </row>
    <row r="81" spans="1:19" ht="30" customHeight="1">
      <c r="A81" s="64"/>
      <c r="B81" s="51"/>
      <c r="C81" s="51" t="s">
        <v>165</v>
      </c>
      <c r="D81" s="52"/>
      <c r="E81" s="77"/>
      <c r="F81" s="53"/>
      <c r="G81" s="12"/>
      <c r="H81" s="12"/>
      <c r="I81" s="54"/>
      <c r="J81" s="55">
        <v>44963</v>
      </c>
      <c r="K81" s="55">
        <v>45023</v>
      </c>
      <c r="L81" s="56">
        <v>45068</v>
      </c>
      <c r="M81" s="56">
        <v>45103</v>
      </c>
      <c r="N81" s="56"/>
      <c r="O81" s="56"/>
      <c r="P81" s="56"/>
      <c r="Q81" s="56"/>
      <c r="R81" s="56"/>
      <c r="S81" s="71"/>
    </row>
    <row r="82" spans="1:19" ht="30" customHeight="1">
      <c r="A82" s="84"/>
      <c r="B82" s="47"/>
      <c r="C82" s="47"/>
      <c r="D82" s="47"/>
      <c r="E82" s="48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85"/>
    </row>
    <row r="83" spans="1:19" ht="30" customHeight="1">
      <c r="A83" s="84"/>
      <c r="B83" s="47"/>
      <c r="C83" s="47"/>
      <c r="D83" s="47"/>
      <c r="E83" s="48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85"/>
    </row>
    <row r="84" spans="1:19" ht="30" customHeight="1">
      <c r="A84" s="64"/>
      <c r="B84" s="51" t="s">
        <v>272</v>
      </c>
      <c r="C84" s="51" t="s">
        <v>160</v>
      </c>
      <c r="D84" s="73"/>
      <c r="E84" s="52"/>
      <c r="F84" s="53"/>
      <c r="G84" s="12"/>
      <c r="H84" s="12"/>
      <c r="I84" s="54"/>
      <c r="J84" s="55"/>
      <c r="K84" s="55"/>
      <c r="L84" s="56"/>
      <c r="M84" s="56"/>
      <c r="N84" s="46"/>
      <c r="O84" s="46"/>
      <c r="P84" s="46"/>
      <c r="Q84" s="46"/>
      <c r="R84" s="46"/>
      <c r="S84" s="46"/>
    </row>
    <row r="85" spans="1:19" ht="30" customHeight="1">
      <c r="A85" s="64"/>
      <c r="B85" s="51" t="s">
        <v>273</v>
      </c>
      <c r="C85" s="51" t="s">
        <v>160</v>
      </c>
      <c r="D85" s="73"/>
      <c r="E85" s="52"/>
      <c r="F85" s="53"/>
      <c r="G85" s="12"/>
      <c r="H85" s="12"/>
      <c r="I85" s="54"/>
      <c r="J85" s="55">
        <v>44962</v>
      </c>
      <c r="K85" s="55">
        <v>45017</v>
      </c>
      <c r="L85" s="56">
        <v>45075</v>
      </c>
      <c r="M85" s="56">
        <v>45103</v>
      </c>
      <c r="N85" s="46"/>
      <c r="O85" s="46"/>
      <c r="P85" s="46"/>
      <c r="Q85" s="46"/>
      <c r="R85" s="46"/>
      <c r="S85" s="46"/>
    </row>
    <row r="86" spans="1:19" ht="30" customHeight="1">
      <c r="A86" s="64"/>
      <c r="B86" s="51" t="s">
        <v>274</v>
      </c>
      <c r="C86" s="51" t="s">
        <v>160</v>
      </c>
      <c r="D86" s="73"/>
      <c r="E86" s="52"/>
      <c r="F86" s="53"/>
      <c r="G86" s="12"/>
      <c r="H86" s="12"/>
      <c r="I86" s="54"/>
      <c r="J86" s="55">
        <v>44983</v>
      </c>
      <c r="K86" s="55">
        <v>45017</v>
      </c>
      <c r="L86" s="56">
        <v>45075</v>
      </c>
      <c r="M86" s="56">
        <v>45103</v>
      </c>
      <c r="N86" s="46"/>
      <c r="O86" s="46"/>
      <c r="P86" s="46"/>
      <c r="Q86" s="46"/>
      <c r="R86" s="46"/>
      <c r="S86" s="46"/>
    </row>
    <row r="87" spans="1:19" ht="30" customHeight="1">
      <c r="A87" s="64"/>
      <c r="B87" s="51" t="s">
        <v>275</v>
      </c>
      <c r="C87" s="51" t="s">
        <v>160</v>
      </c>
      <c r="D87" s="73"/>
      <c r="E87" s="52"/>
      <c r="F87" s="53"/>
      <c r="G87" s="12"/>
      <c r="H87" s="12"/>
      <c r="I87" s="54"/>
      <c r="J87" s="55">
        <v>44983</v>
      </c>
      <c r="K87" s="55">
        <v>45017</v>
      </c>
      <c r="L87" s="56">
        <v>45075</v>
      </c>
      <c r="M87" s="56">
        <v>45103</v>
      </c>
      <c r="N87" s="46"/>
      <c r="O87" s="46"/>
      <c r="P87" s="46"/>
      <c r="Q87" s="46"/>
      <c r="R87" s="46"/>
      <c r="S87" s="46"/>
    </row>
    <row r="88" spans="1:19" ht="30" customHeight="1">
      <c r="A88" s="64"/>
      <c r="B88" s="51" t="s">
        <v>276</v>
      </c>
      <c r="C88" s="51" t="s">
        <v>160</v>
      </c>
      <c r="D88" s="73"/>
      <c r="E88" s="52"/>
      <c r="F88" s="53"/>
      <c r="G88" s="12"/>
      <c r="H88" s="12"/>
      <c r="I88" s="54"/>
      <c r="J88" s="55">
        <v>44962</v>
      </c>
      <c r="K88" s="55">
        <v>44982</v>
      </c>
      <c r="L88" s="46"/>
      <c r="M88" s="46"/>
      <c r="N88" s="46"/>
      <c r="O88" s="46"/>
      <c r="P88" s="46"/>
      <c r="Q88" s="46"/>
      <c r="R88" s="46"/>
      <c r="S88" s="46"/>
    </row>
    <row r="89" spans="1:19" ht="30" customHeight="1">
      <c r="A89" s="84"/>
      <c r="B89" s="47"/>
      <c r="C89" s="47"/>
      <c r="D89" s="47"/>
      <c r="E89" s="48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85"/>
    </row>
    <row r="90" spans="1:19" ht="30" customHeight="1">
      <c r="A90" s="64"/>
      <c r="B90" s="51" t="s">
        <v>194</v>
      </c>
      <c r="C90" s="51" t="s">
        <v>159</v>
      </c>
      <c r="D90" s="73" t="s">
        <v>219</v>
      </c>
      <c r="E90" s="52" t="s">
        <v>205</v>
      </c>
      <c r="F90" s="53"/>
      <c r="G90" s="12"/>
      <c r="H90" s="12"/>
      <c r="I90" s="54"/>
      <c r="J90" s="55"/>
      <c r="K90" s="55"/>
      <c r="L90" s="56"/>
      <c r="M90" s="56"/>
      <c r="N90" s="56"/>
      <c r="O90" s="56"/>
      <c r="P90" s="56"/>
      <c r="Q90" s="56"/>
      <c r="R90" s="56"/>
      <c r="S90" s="71"/>
    </row>
    <row r="91" spans="1:19" ht="30" customHeight="1">
      <c r="A91" s="64"/>
      <c r="B91" s="51" t="s">
        <v>195</v>
      </c>
      <c r="C91" s="51" t="s">
        <v>159</v>
      </c>
      <c r="D91" s="52" t="s">
        <v>220</v>
      </c>
      <c r="E91" s="57" t="s">
        <v>2</v>
      </c>
      <c r="F91" s="53"/>
      <c r="G91" s="12"/>
      <c r="H91" s="12"/>
      <c r="I91" s="54"/>
      <c r="J91" s="55"/>
      <c r="K91" s="55"/>
      <c r="L91" s="56"/>
      <c r="M91" s="56"/>
      <c r="N91" s="56"/>
      <c r="O91" s="56"/>
      <c r="P91" s="56"/>
      <c r="Q91" s="56"/>
      <c r="R91" s="56"/>
      <c r="S91" s="71"/>
    </row>
    <row r="92" spans="1:19" ht="30" customHeight="1">
      <c r="A92" s="64"/>
      <c r="B92" s="51" t="s">
        <v>196</v>
      </c>
      <c r="C92" s="51" t="s">
        <v>159</v>
      </c>
      <c r="D92" s="52" t="s">
        <v>220</v>
      </c>
      <c r="E92" s="57" t="s">
        <v>2</v>
      </c>
      <c r="F92" s="53"/>
      <c r="G92" s="12"/>
      <c r="H92" s="12"/>
      <c r="I92" s="54"/>
      <c r="J92" s="55"/>
      <c r="K92" s="55"/>
      <c r="L92" s="56"/>
      <c r="M92" s="56"/>
      <c r="N92" s="56"/>
      <c r="O92" s="56"/>
      <c r="P92" s="56"/>
      <c r="Q92" s="56"/>
      <c r="R92" s="56"/>
      <c r="S92" s="71"/>
    </row>
    <row r="93" spans="1:19" ht="30" customHeight="1">
      <c r="A93" s="64"/>
      <c r="B93" s="51" t="s">
        <v>197</v>
      </c>
      <c r="C93" s="51" t="s">
        <v>159</v>
      </c>
      <c r="D93" s="52" t="s">
        <v>220</v>
      </c>
      <c r="E93" s="59" t="s">
        <v>206</v>
      </c>
      <c r="F93" s="53"/>
      <c r="G93" s="12"/>
      <c r="H93" s="12"/>
      <c r="I93" s="54"/>
      <c r="J93" s="55"/>
      <c r="K93" s="55"/>
      <c r="L93" s="56"/>
      <c r="M93" s="56"/>
      <c r="N93" s="56"/>
      <c r="O93" s="56"/>
      <c r="P93" s="56"/>
      <c r="Q93" s="56"/>
      <c r="R93" s="56"/>
      <c r="S93" s="71"/>
    </row>
    <row r="94" spans="1:19" ht="30" customHeight="1">
      <c r="A94" s="64"/>
      <c r="B94" s="51" t="s">
        <v>198</v>
      </c>
      <c r="C94" s="51" t="s">
        <v>159</v>
      </c>
      <c r="D94" s="52" t="s">
        <v>220</v>
      </c>
      <c r="E94" s="52" t="s">
        <v>205</v>
      </c>
      <c r="F94" s="53"/>
      <c r="G94" s="12"/>
      <c r="H94" s="12"/>
      <c r="I94" s="54"/>
      <c r="J94" s="55"/>
      <c r="K94" s="55"/>
      <c r="L94" s="56"/>
      <c r="M94" s="56"/>
      <c r="N94" s="56"/>
      <c r="O94" s="56"/>
      <c r="P94" s="56"/>
      <c r="Q94" s="56"/>
      <c r="R94" s="56"/>
      <c r="S94" s="71"/>
    </row>
    <row r="95" spans="1:19" ht="30" customHeight="1">
      <c r="A95" s="64"/>
      <c r="B95" s="51" t="s">
        <v>199</v>
      </c>
      <c r="C95" s="51" t="s">
        <v>159</v>
      </c>
      <c r="D95" s="52" t="s">
        <v>220</v>
      </c>
      <c r="E95" s="59" t="s">
        <v>206</v>
      </c>
      <c r="F95" s="53"/>
      <c r="G95" s="12"/>
      <c r="H95" s="12"/>
      <c r="I95" s="54"/>
      <c r="J95" s="55"/>
      <c r="K95" s="55"/>
      <c r="L95" s="56"/>
      <c r="M95" s="56"/>
      <c r="N95" s="56"/>
      <c r="O95" s="56"/>
      <c r="P95" s="56"/>
      <c r="Q95" s="56"/>
      <c r="R95" s="56"/>
      <c r="S95" s="71"/>
    </row>
    <row r="96" spans="1:19" ht="30" customHeight="1">
      <c r="A96" s="64"/>
      <c r="B96" s="51" t="s">
        <v>200</v>
      </c>
      <c r="C96" s="51" t="s">
        <v>159</v>
      </c>
      <c r="D96" s="52" t="s">
        <v>220</v>
      </c>
      <c r="E96" s="52" t="s">
        <v>205</v>
      </c>
      <c r="F96" s="53"/>
      <c r="G96" s="12"/>
      <c r="H96" s="12"/>
      <c r="I96" s="54"/>
      <c r="J96" s="55"/>
      <c r="K96" s="55"/>
      <c r="L96" s="56"/>
      <c r="M96" s="56"/>
      <c r="N96" s="56"/>
      <c r="O96" s="56"/>
      <c r="P96" s="56"/>
      <c r="Q96" s="56"/>
      <c r="R96" s="56"/>
      <c r="S96" s="71"/>
    </row>
    <row r="97" spans="1:19" ht="30" customHeight="1">
      <c r="A97" s="64"/>
      <c r="B97" s="51" t="s">
        <v>201</v>
      </c>
      <c r="C97" s="51" t="s">
        <v>159</v>
      </c>
      <c r="D97" s="52" t="s">
        <v>220</v>
      </c>
      <c r="E97" s="52" t="s">
        <v>205</v>
      </c>
      <c r="F97" s="53"/>
      <c r="G97" s="12"/>
      <c r="H97" s="12"/>
      <c r="I97" s="54"/>
      <c r="J97" s="55"/>
      <c r="K97" s="55"/>
      <c r="L97" s="56"/>
      <c r="M97" s="56"/>
      <c r="N97" s="56"/>
      <c r="O97" s="56"/>
      <c r="P97" s="56"/>
      <c r="Q97" s="56"/>
      <c r="R97" s="56"/>
      <c r="S97" s="71"/>
    </row>
    <row r="98" spans="1:19" ht="30" customHeight="1">
      <c r="A98" s="64"/>
      <c r="B98" s="51" t="s">
        <v>202</v>
      </c>
      <c r="C98" s="51" t="s">
        <v>159</v>
      </c>
      <c r="D98" s="52" t="s">
        <v>220</v>
      </c>
      <c r="E98" s="59" t="s">
        <v>206</v>
      </c>
      <c r="F98" s="53"/>
      <c r="G98" s="12"/>
      <c r="H98" s="12"/>
      <c r="I98" s="54"/>
      <c r="J98" s="55"/>
      <c r="K98" s="55"/>
      <c r="L98" s="56"/>
      <c r="M98" s="56"/>
      <c r="N98" s="56"/>
      <c r="O98" s="56"/>
      <c r="P98" s="56"/>
      <c r="Q98" s="56"/>
      <c r="R98" s="56"/>
      <c r="S98" s="71"/>
    </row>
    <row r="99" spans="1:19" ht="30" customHeight="1">
      <c r="A99" s="64"/>
      <c r="B99" s="51" t="s">
        <v>203</v>
      </c>
      <c r="C99" s="51" t="s">
        <v>159</v>
      </c>
      <c r="D99" s="52" t="s">
        <v>220</v>
      </c>
      <c r="E99" s="57" t="s">
        <v>2</v>
      </c>
      <c r="F99" s="53"/>
      <c r="G99" s="12"/>
      <c r="H99" s="12"/>
      <c r="I99" s="54"/>
      <c r="J99" s="55"/>
      <c r="K99" s="55"/>
      <c r="L99" s="56"/>
      <c r="M99" s="56"/>
      <c r="N99" s="56"/>
      <c r="O99" s="56"/>
      <c r="P99" s="56"/>
      <c r="Q99" s="56"/>
      <c r="R99" s="56"/>
      <c r="S99" s="71"/>
    </row>
    <row r="100" spans="1:19" ht="30" customHeight="1">
      <c r="A100" s="84"/>
      <c r="B100" s="47"/>
      <c r="C100" s="47"/>
      <c r="D100" s="47"/>
      <c r="E100" s="48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85"/>
    </row>
    <row r="101" spans="1:19" ht="30" customHeight="1">
      <c r="A101" s="64"/>
      <c r="B101" s="51"/>
      <c r="C101" s="51" t="s">
        <v>158</v>
      </c>
      <c r="D101" s="51"/>
      <c r="E101" s="52"/>
      <c r="F101" s="53"/>
      <c r="G101" s="12"/>
      <c r="H101" s="12"/>
      <c r="I101" s="54"/>
      <c r="J101" s="55"/>
      <c r="K101" s="55"/>
      <c r="L101" s="56"/>
      <c r="M101" s="56"/>
      <c r="N101" s="56"/>
      <c r="O101" s="56"/>
      <c r="P101" s="56"/>
      <c r="Q101" s="56"/>
      <c r="R101" s="56"/>
      <c r="S101" s="71"/>
    </row>
    <row r="102" spans="1:19" ht="30" customHeight="1">
      <c r="A102" s="64"/>
      <c r="B102" s="51"/>
      <c r="C102" s="51" t="s">
        <v>158</v>
      </c>
      <c r="D102" s="51"/>
      <c r="E102" s="52"/>
      <c r="F102" s="53"/>
      <c r="G102" s="12"/>
      <c r="H102" s="12"/>
      <c r="I102" s="54"/>
      <c r="J102" s="55"/>
      <c r="K102" s="55"/>
      <c r="L102" s="56"/>
      <c r="M102" s="56"/>
      <c r="N102" s="56"/>
      <c r="O102" s="56"/>
      <c r="P102" s="56"/>
      <c r="Q102" s="56"/>
      <c r="R102" s="56"/>
      <c r="S102" s="71"/>
    </row>
    <row r="103" spans="1:19" ht="30" customHeight="1">
      <c r="A103" s="64"/>
      <c r="B103" s="51"/>
      <c r="C103" s="51" t="s">
        <v>158</v>
      </c>
      <c r="D103" s="51"/>
      <c r="E103" s="52"/>
      <c r="F103" s="53"/>
      <c r="G103" s="12"/>
      <c r="H103" s="12"/>
      <c r="I103" s="54"/>
      <c r="J103" s="55"/>
      <c r="K103" s="55"/>
      <c r="L103" s="56"/>
      <c r="M103" s="56"/>
      <c r="N103" s="56"/>
      <c r="O103" s="56"/>
      <c r="P103" s="56"/>
      <c r="Q103" s="56"/>
      <c r="R103" s="56"/>
      <c r="S103" s="71"/>
    </row>
    <row r="104" spans="1:19" ht="30" customHeight="1">
      <c r="A104" s="84"/>
      <c r="B104" s="47"/>
      <c r="C104" s="47"/>
      <c r="D104" s="47"/>
      <c r="E104" s="48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85"/>
    </row>
    <row r="105" spans="1:19" ht="30" customHeight="1">
      <c r="A105" s="84"/>
      <c r="B105" s="47"/>
      <c r="C105" s="47"/>
      <c r="D105" s="47"/>
      <c r="E105" s="48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85"/>
    </row>
    <row r="106" spans="1:19" ht="30" customHeight="1">
      <c r="A106" s="84"/>
      <c r="B106" s="47"/>
      <c r="C106" s="47"/>
      <c r="D106" s="47"/>
      <c r="E106" s="48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85"/>
    </row>
    <row r="107" spans="1:19" ht="30" customHeight="1">
      <c r="A107" s="86"/>
      <c r="B107" s="49"/>
      <c r="C107" s="49"/>
      <c r="D107" s="49"/>
      <c r="E107" s="50"/>
      <c r="F107" s="49"/>
      <c r="G107" s="49"/>
      <c r="H107" s="49"/>
      <c r="I107" s="47"/>
      <c r="J107" s="49"/>
      <c r="K107" s="49"/>
      <c r="L107" s="49"/>
      <c r="M107" s="49"/>
      <c r="N107" s="49"/>
      <c r="O107" s="49"/>
      <c r="P107" s="49"/>
      <c r="Q107" s="49"/>
      <c r="R107" s="49"/>
      <c r="S107" s="87"/>
    </row>
    <row r="108" spans="1:19" ht="30" customHeight="1">
      <c r="A108" s="64"/>
      <c r="B108" s="51" t="s">
        <v>99</v>
      </c>
      <c r="C108" s="51" t="s">
        <v>92</v>
      </c>
      <c r="D108" s="52" t="s">
        <v>220</v>
      </c>
      <c r="E108" s="52" t="s">
        <v>205</v>
      </c>
      <c r="F108" s="53" t="s">
        <v>157</v>
      </c>
      <c r="G108" s="12"/>
      <c r="H108" s="12"/>
      <c r="I108" s="47"/>
      <c r="J108" s="55">
        <v>44963</v>
      </c>
      <c r="K108" s="55">
        <v>44964</v>
      </c>
      <c r="L108" s="56">
        <v>44983</v>
      </c>
      <c r="M108" s="56">
        <v>45016</v>
      </c>
      <c r="N108" s="56">
        <v>45075</v>
      </c>
      <c r="O108" s="56">
        <v>45103</v>
      </c>
      <c r="P108" s="46"/>
      <c r="Q108" s="46"/>
      <c r="R108" s="46"/>
      <c r="S108" s="65"/>
    </row>
    <row r="109" spans="1:19" ht="30" customHeight="1">
      <c r="A109" s="64"/>
      <c r="B109" s="51" t="s">
        <v>100</v>
      </c>
      <c r="C109" s="51" t="s">
        <v>92</v>
      </c>
      <c r="D109" s="52" t="s">
        <v>220</v>
      </c>
      <c r="E109" s="52" t="s">
        <v>205</v>
      </c>
      <c r="F109" s="53" t="s">
        <v>157</v>
      </c>
      <c r="G109" s="12"/>
      <c r="H109" s="12"/>
      <c r="I109" s="47"/>
      <c r="J109" s="55">
        <v>44963</v>
      </c>
      <c r="K109" s="55">
        <v>44964</v>
      </c>
      <c r="L109" s="56">
        <v>44983</v>
      </c>
      <c r="M109" s="56">
        <v>45016</v>
      </c>
      <c r="N109" s="56">
        <v>45075</v>
      </c>
      <c r="O109" s="56">
        <v>45103</v>
      </c>
      <c r="P109" s="46"/>
      <c r="Q109" s="46"/>
      <c r="R109" s="46"/>
      <c r="S109" s="65"/>
    </row>
    <row r="110" spans="1:19" ht="30" customHeight="1">
      <c r="A110" s="64"/>
      <c r="B110" s="51" t="s">
        <v>101</v>
      </c>
      <c r="C110" s="51" t="s">
        <v>92</v>
      </c>
      <c r="D110" s="52" t="s">
        <v>220</v>
      </c>
      <c r="E110" s="52" t="s">
        <v>205</v>
      </c>
      <c r="F110" s="53" t="s">
        <v>157</v>
      </c>
      <c r="G110" s="12"/>
      <c r="H110" s="12"/>
      <c r="I110" s="47"/>
      <c r="J110" s="55">
        <v>44942</v>
      </c>
      <c r="K110" s="55">
        <v>44946</v>
      </c>
      <c r="L110" s="56">
        <v>44956</v>
      </c>
      <c r="M110" s="56">
        <v>44957</v>
      </c>
      <c r="N110" s="56">
        <v>44963</v>
      </c>
      <c r="O110" s="56">
        <v>44965</v>
      </c>
      <c r="P110" s="56">
        <v>44977</v>
      </c>
      <c r="Q110" s="56">
        <v>45016</v>
      </c>
      <c r="R110" s="56">
        <v>45075</v>
      </c>
      <c r="S110" s="71">
        <v>45103</v>
      </c>
    </row>
    <row r="111" spans="1:19" ht="30" customHeight="1">
      <c r="A111" s="64"/>
      <c r="B111" s="51" t="s">
        <v>102</v>
      </c>
      <c r="C111" s="51" t="s">
        <v>92</v>
      </c>
      <c r="D111" s="52" t="s">
        <v>220</v>
      </c>
      <c r="E111" s="57" t="s">
        <v>2</v>
      </c>
      <c r="F111" s="53" t="s">
        <v>157</v>
      </c>
      <c r="G111" s="12"/>
      <c r="H111" s="12"/>
      <c r="I111" s="47"/>
      <c r="J111" s="55">
        <v>44976</v>
      </c>
      <c r="K111" s="55">
        <v>45016</v>
      </c>
      <c r="L111" s="56">
        <v>45075</v>
      </c>
      <c r="M111" s="56">
        <v>45103</v>
      </c>
      <c r="N111" s="46"/>
      <c r="O111" s="46"/>
      <c r="P111" s="46"/>
      <c r="Q111" s="46"/>
      <c r="R111" s="46"/>
      <c r="S111" s="65"/>
    </row>
    <row r="112" spans="1:19" ht="30" customHeight="1">
      <c r="A112" s="64"/>
      <c r="B112" s="51" t="s">
        <v>103</v>
      </c>
      <c r="C112" s="51" t="s">
        <v>92</v>
      </c>
      <c r="D112" s="52" t="s">
        <v>220</v>
      </c>
      <c r="E112" s="57" t="s">
        <v>2</v>
      </c>
      <c r="F112" s="53" t="s">
        <v>157</v>
      </c>
      <c r="G112" s="12"/>
      <c r="H112" s="12"/>
      <c r="I112" s="47"/>
      <c r="J112" s="55">
        <v>44963</v>
      </c>
      <c r="K112" s="55">
        <v>45016</v>
      </c>
      <c r="L112" s="46"/>
      <c r="M112" s="46"/>
      <c r="N112" s="46"/>
      <c r="O112" s="46"/>
      <c r="P112" s="46"/>
      <c r="Q112" s="46"/>
      <c r="R112" s="46"/>
      <c r="S112" s="65"/>
    </row>
    <row r="113" spans="1:19" ht="30" customHeight="1">
      <c r="A113" s="64"/>
      <c r="B113" s="51" t="s">
        <v>104</v>
      </c>
      <c r="C113" s="51" t="s">
        <v>92</v>
      </c>
      <c r="D113" s="52" t="s">
        <v>220</v>
      </c>
      <c r="E113" s="57" t="s">
        <v>2</v>
      </c>
      <c r="F113" s="53" t="s">
        <v>157</v>
      </c>
      <c r="G113" s="12"/>
      <c r="H113" s="12"/>
      <c r="I113" s="47"/>
      <c r="J113" s="55">
        <v>44963</v>
      </c>
      <c r="K113" s="55">
        <v>44964</v>
      </c>
      <c r="L113" s="56">
        <v>44983</v>
      </c>
      <c r="M113" s="56">
        <v>45016</v>
      </c>
      <c r="N113" s="56">
        <v>45075</v>
      </c>
      <c r="O113" s="56">
        <v>45103</v>
      </c>
      <c r="P113" s="46"/>
      <c r="Q113" s="46"/>
      <c r="R113" s="46"/>
      <c r="S113" s="65"/>
    </row>
    <row r="114" spans="1:19" ht="30" customHeight="1">
      <c r="A114" s="64"/>
      <c r="B114" s="51" t="s">
        <v>105</v>
      </c>
      <c r="C114" s="51" t="s">
        <v>92</v>
      </c>
      <c r="D114" s="52" t="s">
        <v>220</v>
      </c>
      <c r="E114" s="52" t="s">
        <v>205</v>
      </c>
      <c r="F114" s="46"/>
      <c r="G114" s="46"/>
      <c r="H114" s="46"/>
      <c r="I114" s="47"/>
      <c r="J114" s="46"/>
      <c r="K114" s="46"/>
      <c r="L114" s="46"/>
      <c r="M114" s="46"/>
      <c r="N114" s="46"/>
      <c r="O114" s="46"/>
      <c r="P114" s="46"/>
      <c r="Q114" s="46"/>
      <c r="R114" s="46"/>
      <c r="S114" s="65"/>
    </row>
    <row r="115" spans="1:19" ht="30" customHeight="1">
      <c r="A115" s="64"/>
      <c r="B115" s="51" t="s">
        <v>106</v>
      </c>
      <c r="C115" s="51" t="s">
        <v>92</v>
      </c>
      <c r="D115" s="52" t="s">
        <v>220</v>
      </c>
      <c r="E115" s="52" t="s">
        <v>205</v>
      </c>
      <c r="F115" s="46"/>
      <c r="G115" s="46"/>
      <c r="H115" s="46"/>
      <c r="I115" s="47"/>
      <c r="J115" s="46"/>
      <c r="K115" s="46"/>
      <c r="L115" s="46"/>
      <c r="M115" s="46"/>
      <c r="N115" s="46"/>
      <c r="O115" s="46"/>
      <c r="P115" s="46"/>
      <c r="Q115" s="46"/>
      <c r="R115" s="46"/>
      <c r="S115" s="65"/>
    </row>
    <row r="116" spans="1:19" ht="30" customHeight="1">
      <c r="A116" s="86"/>
      <c r="B116" s="49"/>
      <c r="C116" s="49"/>
      <c r="D116" s="49"/>
      <c r="E116" s="50"/>
      <c r="F116" s="49"/>
      <c r="G116" s="49"/>
      <c r="H116" s="49"/>
      <c r="I116" s="47"/>
      <c r="J116" s="49"/>
      <c r="K116" s="49"/>
      <c r="L116" s="49"/>
      <c r="M116" s="49"/>
      <c r="N116" s="49"/>
      <c r="O116" s="49"/>
      <c r="P116" s="49"/>
      <c r="Q116" s="49"/>
      <c r="R116" s="49"/>
      <c r="S116" s="87"/>
    </row>
    <row r="117" spans="1:19" ht="30" customHeight="1">
      <c r="A117" s="64"/>
      <c r="B117" s="51" t="s">
        <v>107</v>
      </c>
      <c r="C117" s="51" t="s">
        <v>93</v>
      </c>
      <c r="D117" s="52" t="s">
        <v>220</v>
      </c>
      <c r="E117" s="52" t="s">
        <v>205</v>
      </c>
      <c r="F117" s="58" t="s">
        <v>254</v>
      </c>
      <c r="G117" s="12"/>
      <c r="H117" s="12"/>
      <c r="I117" s="47"/>
      <c r="J117" s="55">
        <v>44983</v>
      </c>
      <c r="K117" s="55">
        <v>45016</v>
      </c>
      <c r="L117" s="56">
        <v>45075</v>
      </c>
      <c r="M117" s="56">
        <v>45103</v>
      </c>
      <c r="N117" s="46"/>
      <c r="O117" s="46"/>
      <c r="P117" s="46"/>
      <c r="Q117" s="46"/>
      <c r="R117" s="46"/>
      <c r="S117" s="65"/>
    </row>
    <row r="118" spans="1:19" ht="30" customHeight="1">
      <c r="A118" s="64"/>
      <c r="B118" s="51" t="s">
        <v>108</v>
      </c>
      <c r="C118" s="51" t="s">
        <v>93</v>
      </c>
      <c r="D118" s="52" t="s">
        <v>220</v>
      </c>
      <c r="E118" s="57" t="s">
        <v>2</v>
      </c>
      <c r="F118" s="46"/>
      <c r="G118" s="46"/>
      <c r="H118" s="46"/>
      <c r="I118" s="47"/>
      <c r="J118" s="46"/>
      <c r="K118" s="46"/>
      <c r="L118" s="46"/>
      <c r="M118" s="46"/>
      <c r="N118" s="46"/>
      <c r="O118" s="46"/>
      <c r="P118" s="46"/>
      <c r="Q118" s="46"/>
      <c r="R118" s="46"/>
      <c r="S118" s="65"/>
    </row>
    <row r="119" spans="1:19" ht="30" customHeight="1">
      <c r="A119" s="64"/>
      <c r="B119" s="51" t="s">
        <v>108</v>
      </c>
      <c r="C119" s="51" t="s">
        <v>93</v>
      </c>
      <c r="D119" s="52" t="s">
        <v>220</v>
      </c>
      <c r="E119" s="57" t="s">
        <v>2</v>
      </c>
      <c r="F119" s="58" t="s">
        <v>254</v>
      </c>
      <c r="G119" s="12"/>
      <c r="H119" s="12"/>
      <c r="I119" s="47"/>
      <c r="J119" s="55">
        <v>44983</v>
      </c>
      <c r="K119" s="55">
        <v>45016</v>
      </c>
      <c r="L119" s="56">
        <v>45075</v>
      </c>
      <c r="M119" s="56">
        <v>45103</v>
      </c>
      <c r="N119" s="46"/>
      <c r="O119" s="46"/>
      <c r="P119" s="46"/>
      <c r="Q119" s="46"/>
      <c r="R119" s="46"/>
      <c r="S119" s="65"/>
    </row>
    <row r="120" spans="1:19" ht="30" customHeight="1">
      <c r="A120" s="64"/>
      <c r="B120" s="51" t="s">
        <v>109</v>
      </c>
      <c r="C120" s="51" t="s">
        <v>93</v>
      </c>
      <c r="D120" s="52" t="s">
        <v>220</v>
      </c>
      <c r="E120" s="57" t="s">
        <v>2</v>
      </c>
      <c r="F120" s="58" t="s">
        <v>254</v>
      </c>
      <c r="G120" s="12"/>
      <c r="H120" s="12"/>
      <c r="I120" s="47"/>
      <c r="J120" s="55">
        <v>44983</v>
      </c>
      <c r="K120" s="55">
        <v>45016</v>
      </c>
      <c r="L120" s="56">
        <v>45075</v>
      </c>
      <c r="M120" s="56">
        <v>45103</v>
      </c>
      <c r="N120" s="46"/>
      <c r="O120" s="46"/>
      <c r="P120" s="46"/>
      <c r="Q120" s="46"/>
      <c r="R120" s="46"/>
      <c r="S120" s="65"/>
    </row>
    <row r="121" spans="1:19" ht="30" customHeight="1">
      <c r="A121" s="64"/>
      <c r="B121" s="51" t="s">
        <v>110</v>
      </c>
      <c r="C121" s="51" t="s">
        <v>93</v>
      </c>
      <c r="D121" s="52" t="s">
        <v>220</v>
      </c>
      <c r="E121" s="57" t="s">
        <v>2</v>
      </c>
      <c r="F121" s="58" t="s">
        <v>254</v>
      </c>
      <c r="G121" s="12"/>
      <c r="H121" s="12"/>
      <c r="I121" s="47"/>
      <c r="J121" s="55">
        <v>44983</v>
      </c>
      <c r="K121" s="55">
        <v>45016</v>
      </c>
      <c r="L121" s="56">
        <v>45075</v>
      </c>
      <c r="M121" s="56">
        <v>45103</v>
      </c>
      <c r="N121" s="46"/>
      <c r="O121" s="46"/>
      <c r="P121" s="46"/>
      <c r="Q121" s="46"/>
      <c r="R121" s="46"/>
      <c r="S121" s="65"/>
    </row>
    <row r="122" spans="1:19" ht="30" customHeight="1">
      <c r="A122" s="64"/>
      <c r="B122" s="51" t="s">
        <v>110</v>
      </c>
      <c r="C122" s="51" t="s">
        <v>93</v>
      </c>
      <c r="D122" s="52" t="s">
        <v>220</v>
      </c>
      <c r="E122" s="57" t="s">
        <v>2</v>
      </c>
      <c r="F122" s="46"/>
      <c r="G122" s="46"/>
      <c r="H122" s="46"/>
      <c r="I122" s="47"/>
      <c r="J122" s="46"/>
      <c r="K122" s="46"/>
      <c r="L122" s="46"/>
      <c r="M122" s="46"/>
      <c r="N122" s="46"/>
      <c r="O122" s="46"/>
      <c r="P122" s="46"/>
      <c r="Q122" s="46"/>
      <c r="R122" s="46"/>
      <c r="S122" s="65"/>
    </row>
    <row r="123" spans="1:19" ht="30" customHeight="1">
      <c r="A123" s="64"/>
      <c r="B123" s="51" t="s">
        <v>111</v>
      </c>
      <c r="C123" s="51" t="s">
        <v>93</v>
      </c>
      <c r="D123" s="52" t="s">
        <v>220</v>
      </c>
      <c r="E123" s="59" t="s">
        <v>206</v>
      </c>
      <c r="F123" s="58" t="s">
        <v>254</v>
      </c>
      <c r="G123" s="12"/>
      <c r="H123" s="12"/>
      <c r="I123" s="47"/>
      <c r="J123" s="55">
        <v>44983</v>
      </c>
      <c r="K123" s="55">
        <v>45016</v>
      </c>
      <c r="L123" s="56">
        <v>45075</v>
      </c>
      <c r="M123" s="56">
        <v>45103</v>
      </c>
      <c r="N123" s="46"/>
      <c r="O123" s="46"/>
      <c r="P123" s="46"/>
      <c r="Q123" s="46"/>
      <c r="R123" s="46"/>
      <c r="S123" s="65"/>
    </row>
    <row r="124" spans="1:19" ht="30" customHeight="1">
      <c r="A124" s="64"/>
      <c r="B124" s="51" t="s">
        <v>112</v>
      </c>
      <c r="C124" s="51" t="s">
        <v>93</v>
      </c>
      <c r="D124" s="52" t="s">
        <v>220</v>
      </c>
      <c r="E124" s="57" t="s">
        <v>2</v>
      </c>
      <c r="F124" s="58" t="s">
        <v>254</v>
      </c>
      <c r="G124" s="55"/>
      <c r="H124" s="55"/>
      <c r="I124" s="47"/>
      <c r="J124" s="55">
        <v>44983</v>
      </c>
      <c r="K124" s="55">
        <v>45016</v>
      </c>
      <c r="L124" s="56">
        <v>45075</v>
      </c>
      <c r="M124" s="56">
        <v>45103</v>
      </c>
      <c r="N124" s="46"/>
      <c r="O124" s="46"/>
      <c r="P124" s="46"/>
      <c r="Q124" s="46"/>
      <c r="R124" s="46"/>
      <c r="S124" s="65"/>
    </row>
    <row r="125" spans="1:19" ht="30" customHeight="1">
      <c r="A125" s="86"/>
      <c r="B125" s="49"/>
      <c r="C125" s="49"/>
      <c r="D125" s="49"/>
      <c r="E125" s="50"/>
      <c r="F125" s="49"/>
      <c r="G125" s="49"/>
      <c r="H125" s="49"/>
      <c r="I125" s="47"/>
      <c r="J125" s="49"/>
      <c r="K125" s="49"/>
      <c r="L125" s="49"/>
      <c r="M125" s="49"/>
      <c r="N125" s="49"/>
      <c r="O125" s="49"/>
      <c r="P125" s="49"/>
      <c r="Q125" s="49"/>
      <c r="R125" s="49"/>
      <c r="S125" s="87"/>
    </row>
    <row r="126" spans="1:19" ht="30" customHeight="1">
      <c r="A126" s="64"/>
      <c r="B126" s="51" t="s">
        <v>113</v>
      </c>
      <c r="C126" s="51" t="s">
        <v>94</v>
      </c>
      <c r="D126" s="52" t="s">
        <v>220</v>
      </c>
      <c r="E126" s="57" t="s">
        <v>2</v>
      </c>
      <c r="F126" s="60" t="s">
        <v>156</v>
      </c>
      <c r="G126" s="12"/>
      <c r="H126" s="12"/>
      <c r="I126" s="47"/>
      <c r="J126" s="55">
        <v>44943</v>
      </c>
      <c r="K126" s="55">
        <v>45016</v>
      </c>
      <c r="L126" s="56">
        <v>45075</v>
      </c>
      <c r="M126" s="56">
        <v>45103</v>
      </c>
      <c r="N126" s="46"/>
      <c r="O126" s="46"/>
      <c r="P126" s="46"/>
      <c r="Q126" s="46"/>
      <c r="R126" s="46"/>
      <c r="S126" s="65"/>
    </row>
    <row r="127" spans="1:19" ht="30" customHeight="1">
      <c r="A127" s="64"/>
      <c r="B127" s="51" t="s">
        <v>114</v>
      </c>
      <c r="C127" s="51" t="s">
        <v>94</v>
      </c>
      <c r="D127" s="52" t="s">
        <v>220</v>
      </c>
      <c r="E127" s="57" t="s">
        <v>2</v>
      </c>
      <c r="F127" s="60" t="s">
        <v>156</v>
      </c>
      <c r="G127" s="12"/>
      <c r="H127" s="12"/>
      <c r="I127" s="47"/>
      <c r="J127" s="55">
        <v>44943</v>
      </c>
      <c r="K127" s="55">
        <v>45016</v>
      </c>
      <c r="L127" s="56">
        <v>45075</v>
      </c>
      <c r="M127" s="56">
        <v>45103</v>
      </c>
      <c r="N127" s="46"/>
      <c r="O127" s="46"/>
      <c r="P127" s="46"/>
      <c r="Q127" s="46"/>
      <c r="R127" s="46"/>
      <c r="S127" s="65"/>
    </row>
    <row r="128" spans="1:19" ht="30" customHeight="1">
      <c r="A128" s="64"/>
      <c r="B128" s="51" t="s">
        <v>115</v>
      </c>
      <c r="C128" s="51" t="s">
        <v>94</v>
      </c>
      <c r="D128" s="52" t="s">
        <v>220</v>
      </c>
      <c r="E128" s="59" t="s">
        <v>206</v>
      </c>
      <c r="F128" s="60" t="s">
        <v>156</v>
      </c>
      <c r="G128" s="12"/>
      <c r="H128" s="12"/>
      <c r="I128" s="47"/>
      <c r="J128" s="55">
        <v>44943</v>
      </c>
      <c r="K128" s="55">
        <v>45016</v>
      </c>
      <c r="L128" s="56">
        <v>45075</v>
      </c>
      <c r="M128" s="56">
        <v>45103</v>
      </c>
      <c r="N128" s="46"/>
      <c r="O128" s="46"/>
      <c r="P128" s="46"/>
      <c r="Q128" s="46"/>
      <c r="R128" s="46"/>
      <c r="S128" s="65"/>
    </row>
    <row r="129" spans="1:32" ht="30" customHeight="1">
      <c r="A129" s="64"/>
      <c r="B129" s="51" t="s">
        <v>116</v>
      </c>
      <c r="C129" s="51" t="s">
        <v>94</v>
      </c>
      <c r="D129" s="52" t="s">
        <v>220</v>
      </c>
      <c r="E129" s="57" t="s">
        <v>2</v>
      </c>
      <c r="F129" s="60" t="s">
        <v>156</v>
      </c>
      <c r="G129" s="12"/>
      <c r="H129" s="12"/>
      <c r="I129" s="47"/>
      <c r="J129" s="55">
        <v>44962</v>
      </c>
      <c r="K129" s="55">
        <v>45016</v>
      </c>
      <c r="L129" s="56">
        <v>45075</v>
      </c>
      <c r="M129" s="56">
        <v>45103</v>
      </c>
      <c r="N129" s="46"/>
      <c r="O129" s="46"/>
      <c r="P129" s="46"/>
      <c r="Q129" s="46"/>
      <c r="R129" s="46"/>
      <c r="S129" s="65"/>
    </row>
    <row r="130" spans="1:32" ht="30" customHeight="1">
      <c r="A130" s="64"/>
      <c r="B130" s="51" t="s">
        <v>117</v>
      </c>
      <c r="C130" s="51" t="s">
        <v>94</v>
      </c>
      <c r="D130" s="52" t="s">
        <v>220</v>
      </c>
      <c r="E130" s="57" t="s">
        <v>2</v>
      </c>
      <c r="F130" s="60" t="s">
        <v>156</v>
      </c>
      <c r="G130" s="12"/>
      <c r="H130" s="12"/>
      <c r="I130" s="47"/>
      <c r="J130" s="55">
        <v>44948</v>
      </c>
      <c r="K130" s="55">
        <v>45010</v>
      </c>
      <c r="L130" s="46"/>
      <c r="M130" s="46"/>
      <c r="N130" s="46"/>
      <c r="O130" s="46"/>
      <c r="P130" s="46"/>
      <c r="Q130" s="46"/>
      <c r="R130" s="46"/>
      <c r="S130" s="65"/>
    </row>
    <row r="131" spans="1:32" ht="30" customHeight="1">
      <c r="A131" s="64"/>
      <c r="B131" s="51" t="s">
        <v>118</v>
      </c>
      <c r="C131" s="51" t="s">
        <v>94</v>
      </c>
      <c r="D131" s="52" t="s">
        <v>220</v>
      </c>
      <c r="E131" s="57" t="s">
        <v>2</v>
      </c>
      <c r="F131" s="60" t="s">
        <v>156</v>
      </c>
      <c r="G131" s="12"/>
      <c r="H131" s="12"/>
      <c r="I131" s="47"/>
      <c r="J131" s="55">
        <v>44948</v>
      </c>
      <c r="K131" s="55">
        <v>44957</v>
      </c>
      <c r="L131" s="46"/>
      <c r="M131" s="46"/>
      <c r="N131" s="46"/>
      <c r="O131" s="46"/>
      <c r="P131" s="46"/>
      <c r="Q131" s="46"/>
      <c r="R131" s="46"/>
      <c r="S131" s="65"/>
    </row>
    <row r="132" spans="1:32" ht="30" customHeight="1">
      <c r="A132" s="64"/>
      <c r="B132" s="51" t="s">
        <v>119</v>
      </c>
      <c r="C132" s="51" t="s">
        <v>94</v>
      </c>
      <c r="D132" s="52" t="s">
        <v>220</v>
      </c>
      <c r="E132" s="59" t="s">
        <v>206</v>
      </c>
      <c r="F132" s="60" t="s">
        <v>156</v>
      </c>
      <c r="G132" s="12"/>
      <c r="H132" s="12"/>
      <c r="I132" s="47"/>
      <c r="J132" s="55">
        <v>44942</v>
      </c>
      <c r="K132" s="55">
        <v>45016</v>
      </c>
      <c r="L132" s="56">
        <v>45075</v>
      </c>
      <c r="M132" s="56">
        <v>45103</v>
      </c>
      <c r="N132" s="46"/>
      <c r="O132" s="46"/>
      <c r="P132" s="46"/>
      <c r="Q132" s="46"/>
      <c r="R132" s="46"/>
      <c r="S132" s="65"/>
    </row>
    <row r="133" spans="1:32" ht="30" customHeight="1">
      <c r="A133" s="64"/>
      <c r="B133" s="51" t="s">
        <v>120</v>
      </c>
      <c r="C133" s="51" t="s">
        <v>94</v>
      </c>
      <c r="D133" s="52" t="s">
        <v>220</v>
      </c>
      <c r="E133" s="57" t="s">
        <v>2</v>
      </c>
      <c r="F133" s="60" t="s">
        <v>156</v>
      </c>
      <c r="G133" s="12"/>
      <c r="H133" s="12"/>
      <c r="I133" s="47"/>
      <c r="J133" s="55">
        <v>44943</v>
      </c>
      <c r="K133" s="55">
        <v>45016</v>
      </c>
      <c r="L133" s="56">
        <v>45075</v>
      </c>
      <c r="M133" s="56">
        <v>45103</v>
      </c>
      <c r="N133" s="46"/>
      <c r="O133" s="46"/>
      <c r="P133" s="46"/>
      <c r="Q133" s="46"/>
      <c r="R133" s="46"/>
      <c r="S133" s="65"/>
    </row>
    <row r="134" spans="1:32" ht="30" customHeight="1">
      <c r="A134" s="64"/>
      <c r="B134" s="51" t="s">
        <v>121</v>
      </c>
      <c r="C134" s="51" t="s">
        <v>94</v>
      </c>
      <c r="D134" s="52" t="s">
        <v>220</v>
      </c>
      <c r="E134" s="57" t="s">
        <v>2</v>
      </c>
      <c r="F134" s="60" t="s">
        <v>156</v>
      </c>
      <c r="G134" s="12"/>
      <c r="H134" s="12"/>
      <c r="I134" s="47"/>
      <c r="J134" s="55">
        <v>44943</v>
      </c>
      <c r="K134" s="55">
        <v>45016</v>
      </c>
      <c r="L134" s="56">
        <v>45075</v>
      </c>
      <c r="M134" s="56">
        <v>45103</v>
      </c>
      <c r="N134" s="46"/>
      <c r="O134" s="46"/>
      <c r="P134" s="46"/>
      <c r="Q134" s="46"/>
      <c r="R134" s="46"/>
      <c r="S134" s="65"/>
    </row>
    <row r="135" spans="1:32" ht="30" customHeight="1">
      <c r="A135" s="64"/>
      <c r="B135" s="51" t="s">
        <v>122</v>
      </c>
      <c r="C135" s="51" t="s">
        <v>94</v>
      </c>
      <c r="D135" s="52" t="s">
        <v>220</v>
      </c>
      <c r="E135" s="57" t="s">
        <v>2</v>
      </c>
      <c r="F135" s="60" t="s">
        <v>156</v>
      </c>
      <c r="G135" s="12"/>
      <c r="H135" s="12"/>
      <c r="I135" s="47"/>
      <c r="J135" s="55">
        <v>44976</v>
      </c>
      <c r="K135" s="55">
        <v>45016</v>
      </c>
      <c r="L135" s="56">
        <v>45075</v>
      </c>
      <c r="M135" s="56">
        <v>45103</v>
      </c>
      <c r="N135" s="46"/>
      <c r="O135" s="46"/>
      <c r="P135" s="46"/>
      <c r="Q135" s="46"/>
      <c r="R135" s="46"/>
      <c r="S135" s="65"/>
    </row>
    <row r="136" spans="1:32" ht="30" customHeight="1">
      <c r="A136" s="64"/>
      <c r="B136" s="51" t="s">
        <v>123</v>
      </c>
      <c r="C136" s="51" t="s">
        <v>94</v>
      </c>
      <c r="D136" s="52" t="s">
        <v>220</v>
      </c>
      <c r="E136" s="57" t="s">
        <v>2</v>
      </c>
      <c r="F136" s="60" t="s">
        <v>156</v>
      </c>
      <c r="G136" s="12"/>
      <c r="H136" s="12"/>
      <c r="I136" s="47"/>
      <c r="J136" s="55">
        <v>44962</v>
      </c>
      <c r="K136" s="55">
        <v>45016</v>
      </c>
      <c r="L136" s="56">
        <v>45075</v>
      </c>
      <c r="M136" s="56">
        <v>45103</v>
      </c>
      <c r="N136" s="46"/>
      <c r="O136" s="46"/>
      <c r="P136" s="46"/>
      <c r="Q136" s="46"/>
      <c r="R136" s="46"/>
      <c r="S136" s="65"/>
      <c r="AF136" s="45" t="s">
        <v>221</v>
      </c>
    </row>
    <row r="137" spans="1:32" ht="30" customHeight="1">
      <c r="A137" s="64"/>
      <c r="B137" s="51" t="s">
        <v>124</v>
      </c>
      <c r="C137" s="51" t="s">
        <v>94</v>
      </c>
      <c r="D137" s="52" t="s">
        <v>220</v>
      </c>
      <c r="E137" s="57" t="s">
        <v>2</v>
      </c>
      <c r="F137" s="60" t="s">
        <v>156</v>
      </c>
      <c r="G137" s="12"/>
      <c r="H137" s="12"/>
      <c r="I137" s="47"/>
      <c r="J137" s="55">
        <v>44943</v>
      </c>
      <c r="K137" s="55">
        <v>45016</v>
      </c>
      <c r="L137" s="56">
        <v>45075</v>
      </c>
      <c r="M137" s="56">
        <v>45103</v>
      </c>
      <c r="N137" s="46"/>
      <c r="O137" s="46"/>
      <c r="P137" s="46"/>
      <c r="Q137" s="46"/>
      <c r="R137" s="46"/>
      <c r="S137" s="65"/>
    </row>
    <row r="138" spans="1:32" ht="30" customHeight="1">
      <c r="A138" s="64"/>
      <c r="B138" s="51" t="s">
        <v>125</v>
      </c>
      <c r="C138" s="51" t="s">
        <v>94</v>
      </c>
      <c r="D138" s="52" t="s">
        <v>220</v>
      </c>
      <c r="E138" s="61" t="s">
        <v>207</v>
      </c>
      <c r="F138" s="46"/>
      <c r="G138" s="46"/>
      <c r="H138" s="46"/>
      <c r="I138" s="47"/>
      <c r="J138" s="46"/>
      <c r="K138" s="46"/>
      <c r="L138" s="46"/>
      <c r="M138" s="46"/>
      <c r="N138" s="46"/>
      <c r="O138" s="46"/>
      <c r="P138" s="46"/>
      <c r="Q138" s="46"/>
      <c r="R138" s="46"/>
      <c r="S138" s="65"/>
    </row>
    <row r="139" spans="1:32" ht="30" customHeight="1">
      <c r="A139" s="64"/>
      <c r="B139" s="51" t="s">
        <v>126</v>
      </c>
      <c r="C139" s="51" t="s">
        <v>94</v>
      </c>
      <c r="D139" s="52" t="s">
        <v>220</v>
      </c>
      <c r="E139" s="61" t="s">
        <v>207</v>
      </c>
      <c r="F139" s="46"/>
      <c r="G139" s="46"/>
      <c r="H139" s="46"/>
      <c r="I139" s="47"/>
      <c r="J139" s="46"/>
      <c r="K139" s="46"/>
      <c r="L139" s="46"/>
      <c r="M139" s="46"/>
      <c r="N139" s="46"/>
      <c r="O139" s="46"/>
      <c r="P139" s="46"/>
      <c r="Q139" s="46"/>
      <c r="R139" s="46"/>
      <c r="S139" s="65"/>
    </row>
    <row r="140" spans="1:32" ht="30" customHeight="1">
      <c r="A140" s="64"/>
      <c r="B140" s="51" t="s">
        <v>127</v>
      </c>
      <c r="C140" s="51" t="s">
        <v>94</v>
      </c>
      <c r="D140" s="52" t="s">
        <v>220</v>
      </c>
      <c r="E140" s="57" t="s">
        <v>2</v>
      </c>
      <c r="F140" s="60" t="s">
        <v>156</v>
      </c>
      <c r="G140" s="12"/>
      <c r="H140" s="12"/>
      <c r="I140" s="47"/>
      <c r="J140" s="55">
        <v>44962</v>
      </c>
      <c r="K140" s="55">
        <v>45016</v>
      </c>
      <c r="L140" s="56">
        <v>45075</v>
      </c>
      <c r="M140" s="56">
        <v>45103</v>
      </c>
      <c r="N140" s="46"/>
      <c r="O140" s="46"/>
      <c r="P140" s="46"/>
      <c r="Q140" s="46"/>
      <c r="R140" s="46"/>
      <c r="S140" s="65"/>
    </row>
    <row r="141" spans="1:32" ht="30" customHeight="1">
      <c r="A141" s="86"/>
      <c r="B141" s="49"/>
      <c r="C141" s="49"/>
      <c r="D141" s="49"/>
      <c r="E141" s="50"/>
      <c r="F141" s="49"/>
      <c r="G141" s="49"/>
      <c r="H141" s="49"/>
      <c r="I141" s="47"/>
      <c r="J141" s="49"/>
      <c r="K141" s="49"/>
      <c r="L141" s="49"/>
      <c r="M141" s="49"/>
      <c r="N141" s="49"/>
      <c r="O141" s="49"/>
      <c r="P141" s="49"/>
      <c r="Q141" s="49"/>
      <c r="R141" s="49"/>
      <c r="S141" s="87"/>
    </row>
    <row r="142" spans="1:32" ht="30" customHeight="1">
      <c r="A142" s="64"/>
      <c r="B142" s="51" t="s">
        <v>128</v>
      </c>
      <c r="C142" s="51" t="s">
        <v>255</v>
      </c>
      <c r="D142" s="52" t="s">
        <v>220</v>
      </c>
      <c r="E142" s="57" t="s">
        <v>2</v>
      </c>
      <c r="F142" s="60" t="s">
        <v>156</v>
      </c>
      <c r="G142" s="12"/>
      <c r="H142" s="12"/>
      <c r="I142" s="47"/>
      <c r="J142" s="55">
        <v>44977</v>
      </c>
      <c r="K142" s="55">
        <v>45016</v>
      </c>
      <c r="L142" s="46"/>
      <c r="M142" s="46"/>
      <c r="N142" s="46"/>
      <c r="O142" s="46"/>
      <c r="P142" s="46"/>
      <c r="Q142" s="46"/>
      <c r="R142" s="46"/>
      <c r="S142" s="65"/>
    </row>
    <row r="143" spans="1:32" ht="30" customHeight="1">
      <c r="A143" s="64"/>
      <c r="B143" s="51" t="s">
        <v>129</v>
      </c>
      <c r="C143" s="51" t="s">
        <v>255</v>
      </c>
      <c r="D143" s="52" t="s">
        <v>220</v>
      </c>
      <c r="E143" s="59" t="s">
        <v>206</v>
      </c>
      <c r="F143" s="60" t="s">
        <v>156</v>
      </c>
      <c r="G143" s="12"/>
      <c r="H143" s="12"/>
      <c r="I143" s="47"/>
      <c r="J143" s="55">
        <v>44983</v>
      </c>
      <c r="K143" s="55">
        <v>45016</v>
      </c>
      <c r="L143" s="56">
        <v>45075</v>
      </c>
      <c r="M143" s="56">
        <v>45103</v>
      </c>
      <c r="N143" s="46"/>
      <c r="O143" s="46"/>
      <c r="P143" s="46"/>
      <c r="Q143" s="46"/>
      <c r="R143" s="46"/>
      <c r="S143" s="65"/>
    </row>
    <row r="144" spans="1:32" ht="30" customHeight="1">
      <c r="A144" s="64"/>
      <c r="B144" s="51" t="s">
        <v>130</v>
      </c>
      <c r="C144" s="51" t="s">
        <v>255</v>
      </c>
      <c r="D144" s="52" t="s">
        <v>220</v>
      </c>
      <c r="E144" s="59" t="s">
        <v>206</v>
      </c>
      <c r="F144" s="60" t="s">
        <v>156</v>
      </c>
      <c r="G144" s="12"/>
      <c r="H144" s="12"/>
      <c r="I144" s="47"/>
      <c r="J144" s="55">
        <v>44942</v>
      </c>
      <c r="K144" s="55">
        <v>45016</v>
      </c>
      <c r="L144" s="56">
        <v>45075</v>
      </c>
      <c r="M144" s="56">
        <v>45103</v>
      </c>
      <c r="N144" s="46"/>
      <c r="O144" s="46"/>
      <c r="P144" s="46"/>
      <c r="Q144" s="46"/>
      <c r="R144" s="46"/>
      <c r="S144" s="65"/>
    </row>
    <row r="145" spans="1:19" ht="30" customHeight="1">
      <c r="A145" s="64"/>
      <c r="B145" s="51" t="s">
        <v>131</v>
      </c>
      <c r="C145" s="51" t="s">
        <v>255</v>
      </c>
      <c r="D145" s="52" t="s">
        <v>220</v>
      </c>
      <c r="E145" s="59" t="s">
        <v>206</v>
      </c>
      <c r="F145" s="60" t="s">
        <v>156</v>
      </c>
      <c r="G145" s="12"/>
      <c r="H145" s="12"/>
      <c r="I145" s="47"/>
      <c r="J145" s="55">
        <v>44943</v>
      </c>
      <c r="K145" s="55">
        <v>44946</v>
      </c>
      <c r="L145" s="56">
        <v>45075</v>
      </c>
      <c r="M145" s="56">
        <v>45103</v>
      </c>
      <c r="N145" s="46"/>
      <c r="O145" s="46"/>
      <c r="P145" s="46"/>
      <c r="Q145" s="46"/>
      <c r="R145" s="46"/>
      <c r="S145" s="65"/>
    </row>
    <row r="146" spans="1:19" ht="30" customHeight="1">
      <c r="A146" s="64"/>
      <c r="B146" s="51" t="s">
        <v>132</v>
      </c>
      <c r="C146" s="51" t="s">
        <v>255</v>
      </c>
      <c r="D146" s="52" t="s">
        <v>220</v>
      </c>
      <c r="E146" s="52" t="s">
        <v>205</v>
      </c>
      <c r="F146" s="60" t="s">
        <v>156</v>
      </c>
      <c r="G146" s="12"/>
      <c r="H146" s="12"/>
      <c r="I146" s="47"/>
      <c r="J146" s="55">
        <v>44942</v>
      </c>
      <c r="K146" s="55">
        <v>44946</v>
      </c>
      <c r="L146" s="56">
        <v>45075</v>
      </c>
      <c r="M146" s="56">
        <v>45103</v>
      </c>
      <c r="N146" s="46"/>
      <c r="O146" s="46"/>
      <c r="P146" s="46"/>
      <c r="Q146" s="46"/>
      <c r="R146" s="46"/>
      <c r="S146" s="65"/>
    </row>
    <row r="147" spans="1:19" ht="30" customHeight="1">
      <c r="A147" s="64"/>
      <c r="B147" s="51" t="s">
        <v>133</v>
      </c>
      <c r="C147" s="51" t="s">
        <v>255</v>
      </c>
      <c r="D147" s="52" t="s">
        <v>220</v>
      </c>
      <c r="E147" s="57" t="s">
        <v>2</v>
      </c>
      <c r="F147" s="60" t="s">
        <v>156</v>
      </c>
      <c r="G147" s="12"/>
      <c r="H147" s="12"/>
      <c r="I147" s="47"/>
      <c r="J147" s="55">
        <v>44942</v>
      </c>
      <c r="K147" s="55">
        <v>44946</v>
      </c>
      <c r="L147" s="55">
        <v>44983</v>
      </c>
      <c r="M147" s="56">
        <v>45016</v>
      </c>
      <c r="N147" s="46"/>
      <c r="O147" s="46"/>
      <c r="P147" s="46"/>
      <c r="Q147" s="46"/>
      <c r="R147" s="46"/>
      <c r="S147" s="65"/>
    </row>
    <row r="148" spans="1:19" ht="30" customHeight="1">
      <c r="A148" s="64"/>
      <c r="B148" s="51" t="s">
        <v>134</v>
      </c>
      <c r="C148" s="51" t="s">
        <v>255</v>
      </c>
      <c r="D148" s="52" t="s">
        <v>220</v>
      </c>
      <c r="E148" s="61" t="s">
        <v>207</v>
      </c>
      <c r="F148" s="73" t="s">
        <v>271</v>
      </c>
      <c r="G148" s="12"/>
      <c r="H148" s="12"/>
      <c r="I148" s="47"/>
      <c r="J148" s="134">
        <v>44942</v>
      </c>
      <c r="K148" s="134">
        <v>44946</v>
      </c>
      <c r="L148" s="55">
        <v>44983</v>
      </c>
      <c r="M148" s="56">
        <v>45016</v>
      </c>
      <c r="N148" s="46"/>
      <c r="O148" s="46"/>
      <c r="P148" s="46"/>
      <c r="Q148" s="46"/>
      <c r="R148" s="46"/>
      <c r="S148" s="65"/>
    </row>
    <row r="149" spans="1:19" ht="30" customHeight="1">
      <c r="A149" s="86"/>
      <c r="B149" s="49"/>
      <c r="C149" s="49"/>
      <c r="D149" s="49"/>
      <c r="E149" s="50"/>
      <c r="F149" s="49"/>
      <c r="G149" s="49"/>
      <c r="H149" s="49"/>
      <c r="I149" s="47"/>
      <c r="J149" s="49"/>
      <c r="K149" s="49"/>
      <c r="L149" s="49"/>
      <c r="M149" s="49"/>
      <c r="N149" s="49"/>
      <c r="O149" s="49"/>
      <c r="P149" s="49"/>
      <c r="Q149" s="49"/>
      <c r="R149" s="49"/>
      <c r="S149" s="87"/>
    </row>
    <row r="150" spans="1:19" ht="30" customHeight="1">
      <c r="A150" s="64"/>
      <c r="B150" s="51" t="s">
        <v>135</v>
      </c>
      <c r="C150" s="51" t="s">
        <v>95</v>
      </c>
      <c r="D150" s="52" t="s">
        <v>220</v>
      </c>
      <c r="E150" s="57" t="s">
        <v>2</v>
      </c>
      <c r="F150" s="58" t="s">
        <v>254</v>
      </c>
      <c r="G150" s="12"/>
      <c r="H150" s="12"/>
      <c r="I150" s="47"/>
      <c r="J150" s="55">
        <v>44983</v>
      </c>
      <c r="K150" s="55">
        <v>45016</v>
      </c>
      <c r="L150" s="46"/>
      <c r="M150" s="46"/>
      <c r="N150" s="46"/>
      <c r="O150" s="46"/>
      <c r="P150" s="46"/>
      <c r="Q150" s="46"/>
      <c r="R150" s="46"/>
      <c r="S150" s="65"/>
    </row>
    <row r="151" spans="1:19" ht="30" customHeight="1">
      <c r="A151" s="64"/>
      <c r="B151" s="51" t="s">
        <v>135</v>
      </c>
      <c r="C151" s="51" t="s">
        <v>95</v>
      </c>
      <c r="D151" s="52" t="s">
        <v>220</v>
      </c>
      <c r="E151" s="57" t="s">
        <v>2</v>
      </c>
      <c r="F151" s="58" t="s">
        <v>254</v>
      </c>
      <c r="G151" s="12"/>
      <c r="H151" s="12"/>
      <c r="I151" s="47"/>
      <c r="J151" s="55">
        <v>44983</v>
      </c>
      <c r="K151" s="55">
        <v>45016</v>
      </c>
      <c r="L151" s="46"/>
      <c r="M151" s="46"/>
      <c r="N151" s="46"/>
      <c r="O151" s="46"/>
      <c r="P151" s="46"/>
      <c r="Q151" s="46"/>
      <c r="R151" s="46"/>
      <c r="S151" s="65"/>
    </row>
    <row r="152" spans="1:19" ht="30" customHeight="1">
      <c r="A152" s="64"/>
      <c r="B152" s="51" t="s">
        <v>135</v>
      </c>
      <c r="C152" s="51" t="s">
        <v>95</v>
      </c>
      <c r="D152" s="52" t="s">
        <v>220</v>
      </c>
      <c r="E152" s="57" t="s">
        <v>2</v>
      </c>
      <c r="F152" s="58" t="s">
        <v>254</v>
      </c>
      <c r="G152" s="12"/>
      <c r="H152" s="12"/>
      <c r="I152" s="47"/>
      <c r="J152" s="55">
        <v>44983</v>
      </c>
      <c r="K152" s="55">
        <v>45016</v>
      </c>
      <c r="L152" s="56">
        <v>45075</v>
      </c>
      <c r="M152" s="56">
        <v>45103</v>
      </c>
      <c r="N152" s="46"/>
      <c r="O152" s="46"/>
      <c r="P152" s="46"/>
      <c r="Q152" s="46"/>
      <c r="R152" s="46"/>
      <c r="S152" s="65"/>
    </row>
    <row r="153" spans="1:19" ht="30" customHeight="1">
      <c r="A153" s="64"/>
      <c r="B153" s="51" t="s">
        <v>135</v>
      </c>
      <c r="C153" s="51" t="s">
        <v>95</v>
      </c>
      <c r="D153" s="52" t="s">
        <v>220</v>
      </c>
      <c r="E153" s="57" t="s">
        <v>2</v>
      </c>
      <c r="F153" s="58" t="s">
        <v>254</v>
      </c>
      <c r="G153" s="12"/>
      <c r="H153" s="12"/>
      <c r="I153" s="47"/>
      <c r="J153" s="55">
        <v>44983</v>
      </c>
      <c r="K153" s="55">
        <v>45016</v>
      </c>
      <c r="L153" s="56">
        <v>45075</v>
      </c>
      <c r="M153" s="56">
        <v>45103</v>
      </c>
      <c r="N153" s="46"/>
      <c r="O153" s="46"/>
      <c r="P153" s="46"/>
      <c r="Q153" s="46"/>
      <c r="R153" s="46"/>
      <c r="S153" s="65"/>
    </row>
    <row r="154" spans="1:19" ht="30" customHeight="1">
      <c r="A154" s="86"/>
      <c r="B154" s="49"/>
      <c r="C154" s="49"/>
      <c r="D154" s="49"/>
      <c r="E154" s="50"/>
      <c r="F154" s="49"/>
      <c r="G154" s="49"/>
      <c r="H154" s="49"/>
      <c r="I154" s="47"/>
      <c r="J154" s="49"/>
      <c r="K154" s="49"/>
      <c r="L154" s="49"/>
      <c r="M154" s="49"/>
      <c r="N154" s="49"/>
      <c r="O154" s="49"/>
      <c r="P154" s="49"/>
      <c r="Q154" s="49"/>
      <c r="R154" s="49"/>
      <c r="S154" s="87"/>
    </row>
    <row r="155" spans="1:19" ht="30" customHeight="1">
      <c r="A155" s="64"/>
      <c r="B155" s="51" t="s">
        <v>136</v>
      </c>
      <c r="C155" s="51" t="s">
        <v>256</v>
      </c>
      <c r="D155" s="52" t="s">
        <v>220</v>
      </c>
      <c r="E155" s="61" t="s">
        <v>207</v>
      </c>
      <c r="F155" s="73" t="s">
        <v>270</v>
      </c>
      <c r="G155" s="12"/>
      <c r="H155" s="12"/>
      <c r="I155" s="47"/>
      <c r="J155" s="134">
        <v>44942</v>
      </c>
      <c r="K155" s="134">
        <v>44946</v>
      </c>
      <c r="L155" s="46"/>
      <c r="M155" s="46"/>
      <c r="N155" s="46"/>
      <c r="O155" s="46"/>
      <c r="P155" s="46"/>
      <c r="Q155" s="46"/>
      <c r="R155" s="46"/>
      <c r="S155" s="65"/>
    </row>
    <row r="156" spans="1:19" ht="30" customHeight="1">
      <c r="A156" s="86"/>
      <c r="B156" s="49"/>
      <c r="C156" s="49"/>
      <c r="D156" s="49"/>
      <c r="E156" s="50"/>
      <c r="F156" s="49"/>
      <c r="G156" s="49"/>
      <c r="H156" s="49"/>
      <c r="I156" s="47"/>
      <c r="J156" s="49"/>
      <c r="K156" s="49"/>
      <c r="L156" s="49"/>
      <c r="M156" s="49"/>
      <c r="N156" s="49"/>
      <c r="O156" s="49"/>
      <c r="P156" s="49"/>
      <c r="Q156" s="49"/>
      <c r="R156" s="49"/>
      <c r="S156" s="87"/>
    </row>
    <row r="157" spans="1:19" ht="30" customHeight="1">
      <c r="A157" s="64"/>
      <c r="B157" s="51" t="s">
        <v>137</v>
      </c>
      <c r="C157" s="51" t="s">
        <v>96</v>
      </c>
      <c r="D157" s="52" t="s">
        <v>220</v>
      </c>
      <c r="E157" s="52" t="s">
        <v>205</v>
      </c>
      <c r="F157" s="46"/>
      <c r="G157" s="46"/>
      <c r="H157" s="46"/>
      <c r="I157" s="47"/>
      <c r="J157" s="46"/>
      <c r="K157" s="46"/>
      <c r="L157" s="46"/>
      <c r="M157" s="46"/>
      <c r="N157" s="46"/>
      <c r="O157" s="46"/>
      <c r="P157" s="46"/>
      <c r="Q157" s="46"/>
      <c r="R157" s="46"/>
      <c r="S157" s="65"/>
    </row>
    <row r="158" spans="1:19" ht="30" customHeight="1">
      <c r="A158" s="64"/>
      <c r="B158" s="51" t="s">
        <v>138</v>
      </c>
      <c r="C158" s="51" t="s">
        <v>96</v>
      </c>
      <c r="D158" s="52" t="s">
        <v>220</v>
      </c>
      <c r="E158" s="52" t="s">
        <v>205</v>
      </c>
      <c r="F158" s="46"/>
      <c r="G158" s="46"/>
      <c r="H158" s="46"/>
      <c r="I158" s="47"/>
      <c r="J158" s="46"/>
      <c r="K158" s="46"/>
      <c r="L158" s="46"/>
      <c r="M158" s="46"/>
      <c r="N158" s="46"/>
      <c r="O158" s="46"/>
      <c r="P158" s="46"/>
      <c r="Q158" s="46"/>
      <c r="R158" s="46"/>
      <c r="S158" s="65"/>
    </row>
    <row r="159" spans="1:19" ht="30" customHeight="1">
      <c r="A159" s="64"/>
      <c r="B159" s="51" t="s">
        <v>139</v>
      </c>
      <c r="C159" s="51" t="s">
        <v>96</v>
      </c>
      <c r="D159" s="52" t="s">
        <v>220</v>
      </c>
      <c r="E159" s="52" t="s">
        <v>205</v>
      </c>
      <c r="F159" s="46"/>
      <c r="G159" s="46"/>
      <c r="H159" s="46"/>
      <c r="I159" s="47"/>
      <c r="J159" s="46"/>
      <c r="K159" s="46"/>
      <c r="L159" s="46"/>
      <c r="M159" s="46"/>
      <c r="N159" s="46"/>
      <c r="O159" s="46"/>
      <c r="P159" s="46"/>
      <c r="Q159" s="46"/>
      <c r="R159" s="46"/>
      <c r="S159" s="65"/>
    </row>
    <row r="160" spans="1:19" ht="30" customHeight="1">
      <c r="A160" s="64"/>
      <c r="B160" s="51" t="s">
        <v>140</v>
      </c>
      <c r="C160" s="51" t="s">
        <v>96</v>
      </c>
      <c r="D160" s="52" t="s">
        <v>220</v>
      </c>
      <c r="E160" s="52" t="s">
        <v>205</v>
      </c>
      <c r="F160" s="46"/>
      <c r="G160" s="46"/>
      <c r="H160" s="46"/>
      <c r="I160" s="47"/>
      <c r="J160" s="46"/>
      <c r="K160" s="46"/>
      <c r="L160" s="46"/>
      <c r="M160" s="46"/>
      <c r="N160" s="46"/>
      <c r="O160" s="46"/>
      <c r="P160" s="46"/>
      <c r="Q160" s="46"/>
      <c r="R160" s="46"/>
      <c r="S160" s="65"/>
    </row>
    <row r="161" spans="1:19" ht="30" customHeight="1">
      <c r="A161" s="64"/>
      <c r="B161" s="51" t="s">
        <v>141</v>
      </c>
      <c r="C161" s="51" t="s">
        <v>96</v>
      </c>
      <c r="D161" s="52" t="s">
        <v>220</v>
      </c>
      <c r="E161" s="59" t="s">
        <v>206</v>
      </c>
      <c r="F161" s="58" t="s">
        <v>254</v>
      </c>
      <c r="G161" s="12"/>
      <c r="H161" s="12"/>
      <c r="I161" s="47"/>
      <c r="J161" s="55">
        <v>44983</v>
      </c>
      <c r="K161" s="55">
        <v>45016</v>
      </c>
      <c r="L161" s="56">
        <v>45075</v>
      </c>
      <c r="M161" s="56">
        <v>45103</v>
      </c>
      <c r="N161" s="46"/>
      <c r="O161" s="46"/>
      <c r="P161" s="46"/>
      <c r="Q161" s="46"/>
      <c r="R161" s="46"/>
      <c r="S161" s="65"/>
    </row>
    <row r="162" spans="1:19" ht="30" customHeight="1">
      <c r="A162" s="64"/>
      <c r="B162" s="51" t="s">
        <v>142</v>
      </c>
      <c r="C162" s="51" t="s">
        <v>96</v>
      </c>
      <c r="D162" s="52" t="s">
        <v>220</v>
      </c>
      <c r="E162" s="52" t="s">
        <v>205</v>
      </c>
      <c r="F162" s="46"/>
      <c r="G162" s="46"/>
      <c r="H162" s="46"/>
      <c r="I162" s="47"/>
      <c r="J162" s="46"/>
      <c r="K162" s="46"/>
      <c r="L162" s="46"/>
      <c r="M162" s="46"/>
      <c r="N162" s="46"/>
      <c r="O162" s="46"/>
      <c r="P162" s="46"/>
      <c r="Q162" s="46"/>
      <c r="R162" s="46"/>
      <c r="S162" s="65"/>
    </row>
    <row r="163" spans="1:19" ht="30" customHeight="1">
      <c r="A163" s="64"/>
      <c r="B163" s="51" t="s">
        <v>143</v>
      </c>
      <c r="C163" s="51" t="s">
        <v>96</v>
      </c>
      <c r="D163" s="52" t="s">
        <v>220</v>
      </c>
      <c r="E163" s="52" t="s">
        <v>205</v>
      </c>
      <c r="F163" s="46"/>
      <c r="G163" s="46"/>
      <c r="H163" s="46"/>
      <c r="I163" s="47"/>
      <c r="J163" s="46"/>
      <c r="K163" s="46"/>
      <c r="L163" s="46"/>
      <c r="M163" s="46"/>
      <c r="N163" s="46"/>
      <c r="O163" s="46"/>
      <c r="P163" s="46"/>
      <c r="Q163" s="46"/>
      <c r="R163" s="46"/>
      <c r="S163" s="65"/>
    </row>
    <row r="164" spans="1:19" ht="30" customHeight="1">
      <c r="A164" s="64"/>
      <c r="B164" s="51" t="s">
        <v>143</v>
      </c>
      <c r="C164" s="51" t="s">
        <v>96</v>
      </c>
      <c r="D164" s="52" t="s">
        <v>220</v>
      </c>
      <c r="E164" s="52" t="s">
        <v>205</v>
      </c>
      <c r="F164" s="46"/>
      <c r="G164" s="46"/>
      <c r="H164" s="46"/>
      <c r="I164" s="47"/>
      <c r="J164" s="46"/>
      <c r="K164" s="46"/>
      <c r="L164" s="46"/>
      <c r="M164" s="46"/>
      <c r="N164" s="46"/>
      <c r="O164" s="46"/>
      <c r="P164" s="46"/>
      <c r="Q164" s="46"/>
      <c r="R164" s="46"/>
      <c r="S164" s="65"/>
    </row>
    <row r="165" spans="1:19" ht="30" customHeight="1">
      <c r="A165" s="64"/>
      <c r="B165" s="51" t="s">
        <v>144</v>
      </c>
      <c r="C165" s="51" t="s">
        <v>96</v>
      </c>
      <c r="D165" s="52" t="s">
        <v>220</v>
      </c>
      <c r="E165" s="57" t="s">
        <v>2</v>
      </c>
      <c r="F165" s="46"/>
      <c r="G165" s="46"/>
      <c r="H165" s="46"/>
      <c r="I165" s="47"/>
      <c r="J165" s="46"/>
      <c r="K165" s="46"/>
      <c r="L165" s="46"/>
      <c r="M165" s="46"/>
      <c r="N165" s="46"/>
      <c r="O165" s="46"/>
      <c r="P165" s="46"/>
      <c r="Q165" s="46"/>
      <c r="R165" s="46"/>
      <c r="S165" s="65"/>
    </row>
    <row r="166" spans="1:19" ht="30" customHeight="1">
      <c r="A166" s="64"/>
      <c r="B166" s="51" t="s">
        <v>145</v>
      </c>
      <c r="C166" s="51" t="s">
        <v>96</v>
      </c>
      <c r="D166" s="52" t="s">
        <v>220</v>
      </c>
      <c r="E166" s="52" t="s">
        <v>205</v>
      </c>
      <c r="F166" s="46"/>
      <c r="G166" s="46"/>
      <c r="H166" s="46"/>
      <c r="I166" s="47"/>
      <c r="J166" s="46"/>
      <c r="K166" s="46"/>
      <c r="L166" s="46"/>
      <c r="M166" s="46"/>
      <c r="N166" s="46"/>
      <c r="O166" s="46"/>
      <c r="P166" s="46"/>
      <c r="Q166" s="46"/>
      <c r="R166" s="46"/>
      <c r="S166" s="65"/>
    </row>
    <row r="167" spans="1:19" ht="30" customHeight="1">
      <c r="A167" s="64"/>
      <c r="B167" s="51" t="s">
        <v>146</v>
      </c>
      <c r="C167" s="51" t="s">
        <v>96</v>
      </c>
      <c r="D167" s="52" t="s">
        <v>220</v>
      </c>
      <c r="E167" s="57" t="s">
        <v>2</v>
      </c>
      <c r="F167" s="46"/>
      <c r="G167" s="46"/>
      <c r="H167" s="46"/>
      <c r="I167" s="47"/>
      <c r="J167" s="46"/>
      <c r="K167" s="46"/>
      <c r="L167" s="46"/>
      <c r="M167" s="46"/>
      <c r="N167" s="46"/>
      <c r="O167" s="46"/>
      <c r="P167" s="46"/>
      <c r="Q167" s="46"/>
      <c r="R167" s="46"/>
      <c r="S167" s="65"/>
    </row>
    <row r="168" spans="1:19" ht="30" customHeight="1">
      <c r="A168" s="64"/>
      <c r="B168" s="51" t="s">
        <v>147</v>
      </c>
      <c r="C168" s="51" t="s">
        <v>96</v>
      </c>
      <c r="D168" s="52" t="s">
        <v>220</v>
      </c>
      <c r="E168" s="52" t="s">
        <v>205</v>
      </c>
      <c r="F168" s="58" t="s">
        <v>254</v>
      </c>
      <c r="G168" s="12"/>
      <c r="H168" s="12"/>
      <c r="I168" s="47"/>
      <c r="J168" s="62" t="s">
        <v>2</v>
      </c>
      <c r="K168" s="62" t="s">
        <v>2</v>
      </c>
      <c r="L168" s="62" t="s">
        <v>2</v>
      </c>
      <c r="M168" s="62" t="s">
        <v>2</v>
      </c>
      <c r="N168" s="46"/>
      <c r="O168" s="46"/>
      <c r="P168" s="46"/>
      <c r="Q168" s="46"/>
      <c r="R168" s="46"/>
      <c r="S168" s="65"/>
    </row>
    <row r="169" spans="1:19" ht="30" customHeight="1">
      <c r="A169" s="86"/>
      <c r="B169" s="49"/>
      <c r="C169" s="49"/>
      <c r="D169" s="49"/>
      <c r="E169" s="50"/>
      <c r="F169" s="49"/>
      <c r="G169" s="49"/>
      <c r="H169" s="49"/>
      <c r="I169" s="47"/>
      <c r="J169" s="49"/>
      <c r="K169" s="49"/>
      <c r="L169" s="49"/>
      <c r="M169" s="49"/>
      <c r="N169" s="49"/>
      <c r="O169" s="49"/>
      <c r="P169" s="49"/>
      <c r="Q169" s="49"/>
      <c r="R169" s="49"/>
      <c r="S169" s="87"/>
    </row>
    <row r="170" spans="1:19" ht="30" customHeight="1">
      <c r="A170" s="64"/>
      <c r="B170" s="51" t="s">
        <v>148</v>
      </c>
      <c r="C170" s="51" t="s">
        <v>97</v>
      </c>
      <c r="D170" s="52" t="s">
        <v>220</v>
      </c>
      <c r="E170" s="57" t="s">
        <v>2</v>
      </c>
      <c r="F170" s="58" t="s">
        <v>254</v>
      </c>
      <c r="G170" s="12"/>
      <c r="H170" s="12"/>
      <c r="I170" s="47"/>
      <c r="J170" s="55">
        <v>44976</v>
      </c>
      <c r="K170" s="55">
        <v>44981</v>
      </c>
      <c r="L170" s="56">
        <v>45075</v>
      </c>
      <c r="M170" s="56">
        <v>45103</v>
      </c>
      <c r="N170" s="46"/>
      <c r="O170" s="46"/>
      <c r="P170" s="46"/>
      <c r="Q170" s="46"/>
      <c r="R170" s="46"/>
      <c r="S170" s="65"/>
    </row>
    <row r="171" spans="1:19" ht="30" customHeight="1">
      <c r="A171" s="64"/>
      <c r="B171" s="51" t="s">
        <v>149</v>
      </c>
      <c r="C171" s="51" t="s">
        <v>97</v>
      </c>
      <c r="D171" s="52" t="s">
        <v>220</v>
      </c>
      <c r="E171" s="57" t="s">
        <v>2</v>
      </c>
      <c r="F171" s="46"/>
      <c r="G171" s="46"/>
      <c r="H171" s="46"/>
      <c r="I171" s="47"/>
      <c r="J171" s="46"/>
      <c r="K171" s="46"/>
      <c r="L171" s="46"/>
      <c r="M171" s="46"/>
      <c r="N171" s="46"/>
      <c r="O171" s="46"/>
      <c r="P171" s="46"/>
      <c r="Q171" s="46"/>
      <c r="R171" s="46"/>
      <c r="S171" s="65"/>
    </row>
    <row r="172" spans="1:19" ht="30" customHeight="1">
      <c r="A172" s="64"/>
      <c r="B172" s="51" t="s">
        <v>150</v>
      </c>
      <c r="C172" s="51" t="s">
        <v>97</v>
      </c>
      <c r="D172" s="52" t="s">
        <v>220</v>
      </c>
      <c r="E172" s="57" t="s">
        <v>2</v>
      </c>
      <c r="F172" s="58" t="s">
        <v>254</v>
      </c>
      <c r="G172" s="12"/>
      <c r="H172" s="12"/>
      <c r="I172" s="47"/>
      <c r="J172" s="55">
        <v>44983</v>
      </c>
      <c r="K172" s="55">
        <v>45016</v>
      </c>
      <c r="L172" s="46"/>
      <c r="M172" s="46"/>
      <c r="N172" s="46"/>
      <c r="O172" s="46"/>
      <c r="P172" s="46"/>
      <c r="Q172" s="46"/>
      <c r="R172" s="46"/>
      <c r="S172" s="65"/>
    </row>
    <row r="173" spans="1:19" ht="30" customHeight="1">
      <c r="A173" s="64"/>
      <c r="B173" s="51" t="s">
        <v>151</v>
      </c>
      <c r="C173" s="51" t="s">
        <v>97</v>
      </c>
      <c r="D173" s="52" t="s">
        <v>220</v>
      </c>
      <c r="E173" s="57" t="s">
        <v>2</v>
      </c>
      <c r="F173" s="46"/>
      <c r="G173" s="46"/>
      <c r="H173" s="46"/>
      <c r="I173" s="47"/>
      <c r="J173" s="46"/>
      <c r="K173" s="46"/>
      <c r="L173" s="46"/>
      <c r="M173" s="46"/>
      <c r="N173" s="46"/>
      <c r="O173" s="46"/>
      <c r="P173" s="46"/>
      <c r="Q173" s="46"/>
      <c r="R173" s="46"/>
      <c r="S173" s="65"/>
    </row>
    <row r="174" spans="1:19" ht="30" customHeight="1">
      <c r="A174" s="64"/>
      <c r="B174" s="51" t="s">
        <v>152</v>
      </c>
      <c r="C174" s="51" t="s">
        <v>97</v>
      </c>
      <c r="D174" s="52" t="s">
        <v>220</v>
      </c>
      <c r="E174" s="52" t="s">
        <v>205</v>
      </c>
      <c r="F174" s="58" t="s">
        <v>254</v>
      </c>
      <c r="G174" s="12"/>
      <c r="H174" s="12"/>
      <c r="I174" s="47"/>
      <c r="J174" s="55">
        <v>44976</v>
      </c>
      <c r="K174" s="55">
        <v>45016</v>
      </c>
      <c r="L174" s="46"/>
      <c r="M174" s="46"/>
      <c r="N174" s="46"/>
      <c r="O174" s="46"/>
      <c r="P174" s="46"/>
      <c r="Q174" s="46"/>
      <c r="R174" s="46"/>
      <c r="S174" s="65"/>
    </row>
    <row r="175" spans="1:19" ht="30" customHeight="1">
      <c r="A175" s="64"/>
      <c r="B175" s="51" t="s">
        <v>153</v>
      </c>
      <c r="C175" s="51" t="s">
        <v>97</v>
      </c>
      <c r="D175" s="52" t="s">
        <v>220</v>
      </c>
      <c r="E175" s="52" t="s">
        <v>205</v>
      </c>
      <c r="F175" s="46"/>
      <c r="G175" s="46"/>
      <c r="H175" s="46"/>
      <c r="I175" s="47"/>
      <c r="J175" s="46"/>
      <c r="K175" s="46"/>
      <c r="L175" s="46"/>
      <c r="M175" s="46"/>
      <c r="N175" s="46"/>
      <c r="O175" s="46"/>
      <c r="P175" s="46"/>
      <c r="Q175" s="46"/>
      <c r="R175" s="46"/>
      <c r="S175" s="65"/>
    </row>
    <row r="176" spans="1:19" ht="30" customHeight="1">
      <c r="A176" s="86"/>
      <c r="B176" s="49"/>
      <c r="C176" s="49"/>
      <c r="D176" s="49"/>
      <c r="E176" s="50"/>
      <c r="F176" s="49"/>
      <c r="G176" s="49"/>
      <c r="H176" s="49"/>
      <c r="I176" s="47"/>
      <c r="J176" s="49"/>
      <c r="K176" s="49"/>
      <c r="L176" s="49"/>
      <c r="M176" s="49"/>
      <c r="N176" s="49"/>
      <c r="O176" s="49"/>
      <c r="P176" s="49"/>
      <c r="Q176" s="49"/>
      <c r="R176" s="49"/>
      <c r="S176" s="87"/>
    </row>
    <row r="177" spans="1:19" ht="30" customHeight="1">
      <c r="A177" s="64"/>
      <c r="B177" s="51" t="s">
        <v>154</v>
      </c>
      <c r="C177" s="51" t="s">
        <v>98</v>
      </c>
      <c r="D177" s="52" t="s">
        <v>220</v>
      </c>
      <c r="E177" s="57" t="s">
        <v>2</v>
      </c>
      <c r="F177" s="58" t="s">
        <v>254</v>
      </c>
      <c r="G177" s="12"/>
      <c r="H177" s="12"/>
      <c r="I177" s="47"/>
      <c r="J177" s="55">
        <v>44983</v>
      </c>
      <c r="K177" s="55">
        <v>45016</v>
      </c>
      <c r="L177" s="46"/>
      <c r="M177" s="46"/>
      <c r="N177" s="46"/>
      <c r="O177" s="46"/>
      <c r="P177" s="46"/>
      <c r="Q177" s="46"/>
      <c r="R177" s="46"/>
      <c r="S177" s="65"/>
    </row>
    <row r="178" spans="1:19" ht="30" customHeight="1">
      <c r="A178" s="64"/>
      <c r="B178" s="51"/>
      <c r="C178" s="51" t="s">
        <v>98</v>
      </c>
      <c r="D178" s="52" t="s">
        <v>220</v>
      </c>
      <c r="E178" s="57" t="s">
        <v>2</v>
      </c>
      <c r="F178" s="58" t="s">
        <v>254</v>
      </c>
      <c r="G178" s="12"/>
      <c r="H178" s="12"/>
      <c r="I178" s="47"/>
      <c r="J178" s="55">
        <v>44983</v>
      </c>
      <c r="K178" s="55">
        <v>45016</v>
      </c>
      <c r="L178" s="46"/>
      <c r="M178" s="46"/>
      <c r="N178" s="46"/>
      <c r="O178" s="46"/>
      <c r="P178" s="46"/>
      <c r="Q178" s="46"/>
      <c r="R178" s="46"/>
      <c r="S178" s="65"/>
    </row>
    <row r="179" spans="1:19" ht="30" customHeight="1">
      <c r="A179" s="88"/>
      <c r="B179" s="47"/>
      <c r="C179" s="47"/>
      <c r="D179" s="47"/>
      <c r="E179" s="48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85"/>
    </row>
    <row r="180" spans="1:19" ht="30" customHeight="1">
      <c r="A180" s="88"/>
      <c r="B180" s="47"/>
      <c r="C180" s="47"/>
      <c r="D180" s="47"/>
      <c r="E180" s="48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85"/>
    </row>
    <row r="181" spans="1:19" ht="30" customHeight="1">
      <c r="A181" s="88"/>
      <c r="B181" s="47"/>
      <c r="C181" s="47"/>
      <c r="D181" s="47"/>
      <c r="E181" s="48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85"/>
    </row>
    <row r="182" spans="1:19" ht="30" customHeight="1">
      <c r="A182" s="88"/>
      <c r="B182" s="47"/>
      <c r="C182" s="47"/>
      <c r="D182" s="47"/>
      <c r="E182" s="48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85"/>
    </row>
    <row r="183" spans="1:19" ht="30" customHeight="1">
      <c r="A183" s="88"/>
      <c r="B183" s="47"/>
      <c r="C183" s="47"/>
      <c r="D183" s="47"/>
      <c r="E183" s="48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85"/>
    </row>
    <row r="184" spans="1:19" ht="30" customHeight="1">
      <c r="A184" s="89"/>
      <c r="B184" s="51" t="s">
        <v>13</v>
      </c>
      <c r="C184" s="51" t="s">
        <v>0</v>
      </c>
      <c r="D184" s="73" t="s">
        <v>219</v>
      </c>
      <c r="E184" s="52" t="s">
        <v>205</v>
      </c>
      <c r="F184" s="46"/>
      <c r="G184" s="46"/>
      <c r="H184" s="46"/>
      <c r="I184" s="47"/>
      <c r="J184" s="46"/>
      <c r="K184" s="46"/>
      <c r="L184" s="46"/>
      <c r="M184" s="46"/>
      <c r="N184" s="46"/>
      <c r="O184" s="46"/>
      <c r="P184" s="46"/>
      <c r="Q184" s="46"/>
      <c r="R184" s="46"/>
      <c r="S184" s="65"/>
    </row>
    <row r="185" spans="1:19" ht="30" customHeight="1">
      <c r="A185" s="89"/>
      <c r="B185" s="51" t="s">
        <v>14</v>
      </c>
      <c r="C185" s="51" t="s">
        <v>0</v>
      </c>
      <c r="D185" s="52" t="s">
        <v>220</v>
      </c>
      <c r="E185" s="52" t="s">
        <v>205</v>
      </c>
      <c r="F185" s="46"/>
      <c r="G185" s="46"/>
      <c r="H185" s="46"/>
      <c r="I185" s="47"/>
      <c r="J185" s="46"/>
      <c r="K185" s="46"/>
      <c r="L185" s="46"/>
      <c r="M185" s="46"/>
      <c r="N185" s="46"/>
      <c r="O185" s="46"/>
      <c r="P185" s="46"/>
      <c r="Q185" s="46"/>
      <c r="R185" s="46"/>
      <c r="S185" s="65"/>
    </row>
    <row r="186" spans="1:19" ht="30" customHeight="1">
      <c r="A186" s="89"/>
      <c r="B186" s="51" t="s">
        <v>15</v>
      </c>
      <c r="C186" s="51" t="s">
        <v>0</v>
      </c>
      <c r="D186" s="52" t="s">
        <v>220</v>
      </c>
      <c r="E186" s="57" t="s">
        <v>2</v>
      </c>
      <c r="F186" s="46"/>
      <c r="G186" s="46"/>
      <c r="H186" s="46"/>
      <c r="I186" s="47"/>
      <c r="J186" s="46"/>
      <c r="K186" s="46"/>
      <c r="L186" s="46"/>
      <c r="M186" s="46"/>
      <c r="N186" s="46"/>
      <c r="O186" s="46"/>
      <c r="P186" s="46"/>
      <c r="Q186" s="46"/>
      <c r="R186" s="46"/>
      <c r="S186" s="65"/>
    </row>
    <row r="187" spans="1:19" ht="30" customHeight="1">
      <c r="A187" s="89"/>
      <c r="B187" s="51" t="s">
        <v>16</v>
      </c>
      <c r="C187" s="51" t="s">
        <v>0</v>
      </c>
      <c r="D187" s="52" t="s">
        <v>220</v>
      </c>
      <c r="E187" s="52" t="s">
        <v>205</v>
      </c>
      <c r="F187" s="46"/>
      <c r="G187" s="46"/>
      <c r="H187" s="46"/>
      <c r="I187" s="47"/>
      <c r="J187" s="46"/>
      <c r="K187" s="46"/>
      <c r="L187" s="46"/>
      <c r="M187" s="46"/>
      <c r="N187" s="46"/>
      <c r="O187" s="46"/>
      <c r="P187" s="46"/>
      <c r="Q187" s="46"/>
      <c r="R187" s="46"/>
      <c r="S187" s="65"/>
    </row>
    <row r="188" spans="1:19" ht="30" customHeight="1">
      <c r="A188" s="89"/>
      <c r="B188" s="51" t="s">
        <v>17</v>
      </c>
      <c r="C188" s="51" t="s">
        <v>0</v>
      </c>
      <c r="D188" s="52" t="s">
        <v>220</v>
      </c>
      <c r="E188" s="52" t="s">
        <v>205</v>
      </c>
      <c r="F188" s="46"/>
      <c r="G188" s="46"/>
      <c r="H188" s="46"/>
      <c r="I188" s="47"/>
      <c r="J188" s="46"/>
      <c r="K188" s="46"/>
      <c r="L188" s="46"/>
      <c r="M188" s="46"/>
      <c r="N188" s="46"/>
      <c r="O188" s="46"/>
      <c r="P188" s="46"/>
      <c r="Q188" s="46"/>
      <c r="R188" s="46"/>
      <c r="S188" s="65"/>
    </row>
    <row r="189" spans="1:19" ht="30" customHeight="1">
      <c r="A189" s="89"/>
      <c r="B189" s="51" t="s">
        <v>18</v>
      </c>
      <c r="C189" s="51" t="s">
        <v>0</v>
      </c>
      <c r="D189" s="52" t="s">
        <v>220</v>
      </c>
      <c r="E189" s="57" t="s">
        <v>2</v>
      </c>
      <c r="F189" s="12"/>
      <c r="G189" s="12"/>
      <c r="H189" s="12"/>
      <c r="I189" s="47"/>
      <c r="J189" s="55">
        <v>44969</v>
      </c>
      <c r="K189" s="55">
        <v>44989</v>
      </c>
      <c r="L189" s="56">
        <v>44942</v>
      </c>
      <c r="M189" s="56">
        <v>44969</v>
      </c>
      <c r="N189" s="46"/>
      <c r="O189" s="46"/>
      <c r="P189" s="46"/>
      <c r="Q189" s="46"/>
      <c r="R189" s="46"/>
      <c r="S189" s="65"/>
    </row>
    <row r="190" spans="1:19" ht="30" customHeight="1">
      <c r="A190" s="89"/>
      <c r="B190" s="51" t="s">
        <v>19</v>
      </c>
      <c r="C190" s="51" t="s">
        <v>0</v>
      </c>
      <c r="D190" s="52" t="s">
        <v>220</v>
      </c>
      <c r="E190" s="57" t="s">
        <v>2</v>
      </c>
      <c r="F190" s="12"/>
      <c r="G190" s="12"/>
      <c r="H190" s="12"/>
      <c r="I190" s="47"/>
      <c r="J190" s="55">
        <v>44969</v>
      </c>
      <c r="K190" s="55">
        <v>44989</v>
      </c>
      <c r="L190" s="55">
        <v>44942</v>
      </c>
      <c r="M190" s="55">
        <v>44969</v>
      </c>
      <c r="N190" s="46"/>
      <c r="O190" s="46"/>
      <c r="P190" s="46"/>
      <c r="Q190" s="46"/>
      <c r="R190" s="46"/>
      <c r="S190" s="65"/>
    </row>
    <row r="191" spans="1:19" ht="30" customHeight="1">
      <c r="A191" s="86"/>
      <c r="B191" s="49"/>
      <c r="C191" s="49"/>
      <c r="D191" s="49"/>
      <c r="E191" s="50"/>
      <c r="F191" s="49"/>
      <c r="G191" s="49"/>
      <c r="H191" s="49"/>
      <c r="I191" s="47"/>
      <c r="J191" s="49"/>
      <c r="K191" s="49"/>
      <c r="L191" s="49"/>
      <c r="M191" s="49"/>
      <c r="N191" s="49"/>
      <c r="O191" s="49"/>
      <c r="P191" s="49"/>
      <c r="Q191" s="49"/>
      <c r="R191" s="49"/>
      <c r="S191" s="87"/>
    </row>
    <row r="192" spans="1:19" ht="30" customHeight="1">
      <c r="A192" s="89"/>
      <c r="B192" s="51" t="s">
        <v>20</v>
      </c>
      <c r="C192" s="51" t="s">
        <v>3</v>
      </c>
      <c r="D192" s="52" t="s">
        <v>220</v>
      </c>
      <c r="E192" s="52" t="s">
        <v>205</v>
      </c>
      <c r="F192" s="12"/>
      <c r="G192" s="11"/>
      <c r="H192" s="78"/>
      <c r="I192" s="47"/>
      <c r="J192" s="55">
        <v>44969</v>
      </c>
      <c r="K192" s="55">
        <v>44996</v>
      </c>
      <c r="L192" s="62" t="s">
        <v>2</v>
      </c>
      <c r="M192" s="62" t="s">
        <v>2</v>
      </c>
      <c r="N192" s="46"/>
      <c r="O192" s="46"/>
      <c r="P192" s="46"/>
      <c r="Q192" s="46"/>
      <c r="R192" s="46"/>
      <c r="S192" s="65"/>
    </row>
    <row r="193" spans="1:19" ht="30" customHeight="1">
      <c r="A193" s="89"/>
      <c r="B193" s="51" t="s">
        <v>21</v>
      </c>
      <c r="C193" s="51" t="s">
        <v>3</v>
      </c>
      <c r="D193" s="52" t="s">
        <v>220</v>
      </c>
      <c r="E193" s="52" t="s">
        <v>205</v>
      </c>
      <c r="F193" s="46"/>
      <c r="G193" s="46"/>
      <c r="H193" s="46"/>
      <c r="I193" s="47"/>
      <c r="J193" s="46"/>
      <c r="K193" s="46"/>
      <c r="L193" s="46"/>
      <c r="M193" s="46"/>
      <c r="N193" s="46"/>
      <c r="O193" s="46"/>
      <c r="P193" s="46"/>
      <c r="Q193" s="46"/>
      <c r="R193" s="46"/>
      <c r="S193" s="65"/>
    </row>
    <row r="194" spans="1:19" ht="30" customHeight="1">
      <c r="A194" s="89"/>
      <c r="B194" s="51" t="s">
        <v>22</v>
      </c>
      <c r="C194" s="51" t="s">
        <v>3</v>
      </c>
      <c r="D194" s="52" t="s">
        <v>220</v>
      </c>
      <c r="E194" s="52" t="s">
        <v>205</v>
      </c>
      <c r="F194" s="12"/>
      <c r="G194" s="11"/>
      <c r="H194" s="12"/>
      <c r="I194" s="47"/>
      <c r="J194" s="55">
        <v>44969</v>
      </c>
      <c r="K194" s="55">
        <v>44996</v>
      </c>
      <c r="L194" s="62" t="s">
        <v>2</v>
      </c>
      <c r="M194" s="62" t="s">
        <v>2</v>
      </c>
      <c r="N194" s="46"/>
      <c r="O194" s="46"/>
      <c r="P194" s="46"/>
      <c r="Q194" s="46"/>
      <c r="R194" s="46"/>
      <c r="S194" s="65"/>
    </row>
    <row r="195" spans="1:19" ht="30" customHeight="1">
      <c r="A195" s="89"/>
      <c r="B195" s="51" t="s">
        <v>23</v>
      </c>
      <c r="C195" s="51" t="s">
        <v>3</v>
      </c>
      <c r="D195" s="52" t="s">
        <v>220</v>
      </c>
      <c r="E195" s="52" t="s">
        <v>205</v>
      </c>
      <c r="F195" s="12"/>
      <c r="G195" s="12"/>
      <c r="H195" s="12"/>
      <c r="I195" s="47"/>
      <c r="J195" s="79">
        <v>44969</v>
      </c>
      <c r="K195" s="79">
        <v>45016</v>
      </c>
      <c r="L195" s="79">
        <v>45065</v>
      </c>
      <c r="M195" s="79">
        <v>45103</v>
      </c>
      <c r="N195" s="46"/>
      <c r="O195" s="46"/>
      <c r="P195" s="46"/>
      <c r="Q195" s="46"/>
      <c r="R195" s="46"/>
      <c r="S195" s="65"/>
    </row>
    <row r="196" spans="1:19" ht="30" customHeight="1">
      <c r="A196" s="89"/>
      <c r="B196" s="51" t="s">
        <v>24</v>
      </c>
      <c r="C196" s="51" t="s">
        <v>3</v>
      </c>
      <c r="D196" s="52" t="s">
        <v>220</v>
      </c>
      <c r="E196" s="52" t="s">
        <v>205</v>
      </c>
      <c r="F196" s="12"/>
      <c r="G196" s="11"/>
      <c r="H196" s="12"/>
      <c r="I196" s="47"/>
      <c r="J196" s="79">
        <v>44969</v>
      </c>
      <c r="K196" s="79">
        <v>45016</v>
      </c>
      <c r="L196" s="79">
        <v>45065</v>
      </c>
      <c r="M196" s="79">
        <v>45103</v>
      </c>
      <c r="N196" s="46"/>
      <c r="O196" s="46"/>
      <c r="P196" s="46"/>
      <c r="Q196" s="46"/>
      <c r="R196" s="46"/>
      <c r="S196" s="65"/>
    </row>
    <row r="197" spans="1:19" ht="30" customHeight="1">
      <c r="A197" s="89"/>
      <c r="B197" s="51" t="s">
        <v>25</v>
      </c>
      <c r="C197" s="51" t="s">
        <v>3</v>
      </c>
      <c r="D197" s="52" t="s">
        <v>220</v>
      </c>
      <c r="E197" s="57" t="s">
        <v>2</v>
      </c>
      <c r="F197" s="12"/>
      <c r="G197" s="11"/>
      <c r="H197" s="12"/>
      <c r="I197" s="47"/>
      <c r="J197" s="79">
        <v>44969</v>
      </c>
      <c r="K197" s="79">
        <v>45016</v>
      </c>
      <c r="L197" s="79">
        <v>45065</v>
      </c>
      <c r="M197" s="79">
        <v>45103</v>
      </c>
      <c r="N197" s="46"/>
      <c r="O197" s="46"/>
      <c r="P197" s="46"/>
      <c r="Q197" s="46"/>
      <c r="R197" s="46"/>
      <c r="S197" s="65"/>
    </row>
    <row r="198" spans="1:19" ht="30" customHeight="1">
      <c r="A198" s="89"/>
      <c r="B198" s="51" t="s">
        <v>26</v>
      </c>
      <c r="C198" s="51" t="s">
        <v>3</v>
      </c>
      <c r="D198" s="52" t="s">
        <v>220</v>
      </c>
      <c r="E198" s="57" t="s">
        <v>2</v>
      </c>
      <c r="F198" s="12"/>
      <c r="G198" s="11"/>
      <c r="H198" s="12"/>
      <c r="I198" s="47"/>
      <c r="J198" s="79">
        <v>44969</v>
      </c>
      <c r="K198" s="79">
        <v>45016</v>
      </c>
      <c r="L198" s="79">
        <v>45065</v>
      </c>
      <c r="M198" s="79">
        <v>45103</v>
      </c>
      <c r="N198" s="46"/>
      <c r="O198" s="46"/>
      <c r="P198" s="46"/>
      <c r="Q198" s="46"/>
      <c r="R198" s="46"/>
      <c r="S198" s="65"/>
    </row>
    <row r="199" spans="1:19" ht="30" customHeight="1">
      <c r="A199" s="89"/>
      <c r="B199" s="51" t="s">
        <v>27</v>
      </c>
      <c r="C199" s="51" t="s">
        <v>3</v>
      </c>
      <c r="D199" s="52" t="s">
        <v>220</v>
      </c>
      <c r="E199" s="52" t="s">
        <v>205</v>
      </c>
      <c r="F199" s="46"/>
      <c r="G199" s="46"/>
      <c r="H199" s="46"/>
      <c r="I199" s="47"/>
      <c r="J199" s="46"/>
      <c r="K199" s="46"/>
      <c r="L199" s="46"/>
      <c r="M199" s="46"/>
      <c r="N199" s="46"/>
      <c r="O199" s="46"/>
      <c r="P199" s="46"/>
      <c r="Q199" s="46"/>
      <c r="R199" s="46"/>
      <c r="S199" s="65"/>
    </row>
    <row r="200" spans="1:19" ht="30" customHeight="1">
      <c r="A200" s="89"/>
      <c r="B200" s="51" t="s">
        <v>28</v>
      </c>
      <c r="C200" s="51" t="s">
        <v>3</v>
      </c>
      <c r="D200" s="52" t="s">
        <v>220</v>
      </c>
      <c r="E200" s="52" t="s">
        <v>205</v>
      </c>
      <c r="F200" s="46"/>
      <c r="G200" s="46"/>
      <c r="H200" s="46"/>
      <c r="I200" s="47"/>
      <c r="J200" s="46"/>
      <c r="K200" s="46"/>
      <c r="L200" s="46"/>
      <c r="M200" s="46"/>
      <c r="N200" s="46"/>
      <c r="O200" s="46"/>
      <c r="P200" s="46"/>
      <c r="Q200" s="46"/>
      <c r="R200" s="46"/>
      <c r="S200" s="65"/>
    </row>
    <row r="201" spans="1:19" ht="30" customHeight="1">
      <c r="A201" s="89"/>
      <c r="B201" s="51" t="s">
        <v>29</v>
      </c>
      <c r="C201" s="51" t="s">
        <v>3</v>
      </c>
      <c r="D201" s="52" t="s">
        <v>220</v>
      </c>
      <c r="E201" s="57" t="s">
        <v>2</v>
      </c>
      <c r="F201" s="46"/>
      <c r="G201" s="46"/>
      <c r="H201" s="46"/>
      <c r="I201" s="47"/>
      <c r="J201" s="46"/>
      <c r="K201" s="46"/>
      <c r="L201" s="46"/>
      <c r="M201" s="46"/>
      <c r="N201" s="46"/>
      <c r="O201" s="46"/>
      <c r="P201" s="46"/>
      <c r="Q201" s="46"/>
      <c r="R201" s="46"/>
      <c r="S201" s="65"/>
    </row>
    <row r="202" spans="1:19" ht="30" customHeight="1">
      <c r="A202" s="89"/>
      <c r="B202" s="51" t="s">
        <v>30</v>
      </c>
      <c r="C202" s="51" t="s">
        <v>3</v>
      </c>
      <c r="D202" s="52" t="s">
        <v>220</v>
      </c>
      <c r="E202" s="57" t="s">
        <v>2</v>
      </c>
      <c r="F202" s="46"/>
      <c r="G202" s="46"/>
      <c r="H202" s="46"/>
      <c r="I202" s="47"/>
      <c r="J202" s="46"/>
      <c r="K202" s="46"/>
      <c r="L202" s="46"/>
      <c r="M202" s="46"/>
      <c r="N202" s="46"/>
      <c r="O202" s="46"/>
      <c r="P202" s="46"/>
      <c r="Q202" s="46"/>
      <c r="R202" s="46"/>
      <c r="S202" s="65"/>
    </row>
    <row r="203" spans="1:19" ht="30" customHeight="1">
      <c r="A203" s="90"/>
      <c r="B203" s="80" t="s">
        <v>31</v>
      </c>
      <c r="C203" s="51" t="s">
        <v>3</v>
      </c>
      <c r="D203" s="52" t="s">
        <v>220</v>
      </c>
      <c r="E203" s="57" t="s">
        <v>2</v>
      </c>
      <c r="F203" s="12"/>
      <c r="G203" s="81"/>
      <c r="H203" s="81"/>
      <c r="I203" s="47"/>
      <c r="J203" s="55">
        <v>44969</v>
      </c>
      <c r="K203" s="55">
        <v>45016</v>
      </c>
      <c r="L203" s="55">
        <v>45061</v>
      </c>
      <c r="M203" s="55">
        <v>45103</v>
      </c>
      <c r="N203" s="46"/>
      <c r="O203" s="46"/>
      <c r="P203" s="46"/>
      <c r="Q203" s="46"/>
      <c r="R203" s="46"/>
      <c r="S203" s="65"/>
    </row>
    <row r="204" spans="1:19" ht="30" customHeight="1">
      <c r="A204" s="90"/>
      <c r="B204" s="80" t="s">
        <v>32</v>
      </c>
      <c r="C204" s="51" t="s">
        <v>3</v>
      </c>
      <c r="D204" s="52" t="s">
        <v>220</v>
      </c>
      <c r="E204" s="57" t="s">
        <v>2</v>
      </c>
      <c r="F204" s="12"/>
      <c r="G204" s="12"/>
      <c r="H204" s="12"/>
      <c r="I204" s="47"/>
      <c r="J204" s="62" t="s">
        <v>2</v>
      </c>
      <c r="K204" s="62" t="s">
        <v>2</v>
      </c>
      <c r="L204" s="62" t="s">
        <v>2</v>
      </c>
      <c r="M204" s="62" t="s">
        <v>2</v>
      </c>
      <c r="N204" s="46"/>
      <c r="O204" s="46"/>
      <c r="P204" s="46"/>
      <c r="Q204" s="46"/>
      <c r="R204" s="46"/>
      <c r="S204" s="65"/>
    </row>
    <row r="205" spans="1:19" ht="30" customHeight="1">
      <c r="A205" s="90"/>
      <c r="B205" s="80" t="s">
        <v>32</v>
      </c>
      <c r="C205" s="51" t="s">
        <v>3</v>
      </c>
      <c r="D205" s="52" t="s">
        <v>220</v>
      </c>
      <c r="E205" s="57" t="s">
        <v>2</v>
      </c>
      <c r="F205" s="12"/>
      <c r="G205" s="12"/>
      <c r="H205" s="12"/>
      <c r="I205" s="47"/>
      <c r="J205" s="62" t="s">
        <v>2</v>
      </c>
      <c r="K205" s="62" t="s">
        <v>2</v>
      </c>
      <c r="L205" s="62" t="s">
        <v>2</v>
      </c>
      <c r="M205" s="62" t="s">
        <v>2</v>
      </c>
      <c r="N205" s="46"/>
      <c r="O205" s="46"/>
      <c r="P205" s="46"/>
      <c r="Q205" s="46"/>
      <c r="R205" s="46"/>
      <c r="S205" s="65"/>
    </row>
    <row r="206" spans="1:19" ht="30" customHeight="1">
      <c r="A206" s="90"/>
      <c r="B206" s="80" t="s">
        <v>32</v>
      </c>
      <c r="C206" s="51" t="s">
        <v>3</v>
      </c>
      <c r="D206" s="52" t="s">
        <v>220</v>
      </c>
      <c r="E206" s="57" t="s">
        <v>2</v>
      </c>
      <c r="F206" s="12"/>
      <c r="G206" s="12"/>
      <c r="H206" s="12"/>
      <c r="I206" s="47"/>
      <c r="J206" s="62" t="s">
        <v>2</v>
      </c>
      <c r="K206" s="62" t="s">
        <v>2</v>
      </c>
      <c r="L206" s="62" t="s">
        <v>2</v>
      </c>
      <c r="M206" s="62" t="s">
        <v>2</v>
      </c>
      <c r="N206" s="46"/>
      <c r="O206" s="46"/>
      <c r="P206" s="46"/>
      <c r="Q206" s="46"/>
      <c r="R206" s="46"/>
      <c r="S206" s="65"/>
    </row>
    <row r="207" spans="1:19" ht="30" customHeight="1">
      <c r="A207" s="86"/>
      <c r="B207" s="49"/>
      <c r="C207" s="49"/>
      <c r="D207" s="49"/>
      <c r="E207" s="50"/>
      <c r="F207" s="49"/>
      <c r="G207" s="49"/>
      <c r="H207" s="49"/>
      <c r="I207" s="47"/>
      <c r="J207" s="49"/>
      <c r="K207" s="49"/>
      <c r="L207" s="49"/>
      <c r="M207" s="49"/>
      <c r="N207" s="49"/>
      <c r="O207" s="49"/>
      <c r="P207" s="49"/>
      <c r="Q207" s="49"/>
      <c r="R207" s="49"/>
      <c r="S207" s="87"/>
    </row>
    <row r="208" spans="1:19" ht="30" customHeight="1">
      <c r="A208" s="89"/>
      <c r="B208" s="51" t="s">
        <v>33</v>
      </c>
      <c r="C208" s="51" t="s">
        <v>4</v>
      </c>
      <c r="D208" s="52" t="s">
        <v>220</v>
      </c>
      <c r="E208" s="52" t="s">
        <v>205</v>
      </c>
      <c r="F208" s="12"/>
      <c r="G208" s="11"/>
      <c r="H208" s="12"/>
      <c r="I208" s="47"/>
      <c r="J208" s="62" t="s">
        <v>2</v>
      </c>
      <c r="K208" s="62" t="s">
        <v>2</v>
      </c>
      <c r="L208" s="62" t="s">
        <v>2</v>
      </c>
      <c r="M208" s="62" t="s">
        <v>2</v>
      </c>
      <c r="N208" s="46"/>
      <c r="O208" s="46"/>
      <c r="P208" s="46"/>
      <c r="Q208" s="46"/>
      <c r="R208" s="46"/>
      <c r="S208" s="65"/>
    </row>
    <row r="209" spans="1:19" ht="30" customHeight="1">
      <c r="A209" s="89"/>
      <c r="B209" s="51" t="s">
        <v>34</v>
      </c>
      <c r="C209" s="51" t="s">
        <v>4</v>
      </c>
      <c r="D209" s="52" t="s">
        <v>220</v>
      </c>
      <c r="E209" s="57" t="s">
        <v>2</v>
      </c>
      <c r="F209" s="12"/>
      <c r="G209" s="11"/>
      <c r="H209" s="12"/>
      <c r="I209" s="47"/>
      <c r="J209" s="79">
        <v>44983</v>
      </c>
      <c r="K209" s="79">
        <v>45016</v>
      </c>
      <c r="L209" s="46"/>
      <c r="M209" s="46"/>
      <c r="N209" s="46"/>
      <c r="O209" s="46"/>
      <c r="P209" s="46"/>
      <c r="Q209" s="46"/>
      <c r="R209" s="46"/>
      <c r="S209" s="65"/>
    </row>
    <row r="210" spans="1:19" ht="30" customHeight="1">
      <c r="A210" s="89"/>
      <c r="B210" s="51" t="s">
        <v>35</v>
      </c>
      <c r="C210" s="51" t="s">
        <v>4</v>
      </c>
      <c r="D210" s="52" t="s">
        <v>220</v>
      </c>
      <c r="E210" s="57" t="s">
        <v>2</v>
      </c>
      <c r="F210" s="12"/>
      <c r="G210" s="11"/>
      <c r="H210" s="12"/>
      <c r="I210" s="47"/>
      <c r="J210" s="79">
        <v>44983</v>
      </c>
      <c r="K210" s="79">
        <v>45016</v>
      </c>
      <c r="L210" s="46"/>
      <c r="M210" s="46"/>
      <c r="N210" s="46"/>
      <c r="O210" s="46"/>
      <c r="P210" s="46"/>
      <c r="Q210" s="46"/>
      <c r="R210" s="46"/>
      <c r="S210" s="65"/>
    </row>
    <row r="211" spans="1:19" ht="30" customHeight="1">
      <c r="A211" s="89"/>
      <c r="B211" s="51" t="s">
        <v>36</v>
      </c>
      <c r="C211" s="51" t="s">
        <v>4</v>
      </c>
      <c r="D211" s="52" t="s">
        <v>220</v>
      </c>
      <c r="E211" s="57" t="s">
        <v>2</v>
      </c>
      <c r="F211" s="12"/>
      <c r="G211" s="11"/>
      <c r="H211" s="12"/>
      <c r="I211" s="47"/>
      <c r="J211" s="62" t="s">
        <v>2</v>
      </c>
      <c r="K211" s="62" t="s">
        <v>2</v>
      </c>
      <c r="L211" s="62" t="s">
        <v>2</v>
      </c>
      <c r="M211" s="62" t="s">
        <v>2</v>
      </c>
      <c r="N211" s="46"/>
      <c r="O211" s="46"/>
      <c r="P211" s="46"/>
      <c r="Q211" s="46"/>
      <c r="R211" s="46"/>
      <c r="S211" s="65"/>
    </row>
    <row r="212" spans="1:19" ht="30" customHeight="1">
      <c r="A212" s="89"/>
      <c r="B212" s="51" t="s">
        <v>37</v>
      </c>
      <c r="C212" s="51" t="s">
        <v>4</v>
      </c>
      <c r="D212" s="52" t="s">
        <v>220</v>
      </c>
      <c r="E212" s="57" t="s">
        <v>2</v>
      </c>
      <c r="F212" s="12"/>
      <c r="G212" s="11"/>
      <c r="H212" s="12"/>
      <c r="I212" s="47"/>
      <c r="J212" s="46"/>
      <c r="K212" s="46"/>
      <c r="L212" s="79">
        <v>45075</v>
      </c>
      <c r="M212" s="79">
        <v>45103</v>
      </c>
      <c r="N212" s="46"/>
      <c r="O212" s="46"/>
      <c r="P212" s="46"/>
      <c r="Q212" s="46"/>
      <c r="R212" s="46"/>
      <c r="S212" s="65"/>
    </row>
    <row r="213" spans="1:19" ht="30" customHeight="1">
      <c r="A213" s="90"/>
      <c r="B213" s="80" t="s">
        <v>38</v>
      </c>
      <c r="C213" s="51" t="s">
        <v>4</v>
      </c>
      <c r="D213" s="52" t="s">
        <v>220</v>
      </c>
      <c r="E213" s="57" t="s">
        <v>2</v>
      </c>
      <c r="F213" s="12"/>
      <c r="G213" s="11"/>
      <c r="H213" s="12"/>
      <c r="I213" s="47"/>
      <c r="J213" s="46"/>
      <c r="K213" s="46"/>
      <c r="L213" s="79">
        <v>45075</v>
      </c>
      <c r="M213" s="79">
        <v>45103</v>
      </c>
      <c r="N213" s="46"/>
      <c r="O213" s="46"/>
      <c r="P213" s="46"/>
      <c r="Q213" s="46"/>
      <c r="R213" s="46"/>
      <c r="S213" s="65"/>
    </row>
    <row r="214" spans="1:19" ht="30" customHeight="1">
      <c r="A214" s="90"/>
      <c r="B214" s="80" t="s">
        <v>39</v>
      </c>
      <c r="C214" s="51" t="s">
        <v>4</v>
      </c>
      <c r="D214" s="52" t="s">
        <v>220</v>
      </c>
      <c r="E214" s="57" t="s">
        <v>2</v>
      </c>
      <c r="F214" s="46"/>
      <c r="G214" s="46"/>
      <c r="H214" s="46"/>
      <c r="I214" s="47"/>
      <c r="J214" s="46"/>
      <c r="K214" s="46"/>
      <c r="L214" s="46"/>
      <c r="M214" s="46"/>
      <c r="N214" s="46"/>
      <c r="O214" s="46"/>
      <c r="P214" s="46"/>
      <c r="Q214" s="46"/>
      <c r="R214" s="46"/>
      <c r="S214" s="65"/>
    </row>
    <row r="215" spans="1:19" ht="30" customHeight="1">
      <c r="A215" s="90"/>
      <c r="B215" s="80" t="s">
        <v>40</v>
      </c>
      <c r="C215" s="51" t="s">
        <v>4</v>
      </c>
      <c r="D215" s="52" t="s">
        <v>220</v>
      </c>
      <c r="E215" s="57" t="s">
        <v>2</v>
      </c>
      <c r="F215" s="46"/>
      <c r="G215" s="46"/>
      <c r="H215" s="46"/>
      <c r="I215" s="47"/>
      <c r="J215" s="46"/>
      <c r="K215" s="46"/>
      <c r="L215" s="46"/>
      <c r="M215" s="46"/>
      <c r="N215" s="46"/>
      <c r="O215" s="46"/>
      <c r="P215" s="46"/>
      <c r="Q215" s="46"/>
      <c r="R215" s="46"/>
      <c r="S215" s="65"/>
    </row>
    <row r="216" spans="1:19" ht="30" customHeight="1">
      <c r="A216" s="91"/>
      <c r="B216" s="72"/>
      <c r="C216" s="72"/>
      <c r="D216" s="72"/>
      <c r="E216" s="82"/>
      <c r="F216" s="72"/>
      <c r="G216" s="72"/>
      <c r="H216" s="72"/>
      <c r="I216" s="47"/>
      <c r="J216" s="72"/>
      <c r="K216" s="72"/>
      <c r="L216" s="72"/>
      <c r="M216" s="72"/>
      <c r="N216" s="72"/>
      <c r="O216" s="72"/>
      <c r="P216" s="72"/>
      <c r="Q216" s="72"/>
      <c r="R216" s="72"/>
      <c r="S216" s="92"/>
    </row>
    <row r="217" spans="1:19" ht="30" customHeight="1">
      <c r="A217" s="89"/>
      <c r="B217" s="51" t="s">
        <v>41</v>
      </c>
      <c r="C217" s="51" t="s">
        <v>5</v>
      </c>
      <c r="D217" s="52" t="s">
        <v>220</v>
      </c>
      <c r="E217" s="52" t="s">
        <v>205</v>
      </c>
      <c r="F217" s="46"/>
      <c r="G217" s="46"/>
      <c r="H217" s="46"/>
      <c r="I217" s="47"/>
      <c r="J217" s="46"/>
      <c r="K217" s="46"/>
      <c r="L217" s="46"/>
      <c r="M217" s="46"/>
      <c r="N217" s="46"/>
      <c r="O217" s="46"/>
      <c r="P217" s="46"/>
      <c r="Q217" s="46"/>
      <c r="R217" s="46"/>
      <c r="S217" s="65"/>
    </row>
    <row r="218" spans="1:19" ht="30" customHeight="1">
      <c r="A218" s="89"/>
      <c r="B218" s="51" t="s">
        <v>42</v>
      </c>
      <c r="C218" s="51" t="s">
        <v>5</v>
      </c>
      <c r="D218" s="52" t="s">
        <v>220</v>
      </c>
      <c r="E218" s="83" t="s">
        <v>209</v>
      </c>
      <c r="F218" s="46"/>
      <c r="G218" s="46"/>
      <c r="H218" s="46"/>
      <c r="I218" s="47"/>
      <c r="J218" s="46"/>
      <c r="K218" s="46"/>
      <c r="L218" s="46"/>
      <c r="M218" s="46"/>
      <c r="N218" s="46"/>
      <c r="O218" s="46"/>
      <c r="P218" s="46"/>
      <c r="Q218" s="46"/>
      <c r="R218" s="46"/>
      <c r="S218" s="65"/>
    </row>
    <row r="219" spans="1:19" ht="30" customHeight="1">
      <c r="A219" s="90"/>
      <c r="B219" s="80" t="s">
        <v>43</v>
      </c>
      <c r="C219" s="51" t="s">
        <v>5</v>
      </c>
      <c r="D219" s="52" t="s">
        <v>220</v>
      </c>
      <c r="E219" s="57" t="s">
        <v>2</v>
      </c>
      <c r="F219" s="46"/>
      <c r="G219" s="46"/>
      <c r="H219" s="46"/>
      <c r="I219" s="47"/>
      <c r="J219" s="46"/>
      <c r="K219" s="46"/>
      <c r="L219" s="46"/>
      <c r="M219" s="46"/>
      <c r="N219" s="46"/>
      <c r="O219" s="46"/>
      <c r="P219" s="46"/>
      <c r="Q219" s="46"/>
      <c r="R219" s="46"/>
      <c r="S219" s="65"/>
    </row>
    <row r="220" spans="1:19" ht="30" customHeight="1">
      <c r="A220" s="89"/>
      <c r="B220" s="51" t="s">
        <v>44</v>
      </c>
      <c r="C220" s="51" t="s">
        <v>5</v>
      </c>
      <c r="D220" s="52" t="s">
        <v>220</v>
      </c>
      <c r="E220" s="52" t="s">
        <v>205</v>
      </c>
      <c r="F220" s="46"/>
      <c r="G220" s="46"/>
      <c r="H220" s="46"/>
      <c r="I220" s="47"/>
      <c r="J220" s="46"/>
      <c r="K220" s="46"/>
      <c r="L220" s="46"/>
      <c r="M220" s="46"/>
      <c r="N220" s="46"/>
      <c r="O220" s="46"/>
      <c r="P220" s="46"/>
      <c r="Q220" s="46"/>
      <c r="R220" s="46"/>
      <c r="S220" s="65"/>
    </row>
    <row r="221" spans="1:19" ht="30" customHeight="1">
      <c r="A221" s="89"/>
      <c r="B221" s="51" t="s">
        <v>45</v>
      </c>
      <c r="C221" s="51" t="s">
        <v>5</v>
      </c>
      <c r="D221" s="52" t="s">
        <v>220</v>
      </c>
      <c r="E221" s="52" t="s">
        <v>205</v>
      </c>
      <c r="F221" s="46"/>
      <c r="G221" s="46"/>
      <c r="H221" s="46"/>
      <c r="I221" s="47"/>
      <c r="J221" s="46"/>
      <c r="K221" s="46"/>
      <c r="L221" s="46"/>
      <c r="M221" s="46"/>
      <c r="N221" s="46"/>
      <c r="O221" s="46"/>
      <c r="P221" s="46"/>
      <c r="Q221" s="46"/>
      <c r="R221" s="46"/>
      <c r="S221" s="65"/>
    </row>
    <row r="222" spans="1:19" ht="30" customHeight="1">
      <c r="A222" s="89"/>
      <c r="B222" s="51" t="s">
        <v>46</v>
      </c>
      <c r="C222" s="51" t="s">
        <v>5</v>
      </c>
      <c r="D222" s="52" t="s">
        <v>220</v>
      </c>
      <c r="E222" s="57" t="s">
        <v>2</v>
      </c>
      <c r="F222" s="46"/>
      <c r="G222" s="46"/>
      <c r="H222" s="46"/>
      <c r="I222" s="47"/>
      <c r="J222" s="46"/>
      <c r="K222" s="46"/>
      <c r="L222" s="46"/>
      <c r="M222" s="46"/>
      <c r="N222" s="46"/>
      <c r="O222" s="46"/>
      <c r="P222" s="46"/>
      <c r="Q222" s="46"/>
      <c r="R222" s="46"/>
      <c r="S222" s="65"/>
    </row>
    <row r="223" spans="1:19" ht="30" customHeight="1">
      <c r="A223" s="89"/>
      <c r="B223" s="51" t="s">
        <v>47</v>
      </c>
      <c r="C223" s="51" t="s">
        <v>5</v>
      </c>
      <c r="D223" s="52" t="s">
        <v>220</v>
      </c>
      <c r="E223" s="52" t="s">
        <v>205</v>
      </c>
      <c r="F223" s="12"/>
      <c r="G223" s="11"/>
      <c r="H223" s="12"/>
      <c r="I223" s="47"/>
      <c r="J223" s="55">
        <v>44979</v>
      </c>
      <c r="K223" s="55">
        <v>45016</v>
      </c>
      <c r="L223" s="79">
        <v>45076</v>
      </c>
      <c r="M223" s="79">
        <v>45103</v>
      </c>
      <c r="N223" s="46"/>
      <c r="O223" s="46"/>
      <c r="P223" s="46"/>
      <c r="Q223" s="46"/>
      <c r="R223" s="46"/>
      <c r="S223" s="65"/>
    </row>
    <row r="224" spans="1:19" ht="30" customHeight="1">
      <c r="A224" s="89"/>
      <c r="B224" s="51" t="s">
        <v>48</v>
      </c>
      <c r="C224" s="51" t="s">
        <v>5</v>
      </c>
      <c r="D224" s="52" t="s">
        <v>220</v>
      </c>
      <c r="E224" s="57" t="s">
        <v>2</v>
      </c>
      <c r="F224" s="12"/>
      <c r="G224" s="12"/>
      <c r="H224" s="12"/>
      <c r="I224" s="47"/>
      <c r="J224" s="55">
        <v>44979</v>
      </c>
      <c r="K224" s="55">
        <v>45016</v>
      </c>
      <c r="L224" s="79">
        <v>45076</v>
      </c>
      <c r="M224" s="79">
        <v>45103</v>
      </c>
      <c r="N224" s="46"/>
      <c r="O224" s="46"/>
      <c r="P224" s="46"/>
      <c r="Q224" s="46"/>
      <c r="R224" s="46"/>
      <c r="S224" s="65"/>
    </row>
    <row r="225" spans="1:19" ht="30" customHeight="1">
      <c r="A225" s="89"/>
      <c r="B225" s="51" t="s">
        <v>49</v>
      </c>
      <c r="C225" s="51" t="s">
        <v>5</v>
      </c>
      <c r="D225" s="52" t="s">
        <v>220</v>
      </c>
      <c r="E225" s="57" t="s">
        <v>2</v>
      </c>
      <c r="F225" s="12"/>
      <c r="G225" s="12"/>
      <c r="H225" s="12"/>
      <c r="I225" s="47"/>
      <c r="J225" s="55">
        <v>44979</v>
      </c>
      <c r="K225" s="55">
        <v>45016</v>
      </c>
      <c r="L225" s="79">
        <v>45076</v>
      </c>
      <c r="M225" s="79">
        <v>45103</v>
      </c>
      <c r="N225" s="46"/>
      <c r="O225" s="46"/>
      <c r="P225" s="46"/>
      <c r="Q225" s="46"/>
      <c r="R225" s="46"/>
      <c r="S225" s="65"/>
    </row>
    <row r="226" spans="1:19" ht="30" customHeight="1">
      <c r="A226" s="89"/>
      <c r="B226" s="51" t="s">
        <v>50</v>
      </c>
      <c r="C226" s="51" t="s">
        <v>5</v>
      </c>
      <c r="D226" s="52" t="s">
        <v>220</v>
      </c>
      <c r="E226" s="57" t="s">
        <v>2</v>
      </c>
      <c r="F226" s="12"/>
      <c r="G226" s="12"/>
      <c r="H226" s="12"/>
      <c r="I226" s="47"/>
      <c r="J226" s="55">
        <v>44979</v>
      </c>
      <c r="K226" s="55">
        <v>45016</v>
      </c>
      <c r="L226" s="79">
        <v>45076</v>
      </c>
      <c r="M226" s="79">
        <v>45103</v>
      </c>
      <c r="N226" s="46"/>
      <c r="O226" s="46"/>
      <c r="P226" s="46"/>
      <c r="Q226" s="46"/>
      <c r="R226" s="46"/>
      <c r="S226" s="65"/>
    </row>
    <row r="227" spans="1:19" ht="30" customHeight="1">
      <c r="A227" s="89"/>
      <c r="B227" s="51" t="s">
        <v>51</v>
      </c>
      <c r="C227" s="51" t="s">
        <v>5</v>
      </c>
      <c r="D227" s="52" t="s">
        <v>220</v>
      </c>
      <c r="E227" s="57" t="s">
        <v>2</v>
      </c>
      <c r="F227" s="12"/>
      <c r="G227" s="12"/>
      <c r="H227" s="12"/>
      <c r="I227" s="47"/>
      <c r="J227" s="55">
        <v>44979</v>
      </c>
      <c r="K227" s="55">
        <v>45016</v>
      </c>
      <c r="L227" s="79">
        <v>45076</v>
      </c>
      <c r="M227" s="79">
        <v>45103</v>
      </c>
      <c r="N227" s="46"/>
      <c r="O227" s="46"/>
      <c r="P227" s="46"/>
      <c r="Q227" s="46"/>
      <c r="R227" s="46"/>
      <c r="S227" s="65"/>
    </row>
    <row r="228" spans="1:19" ht="30" customHeight="1">
      <c r="A228" s="89"/>
      <c r="B228" s="51" t="s">
        <v>52</v>
      </c>
      <c r="C228" s="51" t="s">
        <v>5</v>
      </c>
      <c r="D228" s="52" t="s">
        <v>220</v>
      </c>
      <c r="E228" s="52" t="s">
        <v>205</v>
      </c>
      <c r="F228" s="46"/>
      <c r="G228" s="46"/>
      <c r="H228" s="46"/>
      <c r="I228" s="47"/>
      <c r="J228" s="46"/>
      <c r="K228" s="46"/>
      <c r="L228" s="46"/>
      <c r="M228" s="46"/>
      <c r="N228" s="46"/>
      <c r="O228" s="46"/>
      <c r="P228" s="46"/>
      <c r="Q228" s="46"/>
      <c r="R228" s="46"/>
      <c r="S228" s="65"/>
    </row>
    <row r="229" spans="1:19" ht="30" customHeight="1">
      <c r="A229" s="89"/>
      <c r="B229" s="51" t="s">
        <v>52</v>
      </c>
      <c r="C229" s="51" t="s">
        <v>5</v>
      </c>
      <c r="D229" s="52" t="s">
        <v>220</v>
      </c>
      <c r="E229" s="57" t="s">
        <v>2</v>
      </c>
      <c r="F229" s="46"/>
      <c r="G229" s="46"/>
      <c r="H229" s="46"/>
      <c r="I229" s="47"/>
      <c r="J229" s="46"/>
      <c r="K229" s="46"/>
      <c r="L229" s="46"/>
      <c r="M229" s="46"/>
      <c r="N229" s="46"/>
      <c r="O229" s="46"/>
      <c r="P229" s="46"/>
      <c r="Q229" s="46"/>
      <c r="R229" s="46"/>
      <c r="S229" s="65"/>
    </row>
    <row r="230" spans="1:19" ht="30" customHeight="1">
      <c r="A230" s="89"/>
      <c r="B230" s="51" t="s">
        <v>52</v>
      </c>
      <c r="C230" s="51" t="s">
        <v>5</v>
      </c>
      <c r="D230" s="52" t="s">
        <v>220</v>
      </c>
      <c r="E230" s="57" t="s">
        <v>2</v>
      </c>
      <c r="F230" s="46"/>
      <c r="G230" s="46"/>
      <c r="H230" s="46"/>
      <c r="I230" s="47"/>
      <c r="J230" s="46"/>
      <c r="K230" s="46"/>
      <c r="L230" s="46"/>
      <c r="M230" s="46"/>
      <c r="N230" s="46"/>
      <c r="O230" s="46"/>
      <c r="P230" s="46"/>
      <c r="Q230" s="46"/>
      <c r="R230" s="46"/>
      <c r="S230" s="65"/>
    </row>
    <row r="231" spans="1:19" ht="30" customHeight="1">
      <c r="A231" s="89"/>
      <c r="B231" s="51" t="s">
        <v>53</v>
      </c>
      <c r="C231" s="51" t="s">
        <v>5</v>
      </c>
      <c r="D231" s="52" t="s">
        <v>220</v>
      </c>
      <c r="E231" s="57" t="s">
        <v>2</v>
      </c>
      <c r="F231" s="46"/>
      <c r="G231" s="46"/>
      <c r="H231" s="46"/>
      <c r="I231" s="47"/>
      <c r="J231" s="46"/>
      <c r="K231" s="46"/>
      <c r="L231" s="46"/>
      <c r="M231" s="46"/>
      <c r="N231" s="46"/>
      <c r="O231" s="46"/>
      <c r="P231" s="46"/>
      <c r="Q231" s="46"/>
      <c r="R231" s="46"/>
      <c r="S231" s="65"/>
    </row>
    <row r="232" spans="1:19" ht="30" customHeight="1">
      <c r="A232" s="89"/>
      <c r="B232" s="51" t="s">
        <v>53</v>
      </c>
      <c r="C232" s="51" t="s">
        <v>5</v>
      </c>
      <c r="D232" s="52" t="s">
        <v>220</v>
      </c>
      <c r="E232" s="57" t="s">
        <v>2</v>
      </c>
      <c r="F232" s="46"/>
      <c r="G232" s="46"/>
      <c r="H232" s="46"/>
      <c r="I232" s="47"/>
      <c r="J232" s="46"/>
      <c r="K232" s="46"/>
      <c r="L232" s="46"/>
      <c r="M232" s="46"/>
      <c r="N232" s="46"/>
      <c r="O232" s="46"/>
      <c r="P232" s="46"/>
      <c r="Q232" s="46"/>
      <c r="R232" s="46"/>
      <c r="S232" s="65"/>
    </row>
    <row r="233" spans="1:19" ht="30" customHeight="1">
      <c r="A233" s="89"/>
      <c r="B233" s="51" t="s">
        <v>54</v>
      </c>
      <c r="C233" s="51" t="s">
        <v>5</v>
      </c>
      <c r="D233" s="52" t="s">
        <v>220</v>
      </c>
      <c r="E233" s="57" t="s">
        <v>2</v>
      </c>
      <c r="F233" s="46"/>
      <c r="G233" s="46"/>
      <c r="H233" s="46"/>
      <c r="I233" s="47"/>
      <c r="J233" s="46"/>
      <c r="K233" s="46"/>
      <c r="L233" s="46"/>
      <c r="M233" s="46"/>
      <c r="N233" s="46"/>
      <c r="O233" s="46"/>
      <c r="P233" s="46"/>
      <c r="Q233" s="46"/>
      <c r="R233" s="46"/>
      <c r="S233" s="65"/>
    </row>
    <row r="234" spans="1:19" ht="30" customHeight="1">
      <c r="A234" s="89"/>
      <c r="B234" s="51" t="s">
        <v>53</v>
      </c>
      <c r="C234" s="51" t="s">
        <v>5</v>
      </c>
      <c r="D234" s="52" t="s">
        <v>220</v>
      </c>
      <c r="E234" s="52" t="s">
        <v>205</v>
      </c>
      <c r="F234" s="46"/>
      <c r="G234" s="46"/>
      <c r="H234" s="46"/>
      <c r="I234" s="47"/>
      <c r="J234" s="46"/>
      <c r="K234" s="46"/>
      <c r="L234" s="46"/>
      <c r="M234" s="46"/>
      <c r="N234" s="46"/>
      <c r="O234" s="46"/>
      <c r="P234" s="46"/>
      <c r="Q234" s="46"/>
      <c r="R234" s="46"/>
      <c r="S234" s="65"/>
    </row>
    <row r="235" spans="1:19" ht="30" customHeight="1">
      <c r="A235" s="89"/>
      <c r="B235" s="51" t="s">
        <v>53</v>
      </c>
      <c r="C235" s="51" t="s">
        <v>5</v>
      </c>
      <c r="D235" s="52" t="s">
        <v>220</v>
      </c>
      <c r="E235" s="52" t="s">
        <v>205</v>
      </c>
      <c r="F235" s="46"/>
      <c r="G235" s="46"/>
      <c r="H235" s="46"/>
      <c r="I235" s="47"/>
      <c r="J235" s="46"/>
      <c r="K235" s="46"/>
      <c r="L235" s="46"/>
      <c r="M235" s="46"/>
      <c r="N235" s="46"/>
      <c r="O235" s="46"/>
      <c r="P235" s="46"/>
      <c r="Q235" s="46"/>
      <c r="R235" s="46"/>
      <c r="S235" s="65"/>
    </row>
    <row r="236" spans="1:19" ht="30" customHeight="1">
      <c r="A236" s="89"/>
      <c r="B236" s="51" t="s">
        <v>53</v>
      </c>
      <c r="C236" s="51" t="s">
        <v>5</v>
      </c>
      <c r="D236" s="52" t="s">
        <v>220</v>
      </c>
      <c r="E236" s="61" t="s">
        <v>207</v>
      </c>
      <c r="F236" s="46"/>
      <c r="G236" s="46"/>
      <c r="H236" s="46"/>
      <c r="I236" s="47"/>
      <c r="J236" s="46"/>
      <c r="K236" s="46"/>
      <c r="L236" s="46"/>
      <c r="M236" s="46"/>
      <c r="N236" s="46"/>
      <c r="O236" s="46"/>
      <c r="P236" s="46"/>
      <c r="Q236" s="46"/>
      <c r="R236" s="46"/>
      <c r="S236" s="65"/>
    </row>
    <row r="237" spans="1:19" ht="30" customHeight="1">
      <c r="A237" s="89"/>
      <c r="B237" s="51" t="s">
        <v>53</v>
      </c>
      <c r="C237" s="51" t="s">
        <v>5</v>
      </c>
      <c r="D237" s="52" t="s">
        <v>220</v>
      </c>
      <c r="E237" s="52" t="s">
        <v>205</v>
      </c>
      <c r="F237" s="46"/>
      <c r="G237" s="46"/>
      <c r="H237" s="46"/>
      <c r="I237" s="47"/>
      <c r="J237" s="46"/>
      <c r="K237" s="46"/>
      <c r="L237" s="46"/>
      <c r="M237" s="46"/>
      <c r="N237" s="46"/>
      <c r="O237" s="46"/>
      <c r="P237" s="46"/>
      <c r="Q237" s="46"/>
      <c r="R237" s="46"/>
      <c r="S237" s="65"/>
    </row>
    <row r="238" spans="1:19" ht="30" customHeight="1">
      <c r="A238" s="89"/>
      <c r="B238" s="51" t="s">
        <v>53</v>
      </c>
      <c r="C238" s="51" t="s">
        <v>5</v>
      </c>
      <c r="D238" s="52" t="s">
        <v>220</v>
      </c>
      <c r="E238" s="52" t="s">
        <v>205</v>
      </c>
      <c r="F238" s="46"/>
      <c r="G238" s="46"/>
      <c r="H238" s="46"/>
      <c r="I238" s="47"/>
      <c r="J238" s="46"/>
      <c r="K238" s="46"/>
      <c r="L238" s="46"/>
      <c r="M238" s="46"/>
      <c r="N238" s="46"/>
      <c r="O238" s="46"/>
      <c r="P238" s="46"/>
      <c r="Q238" s="46"/>
      <c r="R238" s="46"/>
      <c r="S238" s="65"/>
    </row>
    <row r="239" spans="1:19" ht="30" customHeight="1">
      <c r="A239" s="89"/>
      <c r="B239" s="51" t="s">
        <v>55</v>
      </c>
      <c r="C239" s="51" t="s">
        <v>5</v>
      </c>
      <c r="D239" s="52" t="s">
        <v>220</v>
      </c>
      <c r="E239" s="57" t="s">
        <v>2</v>
      </c>
      <c r="F239" s="46"/>
      <c r="G239" s="46"/>
      <c r="H239" s="46"/>
      <c r="I239" s="47"/>
      <c r="J239" s="46"/>
      <c r="K239" s="46"/>
      <c r="L239" s="46"/>
      <c r="M239" s="46"/>
      <c r="N239" s="46"/>
      <c r="O239" s="46"/>
      <c r="P239" s="46"/>
      <c r="Q239" s="46"/>
      <c r="R239" s="46"/>
      <c r="S239" s="65"/>
    </row>
    <row r="240" spans="1:19" ht="30" customHeight="1">
      <c r="A240" s="89"/>
      <c r="B240" s="51" t="s">
        <v>56</v>
      </c>
      <c r="C240" s="51" t="s">
        <v>5</v>
      </c>
      <c r="D240" s="52" t="s">
        <v>220</v>
      </c>
      <c r="E240" s="52" t="s">
        <v>205</v>
      </c>
      <c r="F240" s="46"/>
      <c r="G240" s="46"/>
      <c r="H240" s="46"/>
      <c r="I240" s="47"/>
      <c r="J240" s="46"/>
      <c r="K240" s="46"/>
      <c r="L240" s="46"/>
      <c r="M240" s="46"/>
      <c r="N240" s="46"/>
      <c r="O240" s="46"/>
      <c r="P240" s="46"/>
      <c r="Q240" s="46"/>
      <c r="R240" s="46"/>
      <c r="S240" s="65"/>
    </row>
    <row r="241" spans="1:19" ht="30" customHeight="1">
      <c r="A241" s="89"/>
      <c r="B241" s="51" t="s">
        <v>53</v>
      </c>
      <c r="C241" s="51" t="s">
        <v>5</v>
      </c>
      <c r="D241" s="52" t="s">
        <v>220</v>
      </c>
      <c r="E241" s="52" t="s">
        <v>205</v>
      </c>
      <c r="F241" s="46"/>
      <c r="G241" s="46"/>
      <c r="H241" s="46"/>
      <c r="I241" s="47"/>
      <c r="J241" s="46"/>
      <c r="K241" s="46"/>
      <c r="L241" s="46"/>
      <c r="M241" s="46"/>
      <c r="N241" s="46"/>
      <c r="O241" s="46"/>
      <c r="P241" s="46"/>
      <c r="Q241" s="46"/>
      <c r="R241" s="46"/>
      <c r="S241" s="65"/>
    </row>
    <row r="242" spans="1:19" ht="30" customHeight="1">
      <c r="A242" s="89"/>
      <c r="B242" s="51" t="s">
        <v>56</v>
      </c>
      <c r="C242" s="51" t="s">
        <v>5</v>
      </c>
      <c r="D242" s="52" t="s">
        <v>220</v>
      </c>
      <c r="E242" s="57" t="s">
        <v>2</v>
      </c>
      <c r="F242" s="46"/>
      <c r="G242" s="46"/>
      <c r="H242" s="46"/>
      <c r="I242" s="47"/>
      <c r="J242" s="46"/>
      <c r="K242" s="46"/>
      <c r="L242" s="46"/>
      <c r="M242" s="46"/>
      <c r="N242" s="46"/>
      <c r="O242" s="46"/>
      <c r="P242" s="46"/>
      <c r="Q242" s="46"/>
      <c r="R242" s="46"/>
      <c r="S242" s="65"/>
    </row>
    <row r="243" spans="1:19" ht="30" customHeight="1">
      <c r="A243" s="89"/>
      <c r="B243" s="51" t="s">
        <v>57</v>
      </c>
      <c r="C243" s="51" t="s">
        <v>5</v>
      </c>
      <c r="D243" s="52" t="s">
        <v>220</v>
      </c>
      <c r="E243" s="52" t="s">
        <v>205</v>
      </c>
      <c r="F243" s="46"/>
      <c r="G243" s="46"/>
      <c r="H243" s="46"/>
      <c r="I243" s="47"/>
      <c r="J243" s="46"/>
      <c r="K243" s="46"/>
      <c r="L243" s="46"/>
      <c r="M243" s="46"/>
      <c r="N243" s="46"/>
      <c r="O243" s="46"/>
      <c r="P243" s="46"/>
      <c r="Q243" s="46"/>
      <c r="R243" s="46"/>
      <c r="S243" s="65"/>
    </row>
    <row r="244" spans="1:19" ht="30" customHeight="1">
      <c r="A244" s="89"/>
      <c r="B244" s="51" t="s">
        <v>56</v>
      </c>
      <c r="C244" s="51" t="s">
        <v>5</v>
      </c>
      <c r="D244" s="52" t="s">
        <v>220</v>
      </c>
      <c r="E244" s="52" t="s">
        <v>205</v>
      </c>
      <c r="F244" s="46"/>
      <c r="G244" s="46"/>
      <c r="H244" s="46"/>
      <c r="I244" s="47"/>
      <c r="J244" s="46"/>
      <c r="K244" s="46"/>
      <c r="L244" s="46"/>
      <c r="M244" s="46"/>
      <c r="N244" s="46"/>
      <c r="O244" s="46"/>
      <c r="P244" s="46"/>
      <c r="Q244" s="46"/>
      <c r="R244" s="46"/>
      <c r="S244" s="65"/>
    </row>
    <row r="245" spans="1:19" ht="30" customHeight="1">
      <c r="A245" s="89"/>
      <c r="B245" s="51" t="s">
        <v>56</v>
      </c>
      <c r="C245" s="51" t="s">
        <v>5</v>
      </c>
      <c r="D245" s="52" t="s">
        <v>220</v>
      </c>
      <c r="E245" s="57" t="s">
        <v>2</v>
      </c>
      <c r="F245" s="46"/>
      <c r="G245" s="46"/>
      <c r="H245" s="46"/>
      <c r="I245" s="47"/>
      <c r="J245" s="46"/>
      <c r="K245" s="46"/>
      <c r="L245" s="46"/>
      <c r="M245" s="46"/>
      <c r="N245" s="46"/>
      <c r="O245" s="46"/>
      <c r="P245" s="46"/>
      <c r="Q245" s="46"/>
      <c r="R245" s="46"/>
      <c r="S245" s="65"/>
    </row>
    <row r="246" spans="1:19" ht="30" customHeight="1">
      <c r="A246" s="89"/>
      <c r="B246" s="51" t="s">
        <v>56</v>
      </c>
      <c r="C246" s="51" t="s">
        <v>5</v>
      </c>
      <c r="D246" s="52" t="s">
        <v>220</v>
      </c>
      <c r="E246" s="52" t="s">
        <v>205</v>
      </c>
      <c r="F246" s="46"/>
      <c r="G246" s="46"/>
      <c r="H246" s="46"/>
      <c r="I246" s="47"/>
      <c r="J246" s="46"/>
      <c r="K246" s="46"/>
      <c r="L246" s="46"/>
      <c r="M246" s="46"/>
      <c r="N246" s="46"/>
      <c r="O246" s="46"/>
      <c r="P246" s="46"/>
      <c r="Q246" s="46"/>
      <c r="R246" s="46"/>
      <c r="S246" s="65"/>
    </row>
    <row r="247" spans="1:19" ht="30" customHeight="1">
      <c r="A247" s="89"/>
      <c r="B247" s="51" t="s">
        <v>56</v>
      </c>
      <c r="C247" s="51" t="s">
        <v>5</v>
      </c>
      <c r="D247" s="52" t="s">
        <v>220</v>
      </c>
      <c r="E247" s="52" t="s">
        <v>205</v>
      </c>
      <c r="F247" s="46"/>
      <c r="G247" s="46"/>
      <c r="H247" s="46"/>
      <c r="I247" s="47"/>
      <c r="J247" s="46"/>
      <c r="K247" s="46"/>
      <c r="L247" s="46"/>
      <c r="M247" s="46"/>
      <c r="N247" s="46"/>
      <c r="O247" s="46"/>
      <c r="P247" s="46"/>
      <c r="Q247" s="46"/>
      <c r="R247" s="46"/>
      <c r="S247" s="65"/>
    </row>
    <row r="248" spans="1:19" ht="30" customHeight="1">
      <c r="A248" s="89"/>
      <c r="B248" s="51" t="s">
        <v>56</v>
      </c>
      <c r="C248" s="51" t="s">
        <v>5</v>
      </c>
      <c r="D248" s="52" t="s">
        <v>220</v>
      </c>
      <c r="E248" s="52" t="s">
        <v>205</v>
      </c>
      <c r="F248" s="46"/>
      <c r="G248" s="46"/>
      <c r="H248" s="46"/>
      <c r="I248" s="47"/>
      <c r="J248" s="46"/>
      <c r="K248" s="46"/>
      <c r="L248" s="46"/>
      <c r="M248" s="46"/>
      <c r="N248" s="46"/>
      <c r="O248" s="46"/>
      <c r="P248" s="46"/>
      <c r="Q248" s="46"/>
      <c r="R248" s="46"/>
      <c r="S248" s="65"/>
    </row>
    <row r="249" spans="1:19" ht="30" customHeight="1">
      <c r="A249" s="89"/>
      <c r="B249" s="51" t="s">
        <v>56</v>
      </c>
      <c r="C249" s="51" t="s">
        <v>5</v>
      </c>
      <c r="D249" s="52" t="s">
        <v>220</v>
      </c>
      <c r="E249" s="52" t="s">
        <v>205</v>
      </c>
      <c r="F249" s="46"/>
      <c r="G249" s="46"/>
      <c r="H249" s="46"/>
      <c r="I249" s="47"/>
      <c r="J249" s="46"/>
      <c r="K249" s="46"/>
      <c r="L249" s="46"/>
      <c r="M249" s="46"/>
      <c r="N249" s="46"/>
      <c r="O249" s="46"/>
      <c r="P249" s="46"/>
      <c r="Q249" s="46"/>
      <c r="R249" s="46"/>
      <c r="S249" s="65"/>
    </row>
    <row r="250" spans="1:19" ht="30" customHeight="1">
      <c r="A250" s="89"/>
      <c r="B250" s="51" t="s">
        <v>56</v>
      </c>
      <c r="C250" s="51" t="s">
        <v>5</v>
      </c>
      <c r="D250" s="52" t="s">
        <v>220</v>
      </c>
      <c r="E250" s="57" t="s">
        <v>2</v>
      </c>
      <c r="F250" s="46"/>
      <c r="G250" s="46"/>
      <c r="H250" s="46"/>
      <c r="I250" s="47"/>
      <c r="J250" s="46"/>
      <c r="K250" s="46"/>
      <c r="L250" s="46"/>
      <c r="M250" s="46"/>
      <c r="N250" s="46"/>
      <c r="O250" s="46"/>
      <c r="P250" s="46"/>
      <c r="Q250" s="46"/>
      <c r="R250" s="46"/>
      <c r="S250" s="65"/>
    </row>
    <row r="251" spans="1:19" ht="30" customHeight="1">
      <c r="A251" s="89"/>
      <c r="B251" s="51" t="s">
        <v>56</v>
      </c>
      <c r="C251" s="51" t="s">
        <v>5</v>
      </c>
      <c r="D251" s="52" t="s">
        <v>220</v>
      </c>
      <c r="E251" s="57" t="s">
        <v>2</v>
      </c>
      <c r="F251" s="46"/>
      <c r="G251" s="46"/>
      <c r="H251" s="46"/>
      <c r="I251" s="47"/>
      <c r="J251" s="46"/>
      <c r="K251" s="46"/>
      <c r="L251" s="46"/>
      <c r="M251" s="46"/>
      <c r="N251" s="46"/>
      <c r="O251" s="46"/>
      <c r="P251" s="46"/>
      <c r="Q251" s="46"/>
      <c r="R251" s="46"/>
      <c r="S251" s="65"/>
    </row>
    <row r="252" spans="1:19" ht="30" customHeight="1">
      <c r="A252" s="93"/>
      <c r="B252" s="49"/>
      <c r="C252" s="49"/>
      <c r="D252" s="49"/>
      <c r="E252" s="50"/>
      <c r="F252" s="49"/>
      <c r="G252" s="49"/>
      <c r="H252" s="49"/>
      <c r="I252" s="47"/>
      <c r="J252" s="49"/>
      <c r="K252" s="49"/>
      <c r="L252" s="49"/>
      <c r="M252" s="49"/>
      <c r="N252" s="49"/>
      <c r="O252" s="49"/>
      <c r="P252" s="49"/>
      <c r="Q252" s="49"/>
      <c r="R252" s="49"/>
      <c r="S252" s="87"/>
    </row>
    <row r="253" spans="1:19" ht="30" customHeight="1">
      <c r="A253" s="94"/>
      <c r="B253" s="81" t="s">
        <v>58</v>
      </c>
      <c r="C253" s="81" t="s">
        <v>6</v>
      </c>
      <c r="D253" s="52" t="s">
        <v>220</v>
      </c>
      <c r="E253" s="52" t="s">
        <v>205</v>
      </c>
      <c r="F253" s="46"/>
      <c r="G253" s="46"/>
      <c r="H253" s="46"/>
      <c r="I253" s="47"/>
      <c r="J253" s="46"/>
      <c r="K253" s="46"/>
      <c r="L253" s="46"/>
      <c r="M253" s="46"/>
      <c r="N253" s="46"/>
      <c r="O253" s="46"/>
      <c r="P253" s="46"/>
      <c r="Q253" s="46"/>
      <c r="R253" s="46"/>
      <c r="S253" s="65"/>
    </row>
    <row r="254" spans="1:19" ht="30" customHeight="1">
      <c r="A254" s="94"/>
      <c r="B254" s="81" t="s">
        <v>62</v>
      </c>
      <c r="C254" s="81" t="s">
        <v>6</v>
      </c>
      <c r="D254" s="52" t="s">
        <v>220</v>
      </c>
      <c r="E254" s="57" t="s">
        <v>2</v>
      </c>
      <c r="F254" s="46"/>
      <c r="G254" s="46"/>
      <c r="H254" s="46"/>
      <c r="I254" s="47"/>
      <c r="J254" s="46"/>
      <c r="K254" s="46"/>
      <c r="L254" s="46"/>
      <c r="M254" s="46"/>
      <c r="N254" s="46"/>
      <c r="O254" s="46"/>
      <c r="P254" s="46"/>
      <c r="Q254" s="46"/>
      <c r="R254" s="46"/>
      <c r="S254" s="65"/>
    </row>
    <row r="255" spans="1:19" ht="30" customHeight="1">
      <c r="A255" s="94"/>
      <c r="B255" s="81" t="s">
        <v>62</v>
      </c>
      <c r="C255" s="81" t="s">
        <v>6</v>
      </c>
      <c r="D255" s="52" t="s">
        <v>220</v>
      </c>
      <c r="E255" s="52" t="s">
        <v>205</v>
      </c>
      <c r="F255" s="46"/>
      <c r="G255" s="46"/>
      <c r="H255" s="46"/>
      <c r="I255" s="47"/>
      <c r="J255" s="46"/>
      <c r="K255" s="46"/>
      <c r="L255" s="46"/>
      <c r="M255" s="46"/>
      <c r="N255" s="46"/>
      <c r="O255" s="46"/>
      <c r="P255" s="46"/>
      <c r="Q255" s="46"/>
      <c r="R255" s="46"/>
      <c r="S255" s="65"/>
    </row>
    <row r="256" spans="1:19" ht="30" customHeight="1">
      <c r="A256" s="94"/>
      <c r="B256" s="81" t="s">
        <v>62</v>
      </c>
      <c r="C256" s="81" t="s">
        <v>6</v>
      </c>
      <c r="D256" s="52" t="s">
        <v>220</v>
      </c>
      <c r="E256" s="57" t="s">
        <v>2</v>
      </c>
      <c r="F256" s="46"/>
      <c r="G256" s="46"/>
      <c r="H256" s="46"/>
      <c r="I256" s="47"/>
      <c r="J256" s="46"/>
      <c r="K256" s="46"/>
      <c r="L256" s="46"/>
      <c r="M256" s="46"/>
      <c r="N256" s="46"/>
      <c r="O256" s="46"/>
      <c r="P256" s="46"/>
      <c r="Q256" s="46"/>
      <c r="R256" s="46"/>
      <c r="S256" s="65"/>
    </row>
    <row r="257" spans="1:19" ht="30" customHeight="1">
      <c r="A257" s="94"/>
      <c r="B257" s="81" t="s">
        <v>62</v>
      </c>
      <c r="C257" s="81" t="s">
        <v>6</v>
      </c>
      <c r="D257" s="52" t="s">
        <v>220</v>
      </c>
      <c r="E257" s="52" t="s">
        <v>205</v>
      </c>
      <c r="F257" s="46"/>
      <c r="G257" s="46"/>
      <c r="H257" s="46"/>
      <c r="I257" s="47"/>
      <c r="J257" s="46"/>
      <c r="K257" s="46"/>
      <c r="L257" s="46"/>
      <c r="M257" s="46"/>
      <c r="N257" s="46"/>
      <c r="O257" s="46"/>
      <c r="P257" s="46"/>
      <c r="Q257" s="46"/>
      <c r="R257" s="46"/>
      <c r="S257" s="65"/>
    </row>
    <row r="258" spans="1:19" ht="30" customHeight="1">
      <c r="A258" s="94"/>
      <c r="B258" s="81" t="s">
        <v>62</v>
      </c>
      <c r="C258" s="81" t="s">
        <v>6</v>
      </c>
      <c r="D258" s="52" t="s">
        <v>220</v>
      </c>
      <c r="E258" s="57" t="s">
        <v>2</v>
      </c>
      <c r="F258" s="46"/>
      <c r="G258" s="46"/>
      <c r="H258" s="46"/>
      <c r="I258" s="47"/>
      <c r="J258" s="46"/>
      <c r="K258" s="46"/>
      <c r="L258" s="46"/>
      <c r="M258" s="46"/>
      <c r="N258" s="46"/>
      <c r="O258" s="46"/>
      <c r="P258" s="46"/>
      <c r="Q258" s="46"/>
      <c r="R258" s="46"/>
      <c r="S258" s="65"/>
    </row>
    <row r="259" spans="1:19" ht="30" customHeight="1">
      <c r="A259" s="94"/>
      <c r="B259" s="81" t="s">
        <v>62</v>
      </c>
      <c r="C259" s="81" t="s">
        <v>6</v>
      </c>
      <c r="D259" s="52" t="s">
        <v>220</v>
      </c>
      <c r="E259" s="52" t="s">
        <v>205</v>
      </c>
      <c r="F259" s="46"/>
      <c r="G259" s="46"/>
      <c r="H259" s="46"/>
      <c r="I259" s="47"/>
      <c r="J259" s="46"/>
      <c r="K259" s="46"/>
      <c r="L259" s="46"/>
      <c r="M259" s="46"/>
      <c r="N259" s="46"/>
      <c r="O259" s="46"/>
      <c r="P259" s="46"/>
      <c r="Q259" s="46"/>
      <c r="R259" s="46"/>
      <c r="S259" s="65"/>
    </row>
    <row r="260" spans="1:19" ht="30" customHeight="1">
      <c r="A260" s="94"/>
      <c r="B260" s="81" t="s">
        <v>62</v>
      </c>
      <c r="C260" s="81" t="s">
        <v>6</v>
      </c>
      <c r="D260" s="52" t="s">
        <v>220</v>
      </c>
      <c r="E260" s="57" t="s">
        <v>2</v>
      </c>
      <c r="F260" s="46"/>
      <c r="G260" s="46"/>
      <c r="H260" s="46"/>
      <c r="I260" s="47"/>
      <c r="J260" s="46"/>
      <c r="K260" s="46"/>
      <c r="L260" s="46"/>
      <c r="M260" s="46"/>
      <c r="N260" s="46"/>
      <c r="O260" s="46"/>
      <c r="P260" s="46"/>
      <c r="Q260" s="46"/>
      <c r="R260" s="46"/>
      <c r="S260" s="65"/>
    </row>
    <row r="261" spans="1:19" ht="30" customHeight="1">
      <c r="A261" s="94"/>
      <c r="B261" s="81" t="s">
        <v>62</v>
      </c>
      <c r="C261" s="81" t="s">
        <v>6</v>
      </c>
      <c r="D261" s="52" t="s">
        <v>220</v>
      </c>
      <c r="E261" s="52" t="s">
        <v>205</v>
      </c>
      <c r="F261" s="46"/>
      <c r="G261" s="46"/>
      <c r="H261" s="46"/>
      <c r="I261" s="47"/>
      <c r="J261" s="46"/>
      <c r="K261" s="46"/>
      <c r="L261" s="46"/>
      <c r="M261" s="46"/>
      <c r="N261" s="46"/>
      <c r="O261" s="46"/>
      <c r="P261" s="46"/>
      <c r="Q261" s="46"/>
      <c r="R261" s="46"/>
      <c r="S261" s="65"/>
    </row>
    <row r="262" spans="1:19" ht="30" customHeight="1">
      <c r="A262" s="93"/>
      <c r="B262" s="49"/>
      <c r="C262" s="49"/>
      <c r="D262" s="49"/>
      <c r="E262" s="50"/>
      <c r="F262" s="49"/>
      <c r="G262" s="49"/>
      <c r="H262" s="49"/>
      <c r="I262" s="47"/>
      <c r="J262" s="49"/>
      <c r="K262" s="49"/>
      <c r="L262" s="49"/>
      <c r="M262" s="49"/>
      <c r="N262" s="49"/>
      <c r="O262" s="49"/>
      <c r="P262" s="49"/>
      <c r="Q262" s="49"/>
      <c r="R262" s="49"/>
      <c r="S262" s="87"/>
    </row>
    <row r="263" spans="1:19" ht="30" customHeight="1">
      <c r="A263" s="89"/>
      <c r="B263" s="51" t="s">
        <v>59</v>
      </c>
      <c r="C263" s="51" t="s">
        <v>7</v>
      </c>
      <c r="D263" s="52" t="s">
        <v>220</v>
      </c>
      <c r="E263" s="57" t="s">
        <v>2</v>
      </c>
      <c r="F263" s="46"/>
      <c r="G263" s="46"/>
      <c r="H263" s="46"/>
      <c r="I263" s="47"/>
      <c r="J263" s="46"/>
      <c r="K263" s="46"/>
      <c r="L263" s="46"/>
      <c r="M263" s="46"/>
      <c r="N263" s="46"/>
      <c r="O263" s="46"/>
      <c r="P263" s="46"/>
      <c r="Q263" s="46"/>
      <c r="R263" s="46"/>
      <c r="S263" s="65"/>
    </row>
    <row r="264" spans="1:19" ht="30" customHeight="1">
      <c r="A264" s="89"/>
      <c r="B264" s="51" t="s">
        <v>60</v>
      </c>
      <c r="C264" s="51" t="s">
        <v>7</v>
      </c>
      <c r="D264" s="52" t="s">
        <v>220</v>
      </c>
      <c r="E264" s="57" t="s">
        <v>2</v>
      </c>
      <c r="F264" s="46"/>
      <c r="G264" s="46"/>
      <c r="H264" s="46"/>
      <c r="I264" s="47"/>
      <c r="J264" s="46"/>
      <c r="K264" s="46"/>
      <c r="L264" s="46"/>
      <c r="M264" s="46"/>
      <c r="N264" s="46"/>
      <c r="O264" s="46"/>
      <c r="P264" s="46"/>
      <c r="Q264" s="46"/>
      <c r="R264" s="46"/>
      <c r="S264" s="65"/>
    </row>
    <row r="265" spans="1:19" ht="30" customHeight="1">
      <c r="A265" s="90"/>
      <c r="B265" s="80" t="s">
        <v>60</v>
      </c>
      <c r="C265" s="51" t="s">
        <v>7</v>
      </c>
      <c r="D265" s="52" t="s">
        <v>220</v>
      </c>
      <c r="E265" s="57" t="s">
        <v>2</v>
      </c>
      <c r="F265" s="46"/>
      <c r="G265" s="46"/>
      <c r="H265" s="46"/>
      <c r="I265" s="47"/>
      <c r="J265" s="46"/>
      <c r="K265" s="46"/>
      <c r="L265" s="46"/>
      <c r="M265" s="46"/>
      <c r="N265" s="46"/>
      <c r="O265" s="46"/>
      <c r="P265" s="46"/>
      <c r="Q265" s="46"/>
      <c r="R265" s="46"/>
      <c r="S265" s="65"/>
    </row>
    <row r="266" spans="1:19" ht="30" customHeight="1">
      <c r="A266" s="93"/>
      <c r="B266" s="49"/>
      <c r="C266" s="49"/>
      <c r="D266" s="49"/>
      <c r="E266" s="50"/>
      <c r="F266" s="49"/>
      <c r="G266" s="49"/>
      <c r="H266" s="49"/>
      <c r="I266" s="47"/>
      <c r="J266" s="49"/>
      <c r="K266" s="49"/>
      <c r="L266" s="49"/>
      <c r="M266" s="49"/>
      <c r="N266" s="49"/>
      <c r="O266" s="49"/>
      <c r="P266" s="49"/>
      <c r="Q266" s="49"/>
      <c r="R266" s="49"/>
      <c r="S266" s="87"/>
    </row>
    <row r="267" spans="1:19" ht="30" customHeight="1">
      <c r="A267" s="90"/>
      <c r="B267" s="80" t="s">
        <v>61</v>
      </c>
      <c r="C267" s="51" t="s">
        <v>8</v>
      </c>
      <c r="D267" s="52" t="s">
        <v>220</v>
      </c>
      <c r="E267" s="57" t="s">
        <v>2</v>
      </c>
      <c r="F267" s="46"/>
      <c r="G267" s="46"/>
      <c r="H267" s="46"/>
      <c r="I267" s="47"/>
      <c r="J267" s="46"/>
      <c r="K267" s="46"/>
      <c r="L267" s="46"/>
      <c r="M267" s="46"/>
      <c r="N267" s="46"/>
      <c r="O267" s="46"/>
      <c r="P267" s="46"/>
      <c r="Q267" s="46"/>
      <c r="R267" s="46"/>
      <c r="S267" s="65"/>
    </row>
    <row r="268" spans="1:19" ht="30" customHeight="1">
      <c r="A268" s="90"/>
      <c r="B268" s="80" t="s">
        <v>61</v>
      </c>
      <c r="C268" s="51" t="s">
        <v>8</v>
      </c>
      <c r="D268" s="52" t="s">
        <v>220</v>
      </c>
      <c r="E268" s="57" t="s">
        <v>2</v>
      </c>
      <c r="F268" s="46"/>
      <c r="G268" s="46"/>
      <c r="H268" s="46"/>
      <c r="I268" s="47"/>
      <c r="J268" s="46"/>
      <c r="K268" s="46"/>
      <c r="L268" s="46"/>
      <c r="M268" s="46"/>
      <c r="N268" s="46"/>
      <c r="O268" s="46"/>
      <c r="P268" s="46"/>
      <c r="Q268" s="46"/>
      <c r="R268" s="46"/>
      <c r="S268" s="65"/>
    </row>
    <row r="269" spans="1:19" ht="30" customHeight="1">
      <c r="A269" s="90"/>
      <c r="B269" s="80" t="s">
        <v>61</v>
      </c>
      <c r="C269" s="51" t="s">
        <v>8</v>
      </c>
      <c r="D269" s="52" t="s">
        <v>220</v>
      </c>
      <c r="E269" s="57" t="s">
        <v>2</v>
      </c>
      <c r="F269" s="46"/>
      <c r="G269" s="46"/>
      <c r="H269" s="46"/>
      <c r="I269" s="47"/>
      <c r="J269" s="46"/>
      <c r="K269" s="46"/>
      <c r="L269" s="46"/>
      <c r="M269" s="46"/>
      <c r="N269" s="46"/>
      <c r="O269" s="46"/>
      <c r="P269" s="46"/>
      <c r="Q269" s="46"/>
      <c r="R269" s="46"/>
      <c r="S269" s="65"/>
    </row>
    <row r="270" spans="1:19" ht="30" customHeight="1" thickBot="1">
      <c r="A270" s="95"/>
      <c r="B270" s="96" t="s">
        <v>61</v>
      </c>
      <c r="C270" s="66" t="s">
        <v>8</v>
      </c>
      <c r="D270" s="67" t="s">
        <v>220</v>
      </c>
      <c r="E270" s="70" t="s">
        <v>2</v>
      </c>
      <c r="F270" s="68"/>
      <c r="G270" s="68"/>
      <c r="H270" s="68"/>
      <c r="I270" s="47"/>
      <c r="J270" s="68"/>
      <c r="K270" s="68"/>
      <c r="L270" s="68"/>
      <c r="M270" s="68"/>
      <c r="N270" s="68"/>
      <c r="O270" s="68"/>
      <c r="P270" s="68"/>
      <c r="Q270" s="68"/>
      <c r="R270" s="68"/>
      <c r="S270" s="69"/>
    </row>
    <row r="271" spans="1:19" customFormat="1" ht="30" customHeight="1">
      <c r="A271" s="88"/>
      <c r="B271" s="47"/>
      <c r="C271" s="47"/>
      <c r="D271" s="47"/>
      <c r="E271" s="48"/>
      <c r="F271" s="47"/>
      <c r="G271" s="47"/>
      <c r="H271" s="47"/>
      <c r="I271" s="114"/>
      <c r="J271" s="47"/>
      <c r="K271" s="47"/>
      <c r="L271" s="47"/>
      <c r="M271" s="47"/>
      <c r="N271" s="47"/>
      <c r="O271" s="47"/>
      <c r="P271" s="47"/>
      <c r="Q271" s="47"/>
      <c r="R271" s="47"/>
      <c r="S271" s="85"/>
    </row>
    <row r="272" spans="1:19" customFormat="1" ht="30" customHeight="1" thickBot="1">
      <c r="A272" s="89"/>
      <c r="B272" s="51"/>
      <c r="C272" s="51" t="s">
        <v>260</v>
      </c>
      <c r="D272" s="52" t="s">
        <v>219</v>
      </c>
      <c r="E272" s="59" t="s">
        <v>206</v>
      </c>
      <c r="F272" s="68"/>
      <c r="G272" s="68"/>
      <c r="H272" s="68"/>
      <c r="I272" s="47"/>
      <c r="J272" s="68"/>
      <c r="K272" s="68"/>
      <c r="L272" s="68"/>
      <c r="M272" s="68"/>
      <c r="N272" s="68"/>
      <c r="O272" s="68"/>
      <c r="P272" s="68"/>
      <c r="Q272" s="68"/>
      <c r="R272" s="68"/>
      <c r="S272" s="69"/>
    </row>
    <row r="273" spans="1:19" customFormat="1" ht="30" customHeight="1" thickBot="1">
      <c r="A273" s="89"/>
      <c r="B273" s="51"/>
      <c r="C273" s="51" t="s">
        <v>260</v>
      </c>
      <c r="D273" s="52" t="s">
        <v>219</v>
      </c>
      <c r="E273" s="59" t="s">
        <v>206</v>
      </c>
      <c r="F273" s="68"/>
      <c r="G273" s="68"/>
      <c r="H273" s="68"/>
      <c r="I273" s="47"/>
      <c r="J273" s="68"/>
      <c r="K273" s="68"/>
      <c r="L273" s="68"/>
      <c r="M273" s="68"/>
      <c r="N273" s="68"/>
      <c r="O273" s="68"/>
      <c r="P273" s="68"/>
      <c r="Q273" s="68"/>
      <c r="R273" s="68"/>
      <c r="S273" s="69"/>
    </row>
    <row r="274" spans="1:19" customFormat="1" ht="30" customHeight="1" thickBot="1">
      <c r="A274" s="89"/>
      <c r="B274" s="51"/>
      <c r="C274" s="51" t="s">
        <v>260</v>
      </c>
      <c r="D274" s="52" t="s">
        <v>219</v>
      </c>
      <c r="E274" s="59" t="s">
        <v>206</v>
      </c>
      <c r="F274" s="68"/>
      <c r="G274" s="68"/>
      <c r="H274" s="68"/>
      <c r="I274" s="47"/>
      <c r="J274" s="68"/>
      <c r="K274" s="68"/>
      <c r="L274" s="68"/>
      <c r="M274" s="68"/>
      <c r="N274" s="68"/>
      <c r="O274" s="68"/>
      <c r="P274" s="68"/>
      <c r="Q274" s="68"/>
      <c r="R274" s="68"/>
      <c r="S274" s="69"/>
    </row>
    <row r="275" spans="1:19" customFormat="1" ht="30" customHeight="1" thickBot="1">
      <c r="A275" s="89"/>
      <c r="B275" s="51"/>
      <c r="C275" s="51" t="s">
        <v>260</v>
      </c>
      <c r="D275" s="52" t="s">
        <v>219</v>
      </c>
      <c r="E275" s="59" t="s">
        <v>206</v>
      </c>
      <c r="F275" s="68"/>
      <c r="G275" s="68"/>
      <c r="H275" s="68"/>
      <c r="I275" s="47"/>
      <c r="J275" s="68"/>
      <c r="K275" s="68"/>
      <c r="L275" s="68"/>
      <c r="M275" s="68"/>
      <c r="N275" s="68"/>
      <c r="O275" s="68"/>
      <c r="P275" s="68"/>
      <c r="Q275" s="68"/>
      <c r="R275" s="68"/>
      <c r="S275" s="69"/>
    </row>
    <row r="276" spans="1:19" customFormat="1" ht="30" customHeight="1" thickBot="1">
      <c r="A276" s="89"/>
      <c r="B276" s="51"/>
      <c r="C276" s="51" t="s">
        <v>260</v>
      </c>
      <c r="D276" s="52" t="s">
        <v>219</v>
      </c>
      <c r="E276" s="59" t="s">
        <v>206</v>
      </c>
      <c r="F276" s="68"/>
      <c r="G276" s="68"/>
      <c r="H276" s="68"/>
      <c r="I276" s="47"/>
      <c r="J276" s="68"/>
      <c r="K276" s="68"/>
      <c r="L276" s="68"/>
      <c r="M276" s="68"/>
      <c r="N276" s="68"/>
      <c r="O276" s="68"/>
      <c r="P276" s="68"/>
      <c r="Q276" s="68"/>
      <c r="R276" s="68"/>
      <c r="S276" s="69"/>
    </row>
    <row r="277" spans="1:19" customFormat="1" ht="30" customHeight="1" thickBot="1">
      <c r="A277" s="89"/>
      <c r="B277" s="51"/>
      <c r="C277" s="51" t="s">
        <v>260</v>
      </c>
      <c r="D277" s="52" t="s">
        <v>219</v>
      </c>
      <c r="E277" s="59" t="s">
        <v>206</v>
      </c>
      <c r="F277" s="68"/>
      <c r="G277" s="68"/>
      <c r="H277" s="68"/>
      <c r="I277" s="47"/>
      <c r="J277" s="68"/>
      <c r="K277" s="68"/>
      <c r="L277" s="68"/>
      <c r="M277" s="68"/>
      <c r="N277" s="68"/>
      <c r="O277" s="68"/>
      <c r="P277" s="68"/>
      <c r="Q277" s="68"/>
      <c r="R277" s="68"/>
      <c r="S277" s="69"/>
    </row>
    <row r="278" spans="1:19" customFormat="1" ht="30" customHeight="1" thickBot="1">
      <c r="A278" s="89"/>
      <c r="B278" s="51"/>
      <c r="C278" s="51" t="s">
        <v>260</v>
      </c>
      <c r="D278" s="52" t="s">
        <v>219</v>
      </c>
      <c r="E278" s="59" t="s">
        <v>206</v>
      </c>
      <c r="F278" s="68"/>
      <c r="G278" s="68"/>
      <c r="H278" s="68"/>
      <c r="I278" s="47"/>
      <c r="J278" s="68"/>
      <c r="K278" s="68"/>
      <c r="L278" s="68"/>
      <c r="M278" s="68"/>
      <c r="N278" s="68"/>
      <c r="O278" s="68"/>
      <c r="P278" s="68"/>
      <c r="Q278" s="68"/>
      <c r="R278" s="68"/>
      <c r="S278" s="69"/>
    </row>
    <row r="279" spans="1:19">
      <c r="I279" s="44"/>
    </row>
  </sheetData>
  <mergeCells count="1">
    <mergeCell ref="A1:S1"/>
  </mergeCells>
  <conditionalFormatting sqref="F279:H607 G203:H203 F189:F190 F192 F208:F213 F223:F227 J209:K210 L212:M213 J279:M607 F194:F198 F203:F206">
    <cfRule type="containsText" dxfId="768" priority="589" operator="containsText" text="HD">
      <formula>NOT(ISERROR(SEARCH("HD",F189)))</formula>
    </cfRule>
  </conditionalFormatting>
  <conditionalFormatting sqref="B184:C190 B192:C206 B208:C215 B217:C251 B253:C261 B263:C265 B267:C270">
    <cfRule type="containsText" dxfId="767" priority="583" operator="containsText" text="HD">
      <formula>NOT(ISERROR(SEARCH("HD",B184)))</formula>
    </cfRule>
  </conditionalFormatting>
  <conditionalFormatting sqref="A184:A190 A192:A206 A208:A215 A217:A251 A263:A265 A267:A270 A253:A261">
    <cfRule type="containsText" dxfId="766" priority="582" operator="containsText" text="HD">
      <formula>NOT(ISERROR(SEARCH("HD",A184)))</formula>
    </cfRule>
  </conditionalFormatting>
  <conditionalFormatting sqref="G195:H195">
    <cfRule type="containsText" dxfId="765" priority="581" operator="containsText" text="HD">
      <formula>NOT(ISERROR(SEARCH("HD",G195)))</formula>
    </cfRule>
  </conditionalFormatting>
  <conditionalFormatting sqref="H194">
    <cfRule type="containsText" dxfId="764" priority="578" operator="containsText" text="HD">
      <formula>NOT(ISERROR(SEARCH("HD",H194)))</formula>
    </cfRule>
  </conditionalFormatting>
  <conditionalFormatting sqref="H196:H198">
    <cfRule type="containsText" dxfId="763" priority="577" operator="containsText" text="HD">
      <formula>NOT(ISERROR(SEARCH("HD",H196)))</formula>
    </cfRule>
  </conditionalFormatting>
  <conditionalFormatting sqref="H208:H213">
    <cfRule type="containsText" dxfId="762" priority="576" operator="containsText" text="HD">
      <formula>NOT(ISERROR(SEARCH("HD",H208)))</formula>
    </cfRule>
  </conditionalFormatting>
  <conditionalFormatting sqref="H189:H190">
    <cfRule type="containsText" dxfId="761" priority="575" operator="containsText" text="HD">
      <formula>NOT(ISERROR(SEARCH("HD",H189)))</formula>
    </cfRule>
  </conditionalFormatting>
  <conditionalFormatting sqref="H223:H227">
    <cfRule type="containsText" dxfId="760" priority="574" operator="containsText" text="HD">
      <formula>NOT(ISERROR(SEARCH("HD",H223)))</formula>
    </cfRule>
  </conditionalFormatting>
  <conditionalFormatting sqref="H204:H206">
    <cfRule type="containsText" dxfId="759" priority="572" operator="containsText" text="HD">
      <formula>NOT(ISERROR(SEARCH("HD",H204)))</formula>
    </cfRule>
  </conditionalFormatting>
  <conditionalFormatting sqref="H225:H226">
    <cfRule type="containsText" dxfId="758" priority="571" operator="containsText" text="HD">
      <formula>NOT(ISERROR(SEARCH("HD",H225)))</formula>
    </cfRule>
  </conditionalFormatting>
  <conditionalFormatting sqref="H192">
    <cfRule type="containsText" dxfId="757" priority="568" operator="containsText" text="HD">
      <formula>NOT(ISERROR(SEARCH("HD",H192)))</formula>
    </cfRule>
  </conditionalFormatting>
  <conditionalFormatting sqref="G189:G190">
    <cfRule type="containsText" dxfId="756" priority="557" operator="containsText" text="HD">
      <formula>NOT(ISERROR(SEARCH("HD",G189)))</formula>
    </cfRule>
  </conditionalFormatting>
  <conditionalFormatting sqref="J189:M190">
    <cfRule type="containsText" dxfId="755" priority="556" operator="containsText" text="HD">
      <formula>NOT(ISERROR(SEARCH("HD",J189)))</formula>
    </cfRule>
  </conditionalFormatting>
  <conditionalFormatting sqref="J192:K192 J194:K198 J203:K203">
    <cfRule type="containsText" dxfId="754" priority="555" operator="containsText" text="HD">
      <formula>NOT(ISERROR(SEARCH("HD",J192)))</formula>
    </cfRule>
  </conditionalFormatting>
  <conditionalFormatting sqref="J224:M227">
    <cfRule type="containsText" dxfId="753" priority="554" operator="containsText" text="HD">
      <formula>NOT(ISERROR(SEARCH("HD",J224)))</formula>
    </cfRule>
  </conditionalFormatting>
  <conditionalFormatting sqref="J223:M223">
    <cfRule type="containsText" dxfId="752" priority="553" operator="containsText" text="HD">
      <formula>NOT(ISERROR(SEARCH("HD",J223)))</formula>
    </cfRule>
  </conditionalFormatting>
  <conditionalFormatting sqref="L192:M192 L194:M198 L203:M203">
    <cfRule type="containsText" dxfId="751" priority="550" operator="containsText" text="HD">
      <formula>NOT(ISERROR(SEARCH("HD",L192)))</formula>
    </cfRule>
  </conditionalFormatting>
  <conditionalFormatting sqref="L209:M210">
    <cfRule type="containsText" dxfId="750" priority="549" operator="containsText" text="HD">
      <formula>NOT(ISERROR(SEARCH("HD",L209)))</formula>
    </cfRule>
  </conditionalFormatting>
  <conditionalFormatting sqref="J212:K213">
    <cfRule type="containsText" dxfId="749" priority="548" operator="containsText" text="HD">
      <formula>NOT(ISERROR(SEARCH("HD",J212)))</formula>
    </cfRule>
  </conditionalFormatting>
  <conditionalFormatting sqref="J208:M208">
    <cfRule type="containsText" dxfId="748" priority="547" operator="containsText" text="HD">
      <formula>NOT(ISERROR(SEARCH("HD",J208)))</formula>
    </cfRule>
  </conditionalFormatting>
  <conditionalFormatting sqref="J211:M211">
    <cfRule type="containsText" dxfId="747" priority="546" operator="containsText" text="HD">
      <formula>NOT(ISERROR(SEARCH("HD",J211)))</formula>
    </cfRule>
  </conditionalFormatting>
  <conditionalFormatting sqref="J184:M188">
    <cfRule type="containsText" dxfId="746" priority="545" operator="containsText" text="HD">
      <formula>NOT(ISERROR(SEARCH("HD",J184)))</formula>
    </cfRule>
  </conditionalFormatting>
  <conditionalFormatting sqref="J193:M193">
    <cfRule type="containsText" dxfId="745" priority="544" operator="containsText" text="HD">
      <formula>NOT(ISERROR(SEARCH("HD",J193)))</formula>
    </cfRule>
  </conditionalFormatting>
  <conditionalFormatting sqref="J199:M202">
    <cfRule type="containsText" dxfId="744" priority="543" operator="containsText" text="HD">
      <formula>NOT(ISERROR(SEARCH("HD",J199)))</formula>
    </cfRule>
  </conditionalFormatting>
  <conditionalFormatting sqref="J214:M215">
    <cfRule type="containsText" dxfId="743" priority="542" operator="containsText" text="HD">
      <formula>NOT(ISERROR(SEARCH("HD",J214)))</formula>
    </cfRule>
  </conditionalFormatting>
  <conditionalFormatting sqref="J217:M222">
    <cfRule type="containsText" dxfId="742" priority="541" operator="containsText" text="HD">
      <formula>NOT(ISERROR(SEARCH("HD",J217)))</formula>
    </cfRule>
  </conditionalFormatting>
  <conditionalFormatting sqref="J228:M251">
    <cfRule type="containsText" dxfId="741" priority="540" operator="containsText" text="HD">
      <formula>NOT(ISERROR(SEARCH("HD",J228)))</formula>
    </cfRule>
  </conditionalFormatting>
  <conditionalFormatting sqref="J253:M261">
    <cfRule type="containsText" dxfId="740" priority="539" operator="containsText" text="HD">
      <formula>NOT(ISERROR(SEARCH("HD",J253)))</formula>
    </cfRule>
  </conditionalFormatting>
  <conditionalFormatting sqref="J263:M265">
    <cfRule type="containsText" dxfId="739" priority="538" operator="containsText" text="HD">
      <formula>NOT(ISERROR(SEARCH("HD",J263)))</formula>
    </cfRule>
  </conditionalFormatting>
  <conditionalFormatting sqref="J267:M270">
    <cfRule type="containsText" dxfId="738" priority="537" operator="containsText" text="HD">
      <formula>NOT(ISERROR(SEARCH("HD",J267)))</formula>
    </cfRule>
  </conditionalFormatting>
  <conditionalFormatting sqref="B177:C178">
    <cfRule type="containsText" dxfId="737" priority="525" operator="containsText" text="HD">
      <formula>NOT(ISERROR(SEARCH("HD",B177)))</formula>
    </cfRule>
  </conditionalFormatting>
  <conditionalFormatting sqref="A177:A178">
    <cfRule type="containsText" dxfId="736" priority="524" operator="containsText" text="HD">
      <formula>NOT(ISERROR(SEARCH("HD",A177)))</formula>
    </cfRule>
  </conditionalFormatting>
  <conditionalFormatting sqref="H177:H178">
    <cfRule type="containsText" dxfId="735" priority="523" operator="containsText" text="HD">
      <formula>NOT(ISERROR(SEARCH("HD",H177)))</formula>
    </cfRule>
  </conditionalFormatting>
  <conditionalFormatting sqref="G177:G178">
    <cfRule type="containsText" dxfId="734" priority="522" operator="containsText" text="HD">
      <formula>NOT(ISERROR(SEARCH("HD",G177)))</formula>
    </cfRule>
  </conditionalFormatting>
  <conditionalFormatting sqref="J177:K178">
    <cfRule type="containsText" dxfId="733" priority="521" operator="containsText" text="HD">
      <formula>NOT(ISERROR(SEARCH("HD",J177)))</formula>
    </cfRule>
  </conditionalFormatting>
  <conditionalFormatting sqref="B170:C175">
    <cfRule type="containsText" dxfId="732" priority="519" operator="containsText" text="HD">
      <formula>NOT(ISERROR(SEARCH("HD",B170)))</formula>
    </cfRule>
  </conditionalFormatting>
  <conditionalFormatting sqref="A170:A175">
    <cfRule type="containsText" dxfId="731" priority="518" operator="containsText" text="HD">
      <formula>NOT(ISERROR(SEARCH("HD",A170)))</formula>
    </cfRule>
  </conditionalFormatting>
  <conditionalFormatting sqref="H170 H172 H174">
    <cfRule type="containsText" dxfId="730" priority="517" operator="containsText" text="HD">
      <formula>NOT(ISERROR(SEARCH("HD",H170)))</formula>
    </cfRule>
  </conditionalFormatting>
  <conditionalFormatting sqref="G170 G172 G174">
    <cfRule type="containsText" dxfId="729" priority="516" operator="containsText" text="HD">
      <formula>NOT(ISERROR(SEARCH("HD",G170)))</formula>
    </cfRule>
  </conditionalFormatting>
  <conditionalFormatting sqref="J172:K172 J174:K174 J170:M170">
    <cfRule type="containsText" dxfId="728" priority="515" operator="containsText" text="HD">
      <formula>NOT(ISERROR(SEARCH("HD",J170)))</formula>
    </cfRule>
  </conditionalFormatting>
  <conditionalFormatting sqref="B157:C168">
    <cfRule type="containsText" dxfId="727" priority="513" operator="containsText" text="HD">
      <formula>NOT(ISERROR(SEARCH("HD",B157)))</formula>
    </cfRule>
  </conditionalFormatting>
  <conditionalFormatting sqref="A157:A168">
    <cfRule type="containsText" dxfId="726" priority="512" operator="containsText" text="HD">
      <formula>NOT(ISERROR(SEARCH("HD",A157)))</formula>
    </cfRule>
  </conditionalFormatting>
  <conditionalFormatting sqref="H161 H168">
    <cfRule type="containsText" dxfId="725" priority="511" operator="containsText" text="HD">
      <formula>NOT(ISERROR(SEARCH("HD",H161)))</formula>
    </cfRule>
  </conditionalFormatting>
  <conditionalFormatting sqref="G161 G168">
    <cfRule type="containsText" dxfId="724" priority="510" operator="containsText" text="HD">
      <formula>NOT(ISERROR(SEARCH("HD",G161)))</formula>
    </cfRule>
  </conditionalFormatting>
  <conditionalFormatting sqref="J161:M161">
    <cfRule type="containsText" dxfId="723" priority="509" operator="containsText" text="HD">
      <formula>NOT(ISERROR(SEARCH("HD",J161)))</formula>
    </cfRule>
  </conditionalFormatting>
  <conditionalFormatting sqref="B155:C155">
    <cfRule type="containsText" dxfId="722" priority="507" operator="containsText" text="HD">
      <formula>NOT(ISERROR(SEARCH("HD",B155)))</formula>
    </cfRule>
  </conditionalFormatting>
  <conditionalFormatting sqref="A155">
    <cfRule type="containsText" dxfId="721" priority="506" operator="containsText" text="HD">
      <formula>NOT(ISERROR(SEARCH("HD",A155)))</formula>
    </cfRule>
  </conditionalFormatting>
  <conditionalFormatting sqref="H155">
    <cfRule type="containsText" dxfId="720" priority="505" operator="containsText" text="HD">
      <formula>NOT(ISERROR(SEARCH("HD",H155)))</formula>
    </cfRule>
  </conditionalFormatting>
  <conditionalFormatting sqref="G155">
    <cfRule type="containsText" dxfId="719" priority="504" operator="containsText" text="HD">
      <formula>NOT(ISERROR(SEARCH("HD",G155)))</formula>
    </cfRule>
  </conditionalFormatting>
  <conditionalFormatting sqref="B150:C153">
    <cfRule type="containsText" dxfId="718" priority="501" operator="containsText" text="HD">
      <formula>NOT(ISERROR(SEARCH("HD",B150)))</formula>
    </cfRule>
  </conditionalFormatting>
  <conditionalFormatting sqref="A150:A153">
    <cfRule type="containsText" dxfId="717" priority="500" operator="containsText" text="HD">
      <formula>NOT(ISERROR(SEARCH("HD",A150)))</formula>
    </cfRule>
  </conditionalFormatting>
  <conditionalFormatting sqref="H150:H153">
    <cfRule type="containsText" dxfId="716" priority="499" operator="containsText" text="HD">
      <formula>NOT(ISERROR(SEARCH("HD",H150)))</formula>
    </cfRule>
  </conditionalFormatting>
  <conditionalFormatting sqref="G150:G153">
    <cfRule type="containsText" dxfId="715" priority="498" operator="containsText" text="HD">
      <formula>NOT(ISERROR(SEARCH("HD",G150)))</formula>
    </cfRule>
  </conditionalFormatting>
  <conditionalFormatting sqref="J150:K153">
    <cfRule type="containsText" dxfId="714" priority="497" operator="containsText" text="HD">
      <formula>NOT(ISERROR(SEARCH("HD",J150)))</formula>
    </cfRule>
  </conditionalFormatting>
  <conditionalFormatting sqref="F142:F148">
    <cfRule type="containsText" dxfId="713" priority="496" operator="containsText" text="HD">
      <formula>NOT(ISERROR(SEARCH("HD",F142)))</formula>
    </cfRule>
  </conditionalFormatting>
  <conditionalFormatting sqref="B142:C148">
    <cfRule type="containsText" dxfId="712" priority="495" operator="containsText" text="HD">
      <formula>NOT(ISERROR(SEARCH("HD",B142)))</formula>
    </cfRule>
  </conditionalFormatting>
  <conditionalFormatting sqref="A142:A148">
    <cfRule type="containsText" dxfId="711" priority="494" operator="containsText" text="HD">
      <formula>NOT(ISERROR(SEARCH("HD",A142)))</formula>
    </cfRule>
  </conditionalFormatting>
  <conditionalFormatting sqref="H142:H148">
    <cfRule type="containsText" dxfId="710" priority="493" operator="containsText" text="HD">
      <formula>NOT(ISERROR(SEARCH("HD",H142)))</formula>
    </cfRule>
  </conditionalFormatting>
  <conditionalFormatting sqref="G142:G148">
    <cfRule type="containsText" dxfId="709" priority="492" operator="containsText" text="HD">
      <formula>NOT(ISERROR(SEARCH("HD",G142)))</formula>
    </cfRule>
  </conditionalFormatting>
  <conditionalFormatting sqref="J142:K142 J143:M147">
    <cfRule type="containsText" dxfId="708" priority="491" operator="containsText" text="HD">
      <formula>NOT(ISERROR(SEARCH("HD",J142)))</formula>
    </cfRule>
  </conditionalFormatting>
  <conditionalFormatting sqref="B126:C140">
    <cfRule type="containsText" dxfId="707" priority="489" operator="containsText" text="HD">
      <formula>NOT(ISERROR(SEARCH("HD",B126)))</formula>
    </cfRule>
  </conditionalFormatting>
  <conditionalFormatting sqref="A126:A140">
    <cfRule type="containsText" dxfId="706" priority="488" operator="containsText" text="HD">
      <formula>NOT(ISERROR(SEARCH("HD",A126)))</formula>
    </cfRule>
  </conditionalFormatting>
  <conditionalFormatting sqref="H126:H137 H140">
    <cfRule type="containsText" dxfId="705" priority="487" operator="containsText" text="HD">
      <formula>NOT(ISERROR(SEARCH("HD",H126)))</formula>
    </cfRule>
  </conditionalFormatting>
  <conditionalFormatting sqref="G126:G137 G140">
    <cfRule type="containsText" dxfId="704" priority="486" operator="containsText" text="HD">
      <formula>NOT(ISERROR(SEARCH("HD",G126)))</formula>
    </cfRule>
  </conditionalFormatting>
  <conditionalFormatting sqref="J130:K131 J126:M129 J140:M140 J132:M137">
    <cfRule type="containsText" dxfId="703" priority="485" operator="containsText" text="HD">
      <formula>NOT(ISERROR(SEARCH("HD",J126)))</formula>
    </cfRule>
  </conditionalFormatting>
  <conditionalFormatting sqref="B117:C124">
    <cfRule type="containsText" dxfId="702" priority="483" operator="containsText" text="HD">
      <formula>NOT(ISERROR(SEARCH("HD",B117)))</formula>
    </cfRule>
  </conditionalFormatting>
  <conditionalFormatting sqref="A117:A124">
    <cfRule type="containsText" dxfId="701" priority="482" operator="containsText" text="HD">
      <formula>NOT(ISERROR(SEARCH("HD",A117)))</formula>
    </cfRule>
  </conditionalFormatting>
  <conditionalFormatting sqref="H117 H119:H121 H123">
    <cfRule type="containsText" dxfId="700" priority="481" operator="containsText" text="HD">
      <formula>NOT(ISERROR(SEARCH("HD",H117)))</formula>
    </cfRule>
  </conditionalFormatting>
  <conditionalFormatting sqref="G117 G119:G121 G123">
    <cfRule type="containsText" dxfId="699" priority="480" operator="containsText" text="HD">
      <formula>NOT(ISERROR(SEARCH("HD",G117)))</formula>
    </cfRule>
  </conditionalFormatting>
  <conditionalFormatting sqref="J117:M117 J123:M123 J119:M121">
    <cfRule type="containsText" dxfId="698" priority="479" operator="containsText" text="HD">
      <formula>NOT(ISERROR(SEARCH("HD",J117)))</formula>
    </cfRule>
  </conditionalFormatting>
  <conditionalFormatting sqref="B108:C115">
    <cfRule type="containsText" dxfId="697" priority="477" operator="containsText" text="HD">
      <formula>NOT(ISERROR(SEARCH("HD",B108)))</formula>
    </cfRule>
  </conditionalFormatting>
  <conditionalFormatting sqref="A108:A115">
    <cfRule type="containsText" dxfId="696" priority="476" operator="containsText" text="HD">
      <formula>NOT(ISERROR(SEARCH("HD",A108)))</formula>
    </cfRule>
  </conditionalFormatting>
  <conditionalFormatting sqref="H108:H113">
    <cfRule type="containsText" dxfId="695" priority="475" operator="containsText" text="HD">
      <formula>NOT(ISERROR(SEARCH("HD",H108)))</formula>
    </cfRule>
  </conditionalFormatting>
  <conditionalFormatting sqref="G108:G113">
    <cfRule type="containsText" dxfId="694" priority="474" operator="containsText" text="HD">
      <formula>NOT(ISERROR(SEARCH("HD",G108)))</formula>
    </cfRule>
  </conditionalFormatting>
  <conditionalFormatting sqref="J112:K112 J110:S110 J108:O109 J111:M111 J113:O113">
    <cfRule type="containsText" dxfId="693" priority="473" operator="containsText" text="HD">
      <formula>NOT(ISERROR(SEARCH("HD",J108)))</formula>
    </cfRule>
  </conditionalFormatting>
  <conditionalFormatting sqref="L177:M178">
    <cfRule type="containsText" dxfId="692" priority="472" operator="containsText" text="HD">
      <formula>NOT(ISERROR(SEARCH("HD",L177)))</formula>
    </cfRule>
  </conditionalFormatting>
  <conditionalFormatting sqref="L171:M175">
    <cfRule type="containsText" dxfId="691" priority="471" operator="containsText" text="HD">
      <formula>NOT(ISERROR(SEARCH("HD",L171)))</formula>
    </cfRule>
  </conditionalFormatting>
  <conditionalFormatting sqref="J171:K171">
    <cfRule type="containsText" dxfId="690" priority="470" operator="containsText" text="HD">
      <formula>NOT(ISERROR(SEARCH("HD",J171)))</formula>
    </cfRule>
  </conditionalFormatting>
  <conditionalFormatting sqref="J173:K173">
    <cfRule type="containsText" dxfId="689" priority="469" operator="containsText" text="HD">
      <formula>NOT(ISERROR(SEARCH("HD",J173)))</formula>
    </cfRule>
  </conditionalFormatting>
  <conditionalFormatting sqref="J175:K175">
    <cfRule type="containsText" dxfId="688" priority="468" operator="containsText" text="HD">
      <formula>NOT(ISERROR(SEARCH("HD",J175)))</formula>
    </cfRule>
  </conditionalFormatting>
  <conditionalFormatting sqref="J157:M160">
    <cfRule type="containsText" dxfId="687" priority="467" operator="containsText" text="HD">
      <formula>NOT(ISERROR(SEARCH("HD",J157)))</formula>
    </cfRule>
  </conditionalFormatting>
  <conditionalFormatting sqref="J162:M167">
    <cfRule type="containsText" dxfId="686" priority="466" operator="containsText" text="HD">
      <formula>NOT(ISERROR(SEARCH("HD",J162)))</formula>
    </cfRule>
  </conditionalFormatting>
  <conditionalFormatting sqref="L150:M151">
    <cfRule type="containsText" dxfId="685" priority="465" operator="containsText" text="HD">
      <formula>NOT(ISERROR(SEARCH("HD",L150)))</formula>
    </cfRule>
  </conditionalFormatting>
  <conditionalFormatting sqref="L142:S142">
    <cfRule type="containsText" dxfId="684" priority="464" operator="containsText" text="HD">
      <formula>NOT(ISERROR(SEARCH("HD",L142)))</formula>
    </cfRule>
  </conditionalFormatting>
  <conditionalFormatting sqref="J138:M139">
    <cfRule type="containsText" dxfId="683" priority="463" operator="containsText" text="HD">
      <formula>NOT(ISERROR(SEARCH("HD",J138)))</formula>
    </cfRule>
  </conditionalFormatting>
  <conditionalFormatting sqref="L130:M131">
    <cfRule type="containsText" dxfId="682" priority="462" operator="containsText" text="HD">
      <formula>NOT(ISERROR(SEARCH("HD",L130)))</formula>
    </cfRule>
  </conditionalFormatting>
  <conditionalFormatting sqref="J122:M122">
    <cfRule type="containsText" dxfId="681" priority="461" operator="containsText" text="HD">
      <formula>NOT(ISERROR(SEARCH("HD",J122)))</formula>
    </cfRule>
  </conditionalFormatting>
  <conditionalFormatting sqref="J118:M118">
    <cfRule type="containsText" dxfId="680" priority="460" operator="containsText" text="HD">
      <formula>NOT(ISERROR(SEARCH("HD",J118)))</formula>
    </cfRule>
  </conditionalFormatting>
  <conditionalFormatting sqref="J114:M115">
    <cfRule type="containsText" dxfId="679" priority="459" operator="containsText" text="HD">
      <formula>NOT(ISERROR(SEARCH("HD",J114)))</formula>
    </cfRule>
  </conditionalFormatting>
  <conditionalFormatting sqref="L112:S112">
    <cfRule type="containsText" dxfId="678" priority="458" operator="containsText" text="HD">
      <formula>NOT(ISERROR(SEARCH("HD",L112)))</formula>
    </cfRule>
  </conditionalFormatting>
  <conditionalFormatting sqref="I280:I608">
    <cfRule type="containsText" dxfId="677" priority="457" operator="containsText" text="HD">
      <formula>NOT(ISERROR(SEARCH("HD",I280)))</formula>
    </cfRule>
  </conditionalFormatting>
  <conditionalFormatting sqref="J148:K148">
    <cfRule type="containsText" dxfId="676" priority="425" operator="containsText" text="HD">
      <formula>NOT(ISERROR(SEARCH("HD",J148)))</formula>
    </cfRule>
  </conditionalFormatting>
  <conditionalFormatting sqref="J168:M168">
    <cfRule type="containsText" dxfId="675" priority="422" operator="containsText" text="HD">
      <formula>NOT(ISERROR(SEARCH("HD",J168)))</formula>
    </cfRule>
  </conditionalFormatting>
  <conditionalFormatting sqref="J204:M206">
    <cfRule type="containsText" dxfId="674" priority="421" operator="containsText" text="HD">
      <formula>NOT(ISERROR(SEARCH("HD",J204)))</formula>
    </cfRule>
  </conditionalFormatting>
  <conditionalFormatting sqref="F108:F113">
    <cfRule type="containsText" dxfId="673" priority="418" operator="containsText" text="HD">
      <formula>NOT(ISERROR(SEARCH("HD",F108)))</formula>
    </cfRule>
  </conditionalFormatting>
  <conditionalFormatting sqref="F126:F137 F140">
    <cfRule type="containsText" dxfId="672" priority="411" operator="containsText" text="HD">
      <formula>NOT(ISERROR(SEARCH("HD",F126)))</formula>
    </cfRule>
  </conditionalFormatting>
  <conditionalFormatting sqref="F117">
    <cfRule type="containsText" dxfId="671" priority="410" operator="containsText" text="HD">
      <formula>NOT(ISERROR(SEARCH("HD",F117)))</formula>
    </cfRule>
  </conditionalFormatting>
  <conditionalFormatting sqref="F114:F115">
    <cfRule type="containsText" dxfId="670" priority="407" operator="containsText" text="HD">
      <formula>NOT(ISERROR(SEARCH("HD",F114)))</formula>
    </cfRule>
  </conditionalFormatting>
  <conditionalFormatting sqref="G114:H115">
    <cfRule type="containsText" dxfId="669" priority="405" operator="containsText" text="HD">
      <formula>NOT(ISERROR(SEARCH("HD",G114)))</formula>
    </cfRule>
  </conditionalFormatting>
  <conditionalFormatting sqref="F118:H118">
    <cfRule type="containsText" dxfId="668" priority="404" operator="containsText" text="HD">
      <formula>NOT(ISERROR(SEARCH("HD",F118)))</formula>
    </cfRule>
  </conditionalFormatting>
  <conditionalFormatting sqref="F122:H122">
    <cfRule type="containsText" dxfId="667" priority="403" operator="containsText" text="HD">
      <formula>NOT(ISERROR(SEARCH("HD",F122)))</formula>
    </cfRule>
  </conditionalFormatting>
  <conditionalFormatting sqref="G124:H124">
    <cfRule type="containsText" dxfId="666" priority="402" operator="containsText" text="HD">
      <formula>NOT(ISERROR(SEARCH("HD",G124)))</formula>
    </cfRule>
  </conditionalFormatting>
  <conditionalFormatting sqref="F138:H139">
    <cfRule type="containsText" dxfId="665" priority="401" operator="containsText" text="HD">
      <formula>NOT(ISERROR(SEARCH("HD",F138)))</formula>
    </cfRule>
  </conditionalFormatting>
  <conditionalFormatting sqref="F157:H160">
    <cfRule type="containsText" dxfId="664" priority="400" operator="containsText" text="HD">
      <formula>NOT(ISERROR(SEARCH("HD",F157)))</formula>
    </cfRule>
  </conditionalFormatting>
  <conditionalFormatting sqref="F162:H167">
    <cfRule type="containsText" dxfId="663" priority="399" operator="containsText" text="HD">
      <formula>NOT(ISERROR(SEARCH("HD",F162)))</formula>
    </cfRule>
  </conditionalFormatting>
  <conditionalFormatting sqref="F171:H171">
    <cfRule type="containsText" dxfId="662" priority="398" operator="containsText" text="HD">
      <formula>NOT(ISERROR(SEARCH("HD",F171)))</formula>
    </cfRule>
  </conditionalFormatting>
  <conditionalFormatting sqref="F173:H173">
    <cfRule type="containsText" dxfId="661" priority="397" operator="containsText" text="HD">
      <formula>NOT(ISERROR(SEARCH("HD",F173)))</formula>
    </cfRule>
  </conditionalFormatting>
  <conditionalFormatting sqref="F175:H175">
    <cfRule type="containsText" dxfId="660" priority="396" operator="containsText" text="HD">
      <formula>NOT(ISERROR(SEARCH("HD",F175)))</formula>
    </cfRule>
  </conditionalFormatting>
  <conditionalFormatting sqref="F184:H188">
    <cfRule type="containsText" dxfId="659" priority="395" operator="containsText" text="HD">
      <formula>NOT(ISERROR(SEARCH("HD",F184)))</formula>
    </cfRule>
  </conditionalFormatting>
  <conditionalFormatting sqref="F193:H193">
    <cfRule type="containsText" dxfId="658" priority="394" operator="containsText" text="HD">
      <formula>NOT(ISERROR(SEARCH("HD",F193)))</formula>
    </cfRule>
  </conditionalFormatting>
  <conditionalFormatting sqref="F199:H202">
    <cfRule type="containsText" dxfId="657" priority="393" operator="containsText" text="HD">
      <formula>NOT(ISERROR(SEARCH("HD",F199)))</formula>
    </cfRule>
  </conditionalFormatting>
  <conditionalFormatting sqref="F214:H215">
    <cfRule type="containsText" dxfId="656" priority="392" operator="containsText" text="HD">
      <formula>NOT(ISERROR(SEARCH("HD",F214)))</formula>
    </cfRule>
  </conditionalFormatting>
  <conditionalFormatting sqref="F217:H222">
    <cfRule type="containsText" dxfId="655" priority="391" operator="containsText" text="HD">
      <formula>NOT(ISERROR(SEARCH("HD",F217)))</formula>
    </cfRule>
  </conditionalFormatting>
  <conditionalFormatting sqref="F228:H251">
    <cfRule type="containsText" dxfId="654" priority="390" operator="containsText" text="HD">
      <formula>NOT(ISERROR(SEARCH("HD",F228)))</formula>
    </cfRule>
  </conditionalFormatting>
  <conditionalFormatting sqref="F253:H261">
    <cfRule type="containsText" dxfId="653" priority="389" operator="containsText" text="HD">
      <formula>NOT(ISERROR(SEARCH("HD",F253)))</formula>
    </cfRule>
  </conditionalFormatting>
  <conditionalFormatting sqref="F263:H265">
    <cfRule type="containsText" dxfId="652" priority="388" operator="containsText" text="HD">
      <formula>NOT(ISERROR(SEARCH("HD",F263)))</formula>
    </cfRule>
  </conditionalFormatting>
  <conditionalFormatting sqref="F267:H270">
    <cfRule type="containsText" dxfId="651" priority="387" operator="containsText" text="HD">
      <formula>NOT(ISERROR(SEARCH("HD",F267)))</formula>
    </cfRule>
  </conditionalFormatting>
  <conditionalFormatting sqref="N279:O607">
    <cfRule type="containsText" dxfId="650" priority="357" operator="containsText" text="HD">
      <formula>NOT(ISERROR(SEARCH("HD",N279)))</formula>
    </cfRule>
  </conditionalFormatting>
  <conditionalFormatting sqref="N184:O188">
    <cfRule type="containsText" dxfId="649" priority="353" operator="containsText" text="HD">
      <formula>NOT(ISERROR(SEARCH("HD",N184)))</formula>
    </cfRule>
  </conditionalFormatting>
  <conditionalFormatting sqref="N214:O215">
    <cfRule type="containsText" dxfId="648" priority="351" operator="containsText" text="HD">
      <formula>NOT(ISERROR(SEARCH("HD",N214)))</formula>
    </cfRule>
  </conditionalFormatting>
  <conditionalFormatting sqref="N217:O222">
    <cfRule type="containsText" dxfId="647" priority="350" operator="containsText" text="HD">
      <formula>NOT(ISERROR(SEARCH("HD",N217)))</formula>
    </cfRule>
  </conditionalFormatting>
  <conditionalFormatting sqref="N230:O251">
    <cfRule type="containsText" dxfId="646" priority="349" operator="containsText" text="HD">
      <formula>NOT(ISERROR(SEARCH("HD",N230)))</formula>
    </cfRule>
  </conditionalFormatting>
  <conditionalFormatting sqref="N253:O261">
    <cfRule type="containsText" dxfId="645" priority="348" operator="containsText" text="HD">
      <formula>NOT(ISERROR(SEARCH("HD",N253)))</formula>
    </cfRule>
  </conditionalFormatting>
  <conditionalFormatting sqref="N263:O265">
    <cfRule type="containsText" dxfId="644" priority="347" operator="containsText" text="HD">
      <formula>NOT(ISERROR(SEARCH("HD",N263)))</formula>
    </cfRule>
  </conditionalFormatting>
  <conditionalFormatting sqref="N267:O270">
    <cfRule type="containsText" dxfId="643" priority="346" operator="containsText" text="HD">
      <formula>NOT(ISERROR(SEARCH("HD",N267)))</formula>
    </cfRule>
  </conditionalFormatting>
  <conditionalFormatting sqref="N177:O178">
    <cfRule type="containsText" dxfId="642" priority="344" operator="containsText" text="HD">
      <formula>NOT(ISERROR(SEARCH("HD",N177)))</formula>
    </cfRule>
  </conditionalFormatting>
  <conditionalFormatting sqref="N171:O175">
    <cfRule type="containsText" dxfId="641" priority="343" operator="containsText" text="HD">
      <formula>NOT(ISERROR(SEARCH("HD",N171)))</formula>
    </cfRule>
  </conditionalFormatting>
  <conditionalFormatting sqref="N157:O160">
    <cfRule type="containsText" dxfId="640" priority="342" operator="containsText" text="HD">
      <formula>NOT(ISERROR(SEARCH("HD",N157)))</formula>
    </cfRule>
  </conditionalFormatting>
  <conditionalFormatting sqref="N114:O115">
    <cfRule type="containsText" dxfId="639" priority="338" operator="containsText" text="HD">
      <formula>NOT(ISERROR(SEARCH("HD",N114)))</formula>
    </cfRule>
  </conditionalFormatting>
  <conditionalFormatting sqref="P279:Q607">
    <cfRule type="containsText" dxfId="638" priority="334" operator="containsText" text="HD">
      <formula>NOT(ISERROR(SEARCH("HD",P279)))</formula>
    </cfRule>
  </conditionalFormatting>
  <conditionalFormatting sqref="P184:Q188">
    <cfRule type="containsText" dxfId="637" priority="330" operator="containsText" text="HD">
      <formula>NOT(ISERROR(SEARCH("HD",P184)))</formula>
    </cfRule>
  </conditionalFormatting>
  <conditionalFormatting sqref="P214:Q215">
    <cfRule type="containsText" dxfId="636" priority="328" operator="containsText" text="HD">
      <formula>NOT(ISERROR(SEARCH("HD",P214)))</formula>
    </cfRule>
  </conditionalFormatting>
  <conditionalFormatting sqref="P217:Q222">
    <cfRule type="containsText" dxfId="635" priority="327" operator="containsText" text="HD">
      <formula>NOT(ISERROR(SEARCH("HD",P217)))</formula>
    </cfRule>
  </conditionalFormatting>
  <conditionalFormatting sqref="P230:Q251">
    <cfRule type="containsText" dxfId="634" priority="326" operator="containsText" text="HD">
      <formula>NOT(ISERROR(SEARCH("HD",P230)))</formula>
    </cfRule>
  </conditionalFormatting>
  <conditionalFormatting sqref="P253:Q261">
    <cfRule type="containsText" dxfId="633" priority="325" operator="containsText" text="HD">
      <formula>NOT(ISERROR(SEARCH("HD",P253)))</formula>
    </cfRule>
  </conditionalFormatting>
  <conditionalFormatting sqref="P263:Q265">
    <cfRule type="containsText" dxfId="632" priority="324" operator="containsText" text="HD">
      <formula>NOT(ISERROR(SEARCH("HD",P263)))</formula>
    </cfRule>
  </conditionalFormatting>
  <conditionalFormatting sqref="P267:Q270">
    <cfRule type="containsText" dxfId="631" priority="323" operator="containsText" text="HD">
      <formula>NOT(ISERROR(SEARCH("HD",P267)))</formula>
    </cfRule>
  </conditionalFormatting>
  <conditionalFormatting sqref="P177:Q178">
    <cfRule type="containsText" dxfId="630" priority="321" operator="containsText" text="HD">
      <formula>NOT(ISERROR(SEARCH("HD",P177)))</formula>
    </cfRule>
  </conditionalFormatting>
  <conditionalFormatting sqref="P171:Q175">
    <cfRule type="containsText" dxfId="629" priority="320" operator="containsText" text="HD">
      <formula>NOT(ISERROR(SEARCH("HD",P171)))</formula>
    </cfRule>
  </conditionalFormatting>
  <conditionalFormatting sqref="P157:Q160">
    <cfRule type="containsText" dxfId="628" priority="319" operator="containsText" text="HD">
      <formula>NOT(ISERROR(SEARCH("HD",P157)))</formula>
    </cfRule>
  </conditionalFormatting>
  <conditionalFormatting sqref="P114:Q115">
    <cfRule type="containsText" dxfId="627" priority="315" operator="containsText" text="HD">
      <formula>NOT(ISERROR(SEARCH("HD",P114)))</formula>
    </cfRule>
  </conditionalFormatting>
  <conditionalFormatting sqref="R279:S607">
    <cfRule type="containsText" dxfId="626" priority="311" operator="containsText" text="HD">
      <formula>NOT(ISERROR(SEARCH("HD",R279)))</formula>
    </cfRule>
  </conditionalFormatting>
  <conditionalFormatting sqref="R184:S188">
    <cfRule type="containsText" dxfId="625" priority="307" operator="containsText" text="HD">
      <formula>NOT(ISERROR(SEARCH("HD",R184)))</formula>
    </cfRule>
  </conditionalFormatting>
  <conditionalFormatting sqref="R214:S215">
    <cfRule type="containsText" dxfId="624" priority="305" operator="containsText" text="HD">
      <formula>NOT(ISERROR(SEARCH("HD",R214)))</formula>
    </cfRule>
  </conditionalFormatting>
  <conditionalFormatting sqref="R217:S222">
    <cfRule type="containsText" dxfId="623" priority="304" operator="containsText" text="HD">
      <formula>NOT(ISERROR(SEARCH("HD",R217)))</formula>
    </cfRule>
  </conditionalFormatting>
  <conditionalFormatting sqref="R230:S251">
    <cfRule type="containsText" dxfId="622" priority="303" operator="containsText" text="HD">
      <formula>NOT(ISERROR(SEARCH("HD",R230)))</formula>
    </cfRule>
  </conditionalFormatting>
  <conditionalFormatting sqref="R253:S261">
    <cfRule type="containsText" dxfId="621" priority="302" operator="containsText" text="HD">
      <formula>NOT(ISERROR(SEARCH("HD",R253)))</formula>
    </cfRule>
  </conditionalFormatting>
  <conditionalFormatting sqref="R263:S265">
    <cfRule type="containsText" dxfId="620" priority="301" operator="containsText" text="HD">
      <formula>NOT(ISERROR(SEARCH("HD",R263)))</formula>
    </cfRule>
  </conditionalFormatting>
  <conditionalFormatting sqref="R267:S270">
    <cfRule type="containsText" dxfId="619" priority="300" operator="containsText" text="HD">
      <formula>NOT(ISERROR(SEARCH("HD",R267)))</formula>
    </cfRule>
  </conditionalFormatting>
  <conditionalFormatting sqref="R177:S178">
    <cfRule type="containsText" dxfId="618" priority="298" operator="containsText" text="HD">
      <formula>NOT(ISERROR(SEARCH("HD",R177)))</formula>
    </cfRule>
  </conditionalFormatting>
  <conditionalFormatting sqref="R171:S175">
    <cfRule type="containsText" dxfId="617" priority="297" operator="containsText" text="HD">
      <formula>NOT(ISERROR(SEARCH("HD",R171)))</formula>
    </cfRule>
  </conditionalFormatting>
  <conditionalFormatting sqref="R157:S160">
    <cfRule type="containsText" dxfId="616" priority="296" operator="containsText" text="HD">
      <formula>NOT(ISERROR(SEARCH("HD",R157)))</formula>
    </cfRule>
  </conditionalFormatting>
  <conditionalFormatting sqref="R114:S115">
    <cfRule type="containsText" dxfId="615" priority="292" operator="containsText" text="HD">
      <formula>NOT(ISERROR(SEARCH("HD",R114)))</formula>
    </cfRule>
  </conditionalFormatting>
  <conditionalFormatting sqref="P108:S109">
    <cfRule type="containsText" dxfId="614" priority="288" operator="containsText" text="HD">
      <formula>NOT(ISERROR(SEARCH("HD",P108)))</formula>
    </cfRule>
  </conditionalFormatting>
  <conditionalFormatting sqref="N111:S111">
    <cfRule type="containsText" dxfId="613" priority="287" operator="containsText" text="HD">
      <formula>NOT(ISERROR(SEARCH("HD",N111)))</formula>
    </cfRule>
  </conditionalFormatting>
  <conditionalFormatting sqref="P113:S113">
    <cfRule type="containsText" dxfId="612" priority="284" operator="containsText" text="HD">
      <formula>NOT(ISERROR(SEARCH("HD",P113)))</formula>
    </cfRule>
  </conditionalFormatting>
  <conditionalFormatting sqref="N117:S123">
    <cfRule type="containsText" dxfId="611" priority="283" operator="containsText" text="HD">
      <formula>NOT(ISERROR(SEARCH("HD",N117)))</formula>
    </cfRule>
  </conditionalFormatting>
  <conditionalFormatting sqref="N124:S124">
    <cfRule type="containsText" dxfId="610" priority="282" operator="containsText" text="HD">
      <formula>NOT(ISERROR(SEARCH("HD",N124)))</formula>
    </cfRule>
  </conditionalFormatting>
  <conditionalFormatting sqref="N126:S140">
    <cfRule type="containsText" dxfId="609" priority="281" operator="containsText" text="HD">
      <formula>NOT(ISERROR(SEARCH("HD",N126)))</formula>
    </cfRule>
  </conditionalFormatting>
  <conditionalFormatting sqref="N143:S148">
    <cfRule type="containsText" dxfId="608" priority="280" operator="containsText" text="HD">
      <formula>NOT(ISERROR(SEARCH("HD",N143)))</formula>
    </cfRule>
  </conditionalFormatting>
  <conditionalFormatting sqref="N150:S153">
    <cfRule type="containsText" dxfId="607" priority="279" operator="containsText" text="HD">
      <formula>NOT(ISERROR(SEARCH("HD",N150)))</formula>
    </cfRule>
  </conditionalFormatting>
  <conditionalFormatting sqref="N155:S155">
    <cfRule type="containsText" dxfId="606" priority="278" operator="containsText" text="HD">
      <formula>NOT(ISERROR(SEARCH("HD",N155)))</formula>
    </cfRule>
  </conditionalFormatting>
  <conditionalFormatting sqref="N161:S168">
    <cfRule type="containsText" dxfId="605" priority="277" operator="containsText" text="HD">
      <formula>NOT(ISERROR(SEARCH("HD",N161)))</formula>
    </cfRule>
  </conditionalFormatting>
  <conditionalFormatting sqref="N170:S170">
    <cfRule type="containsText" dxfId="604" priority="276" operator="containsText" text="HD">
      <formula>NOT(ISERROR(SEARCH("HD",N170)))</formula>
    </cfRule>
  </conditionalFormatting>
  <conditionalFormatting sqref="N189:S190">
    <cfRule type="containsText" dxfId="603" priority="275" operator="containsText" text="HD">
      <formula>NOT(ISERROR(SEARCH("HD",N189)))</formula>
    </cfRule>
  </conditionalFormatting>
  <conditionalFormatting sqref="N192:S206">
    <cfRule type="containsText" dxfId="602" priority="274" operator="containsText" text="HD">
      <formula>NOT(ISERROR(SEARCH("HD",N192)))</formula>
    </cfRule>
  </conditionalFormatting>
  <conditionalFormatting sqref="N208:S213">
    <cfRule type="containsText" dxfId="601" priority="273" operator="containsText" text="HD">
      <formula>NOT(ISERROR(SEARCH("HD",N208)))</formula>
    </cfRule>
  </conditionalFormatting>
  <conditionalFormatting sqref="N223:S229">
    <cfRule type="containsText" dxfId="600" priority="272" operator="containsText" text="HD">
      <formula>NOT(ISERROR(SEARCH("HD",N223)))</formula>
    </cfRule>
  </conditionalFormatting>
  <conditionalFormatting sqref="B5:D7">
    <cfRule type="containsText" dxfId="599" priority="271" operator="containsText" text="HD">
      <formula>NOT(ISERROR(SEARCH("HD",B5)))</formula>
    </cfRule>
  </conditionalFormatting>
  <conditionalFormatting sqref="A5:A7">
    <cfRule type="containsText" dxfId="598" priority="270" operator="containsText" text="HD">
      <formula>NOT(ISERROR(SEARCH("HD",A5)))</formula>
    </cfRule>
  </conditionalFormatting>
  <conditionalFormatting sqref="H5:H7">
    <cfRule type="containsText" dxfId="597" priority="269" operator="containsText" text="HD">
      <formula>NOT(ISERROR(SEARCH("HD",H5)))</formula>
    </cfRule>
  </conditionalFormatting>
  <conditionalFormatting sqref="G5:G7">
    <cfRule type="containsText" dxfId="596" priority="268" operator="containsText" text="HD">
      <formula>NOT(ISERROR(SEARCH("HD",G5)))</formula>
    </cfRule>
  </conditionalFormatting>
  <conditionalFormatting sqref="J5:S7">
    <cfRule type="containsText" dxfId="595" priority="267" operator="containsText" text="HD">
      <formula>NOT(ISERROR(SEARCH("HD",J5)))</formula>
    </cfRule>
  </conditionalFormatting>
  <conditionalFormatting sqref="I5:I7">
    <cfRule type="containsText" dxfId="594" priority="266" operator="containsText" text="HD">
      <formula>NOT(ISERROR(SEARCH("HD",I5)))</formula>
    </cfRule>
  </conditionalFormatting>
  <conditionalFormatting sqref="F5:F7">
    <cfRule type="containsText" dxfId="593" priority="265" operator="containsText" text="HD">
      <formula>NOT(ISERROR(SEARCH("HD",F5)))</formula>
    </cfRule>
  </conditionalFormatting>
  <conditionalFormatting sqref="D12:D21 B9:C21">
    <cfRule type="containsText" dxfId="592" priority="264" operator="containsText" text="HD">
      <formula>NOT(ISERROR(SEARCH("HD",B9)))</formula>
    </cfRule>
  </conditionalFormatting>
  <conditionalFormatting sqref="A9:A21">
    <cfRule type="containsText" dxfId="591" priority="263" operator="containsText" text="HD">
      <formula>NOT(ISERROR(SEARCH("HD",A9)))</formula>
    </cfRule>
  </conditionalFormatting>
  <conditionalFormatting sqref="H9:H21">
    <cfRule type="containsText" dxfId="590" priority="262" operator="containsText" text="HD">
      <formula>NOT(ISERROR(SEARCH("HD",H9)))</formula>
    </cfRule>
  </conditionalFormatting>
  <conditionalFormatting sqref="G9:G21">
    <cfRule type="containsText" dxfId="589" priority="261" operator="containsText" text="HD">
      <formula>NOT(ISERROR(SEARCH("HD",G9)))</formula>
    </cfRule>
  </conditionalFormatting>
  <conditionalFormatting sqref="J9:M21">
    <cfRule type="containsText" dxfId="588" priority="260" operator="containsText" text="HD">
      <formula>NOT(ISERROR(SEARCH("HD",J9)))</formula>
    </cfRule>
  </conditionalFormatting>
  <conditionalFormatting sqref="I9:I21">
    <cfRule type="containsText" dxfId="587" priority="259" operator="containsText" text="HD">
      <formula>NOT(ISERROR(SEARCH("HD",I9)))</formula>
    </cfRule>
  </conditionalFormatting>
  <conditionalFormatting sqref="F9:F21">
    <cfRule type="containsText" dxfId="586" priority="258" operator="containsText" text="HD">
      <formula>NOT(ISERROR(SEARCH("HD",F9)))</formula>
    </cfRule>
  </conditionalFormatting>
  <conditionalFormatting sqref="B23:C38">
    <cfRule type="containsText" dxfId="585" priority="257" operator="containsText" text="HD">
      <formula>NOT(ISERROR(SEARCH("HD",B23)))</formula>
    </cfRule>
  </conditionalFormatting>
  <conditionalFormatting sqref="A23:A38">
    <cfRule type="containsText" dxfId="584" priority="256" operator="containsText" text="HD">
      <formula>NOT(ISERROR(SEARCH("HD",A23)))</formula>
    </cfRule>
  </conditionalFormatting>
  <conditionalFormatting sqref="H23:H38">
    <cfRule type="containsText" dxfId="583" priority="255" operator="containsText" text="HD">
      <formula>NOT(ISERROR(SEARCH("HD",H23)))</formula>
    </cfRule>
  </conditionalFormatting>
  <conditionalFormatting sqref="G23:G38">
    <cfRule type="containsText" dxfId="582" priority="254" operator="containsText" text="HD">
      <formula>NOT(ISERROR(SEARCH("HD",G23)))</formula>
    </cfRule>
  </conditionalFormatting>
  <conditionalFormatting sqref="I23:I38">
    <cfRule type="containsText" dxfId="581" priority="252" operator="containsText" text="HD">
      <formula>NOT(ISERROR(SEARCH("HD",I23)))</formula>
    </cfRule>
  </conditionalFormatting>
  <conditionalFormatting sqref="F23:F38">
    <cfRule type="containsText" dxfId="580" priority="251" operator="containsText" text="HD">
      <formula>NOT(ISERROR(SEARCH("HD",F23)))</formula>
    </cfRule>
  </conditionalFormatting>
  <conditionalFormatting sqref="B40:C48">
    <cfRule type="containsText" dxfId="579" priority="250" operator="containsText" text="HD">
      <formula>NOT(ISERROR(SEARCH("HD",B40)))</formula>
    </cfRule>
  </conditionalFormatting>
  <conditionalFormatting sqref="A40:A48">
    <cfRule type="containsText" dxfId="578" priority="249" operator="containsText" text="HD">
      <formula>NOT(ISERROR(SEARCH("HD",A40)))</formula>
    </cfRule>
  </conditionalFormatting>
  <conditionalFormatting sqref="H40:H48">
    <cfRule type="containsText" dxfId="577" priority="248" operator="containsText" text="HD">
      <formula>NOT(ISERROR(SEARCH("HD",H40)))</formula>
    </cfRule>
  </conditionalFormatting>
  <conditionalFormatting sqref="G40:G48">
    <cfRule type="containsText" dxfId="576" priority="247" operator="containsText" text="HD">
      <formula>NOT(ISERROR(SEARCH("HD",G40)))</formula>
    </cfRule>
  </conditionalFormatting>
  <conditionalFormatting sqref="J40:S48">
    <cfRule type="containsText" dxfId="575" priority="246" operator="containsText" text="HD">
      <formula>NOT(ISERROR(SEARCH("HD",J40)))</formula>
    </cfRule>
  </conditionalFormatting>
  <conditionalFormatting sqref="I40:I48">
    <cfRule type="containsText" dxfId="574" priority="245" operator="containsText" text="HD">
      <formula>NOT(ISERROR(SEARCH("HD",I40)))</formula>
    </cfRule>
  </conditionalFormatting>
  <conditionalFormatting sqref="F40:F48">
    <cfRule type="containsText" dxfId="573" priority="244" operator="containsText" text="HD">
      <formula>NOT(ISERROR(SEARCH("HD",F40)))</formula>
    </cfRule>
  </conditionalFormatting>
  <conditionalFormatting sqref="B90:C99">
    <cfRule type="containsText" dxfId="572" priority="243" operator="containsText" text="HD">
      <formula>NOT(ISERROR(SEARCH("HD",B90)))</formula>
    </cfRule>
  </conditionalFormatting>
  <conditionalFormatting sqref="A90:A99">
    <cfRule type="containsText" dxfId="571" priority="242" operator="containsText" text="HD">
      <formula>NOT(ISERROR(SEARCH("HD",A90)))</formula>
    </cfRule>
  </conditionalFormatting>
  <conditionalFormatting sqref="H90:H99">
    <cfRule type="containsText" dxfId="570" priority="241" operator="containsText" text="HD">
      <formula>NOT(ISERROR(SEARCH("HD",H90)))</formula>
    </cfRule>
  </conditionalFormatting>
  <conditionalFormatting sqref="G90:G99">
    <cfRule type="containsText" dxfId="569" priority="240" operator="containsText" text="HD">
      <formula>NOT(ISERROR(SEARCH("HD",G90)))</formula>
    </cfRule>
  </conditionalFormatting>
  <conditionalFormatting sqref="J90:S99">
    <cfRule type="containsText" dxfId="568" priority="239" operator="containsText" text="HD">
      <formula>NOT(ISERROR(SEARCH("HD",J90)))</formula>
    </cfRule>
  </conditionalFormatting>
  <conditionalFormatting sqref="I90:I99">
    <cfRule type="containsText" dxfId="567" priority="238" operator="containsText" text="HD">
      <formula>NOT(ISERROR(SEARCH("HD",I90)))</formula>
    </cfRule>
  </conditionalFormatting>
  <conditionalFormatting sqref="F90:F99">
    <cfRule type="containsText" dxfId="566" priority="237" operator="containsText" text="HD">
      <formula>NOT(ISERROR(SEARCH("HD",F90)))</formula>
    </cfRule>
  </conditionalFormatting>
  <conditionalFormatting sqref="B101:D103">
    <cfRule type="containsText" dxfId="565" priority="236" operator="containsText" text="HD">
      <formula>NOT(ISERROR(SEARCH("HD",B101)))</formula>
    </cfRule>
  </conditionalFormatting>
  <conditionalFormatting sqref="A101:A103">
    <cfRule type="containsText" dxfId="564" priority="235" operator="containsText" text="HD">
      <formula>NOT(ISERROR(SEARCH("HD",A101)))</formula>
    </cfRule>
  </conditionalFormatting>
  <conditionalFormatting sqref="H101:H103">
    <cfRule type="containsText" dxfId="563" priority="234" operator="containsText" text="HD">
      <formula>NOT(ISERROR(SEARCH("HD",H101)))</formula>
    </cfRule>
  </conditionalFormatting>
  <conditionalFormatting sqref="G101:G103">
    <cfRule type="containsText" dxfId="562" priority="233" operator="containsText" text="HD">
      <formula>NOT(ISERROR(SEARCH("HD",G101)))</formula>
    </cfRule>
  </conditionalFormatting>
  <conditionalFormatting sqref="J101:S103">
    <cfRule type="containsText" dxfId="561" priority="232" operator="containsText" text="HD">
      <formula>NOT(ISERROR(SEARCH("HD",J101)))</formula>
    </cfRule>
  </conditionalFormatting>
  <conditionalFormatting sqref="I101:I103">
    <cfRule type="containsText" dxfId="560" priority="231" operator="containsText" text="HD">
      <formula>NOT(ISERROR(SEARCH("HD",I101)))</formula>
    </cfRule>
  </conditionalFormatting>
  <conditionalFormatting sqref="F101:F103">
    <cfRule type="containsText" dxfId="559" priority="230" operator="containsText" text="HD">
      <formula>NOT(ISERROR(SEARCH("HD",F101)))</formula>
    </cfRule>
  </conditionalFormatting>
  <conditionalFormatting sqref="N9:S21">
    <cfRule type="containsText" dxfId="558" priority="229" operator="containsText" text="HD">
      <formula>NOT(ISERROR(SEARCH("HD",N9)))</formula>
    </cfRule>
  </conditionalFormatting>
  <conditionalFormatting sqref="J23:M38">
    <cfRule type="containsText" dxfId="557" priority="228" operator="containsText" text="HD">
      <formula>NOT(ISERROR(SEARCH("HD",J23)))</formula>
    </cfRule>
  </conditionalFormatting>
  <conditionalFormatting sqref="N23:S38">
    <cfRule type="containsText" dxfId="556" priority="227" operator="containsText" text="HD">
      <formula>NOT(ISERROR(SEARCH("HD",N23)))</formula>
    </cfRule>
  </conditionalFormatting>
  <conditionalFormatting sqref="J124:M124">
    <cfRule type="containsText" dxfId="555" priority="226" operator="containsText" text="HD">
      <formula>NOT(ISERROR(SEARCH("HD",J124)))</formula>
    </cfRule>
  </conditionalFormatting>
  <conditionalFormatting sqref="L152:M152">
    <cfRule type="containsText" dxfId="554" priority="225" operator="containsText" text="HD">
      <formula>NOT(ISERROR(SEARCH("HD",L152)))</formula>
    </cfRule>
  </conditionalFormatting>
  <conditionalFormatting sqref="L153:M153">
    <cfRule type="containsText" dxfId="553" priority="224" operator="containsText" text="HD">
      <formula>NOT(ISERROR(SEARCH("HD",L153)))</formula>
    </cfRule>
  </conditionalFormatting>
  <conditionalFormatting sqref="L155:M155">
    <cfRule type="containsText" dxfId="552" priority="223" operator="containsText" text="HD">
      <formula>NOT(ISERROR(SEARCH("HD",L155)))</formula>
    </cfRule>
  </conditionalFormatting>
  <conditionalFormatting sqref="L148:M148">
    <cfRule type="containsText" dxfId="551" priority="222" operator="containsText" text="HD">
      <formula>NOT(ISERROR(SEARCH("HD",L148)))</formula>
    </cfRule>
  </conditionalFormatting>
  <conditionalFormatting sqref="D9:D10">
    <cfRule type="containsText" dxfId="550" priority="165" operator="containsText" text="HD">
      <formula>NOT(ISERROR(SEARCH("HD",D9)))</formula>
    </cfRule>
  </conditionalFormatting>
  <conditionalFormatting sqref="D11">
    <cfRule type="containsText" dxfId="549" priority="164" operator="containsText" text="HD">
      <formula>NOT(ISERROR(SEARCH("HD",D11)))</formula>
    </cfRule>
  </conditionalFormatting>
  <conditionalFormatting sqref="D23:D24">
    <cfRule type="containsText" dxfId="548" priority="163" operator="containsText" text="HD">
      <formula>NOT(ISERROR(SEARCH("HD",D23)))</formula>
    </cfRule>
  </conditionalFormatting>
  <conditionalFormatting sqref="D25:D38">
    <cfRule type="containsText" dxfId="547" priority="162" operator="containsText" text="HD">
      <formula>NOT(ISERROR(SEARCH("HD",D25)))</formula>
    </cfRule>
  </conditionalFormatting>
  <conditionalFormatting sqref="D40:D48">
    <cfRule type="containsText" dxfId="546" priority="161" operator="containsText" text="HD">
      <formula>NOT(ISERROR(SEARCH("HD",D40)))</formula>
    </cfRule>
  </conditionalFormatting>
  <conditionalFormatting sqref="D91:D99">
    <cfRule type="containsText" dxfId="545" priority="159" operator="containsText" text="HD">
      <formula>NOT(ISERROR(SEARCH("HD",D91)))</formula>
    </cfRule>
  </conditionalFormatting>
  <conditionalFormatting sqref="D90">
    <cfRule type="containsText" dxfId="544" priority="158" operator="containsText" text="HD">
      <formula>NOT(ISERROR(SEARCH("HD",D90)))</formula>
    </cfRule>
  </conditionalFormatting>
  <conditionalFormatting sqref="E33 E36 E38">
    <cfRule type="containsText" dxfId="543" priority="157" operator="containsText" text="HD">
      <formula>NOT(ISERROR(SEARCH("HD",E33)))</formula>
    </cfRule>
  </conditionalFormatting>
  <conditionalFormatting sqref="E40:E46 E48">
    <cfRule type="containsText" dxfId="542" priority="156" operator="containsText" text="HD">
      <formula>NOT(ISERROR(SEARCH("HD",E40)))</formula>
    </cfRule>
  </conditionalFormatting>
  <conditionalFormatting sqref="E90 E94 E96:E97">
    <cfRule type="containsText" dxfId="541" priority="155" operator="containsText" text="HD">
      <formula>NOT(ISERROR(SEARCH("HD",E90)))</formula>
    </cfRule>
  </conditionalFormatting>
  <conditionalFormatting sqref="E101:E103">
    <cfRule type="containsText" dxfId="540" priority="154" operator="containsText" text="HD">
      <formula>NOT(ISERROR(SEARCH("HD",E101)))</formula>
    </cfRule>
  </conditionalFormatting>
  <conditionalFormatting sqref="E5:E7">
    <cfRule type="containsText" dxfId="539" priority="153" operator="containsText" text="HD">
      <formula>NOT(ISERROR(SEARCH("HD",E5)))</formula>
    </cfRule>
  </conditionalFormatting>
  <conditionalFormatting sqref="E9:E11 E13:E21">
    <cfRule type="containsText" dxfId="538" priority="152" operator="containsText" text="HD">
      <formula>NOT(ISERROR(SEARCH("HD",E9)))</formula>
    </cfRule>
  </conditionalFormatting>
  <conditionalFormatting sqref="E108:E110 E114:E115">
    <cfRule type="containsText" dxfId="537" priority="151" operator="containsText" text="HD">
      <formula>NOT(ISERROR(SEARCH("HD",E108)))</formula>
    </cfRule>
  </conditionalFormatting>
  <conditionalFormatting sqref="E111:E113">
    <cfRule type="containsText" dxfId="536" priority="150" operator="containsText" text="HD">
      <formula>NOT(ISERROR(SEARCH("HD",E111)))</formula>
    </cfRule>
  </conditionalFormatting>
  <conditionalFormatting sqref="E123">
    <cfRule type="containsText" dxfId="535" priority="149" operator="containsText" text="HD">
      <formula>NOT(ISERROR(SEARCH("HD",E123)))</formula>
    </cfRule>
  </conditionalFormatting>
  <conditionalFormatting sqref="E117">
    <cfRule type="containsText" dxfId="534" priority="148" operator="containsText" text="HD">
      <formula>NOT(ISERROR(SEARCH("HD",E117)))</formula>
    </cfRule>
  </conditionalFormatting>
  <conditionalFormatting sqref="E118:E122">
    <cfRule type="containsText" dxfId="533" priority="147" operator="containsText" text="HD">
      <formula>NOT(ISERROR(SEARCH("HD",E118)))</formula>
    </cfRule>
  </conditionalFormatting>
  <conditionalFormatting sqref="E124">
    <cfRule type="containsText" dxfId="532" priority="146" operator="containsText" text="HD">
      <formula>NOT(ISERROR(SEARCH("HD",E124)))</formula>
    </cfRule>
  </conditionalFormatting>
  <conditionalFormatting sqref="E128">
    <cfRule type="containsText" dxfId="531" priority="145" operator="containsText" text="HD">
      <formula>NOT(ISERROR(SEARCH("HD",E128)))</formula>
    </cfRule>
  </conditionalFormatting>
  <conditionalFormatting sqref="E132">
    <cfRule type="containsText" dxfId="530" priority="144" operator="containsText" text="HD">
      <formula>NOT(ISERROR(SEARCH("HD",E132)))</formula>
    </cfRule>
  </conditionalFormatting>
  <conditionalFormatting sqref="E138">
    <cfRule type="containsText" dxfId="529" priority="143" operator="containsText" text="HD">
      <formula>NOT(ISERROR(SEARCH("HD",E138)))</formula>
    </cfRule>
  </conditionalFormatting>
  <conditionalFormatting sqref="E139">
    <cfRule type="containsText" dxfId="528" priority="142" operator="containsText" text="HD">
      <formula>NOT(ISERROR(SEARCH("HD",E139)))</formula>
    </cfRule>
  </conditionalFormatting>
  <conditionalFormatting sqref="E126:E127">
    <cfRule type="containsText" dxfId="527" priority="141" operator="containsText" text="HD">
      <formula>NOT(ISERROR(SEARCH("HD",E126)))</formula>
    </cfRule>
  </conditionalFormatting>
  <conditionalFormatting sqref="E129:E131">
    <cfRule type="containsText" dxfId="526" priority="140" operator="containsText" text="HD">
      <formula>NOT(ISERROR(SEARCH("HD",E129)))</formula>
    </cfRule>
  </conditionalFormatting>
  <conditionalFormatting sqref="E133:E137">
    <cfRule type="containsText" dxfId="525" priority="139" operator="containsText" text="HD">
      <formula>NOT(ISERROR(SEARCH("HD",E133)))</formula>
    </cfRule>
  </conditionalFormatting>
  <conditionalFormatting sqref="E140">
    <cfRule type="containsText" dxfId="524" priority="138" operator="containsText" text="HD">
      <formula>NOT(ISERROR(SEARCH("HD",E140)))</formula>
    </cfRule>
  </conditionalFormatting>
  <conditionalFormatting sqref="E142">
    <cfRule type="containsText" dxfId="523" priority="137" operator="containsText" text="HD">
      <formula>NOT(ISERROR(SEARCH("HD",E142)))</formula>
    </cfRule>
  </conditionalFormatting>
  <conditionalFormatting sqref="E143:E145">
    <cfRule type="containsText" dxfId="522" priority="136" operator="containsText" text="HD">
      <formula>NOT(ISERROR(SEARCH("HD",E143)))</formula>
    </cfRule>
  </conditionalFormatting>
  <conditionalFormatting sqref="E146">
    <cfRule type="containsText" dxfId="521" priority="135" operator="containsText" text="HD">
      <formula>NOT(ISERROR(SEARCH("HD",E146)))</formula>
    </cfRule>
  </conditionalFormatting>
  <conditionalFormatting sqref="E147">
    <cfRule type="containsText" dxfId="520" priority="134" operator="containsText" text="HD">
      <formula>NOT(ISERROR(SEARCH("HD",E147)))</formula>
    </cfRule>
  </conditionalFormatting>
  <conditionalFormatting sqref="E148">
    <cfRule type="containsText" dxfId="519" priority="133" operator="containsText" text="HD">
      <formula>NOT(ISERROR(SEARCH("HD",E148)))</formula>
    </cfRule>
  </conditionalFormatting>
  <conditionalFormatting sqref="E150:E153">
    <cfRule type="containsText" dxfId="518" priority="132" operator="containsText" text="HD">
      <formula>NOT(ISERROR(SEARCH("HD",E150)))</formula>
    </cfRule>
  </conditionalFormatting>
  <conditionalFormatting sqref="E155">
    <cfRule type="containsText" dxfId="517" priority="131" operator="containsText" text="HD">
      <formula>NOT(ISERROR(SEARCH("HD",E155)))</formula>
    </cfRule>
  </conditionalFormatting>
  <conditionalFormatting sqref="E157:E164 E166 E168">
    <cfRule type="containsText" dxfId="516" priority="130" operator="containsText" text="HD">
      <formula>NOT(ISERROR(SEARCH("HD",E157)))</formula>
    </cfRule>
  </conditionalFormatting>
  <conditionalFormatting sqref="E165">
    <cfRule type="containsText" dxfId="515" priority="129" operator="containsText" text="HD">
      <formula>NOT(ISERROR(SEARCH("HD",E165)))</formula>
    </cfRule>
  </conditionalFormatting>
  <conditionalFormatting sqref="E167">
    <cfRule type="containsText" dxfId="514" priority="128" operator="containsText" text="HD">
      <formula>NOT(ISERROR(SEARCH("HD",E167)))</formula>
    </cfRule>
  </conditionalFormatting>
  <conditionalFormatting sqref="E170:E173">
    <cfRule type="containsText" dxfId="513" priority="127" operator="containsText" text="HD">
      <formula>NOT(ISERROR(SEARCH("HD",E170)))</formula>
    </cfRule>
  </conditionalFormatting>
  <conditionalFormatting sqref="E174:E175">
    <cfRule type="containsText" dxfId="512" priority="126" operator="containsText" text="HD">
      <formula>NOT(ISERROR(SEARCH("HD",E174)))</formula>
    </cfRule>
  </conditionalFormatting>
  <conditionalFormatting sqref="E177:E178">
    <cfRule type="containsText" dxfId="511" priority="125" operator="containsText" text="HD">
      <formula>NOT(ISERROR(SEARCH("HD",E177)))</formula>
    </cfRule>
  </conditionalFormatting>
  <conditionalFormatting sqref="E184:E185 E187:E188">
    <cfRule type="containsText" dxfId="510" priority="124" operator="containsText" text="HD">
      <formula>NOT(ISERROR(SEARCH("HD",E184)))</formula>
    </cfRule>
  </conditionalFormatting>
  <conditionalFormatting sqref="E186">
    <cfRule type="containsText" dxfId="509" priority="123" operator="containsText" text="HD">
      <formula>NOT(ISERROR(SEARCH("HD",E186)))</formula>
    </cfRule>
  </conditionalFormatting>
  <conditionalFormatting sqref="E189:E190">
    <cfRule type="containsText" dxfId="508" priority="122" operator="containsText" text="HD">
      <formula>NOT(ISERROR(SEARCH("HD",E189)))</formula>
    </cfRule>
  </conditionalFormatting>
  <conditionalFormatting sqref="E192:E196 E199:E200">
    <cfRule type="containsText" dxfId="507" priority="121" operator="containsText" text="HD">
      <formula>NOT(ISERROR(SEARCH("HD",E192)))</formula>
    </cfRule>
  </conditionalFormatting>
  <conditionalFormatting sqref="E197">
    <cfRule type="containsText" dxfId="506" priority="120" operator="containsText" text="HD">
      <formula>NOT(ISERROR(SEARCH("HD",E197)))</formula>
    </cfRule>
  </conditionalFormatting>
  <conditionalFormatting sqref="E198">
    <cfRule type="containsText" dxfId="505" priority="119" operator="containsText" text="HD">
      <formula>NOT(ISERROR(SEARCH("HD",E198)))</formula>
    </cfRule>
  </conditionalFormatting>
  <conditionalFormatting sqref="E201">
    <cfRule type="containsText" dxfId="504" priority="118" operator="containsText" text="HD">
      <formula>NOT(ISERROR(SEARCH("HD",E201)))</formula>
    </cfRule>
  </conditionalFormatting>
  <conditionalFormatting sqref="E202:E206">
    <cfRule type="containsText" dxfId="503" priority="117" operator="containsText" text="HD">
      <formula>NOT(ISERROR(SEARCH("HD",E202)))</formula>
    </cfRule>
  </conditionalFormatting>
  <conditionalFormatting sqref="E208">
    <cfRule type="containsText" dxfId="502" priority="116" operator="containsText" text="HD">
      <formula>NOT(ISERROR(SEARCH("HD",E208)))</formula>
    </cfRule>
  </conditionalFormatting>
  <conditionalFormatting sqref="E209">
    <cfRule type="containsText" dxfId="501" priority="115" operator="containsText" text="HD">
      <formula>NOT(ISERROR(SEARCH("HD",E209)))</formula>
    </cfRule>
  </conditionalFormatting>
  <conditionalFormatting sqref="E210:E215">
    <cfRule type="containsText" dxfId="500" priority="114" operator="containsText" text="HD">
      <formula>NOT(ISERROR(SEARCH("HD",E210)))</formula>
    </cfRule>
  </conditionalFormatting>
  <conditionalFormatting sqref="E217:E218 E220:E221 E223 E228 E234:E238 E240:E241 E243:E244 E246:E249">
    <cfRule type="containsText" dxfId="499" priority="113" operator="containsText" text="HD">
      <formula>NOT(ISERROR(SEARCH("HD",E217)))</formula>
    </cfRule>
  </conditionalFormatting>
  <conditionalFormatting sqref="E219">
    <cfRule type="containsText" dxfId="498" priority="112" operator="containsText" text="HD">
      <formula>NOT(ISERROR(SEARCH("HD",E219)))</formula>
    </cfRule>
  </conditionalFormatting>
  <conditionalFormatting sqref="E222">
    <cfRule type="containsText" dxfId="497" priority="111" operator="containsText" text="HD">
      <formula>NOT(ISERROR(SEARCH("HD",E222)))</formula>
    </cfRule>
  </conditionalFormatting>
  <conditionalFormatting sqref="E224:E227">
    <cfRule type="containsText" dxfId="496" priority="110" operator="containsText" text="HD">
      <formula>NOT(ISERROR(SEARCH("HD",E224)))</formula>
    </cfRule>
  </conditionalFormatting>
  <conditionalFormatting sqref="E229:E233">
    <cfRule type="containsText" dxfId="495" priority="109" operator="containsText" text="HD">
      <formula>NOT(ISERROR(SEARCH("HD",E229)))</formula>
    </cfRule>
  </conditionalFormatting>
  <conditionalFormatting sqref="E239">
    <cfRule type="containsText" dxfId="494" priority="108" operator="containsText" text="HD">
      <formula>NOT(ISERROR(SEARCH("HD",E239)))</formula>
    </cfRule>
  </conditionalFormatting>
  <conditionalFormatting sqref="E242">
    <cfRule type="containsText" dxfId="493" priority="107" operator="containsText" text="HD">
      <formula>NOT(ISERROR(SEARCH("HD",E242)))</formula>
    </cfRule>
  </conditionalFormatting>
  <conditionalFormatting sqref="E245">
    <cfRule type="containsText" dxfId="492" priority="106" operator="containsText" text="HD">
      <formula>NOT(ISERROR(SEARCH("HD",E245)))</formula>
    </cfRule>
  </conditionalFormatting>
  <conditionalFormatting sqref="E250:E251">
    <cfRule type="containsText" dxfId="491" priority="105" operator="containsText" text="HD">
      <formula>NOT(ISERROR(SEARCH("HD",E250)))</formula>
    </cfRule>
  </conditionalFormatting>
  <conditionalFormatting sqref="E253 E255 E257 E259 E261">
    <cfRule type="containsText" dxfId="490" priority="104" operator="containsText" text="HD">
      <formula>NOT(ISERROR(SEARCH("HD",E253)))</formula>
    </cfRule>
  </conditionalFormatting>
  <conditionalFormatting sqref="E254 E256 E258 E260">
    <cfRule type="containsText" dxfId="489" priority="103" operator="containsText" text="HD">
      <formula>NOT(ISERROR(SEARCH("HD",E254)))</formula>
    </cfRule>
  </conditionalFormatting>
  <conditionalFormatting sqref="E263:E265">
    <cfRule type="containsText" dxfId="488" priority="102" operator="containsText" text="HD">
      <formula>NOT(ISERROR(SEARCH("HD",E263)))</formula>
    </cfRule>
  </conditionalFormatting>
  <conditionalFormatting sqref="E267:E270">
    <cfRule type="containsText" dxfId="487" priority="101" operator="containsText" text="HD">
      <formula>NOT(ISERROR(SEARCH("HD",E267)))</formula>
    </cfRule>
  </conditionalFormatting>
  <conditionalFormatting sqref="E23">
    <cfRule type="containsText" dxfId="486" priority="100" operator="containsText" text="HD">
      <formula>NOT(ISERROR(SEARCH("HD",E23)))</formula>
    </cfRule>
  </conditionalFormatting>
  <conditionalFormatting sqref="E24:E26">
    <cfRule type="containsText" dxfId="485" priority="99" operator="containsText" text="HD">
      <formula>NOT(ISERROR(SEARCH("HD",E24)))</formula>
    </cfRule>
  </conditionalFormatting>
  <conditionalFormatting sqref="E28">
    <cfRule type="containsText" dxfId="484" priority="98" operator="containsText" text="HD">
      <formula>NOT(ISERROR(SEARCH("HD",E28)))</formula>
    </cfRule>
  </conditionalFormatting>
  <conditionalFormatting sqref="E30">
    <cfRule type="containsText" dxfId="483" priority="97" operator="containsText" text="HD">
      <formula>NOT(ISERROR(SEARCH("HD",E30)))</formula>
    </cfRule>
  </conditionalFormatting>
  <conditionalFormatting sqref="E31:E32">
    <cfRule type="containsText" dxfId="482" priority="96" operator="containsText" text="HD">
      <formula>NOT(ISERROR(SEARCH("HD",E31)))</formula>
    </cfRule>
  </conditionalFormatting>
  <conditionalFormatting sqref="E34:E35">
    <cfRule type="containsText" dxfId="481" priority="95" operator="containsText" text="HD">
      <formula>NOT(ISERROR(SEARCH("HD",E34)))</formula>
    </cfRule>
  </conditionalFormatting>
  <conditionalFormatting sqref="E47">
    <cfRule type="containsText" dxfId="480" priority="94" operator="containsText" text="HD">
      <formula>NOT(ISERROR(SEARCH("HD",E47)))</formula>
    </cfRule>
  </conditionalFormatting>
  <conditionalFormatting sqref="E91">
    <cfRule type="containsText" dxfId="479" priority="93" operator="containsText" text="HD">
      <formula>NOT(ISERROR(SEARCH("HD",E91)))</formula>
    </cfRule>
  </conditionalFormatting>
  <conditionalFormatting sqref="E92">
    <cfRule type="containsText" dxfId="478" priority="92" operator="containsText" text="HD">
      <formula>NOT(ISERROR(SEARCH("HD",E92)))</formula>
    </cfRule>
  </conditionalFormatting>
  <conditionalFormatting sqref="E99">
    <cfRule type="containsText" dxfId="477" priority="91" operator="containsText" text="HD">
      <formula>NOT(ISERROR(SEARCH("HD",E99)))</formula>
    </cfRule>
  </conditionalFormatting>
  <conditionalFormatting sqref="D108:D115">
    <cfRule type="containsText" dxfId="476" priority="90" operator="containsText" text="HD">
      <formula>NOT(ISERROR(SEARCH("HD",D108)))</formula>
    </cfRule>
  </conditionalFormatting>
  <conditionalFormatting sqref="D117:D124">
    <cfRule type="containsText" dxfId="475" priority="89" operator="containsText" text="HD">
      <formula>NOT(ISERROR(SEARCH("HD",D117)))</formula>
    </cfRule>
  </conditionalFormatting>
  <conditionalFormatting sqref="D126:D140">
    <cfRule type="containsText" dxfId="474" priority="88" operator="containsText" text="HD">
      <formula>NOT(ISERROR(SEARCH("HD",D126)))</formula>
    </cfRule>
  </conditionalFormatting>
  <conditionalFormatting sqref="D142:D148">
    <cfRule type="containsText" dxfId="473" priority="87" operator="containsText" text="HD">
      <formula>NOT(ISERROR(SEARCH("HD",D142)))</formula>
    </cfRule>
  </conditionalFormatting>
  <conditionalFormatting sqref="D150:D153">
    <cfRule type="containsText" dxfId="472" priority="86" operator="containsText" text="HD">
      <formula>NOT(ISERROR(SEARCH("HD",D150)))</formula>
    </cfRule>
  </conditionalFormatting>
  <conditionalFormatting sqref="D155">
    <cfRule type="containsText" dxfId="471" priority="85" operator="containsText" text="HD">
      <formula>NOT(ISERROR(SEARCH("HD",D155)))</formula>
    </cfRule>
  </conditionalFormatting>
  <conditionalFormatting sqref="D157:D168">
    <cfRule type="containsText" dxfId="470" priority="84" operator="containsText" text="HD">
      <formula>NOT(ISERROR(SEARCH("HD",D157)))</formula>
    </cfRule>
  </conditionalFormatting>
  <conditionalFormatting sqref="D170:D175">
    <cfRule type="containsText" dxfId="469" priority="83" operator="containsText" text="HD">
      <formula>NOT(ISERROR(SEARCH("HD",D170)))</formula>
    </cfRule>
  </conditionalFormatting>
  <conditionalFormatting sqref="D177:D178">
    <cfRule type="containsText" dxfId="468" priority="82" operator="containsText" text="HD">
      <formula>NOT(ISERROR(SEARCH("HD",D177)))</formula>
    </cfRule>
  </conditionalFormatting>
  <conditionalFormatting sqref="D185:D190">
    <cfRule type="containsText" dxfId="467" priority="81" operator="containsText" text="HD">
      <formula>NOT(ISERROR(SEARCH("HD",D185)))</formula>
    </cfRule>
  </conditionalFormatting>
  <conditionalFormatting sqref="D184">
    <cfRule type="containsText" dxfId="466" priority="80" operator="containsText" text="HD">
      <formula>NOT(ISERROR(SEARCH("HD",D184)))</formula>
    </cfRule>
  </conditionalFormatting>
  <conditionalFormatting sqref="D192:D206">
    <cfRule type="containsText" dxfId="465" priority="79" operator="containsText" text="HD">
      <formula>NOT(ISERROR(SEARCH("HD",D192)))</formula>
    </cfRule>
  </conditionalFormatting>
  <conditionalFormatting sqref="D208:D215">
    <cfRule type="containsText" dxfId="464" priority="78" operator="containsText" text="HD">
      <formula>NOT(ISERROR(SEARCH("HD",D208)))</formula>
    </cfRule>
  </conditionalFormatting>
  <conditionalFormatting sqref="D217:D251">
    <cfRule type="containsText" dxfId="463" priority="77" operator="containsText" text="HD">
      <formula>NOT(ISERROR(SEARCH("HD",D217)))</formula>
    </cfRule>
  </conditionalFormatting>
  <conditionalFormatting sqref="D253:D261">
    <cfRule type="containsText" dxfId="462" priority="76" operator="containsText" text="HD">
      <formula>NOT(ISERROR(SEARCH("HD",D253)))</formula>
    </cfRule>
  </conditionalFormatting>
  <conditionalFormatting sqref="D263:D265">
    <cfRule type="containsText" dxfId="461" priority="75" operator="containsText" text="HD">
      <formula>NOT(ISERROR(SEARCH("HD",D263)))</formula>
    </cfRule>
  </conditionalFormatting>
  <conditionalFormatting sqref="D267:D270">
    <cfRule type="containsText" dxfId="460" priority="74" operator="containsText" text="HD">
      <formula>NOT(ISERROR(SEARCH("HD",D267)))</formula>
    </cfRule>
  </conditionalFormatting>
  <conditionalFormatting sqref="B52:C81">
    <cfRule type="containsText" dxfId="459" priority="73" operator="containsText" text="HD">
      <formula>NOT(ISERROR(SEARCH("HD",B52)))</formula>
    </cfRule>
  </conditionalFormatting>
  <conditionalFormatting sqref="A52:A81">
    <cfRule type="containsText" dxfId="458" priority="72" operator="containsText" text="HD">
      <formula>NOT(ISERROR(SEARCH("HD",A52)))</formula>
    </cfRule>
  </conditionalFormatting>
  <conditionalFormatting sqref="H52:H81">
    <cfRule type="containsText" dxfId="457" priority="71" operator="containsText" text="HD">
      <formula>NOT(ISERROR(SEARCH("HD",H52)))</formula>
    </cfRule>
  </conditionalFormatting>
  <conditionalFormatting sqref="G52:G81">
    <cfRule type="containsText" dxfId="456" priority="70" operator="containsText" text="HD">
      <formula>NOT(ISERROR(SEARCH("HD",G52)))</formula>
    </cfRule>
  </conditionalFormatting>
  <conditionalFormatting sqref="J55:K55 J56:M56 J59:M59 J57:K57 J61:K62">
    <cfRule type="containsText" dxfId="455" priority="69" operator="containsText" text="HD">
      <formula>NOT(ISERROR(SEARCH("HD",J55)))</formula>
    </cfRule>
  </conditionalFormatting>
  <conditionalFormatting sqref="I52:I81">
    <cfRule type="containsText" dxfId="454" priority="68" operator="containsText" text="HD">
      <formula>NOT(ISERROR(SEARCH("HD",I52)))</formula>
    </cfRule>
  </conditionalFormatting>
  <conditionalFormatting sqref="F52:F81">
    <cfRule type="containsText" dxfId="453" priority="67" operator="containsText" text="HD">
      <formula>NOT(ISERROR(SEARCH("HD",F52)))</formula>
    </cfRule>
  </conditionalFormatting>
  <conditionalFormatting sqref="J52:M54">
    <cfRule type="containsText" dxfId="452" priority="64" operator="containsText" text="HD">
      <formula>NOT(ISERROR(SEARCH("HD",J52)))</formula>
    </cfRule>
  </conditionalFormatting>
  <conditionalFormatting sqref="E52">
    <cfRule type="containsText" dxfId="451" priority="63" operator="containsText" text="HD">
      <formula>NOT(ISERROR(SEARCH("HD",E52)))</formula>
    </cfRule>
  </conditionalFormatting>
  <conditionalFormatting sqref="E55 E60 E78:E81">
    <cfRule type="containsText" dxfId="450" priority="62" operator="containsText" text="HD">
      <formula>NOT(ISERROR(SEARCH("HD",E55)))</formula>
    </cfRule>
  </conditionalFormatting>
  <conditionalFormatting sqref="D52:D81">
    <cfRule type="containsText" dxfId="449" priority="61" operator="containsText" text="HD">
      <formula>NOT(ISERROR(SEARCH("HD",D52)))</formula>
    </cfRule>
  </conditionalFormatting>
  <conditionalFormatting sqref="L55:M55">
    <cfRule type="containsText" dxfId="448" priority="60" operator="containsText" text="HD">
      <formula>NOT(ISERROR(SEARCH("HD",L55)))</formula>
    </cfRule>
  </conditionalFormatting>
  <conditionalFormatting sqref="J60:S60 N61:S64">
    <cfRule type="containsText" dxfId="447" priority="59" operator="containsText" text="HD">
      <formula>NOT(ISERROR(SEARCH("HD",J60)))</formula>
    </cfRule>
  </conditionalFormatting>
  <conditionalFormatting sqref="J58:K58">
    <cfRule type="containsText" dxfId="446" priority="58" operator="containsText" text="HD">
      <formula>NOT(ISERROR(SEARCH("HD",J58)))</formula>
    </cfRule>
  </conditionalFormatting>
  <conditionalFormatting sqref="L57:M57">
    <cfRule type="containsText" dxfId="445" priority="57" operator="containsText" text="HD">
      <formula>NOT(ISERROR(SEARCH("HD",L57)))</formula>
    </cfRule>
  </conditionalFormatting>
  <conditionalFormatting sqref="N52:S59">
    <cfRule type="containsText" dxfId="444" priority="56" operator="containsText" text="HD">
      <formula>NOT(ISERROR(SEARCH("HD",N52)))</formula>
    </cfRule>
  </conditionalFormatting>
  <conditionalFormatting sqref="L58:M58">
    <cfRule type="containsText" dxfId="443" priority="55" operator="containsText" text="HD">
      <formula>NOT(ISERROR(SEARCH("HD",L58)))</formula>
    </cfRule>
  </conditionalFormatting>
  <conditionalFormatting sqref="J65:S68 J63:M64">
    <cfRule type="containsText" dxfId="442" priority="54" operator="containsText" text="HD">
      <formula>NOT(ISERROR(SEARCH("HD",J63)))</formula>
    </cfRule>
  </conditionalFormatting>
  <conditionalFormatting sqref="E69:E77">
    <cfRule type="containsText" dxfId="441" priority="53" operator="containsText" text="HD">
      <formula>NOT(ISERROR(SEARCH("HD",E69)))</formula>
    </cfRule>
  </conditionalFormatting>
  <conditionalFormatting sqref="J69:S78">
    <cfRule type="containsText" dxfId="440" priority="52" operator="containsText" text="HD">
      <formula>NOT(ISERROR(SEARCH("HD",J69)))</formula>
    </cfRule>
  </conditionalFormatting>
  <conditionalFormatting sqref="L61:M61">
    <cfRule type="containsText" dxfId="439" priority="51" operator="containsText" text="HD">
      <formula>NOT(ISERROR(SEARCH("HD",L61)))</formula>
    </cfRule>
  </conditionalFormatting>
  <conditionalFormatting sqref="L62:M62">
    <cfRule type="containsText" dxfId="438" priority="50" operator="containsText" text="HD">
      <formula>NOT(ISERROR(SEARCH("HD",L62)))</formula>
    </cfRule>
  </conditionalFormatting>
  <conditionalFormatting sqref="J79:S81">
    <cfRule type="containsText" dxfId="437" priority="45" operator="containsText" text="HD">
      <formula>NOT(ISERROR(SEARCH("HD",J79)))</formula>
    </cfRule>
  </conditionalFormatting>
  <conditionalFormatting sqref="F119:F121">
    <cfRule type="containsText" dxfId="436" priority="40" operator="containsText" text="HD">
      <formula>NOT(ISERROR(SEARCH("HD",F119)))</formula>
    </cfRule>
  </conditionalFormatting>
  <conditionalFormatting sqref="F123:F124">
    <cfRule type="containsText" dxfId="435" priority="39" operator="containsText" text="HD">
      <formula>NOT(ISERROR(SEARCH("HD",F123)))</formula>
    </cfRule>
  </conditionalFormatting>
  <conditionalFormatting sqref="F150:F153">
    <cfRule type="containsText" dxfId="434" priority="38" operator="containsText" text="HD">
      <formula>NOT(ISERROR(SEARCH("HD",F150)))</formula>
    </cfRule>
  </conditionalFormatting>
  <conditionalFormatting sqref="F161">
    <cfRule type="containsText" dxfId="433" priority="37" operator="containsText" text="HD">
      <formula>NOT(ISERROR(SEARCH("HD",F161)))</formula>
    </cfRule>
  </conditionalFormatting>
  <conditionalFormatting sqref="F168">
    <cfRule type="containsText" dxfId="432" priority="36" operator="containsText" text="HD">
      <formula>NOT(ISERROR(SEARCH("HD",F168)))</formula>
    </cfRule>
  </conditionalFormatting>
  <conditionalFormatting sqref="F170">
    <cfRule type="containsText" dxfId="431" priority="35" operator="containsText" text="HD">
      <formula>NOT(ISERROR(SEARCH("HD",F170)))</formula>
    </cfRule>
  </conditionalFormatting>
  <conditionalFormatting sqref="F172">
    <cfRule type="containsText" dxfId="430" priority="34" operator="containsText" text="HD">
      <formula>NOT(ISERROR(SEARCH("HD",F172)))</formula>
    </cfRule>
  </conditionalFormatting>
  <conditionalFormatting sqref="F174">
    <cfRule type="containsText" dxfId="429" priority="33" operator="containsText" text="HD">
      <formula>NOT(ISERROR(SEARCH("HD",F174)))</formula>
    </cfRule>
  </conditionalFormatting>
  <conditionalFormatting sqref="F177">
    <cfRule type="containsText" dxfId="428" priority="32" operator="containsText" text="HD">
      <formula>NOT(ISERROR(SEARCH("HD",F177)))</formula>
    </cfRule>
  </conditionalFormatting>
  <conditionalFormatting sqref="F178">
    <cfRule type="containsText" dxfId="427" priority="31" operator="containsText" text="HD">
      <formula>NOT(ISERROR(SEARCH("HD",F178)))</formula>
    </cfRule>
  </conditionalFormatting>
  <conditionalFormatting sqref="I271">
    <cfRule type="containsText" dxfId="426" priority="28" operator="containsText" text="HD">
      <formula>NOT(ISERROR(SEARCH("HD",I271)))</formula>
    </cfRule>
  </conditionalFormatting>
  <conditionalFormatting sqref="B272:B278">
    <cfRule type="containsText" dxfId="425" priority="27" operator="containsText" text="HD">
      <formula>NOT(ISERROR(SEARCH("HD",B272)))</formula>
    </cfRule>
  </conditionalFormatting>
  <conditionalFormatting sqref="D272:D278">
    <cfRule type="containsText" dxfId="424" priority="23" operator="containsText" text="HD">
      <formula>NOT(ISERROR(SEARCH("HD",D272)))</formula>
    </cfRule>
  </conditionalFormatting>
  <conditionalFormatting sqref="C272:C278">
    <cfRule type="containsText" dxfId="423" priority="22" operator="containsText" text="HD">
      <formula>NOT(ISERROR(SEARCH("HD",C272)))</formula>
    </cfRule>
  </conditionalFormatting>
  <conditionalFormatting sqref="A272:A278">
    <cfRule type="containsText" dxfId="422" priority="21" operator="containsText" text="HD">
      <formula>NOT(ISERROR(SEARCH("HD",A272)))</formula>
    </cfRule>
  </conditionalFormatting>
  <conditionalFormatting sqref="E272:E278">
    <cfRule type="containsText" dxfId="421" priority="20" operator="containsText" text="HD">
      <formula>NOT(ISERROR(SEARCH("HD",E272)))</formula>
    </cfRule>
  </conditionalFormatting>
  <conditionalFormatting sqref="J272:M278">
    <cfRule type="containsText" dxfId="420" priority="19" operator="containsText" text="HD">
      <formula>NOT(ISERROR(SEARCH("HD",J272)))</formula>
    </cfRule>
  </conditionalFormatting>
  <conditionalFormatting sqref="F272:H278">
    <cfRule type="containsText" dxfId="419" priority="18" operator="containsText" text="HD">
      <formula>NOT(ISERROR(SEARCH("HD",F272)))</formula>
    </cfRule>
  </conditionalFormatting>
  <conditionalFormatting sqref="N272:O278">
    <cfRule type="containsText" dxfId="418" priority="17" operator="containsText" text="HD">
      <formula>NOT(ISERROR(SEARCH("HD",N272)))</formula>
    </cfRule>
  </conditionalFormatting>
  <conditionalFormatting sqref="P272:Q278">
    <cfRule type="containsText" dxfId="417" priority="16" operator="containsText" text="HD">
      <formula>NOT(ISERROR(SEARCH("HD",P272)))</formula>
    </cfRule>
  </conditionalFormatting>
  <conditionalFormatting sqref="R272:S278">
    <cfRule type="containsText" dxfId="416" priority="15" operator="containsText" text="HD">
      <formula>NOT(ISERROR(SEARCH("HD",R272)))</formula>
    </cfRule>
  </conditionalFormatting>
  <conditionalFormatting sqref="J155:K155">
    <cfRule type="containsText" dxfId="415" priority="14" operator="containsText" text="HD">
      <formula>NOT(ISERROR(SEARCH("HD",J155)))</formula>
    </cfRule>
  </conditionalFormatting>
  <conditionalFormatting sqref="F155">
    <cfRule type="containsText" dxfId="414" priority="13" operator="containsText" text="HD">
      <formula>NOT(ISERROR(SEARCH("HD",F155)))</formula>
    </cfRule>
  </conditionalFormatting>
  <conditionalFormatting sqref="B84:C88">
    <cfRule type="containsText" dxfId="413" priority="12" operator="containsText" text="HD">
      <formula>NOT(ISERROR(SEARCH("HD",B84)))</formula>
    </cfRule>
  </conditionalFormatting>
  <conditionalFormatting sqref="A84:A88">
    <cfRule type="containsText" dxfId="412" priority="11" operator="containsText" text="HD">
      <formula>NOT(ISERROR(SEARCH("HD",A84)))</formula>
    </cfRule>
  </conditionalFormatting>
  <conditionalFormatting sqref="H84:H88">
    <cfRule type="containsText" dxfId="411" priority="10" operator="containsText" text="HD">
      <formula>NOT(ISERROR(SEARCH("HD",H84)))</formula>
    </cfRule>
  </conditionalFormatting>
  <conditionalFormatting sqref="G84:G88">
    <cfRule type="containsText" dxfId="410" priority="9" operator="containsText" text="HD">
      <formula>NOT(ISERROR(SEARCH("HD",G84)))</formula>
    </cfRule>
  </conditionalFormatting>
  <conditionalFormatting sqref="J88:K88 J84:M87">
    <cfRule type="containsText" dxfId="409" priority="8" operator="containsText" text="HD">
      <formula>NOT(ISERROR(SEARCH("HD",J84)))</formula>
    </cfRule>
  </conditionalFormatting>
  <conditionalFormatting sqref="I84:I88">
    <cfRule type="containsText" dxfId="408" priority="7" operator="containsText" text="HD">
      <formula>NOT(ISERROR(SEARCH("HD",I84)))</formula>
    </cfRule>
  </conditionalFormatting>
  <conditionalFormatting sqref="F84:F88">
    <cfRule type="containsText" dxfId="407" priority="6" operator="containsText" text="HD">
      <formula>NOT(ISERROR(SEARCH("HD",F84)))</formula>
    </cfRule>
  </conditionalFormatting>
  <conditionalFormatting sqref="D84:D88">
    <cfRule type="containsText" dxfId="406" priority="5" operator="containsText" text="HD">
      <formula>NOT(ISERROR(SEARCH("HD",D84)))</formula>
    </cfRule>
  </conditionalFormatting>
  <conditionalFormatting sqref="E84:E88">
    <cfRule type="containsText" dxfId="405" priority="4" operator="containsText" text="HD">
      <formula>NOT(ISERROR(SEARCH("HD",E84)))</formula>
    </cfRule>
  </conditionalFormatting>
  <conditionalFormatting sqref="L88:S88">
    <cfRule type="containsText" dxfId="404" priority="3" operator="containsText" text="HD">
      <formula>NOT(ISERROR(SEARCH("HD",L88)))</formula>
    </cfRule>
  </conditionalFormatting>
  <conditionalFormatting sqref="N85:S87">
    <cfRule type="containsText" dxfId="403" priority="2" operator="containsText" text="HD">
      <formula>NOT(ISERROR(SEARCH("HD",N85)))</formula>
    </cfRule>
  </conditionalFormatting>
  <conditionalFormatting sqref="N84:S84">
    <cfRule type="containsText" dxfId="402" priority="1" operator="containsText" text="HD">
      <formula>NOT(ISERROR(SEARCH("HD",N84)))</formula>
    </cfRule>
  </conditionalFormatting>
  <dataValidations disablePrompts="1" count="1">
    <dataValidation type="list" allowBlank="1" showInputMessage="1" showErrorMessage="1" sqref="AD1" xr:uid="{530C85D5-A64A-064F-8140-2CB12B070E4D}">
      <formula1>"270,200"</formula1>
    </dataValidation>
  </dataValidations>
  <pageMargins left="0.7" right="0.7" top="0.75" bottom="0.75" header="0.3" footer="0.3"/>
  <pageSetup paperSize="9" scale="41" fitToHeight="0" orientation="landscape" horizontalDpi="0" verticalDpi="0"/>
  <rowBreaks count="2" manualBreakCount="2">
    <brk id="124" max="18" man="1"/>
    <brk id="155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18FC-6283-5E4A-A776-1EC4B66B5DE8}">
  <sheetPr>
    <pageSetUpPr fitToPage="1"/>
  </sheetPr>
  <dimension ref="A1:U279"/>
  <sheetViews>
    <sheetView tabSelected="1" topLeftCell="C1" zoomScale="61" zoomScaleNormal="75" workbookViewId="0">
      <selection activeCell="A3" sqref="A3:A279"/>
    </sheetView>
  </sheetViews>
  <sheetFormatPr baseColWidth="10" defaultRowHeight="16"/>
  <cols>
    <col min="1" max="1" width="24.1640625" style="41" customWidth="1"/>
    <col min="2" max="2" width="40.83203125" customWidth="1"/>
    <col min="3" max="3" width="17.1640625" style="15" customWidth="1"/>
    <col min="4" max="4" width="6.5" style="15" customWidth="1"/>
    <col min="5" max="5" width="21.6640625" style="42" customWidth="1"/>
    <col min="6" max="6" width="30.83203125" style="1" customWidth="1"/>
    <col min="7" max="8" width="13.5" style="1" customWidth="1"/>
    <col min="9" max="9" width="1.5" style="1" customWidth="1"/>
    <col min="10" max="15" width="12.83203125" style="1" customWidth="1"/>
    <col min="16" max="19" width="12.83203125" customWidth="1"/>
  </cols>
  <sheetData>
    <row r="1" spans="1:19" ht="180" customHeight="1" thickBot="1">
      <c r="A1" s="135" t="s">
        <v>259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</row>
    <row r="2" spans="1:19" ht="77" customHeight="1" thickBot="1">
      <c r="A2" s="138" t="s">
        <v>155</v>
      </c>
      <c r="B2" s="139"/>
      <c r="C2" s="102"/>
      <c r="D2" s="103" t="s">
        <v>257</v>
      </c>
      <c r="E2" s="104" t="s">
        <v>204</v>
      </c>
      <c r="F2" s="104" t="s">
        <v>11</v>
      </c>
      <c r="G2" s="104" t="s">
        <v>63</v>
      </c>
      <c r="H2" s="104" t="s">
        <v>64</v>
      </c>
      <c r="I2" s="121"/>
      <c r="J2" s="122" t="s">
        <v>9</v>
      </c>
      <c r="K2" s="123" t="s">
        <v>10</v>
      </c>
      <c r="L2" s="122" t="s">
        <v>9</v>
      </c>
      <c r="M2" s="123" t="s">
        <v>10</v>
      </c>
      <c r="N2" s="122" t="s">
        <v>9</v>
      </c>
      <c r="O2" s="123" t="s">
        <v>10</v>
      </c>
      <c r="P2" s="122" t="s">
        <v>9</v>
      </c>
      <c r="Q2" s="123" t="s">
        <v>10</v>
      </c>
      <c r="R2" s="122" t="s">
        <v>9</v>
      </c>
      <c r="S2" s="124" t="s">
        <v>10</v>
      </c>
    </row>
    <row r="3" spans="1:19" ht="30" customHeight="1">
      <c r="A3" s="97"/>
      <c r="B3" s="63"/>
      <c r="C3" s="63"/>
      <c r="D3" s="63"/>
      <c r="E3" s="98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99"/>
    </row>
    <row r="4" spans="1:19" ht="30" customHeight="1">
      <c r="A4" s="84"/>
      <c r="B4" s="47"/>
      <c r="C4" s="47"/>
      <c r="D4" s="47"/>
      <c r="E4" s="48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85"/>
    </row>
    <row r="5" spans="1:19" ht="30" customHeight="1">
      <c r="A5" s="64"/>
      <c r="B5" s="51" t="s">
        <v>166</v>
      </c>
      <c r="C5" s="51" t="s">
        <v>161</v>
      </c>
      <c r="D5" s="73" t="s">
        <v>219</v>
      </c>
      <c r="E5" s="52" t="s">
        <v>205</v>
      </c>
      <c r="F5" s="53"/>
      <c r="G5" s="109"/>
      <c r="H5" s="109"/>
      <c r="I5" s="54"/>
      <c r="J5" s="55"/>
      <c r="K5" s="55"/>
      <c r="L5" s="56"/>
      <c r="M5" s="56"/>
      <c r="N5" s="56"/>
      <c r="O5" s="56"/>
      <c r="P5" s="56"/>
      <c r="Q5" s="56"/>
      <c r="R5" s="56"/>
      <c r="S5" s="71"/>
    </row>
    <row r="6" spans="1:19" ht="30" customHeight="1">
      <c r="A6" s="64"/>
      <c r="B6" s="51" t="s">
        <v>167</v>
      </c>
      <c r="C6" s="51" t="s">
        <v>161</v>
      </c>
      <c r="D6" s="73" t="s">
        <v>219</v>
      </c>
      <c r="E6" s="52" t="s">
        <v>205</v>
      </c>
      <c r="F6" s="53"/>
      <c r="G6" s="109"/>
      <c r="H6" s="109"/>
      <c r="I6" s="54"/>
      <c r="J6" s="55"/>
      <c r="K6" s="55">
        <v>45052</v>
      </c>
      <c r="L6" s="56"/>
      <c r="M6" s="56"/>
      <c r="N6" s="56"/>
      <c r="O6" s="56"/>
      <c r="P6" s="56"/>
      <c r="Q6" s="56"/>
      <c r="R6" s="56"/>
      <c r="S6" s="71"/>
    </row>
    <row r="7" spans="1:19" ht="30" customHeight="1">
      <c r="A7" s="64"/>
      <c r="B7" s="51" t="s">
        <v>168</v>
      </c>
      <c r="C7" s="51" t="s">
        <v>161</v>
      </c>
      <c r="D7" s="73" t="s">
        <v>219</v>
      </c>
      <c r="E7" s="52" t="s">
        <v>205</v>
      </c>
      <c r="F7" s="53"/>
      <c r="G7" s="109"/>
      <c r="H7" s="109"/>
      <c r="I7" s="54"/>
      <c r="J7" s="55"/>
      <c r="K7" s="55"/>
      <c r="L7" s="56"/>
      <c r="M7" s="56"/>
      <c r="N7" s="56"/>
      <c r="O7" s="56"/>
      <c r="P7" s="56"/>
      <c r="Q7" s="56"/>
      <c r="R7" s="56"/>
      <c r="S7" s="71"/>
    </row>
    <row r="8" spans="1:19" ht="30" customHeight="1">
      <c r="A8" s="84"/>
      <c r="B8" s="47"/>
      <c r="C8" s="47"/>
      <c r="D8" s="47"/>
      <c r="E8" s="48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85"/>
    </row>
    <row r="9" spans="1:19" ht="30" customHeight="1">
      <c r="A9" s="64"/>
      <c r="B9" s="51" t="s">
        <v>169</v>
      </c>
      <c r="C9" s="51" t="s">
        <v>162</v>
      </c>
      <c r="D9" s="73" t="s">
        <v>219</v>
      </c>
      <c r="E9" s="52" t="s">
        <v>205</v>
      </c>
      <c r="F9" s="53"/>
      <c r="G9" s="109"/>
      <c r="H9" s="109"/>
      <c r="I9" s="54"/>
      <c r="J9" s="55"/>
      <c r="K9" s="55"/>
      <c r="L9" s="56"/>
      <c r="M9" s="56"/>
      <c r="N9" s="46"/>
      <c r="O9" s="46"/>
      <c r="P9" s="46"/>
      <c r="Q9" s="46"/>
      <c r="R9" s="46"/>
      <c r="S9" s="65"/>
    </row>
    <row r="10" spans="1:19" ht="30" customHeight="1">
      <c r="A10" s="64"/>
      <c r="B10" s="51" t="s">
        <v>170</v>
      </c>
      <c r="C10" s="51" t="s">
        <v>162</v>
      </c>
      <c r="D10" s="73" t="s">
        <v>219</v>
      </c>
      <c r="E10" s="52" t="s">
        <v>205</v>
      </c>
      <c r="F10" s="53"/>
      <c r="G10" s="109"/>
      <c r="H10" s="109"/>
      <c r="I10" s="54"/>
      <c r="J10" s="55"/>
      <c r="K10" s="55"/>
      <c r="L10" s="56"/>
      <c r="M10" s="56"/>
      <c r="N10" s="46"/>
      <c r="O10" s="46"/>
      <c r="P10" s="46"/>
      <c r="Q10" s="46"/>
      <c r="R10" s="46"/>
      <c r="S10" s="65"/>
    </row>
    <row r="11" spans="1:19" ht="30" customHeight="1">
      <c r="A11" s="64"/>
      <c r="B11" s="51" t="s">
        <v>171</v>
      </c>
      <c r="C11" s="51" t="s">
        <v>162</v>
      </c>
      <c r="D11" s="73" t="s">
        <v>219</v>
      </c>
      <c r="E11" s="52" t="s">
        <v>205</v>
      </c>
      <c r="F11" s="53"/>
      <c r="G11" s="109"/>
      <c r="H11" s="109"/>
      <c r="I11" s="54"/>
      <c r="J11" s="55"/>
      <c r="K11" s="55"/>
      <c r="L11" s="56"/>
      <c r="M11" s="56"/>
      <c r="N11" s="46"/>
      <c r="O11" s="46"/>
      <c r="P11" s="46"/>
      <c r="Q11" s="46"/>
      <c r="R11" s="46"/>
      <c r="S11" s="65"/>
    </row>
    <row r="12" spans="1:19" ht="30" customHeight="1">
      <c r="A12" s="64"/>
      <c r="B12" s="51" t="s">
        <v>172</v>
      </c>
      <c r="C12" s="51" t="s">
        <v>162</v>
      </c>
      <c r="D12" s="52" t="s">
        <v>220</v>
      </c>
      <c r="E12" s="59" t="s">
        <v>206</v>
      </c>
      <c r="F12" s="53"/>
      <c r="G12" s="109"/>
      <c r="H12" s="109"/>
      <c r="I12" s="54"/>
      <c r="J12" s="46"/>
      <c r="K12" s="46"/>
      <c r="L12" s="46"/>
      <c r="M12" s="46"/>
      <c r="N12" s="46"/>
      <c r="O12" s="46"/>
      <c r="P12" s="46"/>
      <c r="Q12" s="46"/>
      <c r="R12" s="46"/>
      <c r="S12" s="65"/>
    </row>
    <row r="13" spans="1:19" ht="30" customHeight="1">
      <c r="A13" s="64"/>
      <c r="B13" s="51" t="s">
        <v>173</v>
      </c>
      <c r="C13" s="51" t="s">
        <v>162</v>
      </c>
      <c r="D13" s="52" t="s">
        <v>220</v>
      </c>
      <c r="E13" s="52" t="s">
        <v>205</v>
      </c>
      <c r="F13" s="53"/>
      <c r="G13" s="109"/>
      <c r="H13" s="109"/>
      <c r="I13" s="54"/>
      <c r="J13" s="55">
        <v>45015</v>
      </c>
      <c r="K13" s="55">
        <v>45075</v>
      </c>
      <c r="L13" s="56"/>
      <c r="M13" s="56"/>
      <c r="N13" s="46"/>
      <c r="O13" s="46"/>
      <c r="P13" s="46"/>
      <c r="Q13" s="46"/>
      <c r="R13" s="46"/>
      <c r="S13" s="65"/>
    </row>
    <row r="14" spans="1:19" ht="30" customHeight="1">
      <c r="A14" s="64"/>
      <c r="B14" s="51" t="s">
        <v>174</v>
      </c>
      <c r="C14" s="51" t="s">
        <v>162</v>
      </c>
      <c r="D14" s="52" t="s">
        <v>220</v>
      </c>
      <c r="E14" s="52" t="s">
        <v>205</v>
      </c>
      <c r="F14" s="53"/>
      <c r="G14" s="109"/>
      <c r="H14" s="109"/>
      <c r="I14" s="54"/>
      <c r="J14" s="55"/>
      <c r="K14" s="55"/>
      <c r="L14" s="56"/>
      <c r="M14" s="56"/>
      <c r="N14" s="46"/>
      <c r="O14" s="46"/>
      <c r="P14" s="46"/>
      <c r="Q14" s="46"/>
      <c r="R14" s="46"/>
      <c r="S14" s="65"/>
    </row>
    <row r="15" spans="1:19" ht="30" customHeight="1">
      <c r="A15" s="64"/>
      <c r="B15" s="51" t="s">
        <v>175</v>
      </c>
      <c r="C15" s="51" t="s">
        <v>162</v>
      </c>
      <c r="D15" s="52" t="s">
        <v>220</v>
      </c>
      <c r="E15" s="52" t="s">
        <v>205</v>
      </c>
      <c r="F15" s="53"/>
      <c r="G15" s="109"/>
      <c r="H15" s="109"/>
      <c r="I15" s="54"/>
      <c r="J15" s="55"/>
      <c r="K15" s="55"/>
      <c r="L15" s="56"/>
      <c r="M15" s="56"/>
      <c r="N15" s="46"/>
      <c r="O15" s="46"/>
      <c r="P15" s="46"/>
      <c r="Q15" s="46"/>
      <c r="R15" s="46"/>
      <c r="S15" s="65"/>
    </row>
    <row r="16" spans="1:19" ht="30" customHeight="1">
      <c r="A16" s="64"/>
      <c r="B16" s="51" t="s">
        <v>176</v>
      </c>
      <c r="C16" s="51" t="s">
        <v>162</v>
      </c>
      <c r="D16" s="52" t="s">
        <v>220</v>
      </c>
      <c r="E16" s="52" t="s">
        <v>205</v>
      </c>
      <c r="F16" s="53"/>
      <c r="G16" s="109"/>
      <c r="H16" s="109"/>
      <c r="I16" s="54"/>
      <c r="J16" s="55"/>
      <c r="K16" s="55"/>
      <c r="L16" s="56"/>
      <c r="M16" s="56"/>
      <c r="N16" s="46"/>
      <c r="O16" s="46"/>
      <c r="P16" s="46"/>
      <c r="Q16" s="46"/>
      <c r="R16" s="46"/>
      <c r="S16" s="65"/>
    </row>
    <row r="17" spans="1:19" ht="30" customHeight="1">
      <c r="A17" s="64"/>
      <c r="B17" s="51" t="s">
        <v>176</v>
      </c>
      <c r="C17" s="51" t="s">
        <v>162</v>
      </c>
      <c r="D17" s="52" t="s">
        <v>220</v>
      </c>
      <c r="E17" s="57" t="s">
        <v>2</v>
      </c>
      <c r="F17" s="53"/>
      <c r="G17" s="109"/>
      <c r="H17" s="109"/>
      <c r="I17" s="54"/>
      <c r="J17" s="55"/>
      <c r="K17" s="55"/>
      <c r="L17" s="56"/>
      <c r="M17" s="56"/>
      <c r="N17" s="46"/>
      <c r="O17" s="46"/>
      <c r="P17" s="46"/>
      <c r="Q17" s="46"/>
      <c r="R17" s="46"/>
      <c r="S17" s="65"/>
    </row>
    <row r="18" spans="1:19" ht="30" customHeight="1">
      <c r="A18" s="64"/>
      <c r="B18" s="51" t="s">
        <v>176</v>
      </c>
      <c r="C18" s="51" t="s">
        <v>162</v>
      </c>
      <c r="D18" s="52" t="s">
        <v>220</v>
      </c>
      <c r="E18" s="57" t="s">
        <v>2</v>
      </c>
      <c r="F18" s="53"/>
      <c r="G18" s="109"/>
      <c r="H18" s="109"/>
      <c r="I18" s="54"/>
      <c r="J18" s="55"/>
      <c r="K18" s="55"/>
      <c r="L18" s="56"/>
      <c r="M18" s="56"/>
      <c r="N18" s="46"/>
      <c r="O18" s="46"/>
      <c r="P18" s="46"/>
      <c r="Q18" s="46"/>
      <c r="R18" s="46"/>
      <c r="S18" s="65"/>
    </row>
    <row r="19" spans="1:19" ht="30" customHeight="1">
      <c r="A19" s="64"/>
      <c r="B19" s="51" t="s">
        <v>177</v>
      </c>
      <c r="C19" s="51" t="s">
        <v>162</v>
      </c>
      <c r="D19" s="52" t="s">
        <v>220</v>
      </c>
      <c r="E19" s="57" t="s">
        <v>2</v>
      </c>
      <c r="F19" s="53"/>
      <c r="G19" s="109"/>
      <c r="H19" s="109"/>
      <c r="I19" s="54"/>
      <c r="J19" s="55"/>
      <c r="K19" s="55"/>
      <c r="L19" s="56"/>
      <c r="M19" s="56"/>
      <c r="N19" s="46"/>
      <c r="O19" s="46"/>
      <c r="P19" s="46"/>
      <c r="Q19" s="46"/>
      <c r="R19" s="46"/>
      <c r="S19" s="65"/>
    </row>
    <row r="20" spans="1:19" ht="30" customHeight="1">
      <c r="A20" s="64"/>
      <c r="B20" s="51" t="s">
        <v>177</v>
      </c>
      <c r="C20" s="51" t="s">
        <v>162</v>
      </c>
      <c r="D20" s="52" t="s">
        <v>220</v>
      </c>
      <c r="E20" s="52" t="s">
        <v>205</v>
      </c>
      <c r="F20" s="53"/>
      <c r="G20" s="109"/>
      <c r="H20" s="109"/>
      <c r="I20" s="54"/>
      <c r="J20" s="55"/>
      <c r="K20" s="55"/>
      <c r="L20" s="56"/>
      <c r="M20" s="56"/>
      <c r="N20" s="46"/>
      <c r="O20" s="46"/>
      <c r="P20" s="46"/>
      <c r="Q20" s="46"/>
      <c r="R20" s="46"/>
      <c r="S20" s="65"/>
    </row>
    <row r="21" spans="1:19" ht="30" customHeight="1">
      <c r="A21" s="64"/>
      <c r="B21" s="51" t="s">
        <v>177</v>
      </c>
      <c r="C21" s="51" t="s">
        <v>162</v>
      </c>
      <c r="D21" s="52" t="s">
        <v>220</v>
      </c>
      <c r="E21" s="52" t="s">
        <v>205</v>
      </c>
      <c r="F21" s="53"/>
      <c r="G21" s="109"/>
      <c r="H21" s="109"/>
      <c r="I21" s="54"/>
      <c r="J21" s="55"/>
      <c r="K21" s="55"/>
      <c r="L21" s="56"/>
      <c r="M21" s="56"/>
      <c r="N21" s="46"/>
      <c r="O21" s="46"/>
      <c r="P21" s="46"/>
      <c r="Q21" s="46"/>
      <c r="R21" s="46"/>
      <c r="S21" s="65"/>
    </row>
    <row r="22" spans="1:19" ht="30" customHeight="1">
      <c r="A22" s="84"/>
      <c r="B22" s="47"/>
      <c r="C22" s="47"/>
      <c r="D22" s="47"/>
      <c r="E22" s="48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85"/>
    </row>
    <row r="23" spans="1:19" ht="30" customHeight="1">
      <c r="A23" s="64"/>
      <c r="B23" s="51" t="s">
        <v>178</v>
      </c>
      <c r="C23" s="51" t="s">
        <v>163</v>
      </c>
      <c r="D23" s="73" t="s">
        <v>219</v>
      </c>
      <c r="E23" s="52" t="s">
        <v>205</v>
      </c>
      <c r="F23" s="53"/>
      <c r="G23" s="109"/>
      <c r="H23" s="109"/>
      <c r="I23" s="54"/>
      <c r="J23" s="55"/>
      <c r="K23" s="55"/>
      <c r="L23" s="56"/>
      <c r="M23" s="56"/>
      <c r="N23" s="46"/>
      <c r="O23" s="46"/>
      <c r="P23" s="46"/>
      <c r="Q23" s="46"/>
      <c r="R23" s="46"/>
      <c r="S23" s="65"/>
    </row>
    <row r="24" spans="1:19" ht="30" customHeight="1">
      <c r="A24" s="64"/>
      <c r="B24" s="51" t="s">
        <v>179</v>
      </c>
      <c r="C24" s="51" t="s">
        <v>163</v>
      </c>
      <c r="D24" s="73" t="s">
        <v>219</v>
      </c>
      <c r="E24" s="52" t="s">
        <v>205</v>
      </c>
      <c r="F24" s="53"/>
      <c r="G24" s="109"/>
      <c r="H24" s="109"/>
      <c r="I24" s="54"/>
      <c r="J24" s="55"/>
      <c r="K24" s="55"/>
      <c r="L24" s="56"/>
      <c r="M24" s="56"/>
      <c r="N24" s="46"/>
      <c r="O24" s="46"/>
      <c r="P24" s="46"/>
      <c r="Q24" s="46"/>
      <c r="R24" s="46"/>
      <c r="S24" s="65"/>
    </row>
    <row r="25" spans="1:19" ht="30" customHeight="1">
      <c r="A25" s="64"/>
      <c r="B25" s="51" t="s">
        <v>180</v>
      </c>
      <c r="C25" s="51" t="s">
        <v>163</v>
      </c>
      <c r="D25" s="52" t="s">
        <v>220</v>
      </c>
      <c r="E25" s="52" t="s">
        <v>205</v>
      </c>
      <c r="F25" s="53"/>
      <c r="G25" s="109"/>
      <c r="H25" s="109"/>
      <c r="I25" s="54"/>
      <c r="J25" s="55"/>
      <c r="K25" s="55"/>
      <c r="L25" s="56"/>
      <c r="M25" s="56"/>
      <c r="N25" s="46"/>
      <c r="O25" s="46"/>
      <c r="P25" s="46"/>
      <c r="Q25" s="46"/>
      <c r="R25" s="46"/>
      <c r="S25" s="65"/>
    </row>
    <row r="26" spans="1:19" ht="30" customHeight="1">
      <c r="A26" s="64"/>
      <c r="B26" s="51" t="s">
        <v>181</v>
      </c>
      <c r="C26" s="51" t="s">
        <v>163</v>
      </c>
      <c r="D26" s="52" t="s">
        <v>220</v>
      </c>
      <c r="E26" s="52" t="s">
        <v>205</v>
      </c>
      <c r="F26" s="53"/>
      <c r="G26" s="109"/>
      <c r="H26" s="109"/>
      <c r="I26" s="54"/>
      <c r="J26" s="55"/>
      <c r="K26" s="55"/>
      <c r="L26" s="56"/>
      <c r="M26" s="56"/>
      <c r="N26" s="46"/>
      <c r="O26" s="46"/>
      <c r="P26" s="46"/>
      <c r="Q26" s="46"/>
      <c r="R26" s="46"/>
      <c r="S26" s="65"/>
    </row>
    <row r="27" spans="1:19" ht="30" customHeight="1">
      <c r="A27" s="64"/>
      <c r="B27" s="51" t="s">
        <v>182</v>
      </c>
      <c r="C27" s="51" t="s">
        <v>163</v>
      </c>
      <c r="D27" s="52" t="s">
        <v>220</v>
      </c>
      <c r="E27" s="59" t="s">
        <v>206</v>
      </c>
      <c r="F27" s="53"/>
      <c r="G27" s="109"/>
      <c r="H27" s="109"/>
      <c r="I27" s="54"/>
      <c r="J27" s="55"/>
      <c r="K27" s="55"/>
      <c r="L27" s="56"/>
      <c r="M27" s="56"/>
      <c r="N27" s="46"/>
      <c r="O27" s="46"/>
      <c r="P27" s="46"/>
      <c r="Q27" s="46"/>
      <c r="R27" s="46"/>
      <c r="S27" s="65"/>
    </row>
    <row r="28" spans="1:19" ht="30" customHeight="1">
      <c r="A28" s="64"/>
      <c r="B28" s="51" t="s">
        <v>183</v>
      </c>
      <c r="C28" s="51" t="s">
        <v>163</v>
      </c>
      <c r="D28" s="52" t="s">
        <v>220</v>
      </c>
      <c r="E28" s="57" t="s">
        <v>2</v>
      </c>
      <c r="F28" s="53"/>
      <c r="G28" s="109"/>
      <c r="H28" s="109"/>
      <c r="I28" s="54"/>
      <c r="J28" s="55"/>
      <c r="K28" s="55"/>
      <c r="L28" s="56"/>
      <c r="M28" s="56"/>
      <c r="N28" s="46"/>
      <c r="O28" s="46"/>
      <c r="P28" s="46"/>
      <c r="Q28" s="46"/>
      <c r="R28" s="46"/>
      <c r="S28" s="65"/>
    </row>
    <row r="29" spans="1:19" ht="30" customHeight="1">
      <c r="A29" s="64"/>
      <c r="B29" s="51" t="s">
        <v>184</v>
      </c>
      <c r="C29" s="51" t="s">
        <v>163</v>
      </c>
      <c r="D29" s="52" t="s">
        <v>220</v>
      </c>
      <c r="E29" s="59" t="s">
        <v>206</v>
      </c>
      <c r="F29" s="53"/>
      <c r="G29" s="109"/>
      <c r="H29" s="109"/>
      <c r="I29" s="54"/>
      <c r="J29" s="55"/>
      <c r="K29" s="55"/>
      <c r="L29" s="56"/>
      <c r="M29" s="56"/>
      <c r="N29" s="46"/>
      <c r="O29" s="46"/>
      <c r="P29" s="46"/>
      <c r="Q29" s="46"/>
      <c r="R29" s="46"/>
      <c r="S29" s="65"/>
    </row>
    <row r="30" spans="1:19" ht="30" customHeight="1">
      <c r="A30" s="64"/>
      <c r="B30" s="51" t="s">
        <v>185</v>
      </c>
      <c r="C30" s="51" t="s">
        <v>163</v>
      </c>
      <c r="D30" s="52" t="s">
        <v>220</v>
      </c>
      <c r="E30" s="57" t="s">
        <v>2</v>
      </c>
      <c r="F30" s="53"/>
      <c r="G30" s="109"/>
      <c r="H30" s="109"/>
      <c r="I30" s="54"/>
      <c r="J30" s="55"/>
      <c r="K30" s="55"/>
      <c r="L30" s="56"/>
      <c r="M30" s="56"/>
      <c r="N30" s="46"/>
      <c r="O30" s="46"/>
      <c r="P30" s="46"/>
      <c r="Q30" s="46"/>
      <c r="R30" s="46"/>
      <c r="S30" s="65"/>
    </row>
    <row r="31" spans="1:19" ht="30" customHeight="1">
      <c r="A31" s="64"/>
      <c r="B31" s="51" t="s">
        <v>185</v>
      </c>
      <c r="C31" s="51" t="s">
        <v>163</v>
      </c>
      <c r="D31" s="52" t="s">
        <v>220</v>
      </c>
      <c r="E31" s="57" t="s">
        <v>2</v>
      </c>
      <c r="F31" s="53"/>
      <c r="G31" s="109"/>
      <c r="H31" s="109"/>
      <c r="I31" s="54"/>
      <c r="J31" s="55"/>
      <c r="K31" s="55"/>
      <c r="L31" s="56"/>
      <c r="M31" s="56"/>
      <c r="N31" s="46"/>
      <c r="O31" s="46"/>
      <c r="P31" s="46"/>
      <c r="Q31" s="46"/>
      <c r="R31" s="46"/>
      <c r="S31" s="65"/>
    </row>
    <row r="32" spans="1:19" ht="30" customHeight="1">
      <c r="A32" s="64"/>
      <c r="B32" s="51" t="s">
        <v>185</v>
      </c>
      <c r="C32" s="51" t="s">
        <v>163</v>
      </c>
      <c r="D32" s="52" t="s">
        <v>220</v>
      </c>
      <c r="E32" s="57" t="s">
        <v>2</v>
      </c>
      <c r="F32" s="53"/>
      <c r="G32" s="109"/>
      <c r="H32" s="109"/>
      <c r="I32" s="54"/>
      <c r="J32" s="55"/>
      <c r="K32" s="55"/>
      <c r="L32" s="56"/>
      <c r="M32" s="56"/>
      <c r="N32" s="46"/>
      <c r="O32" s="46"/>
      <c r="P32" s="46"/>
      <c r="Q32" s="46"/>
      <c r="R32" s="46"/>
      <c r="S32" s="65"/>
    </row>
    <row r="33" spans="1:19" ht="30" customHeight="1">
      <c r="A33" s="64"/>
      <c r="B33" s="51" t="s">
        <v>185</v>
      </c>
      <c r="C33" s="51" t="s">
        <v>163</v>
      </c>
      <c r="D33" s="52" t="s">
        <v>220</v>
      </c>
      <c r="E33" s="52" t="s">
        <v>205</v>
      </c>
      <c r="F33" s="53"/>
      <c r="G33" s="109"/>
      <c r="H33" s="109"/>
      <c r="I33" s="54"/>
      <c r="J33" s="55"/>
      <c r="K33" s="55"/>
      <c r="L33" s="56"/>
      <c r="M33" s="56"/>
      <c r="N33" s="46"/>
      <c r="O33" s="46"/>
      <c r="P33" s="46"/>
      <c r="Q33" s="46"/>
      <c r="R33" s="46"/>
      <c r="S33" s="65"/>
    </row>
    <row r="34" spans="1:19" ht="30" customHeight="1">
      <c r="A34" s="64"/>
      <c r="B34" s="51" t="s">
        <v>186</v>
      </c>
      <c r="C34" s="51" t="s">
        <v>163</v>
      </c>
      <c r="D34" s="52" t="s">
        <v>220</v>
      </c>
      <c r="E34" s="57" t="s">
        <v>2</v>
      </c>
      <c r="F34" s="53"/>
      <c r="G34" s="109"/>
      <c r="H34" s="109"/>
      <c r="I34" s="54"/>
      <c r="J34" s="55"/>
      <c r="K34" s="55"/>
      <c r="L34" s="56"/>
      <c r="M34" s="56"/>
      <c r="N34" s="46"/>
      <c r="O34" s="46"/>
      <c r="P34" s="46"/>
      <c r="Q34" s="46"/>
      <c r="R34" s="46"/>
      <c r="S34" s="65"/>
    </row>
    <row r="35" spans="1:19" ht="30" customHeight="1">
      <c r="A35" s="64"/>
      <c r="B35" s="51" t="s">
        <v>187</v>
      </c>
      <c r="C35" s="51" t="s">
        <v>163</v>
      </c>
      <c r="D35" s="52" t="s">
        <v>220</v>
      </c>
      <c r="E35" s="57" t="s">
        <v>2</v>
      </c>
      <c r="F35" s="53"/>
      <c r="G35" s="109"/>
      <c r="H35" s="109"/>
      <c r="I35" s="54"/>
      <c r="J35" s="55"/>
      <c r="K35" s="55"/>
      <c r="L35" s="56"/>
      <c r="M35" s="56"/>
      <c r="N35" s="46"/>
      <c r="O35" s="46"/>
      <c r="P35" s="46"/>
      <c r="Q35" s="46"/>
      <c r="R35" s="46"/>
      <c r="S35" s="65"/>
    </row>
    <row r="36" spans="1:19" ht="30" customHeight="1">
      <c r="A36" s="64"/>
      <c r="B36" s="51" t="s">
        <v>187</v>
      </c>
      <c r="C36" s="51" t="s">
        <v>163</v>
      </c>
      <c r="D36" s="52" t="s">
        <v>220</v>
      </c>
      <c r="E36" s="52" t="s">
        <v>205</v>
      </c>
      <c r="F36" s="53"/>
      <c r="G36" s="109"/>
      <c r="H36" s="109"/>
      <c r="I36" s="54"/>
      <c r="J36" s="55"/>
      <c r="K36" s="55"/>
      <c r="L36" s="56"/>
      <c r="M36" s="56"/>
      <c r="N36" s="46"/>
      <c r="O36" s="46"/>
      <c r="P36" s="46"/>
      <c r="Q36" s="46"/>
      <c r="R36" s="46"/>
      <c r="S36" s="65"/>
    </row>
    <row r="37" spans="1:19" ht="30" customHeight="1">
      <c r="A37" s="64"/>
      <c r="B37" s="51" t="s">
        <v>188</v>
      </c>
      <c r="C37" s="51" t="s">
        <v>163</v>
      </c>
      <c r="D37" s="52" t="s">
        <v>220</v>
      </c>
      <c r="E37" s="59" t="s">
        <v>206</v>
      </c>
      <c r="F37" s="53"/>
      <c r="G37" s="109"/>
      <c r="H37" s="109"/>
      <c r="I37" s="54"/>
      <c r="J37" s="55"/>
      <c r="K37" s="55"/>
      <c r="L37" s="56"/>
      <c r="M37" s="56"/>
      <c r="N37" s="46"/>
      <c r="O37" s="46"/>
      <c r="P37" s="46"/>
      <c r="Q37" s="46"/>
      <c r="R37" s="46"/>
      <c r="S37" s="65"/>
    </row>
    <row r="38" spans="1:19" ht="30" customHeight="1">
      <c r="A38" s="64"/>
      <c r="B38" s="51" t="s">
        <v>189</v>
      </c>
      <c r="C38" s="51" t="s">
        <v>163</v>
      </c>
      <c r="D38" s="52" t="s">
        <v>220</v>
      </c>
      <c r="E38" s="52" t="s">
        <v>205</v>
      </c>
      <c r="F38" s="53"/>
      <c r="G38" s="109"/>
      <c r="H38" s="109"/>
      <c r="I38" s="54"/>
      <c r="J38" s="55"/>
      <c r="K38" s="55"/>
      <c r="L38" s="56"/>
      <c r="M38" s="56"/>
      <c r="N38" s="46"/>
      <c r="O38" s="46"/>
      <c r="P38" s="46"/>
      <c r="Q38" s="46"/>
      <c r="R38" s="46"/>
      <c r="S38" s="65"/>
    </row>
    <row r="39" spans="1:19" ht="30" customHeight="1">
      <c r="A39" s="84"/>
      <c r="B39" s="47"/>
      <c r="C39" s="47"/>
      <c r="D39" s="47"/>
      <c r="E39" s="48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85"/>
    </row>
    <row r="40" spans="1:19" ht="30" customHeight="1">
      <c r="A40" s="64"/>
      <c r="B40" s="51" t="s">
        <v>190</v>
      </c>
      <c r="C40" s="51" t="s">
        <v>164</v>
      </c>
      <c r="D40" s="52" t="s">
        <v>220</v>
      </c>
      <c r="E40" s="52" t="s">
        <v>205</v>
      </c>
      <c r="F40" s="53"/>
      <c r="G40" s="109"/>
      <c r="H40" s="109"/>
      <c r="I40" s="54"/>
      <c r="J40" s="55"/>
      <c r="K40" s="55"/>
      <c r="L40" s="56"/>
      <c r="M40" s="56"/>
      <c r="N40" s="46"/>
      <c r="O40" s="46"/>
      <c r="P40" s="46"/>
      <c r="Q40" s="46"/>
      <c r="R40" s="46"/>
      <c r="S40" s="65"/>
    </row>
    <row r="41" spans="1:19" ht="30" customHeight="1">
      <c r="A41" s="64"/>
      <c r="B41" s="51" t="s">
        <v>191</v>
      </c>
      <c r="C41" s="51" t="s">
        <v>164</v>
      </c>
      <c r="D41" s="52" t="s">
        <v>220</v>
      </c>
      <c r="E41" s="52" t="s">
        <v>205</v>
      </c>
      <c r="F41" s="53"/>
      <c r="G41" s="109"/>
      <c r="H41" s="109"/>
      <c r="I41" s="54"/>
      <c r="J41" s="55"/>
      <c r="K41" s="55"/>
      <c r="L41" s="56"/>
      <c r="M41" s="56"/>
      <c r="N41" s="46"/>
      <c r="O41" s="46"/>
      <c r="P41" s="46"/>
      <c r="Q41" s="46"/>
      <c r="R41" s="46"/>
      <c r="S41" s="65"/>
    </row>
    <row r="42" spans="1:19" ht="30" customHeight="1">
      <c r="A42" s="64"/>
      <c r="B42" s="51" t="s">
        <v>191</v>
      </c>
      <c r="C42" s="51" t="s">
        <v>164</v>
      </c>
      <c r="D42" s="52" t="s">
        <v>220</v>
      </c>
      <c r="E42" s="52" t="s">
        <v>205</v>
      </c>
      <c r="F42" s="53"/>
      <c r="G42" s="109"/>
      <c r="H42" s="109"/>
      <c r="I42" s="54"/>
      <c r="J42" s="55"/>
      <c r="K42" s="55"/>
      <c r="L42" s="56"/>
      <c r="M42" s="56"/>
      <c r="N42" s="46"/>
      <c r="O42" s="46"/>
      <c r="P42" s="46"/>
      <c r="Q42" s="46"/>
      <c r="R42" s="46"/>
      <c r="S42" s="65"/>
    </row>
    <row r="43" spans="1:19" ht="30" customHeight="1">
      <c r="A43" s="64"/>
      <c r="B43" s="51" t="s">
        <v>192</v>
      </c>
      <c r="C43" s="51" t="s">
        <v>164</v>
      </c>
      <c r="D43" s="52" t="s">
        <v>220</v>
      </c>
      <c r="E43" s="52" t="s">
        <v>205</v>
      </c>
      <c r="F43" s="53"/>
      <c r="G43" s="109"/>
      <c r="H43" s="109"/>
      <c r="I43" s="54"/>
      <c r="J43" s="55"/>
      <c r="K43" s="55"/>
      <c r="L43" s="56"/>
      <c r="M43" s="56"/>
      <c r="N43" s="46"/>
      <c r="O43" s="46"/>
      <c r="P43" s="46"/>
      <c r="Q43" s="46"/>
      <c r="R43" s="46"/>
      <c r="S43" s="65"/>
    </row>
    <row r="44" spans="1:19" ht="30" customHeight="1">
      <c r="A44" s="64"/>
      <c r="B44" s="51" t="s">
        <v>193</v>
      </c>
      <c r="C44" s="51" t="s">
        <v>164</v>
      </c>
      <c r="D44" s="52" t="s">
        <v>220</v>
      </c>
      <c r="E44" s="52" t="s">
        <v>205</v>
      </c>
      <c r="F44" s="53"/>
      <c r="G44" s="109"/>
      <c r="H44" s="109"/>
      <c r="I44" s="54"/>
      <c r="J44" s="55"/>
      <c r="K44" s="55"/>
      <c r="L44" s="56"/>
      <c r="M44" s="56"/>
      <c r="N44" s="46"/>
      <c r="O44" s="46"/>
      <c r="P44" s="46"/>
      <c r="Q44" s="46"/>
      <c r="R44" s="46"/>
      <c r="S44" s="65"/>
    </row>
    <row r="45" spans="1:19" ht="30" customHeight="1">
      <c r="A45" s="64"/>
      <c r="B45" s="51" t="s">
        <v>193</v>
      </c>
      <c r="C45" s="51" t="s">
        <v>164</v>
      </c>
      <c r="D45" s="52" t="s">
        <v>220</v>
      </c>
      <c r="E45" s="52" t="s">
        <v>205</v>
      </c>
      <c r="F45" s="53"/>
      <c r="G45" s="109"/>
      <c r="H45" s="109"/>
      <c r="I45" s="54"/>
      <c r="J45" s="55"/>
      <c r="K45" s="55"/>
      <c r="L45" s="56"/>
      <c r="M45" s="56"/>
      <c r="N45" s="46"/>
      <c r="O45" s="46"/>
      <c r="P45" s="46"/>
      <c r="Q45" s="46"/>
      <c r="R45" s="46"/>
      <c r="S45" s="65"/>
    </row>
    <row r="46" spans="1:19" ht="30" customHeight="1">
      <c r="A46" s="64"/>
      <c r="B46" s="51" t="s">
        <v>193</v>
      </c>
      <c r="C46" s="51" t="s">
        <v>164</v>
      </c>
      <c r="D46" s="52" t="s">
        <v>220</v>
      </c>
      <c r="E46" s="52" t="s">
        <v>205</v>
      </c>
      <c r="F46" s="53"/>
      <c r="G46" s="109"/>
      <c r="H46" s="109"/>
      <c r="I46" s="54"/>
      <c r="J46" s="55"/>
      <c r="K46" s="55"/>
      <c r="L46" s="56"/>
      <c r="M46" s="56"/>
      <c r="N46" s="46"/>
      <c r="O46" s="46"/>
      <c r="P46" s="46"/>
      <c r="Q46" s="46"/>
      <c r="R46" s="46"/>
      <c r="S46" s="65"/>
    </row>
    <row r="47" spans="1:19" ht="30" customHeight="1">
      <c r="A47" s="64"/>
      <c r="B47" s="51" t="s">
        <v>193</v>
      </c>
      <c r="C47" s="51" t="s">
        <v>164</v>
      </c>
      <c r="D47" s="52" t="s">
        <v>220</v>
      </c>
      <c r="E47" s="57" t="s">
        <v>2</v>
      </c>
      <c r="F47" s="53"/>
      <c r="G47" s="109"/>
      <c r="H47" s="109"/>
      <c r="I47" s="54"/>
      <c r="J47" s="55"/>
      <c r="K47" s="55"/>
      <c r="L47" s="56"/>
      <c r="M47" s="56"/>
      <c r="N47" s="46"/>
      <c r="O47" s="46"/>
      <c r="P47" s="46"/>
      <c r="Q47" s="46"/>
      <c r="R47" s="46"/>
      <c r="S47" s="65"/>
    </row>
    <row r="48" spans="1:19" ht="30" customHeight="1">
      <c r="A48" s="64"/>
      <c r="B48" s="51" t="s">
        <v>193</v>
      </c>
      <c r="C48" s="51" t="s">
        <v>164</v>
      </c>
      <c r="D48" s="52" t="s">
        <v>220</v>
      </c>
      <c r="E48" s="52" t="s">
        <v>205</v>
      </c>
      <c r="F48" s="53"/>
      <c r="G48" s="109"/>
      <c r="H48" s="109"/>
      <c r="I48" s="54"/>
      <c r="J48" s="55"/>
      <c r="K48" s="55"/>
      <c r="L48" s="56"/>
      <c r="M48" s="56"/>
      <c r="N48" s="46"/>
      <c r="O48" s="46"/>
      <c r="P48" s="46"/>
      <c r="Q48" s="46"/>
      <c r="R48" s="46"/>
      <c r="S48" s="65"/>
    </row>
    <row r="49" spans="1:19" ht="30" customHeight="1">
      <c r="A49" s="84"/>
      <c r="B49" s="47"/>
      <c r="C49" s="47"/>
      <c r="D49" s="47"/>
      <c r="E49" s="48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85"/>
    </row>
    <row r="50" spans="1:19" ht="30" customHeight="1">
      <c r="A50" s="84"/>
      <c r="B50" s="47"/>
      <c r="C50" s="47"/>
      <c r="D50" s="47"/>
      <c r="E50" s="48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85"/>
    </row>
    <row r="51" spans="1:19" ht="30" customHeight="1">
      <c r="A51" s="84"/>
      <c r="B51" s="47"/>
      <c r="C51" s="47"/>
      <c r="D51" s="47"/>
      <c r="E51" s="48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85"/>
    </row>
    <row r="52" spans="1:19" s="15" customFormat="1" ht="30" customHeight="1">
      <c r="A52" s="64"/>
      <c r="B52" s="51" t="s">
        <v>222</v>
      </c>
      <c r="C52" s="51" t="s">
        <v>165</v>
      </c>
      <c r="D52" s="52" t="s">
        <v>220</v>
      </c>
      <c r="E52" s="52" t="s">
        <v>205</v>
      </c>
      <c r="F52" s="53"/>
      <c r="G52" s="12"/>
      <c r="H52" s="12"/>
      <c r="I52" s="54"/>
      <c r="J52" s="55">
        <v>45015</v>
      </c>
      <c r="K52" s="55">
        <v>45073</v>
      </c>
      <c r="L52" s="55">
        <v>45103</v>
      </c>
      <c r="M52" s="55">
        <v>45149</v>
      </c>
      <c r="N52" s="46"/>
      <c r="O52" s="46"/>
      <c r="P52" s="46"/>
      <c r="Q52" s="46"/>
      <c r="R52" s="46"/>
      <c r="S52" s="65"/>
    </row>
    <row r="53" spans="1:19" s="15" customFormat="1" ht="30" customHeight="1">
      <c r="A53" s="64"/>
      <c r="B53" s="51" t="s">
        <v>223</v>
      </c>
      <c r="C53" s="51" t="s">
        <v>165</v>
      </c>
      <c r="D53" s="52" t="s">
        <v>220</v>
      </c>
      <c r="E53" s="59" t="s">
        <v>206</v>
      </c>
      <c r="F53" s="53"/>
      <c r="G53" s="12"/>
      <c r="H53" s="12"/>
      <c r="I53" s="54"/>
      <c r="J53" s="46"/>
      <c r="K53" s="46"/>
      <c r="L53" s="46"/>
      <c r="M53" s="46"/>
      <c r="N53" s="46"/>
      <c r="O53" s="46"/>
      <c r="P53" s="46"/>
      <c r="Q53" s="46"/>
      <c r="R53" s="46"/>
      <c r="S53" s="65"/>
    </row>
    <row r="54" spans="1:19" s="15" customFormat="1" ht="30" customHeight="1">
      <c r="A54" s="64"/>
      <c r="B54" s="51" t="s">
        <v>224</v>
      </c>
      <c r="C54" s="51" t="s">
        <v>165</v>
      </c>
      <c r="D54" s="52" t="s">
        <v>220</v>
      </c>
      <c r="E54" s="59" t="s">
        <v>206</v>
      </c>
      <c r="F54" s="53"/>
      <c r="G54" s="12"/>
      <c r="H54" s="12"/>
      <c r="I54" s="54"/>
      <c r="J54" s="46"/>
      <c r="K54" s="46"/>
      <c r="L54" s="46"/>
      <c r="M54" s="46"/>
      <c r="N54" s="46"/>
      <c r="O54" s="46"/>
      <c r="P54" s="46"/>
      <c r="Q54" s="46"/>
      <c r="R54" s="46"/>
      <c r="S54" s="65"/>
    </row>
    <row r="55" spans="1:19" s="15" customFormat="1" ht="30" customHeight="1">
      <c r="A55" s="64"/>
      <c r="B55" s="51" t="s">
        <v>225</v>
      </c>
      <c r="C55" s="51" t="s">
        <v>165</v>
      </c>
      <c r="D55" s="52" t="s">
        <v>220</v>
      </c>
      <c r="E55" s="52" t="s">
        <v>205</v>
      </c>
      <c r="F55" s="53"/>
      <c r="G55" s="12"/>
      <c r="H55" s="12"/>
      <c r="I55" s="54"/>
      <c r="J55" s="55">
        <v>45015</v>
      </c>
      <c r="K55" s="55">
        <v>45073</v>
      </c>
      <c r="L55" s="55">
        <v>45103</v>
      </c>
      <c r="M55" s="55">
        <v>45135</v>
      </c>
      <c r="N55" s="46"/>
      <c r="O55" s="46"/>
      <c r="P55" s="46"/>
      <c r="Q55" s="46"/>
      <c r="R55" s="46"/>
      <c r="S55" s="65"/>
    </row>
    <row r="56" spans="1:19" s="15" customFormat="1" ht="30" customHeight="1">
      <c r="A56" s="64"/>
      <c r="B56" s="51" t="s">
        <v>227</v>
      </c>
      <c r="C56" s="51" t="s">
        <v>165</v>
      </c>
      <c r="D56" s="52" t="s">
        <v>220</v>
      </c>
      <c r="E56" s="59" t="s">
        <v>206</v>
      </c>
      <c r="F56" s="53"/>
      <c r="G56" s="12"/>
      <c r="H56" s="12"/>
      <c r="I56" s="54"/>
      <c r="J56" s="46"/>
      <c r="K56" s="46"/>
      <c r="L56" s="46"/>
      <c r="M56" s="46"/>
      <c r="N56" s="46"/>
      <c r="O56" s="46"/>
      <c r="P56" s="46"/>
      <c r="Q56" s="46"/>
      <c r="R56" s="46"/>
      <c r="S56" s="65"/>
    </row>
    <row r="57" spans="1:19" s="15" customFormat="1" ht="30" customHeight="1">
      <c r="A57" s="64"/>
      <c r="B57" s="51" t="s">
        <v>228</v>
      </c>
      <c r="C57" s="51" t="s">
        <v>165</v>
      </c>
      <c r="D57" s="52" t="s">
        <v>220</v>
      </c>
      <c r="E57" s="59" t="s">
        <v>206</v>
      </c>
      <c r="F57" s="53"/>
      <c r="G57" s="12"/>
      <c r="H57" s="12"/>
      <c r="I57" s="54"/>
      <c r="J57" s="46"/>
      <c r="K57" s="46"/>
      <c r="L57" s="46"/>
      <c r="M57" s="46"/>
      <c r="N57" s="46"/>
      <c r="O57" s="46"/>
      <c r="P57" s="46"/>
      <c r="Q57" s="46"/>
      <c r="R57" s="46"/>
      <c r="S57" s="65"/>
    </row>
    <row r="58" spans="1:19" s="15" customFormat="1" ht="30" customHeight="1">
      <c r="A58" s="64"/>
      <c r="B58" s="51" t="s">
        <v>229</v>
      </c>
      <c r="C58" s="51" t="s">
        <v>165</v>
      </c>
      <c r="D58" s="52" t="s">
        <v>220</v>
      </c>
      <c r="E58" s="59" t="s">
        <v>206</v>
      </c>
      <c r="F58" s="53"/>
      <c r="G58" s="12"/>
      <c r="H58" s="12"/>
      <c r="I58" s="54"/>
      <c r="J58" s="46"/>
      <c r="K58" s="46"/>
      <c r="L58" s="46"/>
      <c r="M58" s="46"/>
      <c r="N58" s="46"/>
      <c r="O58" s="46"/>
      <c r="P58" s="46"/>
      <c r="Q58" s="46"/>
      <c r="R58" s="46"/>
      <c r="S58" s="65"/>
    </row>
    <row r="59" spans="1:19" s="15" customFormat="1" ht="30" customHeight="1">
      <c r="A59" s="64"/>
      <c r="B59" s="51" t="s">
        <v>230</v>
      </c>
      <c r="C59" s="51" t="s">
        <v>165</v>
      </c>
      <c r="D59" s="52" t="s">
        <v>220</v>
      </c>
      <c r="E59" s="59" t="s">
        <v>206</v>
      </c>
      <c r="F59" s="53"/>
      <c r="G59" s="12"/>
      <c r="H59" s="12"/>
      <c r="I59" s="54"/>
      <c r="J59" s="46"/>
      <c r="K59" s="46"/>
      <c r="L59" s="46"/>
      <c r="M59" s="46"/>
      <c r="N59" s="46"/>
      <c r="O59" s="46"/>
      <c r="P59" s="46"/>
      <c r="Q59" s="46"/>
      <c r="R59" s="46"/>
      <c r="S59" s="65"/>
    </row>
    <row r="60" spans="1:19" s="15" customFormat="1" ht="30" customHeight="1">
      <c r="A60" s="64"/>
      <c r="B60" s="51" t="s">
        <v>231</v>
      </c>
      <c r="C60" s="51" t="s">
        <v>165</v>
      </c>
      <c r="D60" s="52" t="s">
        <v>220</v>
      </c>
      <c r="E60" s="77" t="s">
        <v>250</v>
      </c>
      <c r="F60" s="53"/>
      <c r="G60" s="12"/>
      <c r="H60" s="12"/>
      <c r="I60" s="54"/>
      <c r="J60" s="46"/>
      <c r="K60" s="46"/>
      <c r="L60" s="46"/>
      <c r="M60" s="46"/>
      <c r="N60" s="46"/>
      <c r="O60" s="46"/>
      <c r="P60" s="46"/>
      <c r="Q60" s="46"/>
      <c r="R60" s="46"/>
      <c r="S60" s="65"/>
    </row>
    <row r="61" spans="1:19" s="15" customFormat="1" ht="30" customHeight="1">
      <c r="A61" s="64"/>
      <c r="B61" s="51" t="s">
        <v>232</v>
      </c>
      <c r="C61" s="51" t="s">
        <v>165</v>
      </c>
      <c r="D61" s="52" t="s">
        <v>220</v>
      </c>
      <c r="E61" s="59" t="s">
        <v>206</v>
      </c>
      <c r="F61" s="53"/>
      <c r="G61" s="12"/>
      <c r="H61" s="12"/>
      <c r="I61" s="54"/>
      <c r="J61" s="46"/>
      <c r="K61" s="46"/>
      <c r="L61" s="46"/>
      <c r="M61" s="46"/>
      <c r="N61" s="46"/>
      <c r="O61" s="46"/>
      <c r="P61" s="46"/>
      <c r="Q61" s="46"/>
      <c r="R61" s="46"/>
      <c r="S61" s="65"/>
    </row>
    <row r="62" spans="1:19" s="15" customFormat="1" ht="30" customHeight="1">
      <c r="A62" s="64"/>
      <c r="B62" s="51" t="s">
        <v>233</v>
      </c>
      <c r="C62" s="51" t="s">
        <v>165</v>
      </c>
      <c r="D62" s="52" t="s">
        <v>220</v>
      </c>
      <c r="E62" s="59" t="s">
        <v>206</v>
      </c>
      <c r="F62" s="53"/>
      <c r="G62" s="12"/>
      <c r="H62" s="12"/>
      <c r="I62" s="54"/>
      <c r="J62" s="46"/>
      <c r="K62" s="46"/>
      <c r="L62" s="46"/>
      <c r="M62" s="46"/>
      <c r="N62" s="46"/>
      <c r="O62" s="46"/>
      <c r="P62" s="46"/>
      <c r="Q62" s="46"/>
      <c r="R62" s="46"/>
      <c r="S62" s="65"/>
    </row>
    <row r="63" spans="1:19" s="15" customFormat="1" ht="30" customHeight="1">
      <c r="A63" s="64"/>
      <c r="B63" s="51" t="s">
        <v>234</v>
      </c>
      <c r="C63" s="51" t="s">
        <v>165</v>
      </c>
      <c r="D63" s="52" t="s">
        <v>220</v>
      </c>
      <c r="E63" s="59" t="s">
        <v>206</v>
      </c>
      <c r="F63" s="53"/>
      <c r="G63" s="12"/>
      <c r="H63" s="12"/>
      <c r="I63" s="54"/>
      <c r="J63" s="46"/>
      <c r="K63" s="46"/>
      <c r="L63" s="46"/>
      <c r="M63" s="46"/>
      <c r="N63" s="46"/>
      <c r="O63" s="46"/>
      <c r="P63" s="46"/>
      <c r="Q63" s="46"/>
      <c r="R63" s="46"/>
      <c r="S63" s="65"/>
    </row>
    <row r="64" spans="1:19" s="15" customFormat="1" ht="30" customHeight="1">
      <c r="A64" s="64"/>
      <c r="B64" s="51" t="s">
        <v>235</v>
      </c>
      <c r="C64" s="51" t="s">
        <v>165</v>
      </c>
      <c r="D64" s="52" t="s">
        <v>220</v>
      </c>
      <c r="E64" s="59" t="s">
        <v>206</v>
      </c>
      <c r="F64" s="53"/>
      <c r="G64" s="12"/>
      <c r="H64" s="12"/>
      <c r="I64" s="54"/>
      <c r="J64" s="46"/>
      <c r="K64" s="46"/>
      <c r="L64" s="46"/>
      <c r="M64" s="46"/>
      <c r="N64" s="46"/>
      <c r="O64" s="46"/>
      <c r="P64" s="46"/>
      <c r="Q64" s="46"/>
      <c r="R64" s="46"/>
      <c r="S64" s="65"/>
    </row>
    <row r="65" spans="1:19" s="15" customFormat="1" ht="30" customHeight="1">
      <c r="A65" s="64"/>
      <c r="B65" s="51" t="s">
        <v>236</v>
      </c>
      <c r="C65" s="51" t="s">
        <v>165</v>
      </c>
      <c r="D65" s="52" t="s">
        <v>220</v>
      </c>
      <c r="E65" s="59" t="s">
        <v>206</v>
      </c>
      <c r="F65" s="53"/>
      <c r="G65" s="12"/>
      <c r="H65" s="12"/>
      <c r="I65" s="54"/>
      <c r="J65" s="46"/>
      <c r="K65" s="46"/>
      <c r="L65" s="46"/>
      <c r="M65" s="46"/>
      <c r="N65" s="46"/>
      <c r="O65" s="46"/>
      <c r="P65" s="46"/>
      <c r="Q65" s="46"/>
      <c r="R65" s="46"/>
      <c r="S65" s="65"/>
    </row>
    <row r="66" spans="1:19" s="15" customFormat="1" ht="30" customHeight="1">
      <c r="A66" s="64"/>
      <c r="B66" s="51" t="s">
        <v>237</v>
      </c>
      <c r="C66" s="51" t="s">
        <v>165</v>
      </c>
      <c r="D66" s="52" t="s">
        <v>220</v>
      </c>
      <c r="E66" s="59" t="s">
        <v>206</v>
      </c>
      <c r="F66" s="53"/>
      <c r="G66" s="12"/>
      <c r="H66" s="12"/>
      <c r="I66" s="54"/>
      <c r="J66" s="46"/>
      <c r="K66" s="46"/>
      <c r="L66" s="46"/>
      <c r="M66" s="46"/>
      <c r="N66" s="46"/>
      <c r="O66" s="46"/>
      <c r="P66" s="46"/>
      <c r="Q66" s="46"/>
      <c r="R66" s="46"/>
      <c r="S66" s="65"/>
    </row>
    <row r="67" spans="1:19" s="15" customFormat="1" ht="30" customHeight="1">
      <c r="A67" s="64"/>
      <c r="B67" s="51" t="s">
        <v>238</v>
      </c>
      <c r="C67" s="51" t="s">
        <v>165</v>
      </c>
      <c r="D67" s="52" t="s">
        <v>220</v>
      </c>
      <c r="E67" s="59" t="s">
        <v>206</v>
      </c>
      <c r="F67" s="53"/>
      <c r="G67" s="12"/>
      <c r="H67" s="12"/>
      <c r="I67" s="114"/>
      <c r="J67" s="46"/>
      <c r="K67" s="46"/>
      <c r="L67" s="46"/>
      <c r="M67" s="46"/>
      <c r="N67" s="46"/>
      <c r="O67" s="46"/>
      <c r="P67" s="46"/>
      <c r="Q67" s="46"/>
      <c r="R67" s="46"/>
      <c r="S67" s="65"/>
    </row>
    <row r="68" spans="1:19" s="15" customFormat="1" ht="30" customHeight="1">
      <c r="A68" s="64"/>
      <c r="B68" s="51" t="s">
        <v>239</v>
      </c>
      <c r="C68" s="51" t="s">
        <v>165</v>
      </c>
      <c r="D68" s="52" t="s">
        <v>220</v>
      </c>
      <c r="E68" s="59" t="s">
        <v>206</v>
      </c>
      <c r="F68" s="53"/>
      <c r="G68" s="12"/>
      <c r="H68" s="12"/>
      <c r="I68" s="114"/>
      <c r="J68" s="46"/>
      <c r="K68" s="46"/>
      <c r="L68" s="46"/>
      <c r="M68" s="46"/>
      <c r="N68" s="46"/>
      <c r="O68" s="46"/>
      <c r="P68" s="46"/>
      <c r="Q68" s="46"/>
      <c r="R68" s="46"/>
      <c r="S68" s="65"/>
    </row>
    <row r="69" spans="1:19" s="15" customFormat="1" ht="30" customHeight="1">
      <c r="A69" s="64"/>
      <c r="B69" s="51" t="s">
        <v>240</v>
      </c>
      <c r="C69" s="51" t="s">
        <v>165</v>
      </c>
      <c r="D69" s="52" t="s">
        <v>220</v>
      </c>
      <c r="E69" s="61" t="s">
        <v>207</v>
      </c>
      <c r="F69" s="53"/>
      <c r="G69" s="12"/>
      <c r="H69" s="12"/>
      <c r="I69" s="114"/>
      <c r="J69" s="46"/>
      <c r="K69" s="46"/>
      <c r="L69" s="46"/>
      <c r="M69" s="46"/>
      <c r="N69" s="46"/>
      <c r="O69" s="46"/>
      <c r="P69" s="46"/>
      <c r="Q69" s="46"/>
      <c r="R69" s="46"/>
      <c r="S69" s="65"/>
    </row>
    <row r="70" spans="1:19" s="15" customFormat="1" ht="30" customHeight="1">
      <c r="A70" s="64"/>
      <c r="B70" s="51" t="s">
        <v>241</v>
      </c>
      <c r="C70" s="51" t="s">
        <v>165</v>
      </c>
      <c r="D70" s="52" t="s">
        <v>220</v>
      </c>
      <c r="E70" s="61" t="s">
        <v>207</v>
      </c>
      <c r="F70" s="53"/>
      <c r="G70" s="12"/>
      <c r="H70" s="12"/>
      <c r="I70" s="114"/>
      <c r="J70" s="46"/>
      <c r="K70" s="46"/>
      <c r="L70" s="46"/>
      <c r="M70" s="46"/>
      <c r="N70" s="46"/>
      <c r="O70" s="46"/>
      <c r="P70" s="46"/>
      <c r="Q70" s="46"/>
      <c r="R70" s="46"/>
      <c r="S70" s="65"/>
    </row>
    <row r="71" spans="1:19" s="15" customFormat="1" ht="30" customHeight="1">
      <c r="A71" s="64"/>
      <c r="B71" s="51" t="s">
        <v>242</v>
      </c>
      <c r="C71" s="51" t="s">
        <v>165</v>
      </c>
      <c r="D71" s="52" t="s">
        <v>220</v>
      </c>
      <c r="E71" s="61" t="s">
        <v>207</v>
      </c>
      <c r="F71" s="53"/>
      <c r="G71" s="12"/>
      <c r="H71" s="12"/>
      <c r="I71" s="114"/>
      <c r="J71" s="46"/>
      <c r="K71" s="46"/>
      <c r="L71" s="46"/>
      <c r="M71" s="46"/>
      <c r="N71" s="46"/>
      <c r="O71" s="46"/>
      <c r="P71" s="46"/>
      <c r="Q71" s="46"/>
      <c r="R71" s="46"/>
      <c r="S71" s="65"/>
    </row>
    <row r="72" spans="1:19" s="15" customFormat="1" ht="30" customHeight="1">
      <c r="A72" s="64"/>
      <c r="B72" s="51" t="s">
        <v>243</v>
      </c>
      <c r="C72" s="51" t="s">
        <v>165</v>
      </c>
      <c r="D72" s="52" t="s">
        <v>220</v>
      </c>
      <c r="E72" s="61" t="s">
        <v>207</v>
      </c>
      <c r="F72" s="53"/>
      <c r="G72" s="12"/>
      <c r="H72" s="12"/>
      <c r="I72" s="114"/>
      <c r="J72" s="46"/>
      <c r="K72" s="46"/>
      <c r="L72" s="46"/>
      <c r="M72" s="46"/>
      <c r="N72" s="46"/>
      <c r="O72" s="46"/>
      <c r="P72" s="46"/>
      <c r="Q72" s="46"/>
      <c r="R72" s="46"/>
      <c r="S72" s="65"/>
    </row>
    <row r="73" spans="1:19" s="15" customFormat="1" ht="30" customHeight="1">
      <c r="A73" s="64"/>
      <c r="B73" s="51" t="s">
        <v>244</v>
      </c>
      <c r="C73" s="51" t="s">
        <v>165</v>
      </c>
      <c r="D73" s="52" t="s">
        <v>220</v>
      </c>
      <c r="E73" s="61" t="s">
        <v>207</v>
      </c>
      <c r="F73" s="53"/>
      <c r="G73" s="12"/>
      <c r="H73" s="12"/>
      <c r="I73" s="114"/>
      <c r="J73" s="46"/>
      <c r="K73" s="46"/>
      <c r="L73" s="46"/>
      <c r="M73" s="46"/>
      <c r="N73" s="46"/>
      <c r="O73" s="46"/>
      <c r="P73" s="46"/>
      <c r="Q73" s="46"/>
      <c r="R73" s="46"/>
      <c r="S73" s="65"/>
    </row>
    <row r="74" spans="1:19" s="15" customFormat="1" ht="30" customHeight="1">
      <c r="A74" s="64"/>
      <c r="B74" s="51" t="s">
        <v>245</v>
      </c>
      <c r="C74" s="51" t="s">
        <v>165</v>
      </c>
      <c r="D74" s="52" t="s">
        <v>220</v>
      </c>
      <c r="E74" s="61" t="s">
        <v>207</v>
      </c>
      <c r="F74" s="53"/>
      <c r="G74" s="12"/>
      <c r="H74" s="12"/>
      <c r="I74" s="114"/>
      <c r="J74" s="46"/>
      <c r="K74" s="46"/>
      <c r="L74" s="46"/>
      <c r="M74" s="46"/>
      <c r="N74" s="46"/>
      <c r="O74" s="46"/>
      <c r="P74" s="46"/>
      <c r="Q74" s="46"/>
      <c r="R74" s="46"/>
      <c r="S74" s="65"/>
    </row>
    <row r="75" spans="1:19" s="15" customFormat="1" ht="30" customHeight="1">
      <c r="A75" s="64"/>
      <c r="B75" s="51" t="s">
        <v>246</v>
      </c>
      <c r="C75" s="51" t="s">
        <v>165</v>
      </c>
      <c r="D75" s="52" t="s">
        <v>220</v>
      </c>
      <c r="E75" s="61" t="s">
        <v>207</v>
      </c>
      <c r="F75" s="53"/>
      <c r="G75" s="12"/>
      <c r="H75" s="12"/>
      <c r="I75" s="114"/>
      <c r="J75" s="46"/>
      <c r="K75" s="46"/>
      <c r="L75" s="46"/>
      <c r="M75" s="46"/>
      <c r="N75" s="46"/>
      <c r="O75" s="46"/>
      <c r="P75" s="46"/>
      <c r="Q75" s="46"/>
      <c r="R75" s="46"/>
      <c r="S75" s="65"/>
    </row>
    <row r="76" spans="1:19" s="15" customFormat="1" ht="30" customHeight="1">
      <c r="A76" s="64"/>
      <c r="B76" s="51" t="s">
        <v>247</v>
      </c>
      <c r="C76" s="51" t="s">
        <v>165</v>
      </c>
      <c r="D76" s="52" t="s">
        <v>220</v>
      </c>
      <c r="E76" s="61" t="s">
        <v>207</v>
      </c>
      <c r="F76" s="53"/>
      <c r="G76" s="12"/>
      <c r="H76" s="12"/>
      <c r="I76" s="114"/>
      <c r="J76" s="46"/>
      <c r="K76" s="46"/>
      <c r="L76" s="46"/>
      <c r="M76" s="46"/>
      <c r="N76" s="46"/>
      <c r="O76" s="46"/>
      <c r="P76" s="46"/>
      <c r="Q76" s="46"/>
      <c r="R76" s="46"/>
      <c r="S76" s="65"/>
    </row>
    <row r="77" spans="1:19" s="15" customFormat="1" ht="30" customHeight="1">
      <c r="A77" s="64"/>
      <c r="B77" s="51" t="s">
        <v>248</v>
      </c>
      <c r="C77" s="51" t="s">
        <v>165</v>
      </c>
      <c r="D77" s="52" t="s">
        <v>220</v>
      </c>
      <c r="E77" s="61" t="s">
        <v>207</v>
      </c>
      <c r="F77" s="53"/>
      <c r="G77" s="12"/>
      <c r="H77" s="12"/>
      <c r="I77" s="114"/>
      <c r="J77" s="46"/>
      <c r="K77" s="46"/>
      <c r="L77" s="46"/>
      <c r="M77" s="46"/>
      <c r="N77" s="46"/>
      <c r="O77" s="46"/>
      <c r="P77" s="46"/>
      <c r="Q77" s="46"/>
      <c r="R77" s="46"/>
      <c r="S77" s="65"/>
    </row>
    <row r="78" spans="1:19" s="15" customFormat="1" ht="30" customHeight="1">
      <c r="A78" s="64"/>
      <c r="B78" s="51" t="s">
        <v>249</v>
      </c>
      <c r="C78" s="51" t="s">
        <v>165</v>
      </c>
      <c r="D78" s="52" t="s">
        <v>220</v>
      </c>
      <c r="E78" s="77" t="s">
        <v>250</v>
      </c>
      <c r="F78" s="53"/>
      <c r="G78" s="12"/>
      <c r="H78" s="12"/>
      <c r="I78" s="114"/>
      <c r="J78" s="46"/>
      <c r="K78" s="46"/>
      <c r="L78" s="46"/>
      <c r="M78" s="46"/>
      <c r="N78" s="46"/>
      <c r="O78" s="46"/>
      <c r="P78" s="46"/>
      <c r="Q78" s="46"/>
      <c r="R78" s="46"/>
      <c r="S78" s="65"/>
    </row>
    <row r="79" spans="1:19" s="15" customFormat="1" ht="30" customHeight="1">
      <c r="A79" s="64"/>
      <c r="B79" s="51" t="s">
        <v>251</v>
      </c>
      <c r="C79" s="51" t="s">
        <v>165</v>
      </c>
      <c r="D79" s="52" t="s">
        <v>220</v>
      </c>
      <c r="E79" s="52" t="s">
        <v>205</v>
      </c>
      <c r="F79" s="53"/>
      <c r="G79" s="12"/>
      <c r="H79" s="12"/>
      <c r="I79" s="114"/>
      <c r="J79" s="55">
        <v>45015</v>
      </c>
      <c r="K79" s="55">
        <v>45075</v>
      </c>
      <c r="L79" s="56">
        <v>45103</v>
      </c>
      <c r="M79" s="56">
        <v>45149</v>
      </c>
      <c r="N79" s="56">
        <v>45154</v>
      </c>
      <c r="O79" s="56">
        <v>45157</v>
      </c>
      <c r="P79" s="56">
        <v>45161</v>
      </c>
      <c r="Q79" s="56">
        <v>45163</v>
      </c>
      <c r="R79" s="46"/>
      <c r="S79" s="65"/>
    </row>
    <row r="80" spans="1:19" s="15" customFormat="1" ht="30" customHeight="1">
      <c r="A80" s="64"/>
      <c r="B80" s="51" t="s">
        <v>252</v>
      </c>
      <c r="C80" s="51" t="s">
        <v>165</v>
      </c>
      <c r="D80" s="52" t="s">
        <v>220</v>
      </c>
      <c r="E80" s="52" t="s">
        <v>205</v>
      </c>
      <c r="F80" s="53"/>
      <c r="G80" s="12"/>
      <c r="H80" s="12"/>
      <c r="I80" s="114"/>
      <c r="J80" s="55">
        <v>45015</v>
      </c>
      <c r="K80" s="55">
        <v>45023</v>
      </c>
      <c r="L80" s="56">
        <v>45033</v>
      </c>
      <c r="M80" s="56">
        <v>45048</v>
      </c>
      <c r="N80" s="56">
        <v>45053</v>
      </c>
      <c r="O80" s="56">
        <v>45058</v>
      </c>
      <c r="P80" s="56">
        <v>45068</v>
      </c>
      <c r="Q80" s="56">
        <v>45073</v>
      </c>
      <c r="R80" s="46"/>
      <c r="S80" s="65"/>
    </row>
    <row r="81" spans="1:19" s="15" customFormat="1" ht="30" customHeight="1">
      <c r="A81" s="64"/>
      <c r="B81" s="51" t="s">
        <v>253</v>
      </c>
      <c r="C81" s="51" t="s">
        <v>165</v>
      </c>
      <c r="D81" s="52" t="s">
        <v>220</v>
      </c>
      <c r="E81" s="52" t="s">
        <v>205</v>
      </c>
      <c r="F81" s="53"/>
      <c r="G81" s="12"/>
      <c r="H81" s="12"/>
      <c r="I81" s="114"/>
      <c r="J81" s="55">
        <v>45039</v>
      </c>
      <c r="K81" s="55">
        <v>45048</v>
      </c>
      <c r="L81" s="56">
        <v>45054</v>
      </c>
      <c r="M81" s="56">
        <v>45058</v>
      </c>
      <c r="N81" s="56">
        <v>45103</v>
      </c>
      <c r="O81" s="56">
        <v>45107</v>
      </c>
      <c r="P81" s="56">
        <v>45124</v>
      </c>
      <c r="Q81" s="56">
        <v>45149</v>
      </c>
      <c r="R81" s="46"/>
      <c r="S81" s="65"/>
    </row>
    <row r="82" spans="1:19" ht="30" customHeight="1">
      <c r="A82" s="84"/>
      <c r="B82" s="47"/>
      <c r="C82" s="47"/>
      <c r="D82" s="47"/>
      <c r="E82" s="48"/>
      <c r="F82" s="47"/>
      <c r="G82" s="47"/>
      <c r="H82" s="47"/>
      <c r="I82" s="114"/>
      <c r="J82" s="47"/>
      <c r="K82" s="47"/>
      <c r="L82" s="47"/>
      <c r="M82" s="47"/>
      <c r="N82" s="47"/>
      <c r="O82" s="47"/>
      <c r="P82" s="47"/>
      <c r="Q82" s="47"/>
      <c r="R82" s="47"/>
      <c r="S82" s="85"/>
    </row>
    <row r="83" spans="1:19" ht="30" customHeight="1">
      <c r="A83" s="84"/>
      <c r="B83" s="47"/>
      <c r="C83" s="47"/>
      <c r="D83" s="47"/>
      <c r="E83" s="48"/>
      <c r="F83" s="47"/>
      <c r="G83" s="47"/>
      <c r="H83" s="47"/>
      <c r="I83" s="114"/>
      <c r="J83" s="47"/>
      <c r="K83" s="47"/>
      <c r="L83" s="47"/>
      <c r="M83" s="47"/>
      <c r="N83" s="47"/>
      <c r="O83" s="47"/>
      <c r="P83" s="47"/>
      <c r="Q83" s="47"/>
      <c r="R83" s="47"/>
      <c r="S83" s="85"/>
    </row>
    <row r="84" spans="1:19" s="15" customFormat="1" ht="30" customHeight="1">
      <c r="A84" s="64"/>
      <c r="B84" s="51" t="s">
        <v>272</v>
      </c>
      <c r="C84" s="51" t="s">
        <v>160</v>
      </c>
      <c r="D84" s="73"/>
      <c r="E84" s="52"/>
      <c r="F84" s="53"/>
      <c r="G84" s="12"/>
      <c r="H84" s="12"/>
      <c r="I84" s="54"/>
      <c r="J84" s="55"/>
      <c r="K84" s="55"/>
      <c r="L84" s="56"/>
      <c r="M84" s="56"/>
      <c r="N84" s="46"/>
      <c r="O84" s="46"/>
      <c r="P84" s="46"/>
      <c r="Q84" s="46"/>
      <c r="R84" s="46"/>
      <c r="S84" s="65"/>
    </row>
    <row r="85" spans="1:19" s="15" customFormat="1" ht="30" customHeight="1">
      <c r="A85" s="64"/>
      <c r="B85" s="51" t="s">
        <v>273</v>
      </c>
      <c r="C85" s="51" t="s">
        <v>160</v>
      </c>
      <c r="D85" s="73"/>
      <c r="E85" s="52"/>
      <c r="F85" s="53"/>
      <c r="G85" s="12"/>
      <c r="H85" s="12"/>
      <c r="I85" s="54"/>
      <c r="J85" s="55">
        <v>45015</v>
      </c>
      <c r="K85" s="55">
        <v>45075</v>
      </c>
      <c r="L85" s="56">
        <v>45103</v>
      </c>
      <c r="M85" s="56">
        <v>45135</v>
      </c>
      <c r="N85" s="46"/>
      <c r="O85" s="46"/>
      <c r="P85" s="46"/>
      <c r="Q85" s="46"/>
      <c r="R85" s="46"/>
      <c r="S85" s="65"/>
    </row>
    <row r="86" spans="1:19" s="15" customFormat="1" ht="30" customHeight="1">
      <c r="A86" s="64"/>
      <c r="B86" s="51" t="s">
        <v>274</v>
      </c>
      <c r="C86" s="51" t="s">
        <v>160</v>
      </c>
      <c r="D86" s="73"/>
      <c r="E86" s="52"/>
      <c r="F86" s="53"/>
      <c r="G86" s="12"/>
      <c r="H86" s="12"/>
      <c r="I86" s="54"/>
      <c r="J86" s="55">
        <v>45015</v>
      </c>
      <c r="K86" s="55">
        <v>45075</v>
      </c>
      <c r="L86" s="56">
        <v>45103</v>
      </c>
      <c r="M86" s="56">
        <v>45135</v>
      </c>
      <c r="N86" s="46"/>
      <c r="O86" s="46"/>
      <c r="P86" s="46"/>
      <c r="Q86" s="46"/>
      <c r="R86" s="46"/>
      <c r="S86" s="65"/>
    </row>
    <row r="87" spans="1:19" s="15" customFormat="1" ht="30" customHeight="1">
      <c r="A87" s="64"/>
      <c r="B87" s="51" t="s">
        <v>275</v>
      </c>
      <c r="C87" s="51" t="s">
        <v>160</v>
      </c>
      <c r="D87" s="73"/>
      <c r="E87" s="52"/>
      <c r="F87" s="53"/>
      <c r="G87" s="12"/>
      <c r="H87" s="12"/>
      <c r="I87" s="54"/>
      <c r="J87" s="55">
        <v>45015</v>
      </c>
      <c r="K87" s="55">
        <v>45075</v>
      </c>
      <c r="L87" s="56">
        <v>45103</v>
      </c>
      <c r="M87" s="56">
        <v>45135</v>
      </c>
      <c r="N87" s="46"/>
      <c r="O87" s="46"/>
      <c r="P87" s="46"/>
      <c r="Q87" s="46"/>
      <c r="R87" s="46"/>
      <c r="S87" s="65"/>
    </row>
    <row r="88" spans="1:19" s="15" customFormat="1" ht="30" customHeight="1">
      <c r="A88" s="64"/>
      <c r="B88" s="51" t="s">
        <v>276</v>
      </c>
      <c r="C88" s="51" t="s">
        <v>160</v>
      </c>
      <c r="D88" s="73"/>
      <c r="E88" s="52"/>
      <c r="F88" s="53"/>
      <c r="G88" s="12"/>
      <c r="H88" s="12"/>
      <c r="I88" s="54"/>
      <c r="J88" s="46"/>
      <c r="K88" s="46"/>
      <c r="L88" s="46"/>
      <c r="M88" s="46"/>
      <c r="N88" s="46"/>
      <c r="O88" s="46"/>
      <c r="P88" s="46"/>
      <c r="Q88" s="46"/>
      <c r="R88" s="46"/>
      <c r="S88" s="65"/>
    </row>
    <row r="89" spans="1:19" ht="30" customHeight="1">
      <c r="A89" s="84"/>
      <c r="B89" s="47"/>
      <c r="C89" s="47"/>
      <c r="D89" s="47"/>
      <c r="E89" s="48"/>
      <c r="F89" s="47"/>
      <c r="G89" s="47"/>
      <c r="H89" s="47"/>
      <c r="I89" s="114"/>
      <c r="J89" s="47"/>
      <c r="K89" s="47"/>
      <c r="L89" s="47"/>
      <c r="M89" s="47"/>
      <c r="N89" s="47"/>
      <c r="O89" s="47"/>
      <c r="P89" s="47"/>
      <c r="Q89" s="47"/>
      <c r="R89" s="47"/>
      <c r="S89" s="85"/>
    </row>
    <row r="90" spans="1:19" ht="30" customHeight="1">
      <c r="A90" s="64"/>
      <c r="B90" s="51" t="s">
        <v>194</v>
      </c>
      <c r="C90" s="51" t="s">
        <v>159</v>
      </c>
      <c r="D90" s="73" t="s">
        <v>219</v>
      </c>
      <c r="E90" s="52" t="s">
        <v>205</v>
      </c>
      <c r="F90" s="53"/>
      <c r="G90" s="109"/>
      <c r="H90" s="109"/>
      <c r="I90" s="114"/>
      <c r="J90" s="55"/>
      <c r="K90" s="55"/>
      <c r="L90" s="56"/>
      <c r="M90" s="56"/>
      <c r="N90" s="46"/>
      <c r="O90" s="46"/>
      <c r="P90" s="46"/>
      <c r="Q90" s="46"/>
      <c r="R90" s="46"/>
      <c r="S90" s="65"/>
    </row>
    <row r="91" spans="1:19" ht="30" customHeight="1">
      <c r="A91" s="64"/>
      <c r="B91" s="51" t="s">
        <v>195</v>
      </c>
      <c r="C91" s="51" t="s">
        <v>159</v>
      </c>
      <c r="D91" s="52" t="s">
        <v>220</v>
      </c>
      <c r="E91" s="57" t="s">
        <v>2</v>
      </c>
      <c r="F91" s="53"/>
      <c r="G91" s="109"/>
      <c r="H91" s="109"/>
      <c r="I91" s="114"/>
      <c r="J91" s="55"/>
      <c r="K91" s="55"/>
      <c r="L91" s="56"/>
      <c r="M91" s="56"/>
      <c r="N91" s="46"/>
      <c r="O91" s="46"/>
      <c r="P91" s="46"/>
      <c r="Q91" s="46"/>
      <c r="R91" s="46"/>
      <c r="S91" s="65"/>
    </row>
    <row r="92" spans="1:19" ht="30" customHeight="1">
      <c r="A92" s="64"/>
      <c r="B92" s="51" t="s">
        <v>196</v>
      </c>
      <c r="C92" s="51" t="s">
        <v>159</v>
      </c>
      <c r="D92" s="52" t="s">
        <v>220</v>
      </c>
      <c r="E92" s="57" t="s">
        <v>2</v>
      </c>
      <c r="F92" s="53"/>
      <c r="G92" s="109"/>
      <c r="H92" s="109"/>
      <c r="I92" s="114"/>
      <c r="J92" s="55"/>
      <c r="K92" s="55"/>
      <c r="L92" s="56"/>
      <c r="M92" s="56"/>
      <c r="N92" s="46"/>
      <c r="O92" s="46"/>
      <c r="P92" s="46"/>
      <c r="Q92" s="46"/>
      <c r="R92" s="46"/>
      <c r="S92" s="65"/>
    </row>
    <row r="93" spans="1:19" ht="30" customHeight="1">
      <c r="A93" s="64"/>
      <c r="B93" s="51" t="s">
        <v>197</v>
      </c>
      <c r="C93" s="51" t="s">
        <v>159</v>
      </c>
      <c r="D93" s="52" t="s">
        <v>220</v>
      </c>
      <c r="E93" s="59" t="s">
        <v>206</v>
      </c>
      <c r="F93" s="53"/>
      <c r="G93" s="109"/>
      <c r="H93" s="109"/>
      <c r="I93" s="114"/>
      <c r="J93" s="55"/>
      <c r="K93" s="55"/>
      <c r="L93" s="56"/>
      <c r="M93" s="56"/>
      <c r="N93" s="46"/>
      <c r="O93" s="46"/>
      <c r="P93" s="46"/>
      <c r="Q93" s="46"/>
      <c r="R93" s="46"/>
      <c r="S93" s="65"/>
    </row>
    <row r="94" spans="1:19" ht="30" customHeight="1">
      <c r="A94" s="64"/>
      <c r="B94" s="51" t="s">
        <v>198</v>
      </c>
      <c r="C94" s="51" t="s">
        <v>159</v>
      </c>
      <c r="D94" s="52" t="s">
        <v>220</v>
      </c>
      <c r="E94" s="52" t="s">
        <v>205</v>
      </c>
      <c r="F94" s="53"/>
      <c r="G94" s="109"/>
      <c r="H94" s="109"/>
      <c r="I94" s="114"/>
      <c r="J94" s="55"/>
      <c r="K94" s="55"/>
      <c r="L94" s="56"/>
      <c r="M94" s="56"/>
      <c r="N94" s="46"/>
      <c r="O94" s="46"/>
      <c r="P94" s="46"/>
      <c r="Q94" s="46"/>
      <c r="R94" s="46"/>
      <c r="S94" s="65"/>
    </row>
    <row r="95" spans="1:19" ht="30" customHeight="1">
      <c r="A95" s="64"/>
      <c r="B95" s="51" t="s">
        <v>199</v>
      </c>
      <c r="C95" s="51" t="s">
        <v>159</v>
      </c>
      <c r="D95" s="52" t="s">
        <v>220</v>
      </c>
      <c r="E95" s="59" t="s">
        <v>206</v>
      </c>
      <c r="F95" s="53"/>
      <c r="G95" s="109"/>
      <c r="H95" s="109"/>
      <c r="I95" s="114"/>
      <c r="J95" s="55"/>
      <c r="K95" s="55"/>
      <c r="L95" s="56"/>
      <c r="M95" s="56"/>
      <c r="N95" s="46"/>
      <c r="O95" s="46"/>
      <c r="P95" s="46"/>
      <c r="Q95" s="46"/>
      <c r="R95" s="46"/>
      <c r="S95" s="65"/>
    </row>
    <row r="96" spans="1:19" ht="30" customHeight="1">
      <c r="A96" s="64"/>
      <c r="B96" s="51" t="s">
        <v>200</v>
      </c>
      <c r="C96" s="51" t="s">
        <v>159</v>
      </c>
      <c r="D96" s="52" t="s">
        <v>220</v>
      </c>
      <c r="E96" s="52" t="s">
        <v>205</v>
      </c>
      <c r="F96" s="53"/>
      <c r="G96" s="109"/>
      <c r="H96" s="109"/>
      <c r="I96" s="114"/>
      <c r="J96" s="55"/>
      <c r="K96" s="55"/>
      <c r="L96" s="56"/>
      <c r="M96" s="56"/>
      <c r="N96" s="46"/>
      <c r="O96" s="46"/>
      <c r="P96" s="46"/>
      <c r="Q96" s="46"/>
      <c r="R96" s="46"/>
      <c r="S96" s="65"/>
    </row>
    <row r="97" spans="1:19" ht="30" customHeight="1">
      <c r="A97" s="64"/>
      <c r="B97" s="51" t="s">
        <v>201</v>
      </c>
      <c r="C97" s="51" t="s">
        <v>159</v>
      </c>
      <c r="D97" s="52" t="s">
        <v>220</v>
      </c>
      <c r="E97" s="52" t="s">
        <v>205</v>
      </c>
      <c r="F97" s="53"/>
      <c r="G97" s="109"/>
      <c r="H97" s="109"/>
      <c r="I97" s="114"/>
      <c r="J97" s="55"/>
      <c r="K97" s="55"/>
      <c r="L97" s="56"/>
      <c r="M97" s="56"/>
      <c r="N97" s="46"/>
      <c r="O97" s="46"/>
      <c r="P97" s="46"/>
      <c r="Q97" s="46"/>
      <c r="R97" s="46"/>
      <c r="S97" s="65"/>
    </row>
    <row r="98" spans="1:19" ht="30" customHeight="1">
      <c r="A98" s="64"/>
      <c r="B98" s="51" t="s">
        <v>202</v>
      </c>
      <c r="C98" s="51" t="s">
        <v>159</v>
      </c>
      <c r="D98" s="52" t="s">
        <v>220</v>
      </c>
      <c r="E98" s="59" t="s">
        <v>206</v>
      </c>
      <c r="F98" s="53"/>
      <c r="G98" s="109"/>
      <c r="H98" s="109"/>
      <c r="I98" s="114"/>
      <c r="J98" s="55"/>
      <c r="K98" s="55"/>
      <c r="L98" s="56"/>
      <c r="M98" s="56"/>
      <c r="N98" s="46"/>
      <c r="O98" s="46"/>
      <c r="P98" s="46"/>
      <c r="Q98" s="46"/>
      <c r="R98" s="46"/>
      <c r="S98" s="65"/>
    </row>
    <row r="99" spans="1:19" ht="30" customHeight="1">
      <c r="A99" s="64"/>
      <c r="B99" s="51" t="s">
        <v>203</v>
      </c>
      <c r="C99" s="51" t="s">
        <v>159</v>
      </c>
      <c r="D99" s="52" t="s">
        <v>220</v>
      </c>
      <c r="E99" s="57" t="s">
        <v>2</v>
      </c>
      <c r="F99" s="53"/>
      <c r="G99" s="109"/>
      <c r="H99" s="109"/>
      <c r="I99" s="114"/>
      <c r="J99" s="55"/>
      <c r="K99" s="55"/>
      <c r="L99" s="56"/>
      <c r="M99" s="56"/>
      <c r="N99" s="46"/>
      <c r="O99" s="46"/>
      <c r="P99" s="46"/>
      <c r="Q99" s="46"/>
      <c r="R99" s="46"/>
      <c r="S99" s="65"/>
    </row>
    <row r="100" spans="1:19" ht="30" customHeight="1">
      <c r="A100" s="84"/>
      <c r="B100" s="47"/>
      <c r="C100" s="47"/>
      <c r="D100" s="47"/>
      <c r="E100" s="48"/>
      <c r="F100" s="47"/>
      <c r="G100" s="47"/>
      <c r="H100" s="47"/>
      <c r="I100" s="114"/>
      <c r="J100" s="47"/>
      <c r="K100" s="47"/>
      <c r="L100" s="47"/>
      <c r="M100" s="47"/>
      <c r="N100" s="47"/>
      <c r="O100" s="47"/>
      <c r="P100" s="47"/>
      <c r="Q100" s="47"/>
      <c r="R100" s="47"/>
      <c r="S100" s="85"/>
    </row>
    <row r="101" spans="1:19" ht="30" customHeight="1">
      <c r="A101" s="64"/>
      <c r="B101" s="51"/>
      <c r="C101" s="51" t="s">
        <v>158</v>
      </c>
      <c r="D101" s="51"/>
      <c r="E101" s="52"/>
      <c r="F101" s="53"/>
      <c r="G101" s="109"/>
      <c r="H101" s="109"/>
      <c r="I101" s="114"/>
      <c r="J101" s="55"/>
      <c r="K101" s="55"/>
      <c r="L101" s="56"/>
      <c r="M101" s="56"/>
      <c r="N101" s="46"/>
      <c r="O101" s="46"/>
      <c r="P101" s="46"/>
      <c r="Q101" s="46"/>
      <c r="R101" s="46"/>
      <c r="S101" s="65"/>
    </row>
    <row r="102" spans="1:19" ht="30" customHeight="1">
      <c r="A102" s="64"/>
      <c r="B102" s="51"/>
      <c r="C102" s="51" t="s">
        <v>158</v>
      </c>
      <c r="D102" s="51"/>
      <c r="E102" s="52"/>
      <c r="F102" s="53"/>
      <c r="G102" s="109"/>
      <c r="H102" s="109"/>
      <c r="I102" s="114"/>
      <c r="J102" s="55"/>
      <c r="K102" s="55"/>
      <c r="L102" s="56"/>
      <c r="M102" s="56"/>
      <c r="N102" s="46"/>
      <c r="O102" s="46"/>
      <c r="P102" s="46"/>
      <c r="Q102" s="46"/>
      <c r="R102" s="46"/>
      <c r="S102" s="65"/>
    </row>
    <row r="103" spans="1:19" ht="30" customHeight="1">
      <c r="A103" s="64"/>
      <c r="B103" s="51"/>
      <c r="C103" s="51" t="s">
        <v>158</v>
      </c>
      <c r="D103" s="51"/>
      <c r="E103" s="52"/>
      <c r="F103" s="53"/>
      <c r="G103" s="109"/>
      <c r="H103" s="109"/>
      <c r="I103" s="114"/>
      <c r="J103" s="55"/>
      <c r="K103" s="55"/>
      <c r="L103" s="56"/>
      <c r="M103" s="56"/>
      <c r="N103" s="46"/>
      <c r="O103" s="46"/>
      <c r="P103" s="46"/>
      <c r="Q103" s="46"/>
      <c r="R103" s="46"/>
      <c r="S103" s="65"/>
    </row>
    <row r="104" spans="1:19" ht="30" customHeight="1">
      <c r="A104" s="84"/>
      <c r="B104" s="47"/>
      <c r="C104" s="47"/>
      <c r="D104" s="47"/>
      <c r="E104" s="48"/>
      <c r="F104" s="47"/>
      <c r="G104" s="47"/>
      <c r="H104" s="47"/>
      <c r="I104" s="114"/>
      <c r="J104" s="47"/>
      <c r="K104" s="47"/>
      <c r="L104" s="47"/>
      <c r="M104" s="47"/>
      <c r="N104" s="47"/>
      <c r="O104" s="47"/>
      <c r="P104" s="47"/>
      <c r="Q104" s="47"/>
      <c r="R104" s="47"/>
      <c r="S104" s="85"/>
    </row>
    <row r="105" spans="1:19" ht="30" customHeight="1">
      <c r="A105" s="84"/>
      <c r="B105" s="47"/>
      <c r="C105" s="47"/>
      <c r="D105" s="47"/>
      <c r="E105" s="48"/>
      <c r="F105" s="47"/>
      <c r="G105" s="47"/>
      <c r="H105" s="47"/>
      <c r="I105" s="114"/>
      <c r="J105" s="47"/>
      <c r="K105" s="47"/>
      <c r="L105" s="47"/>
      <c r="M105" s="47"/>
      <c r="N105" s="47"/>
      <c r="O105" s="47"/>
      <c r="P105" s="47"/>
      <c r="Q105" s="47"/>
      <c r="R105" s="47"/>
      <c r="S105" s="85"/>
    </row>
    <row r="106" spans="1:19" ht="30" customHeight="1">
      <c r="A106" s="84"/>
      <c r="B106" s="47"/>
      <c r="C106" s="47"/>
      <c r="D106" s="47"/>
      <c r="E106" s="48"/>
      <c r="F106" s="47"/>
      <c r="G106" s="47"/>
      <c r="H106" s="47"/>
      <c r="I106" s="114"/>
      <c r="J106" s="47"/>
      <c r="K106" s="47"/>
      <c r="L106" s="47"/>
      <c r="M106" s="47"/>
      <c r="N106" s="47"/>
      <c r="O106" s="47"/>
      <c r="P106" s="47"/>
      <c r="Q106" s="47"/>
      <c r="R106" s="47"/>
      <c r="S106" s="85"/>
    </row>
    <row r="107" spans="1:19" ht="30" customHeight="1">
      <c r="A107" s="86"/>
      <c r="B107" s="49"/>
      <c r="C107" s="49"/>
      <c r="D107" s="49"/>
      <c r="E107" s="50"/>
      <c r="F107" s="49"/>
      <c r="G107" s="49"/>
      <c r="H107" s="49"/>
      <c r="I107" s="114"/>
      <c r="J107" s="49"/>
      <c r="K107" s="49"/>
      <c r="L107" s="49"/>
      <c r="M107" s="49"/>
      <c r="N107" s="49"/>
      <c r="O107" s="49"/>
      <c r="P107" s="49"/>
      <c r="Q107" s="49"/>
      <c r="R107" s="49"/>
      <c r="S107" s="87"/>
    </row>
    <row r="108" spans="1:19" ht="30" customHeight="1">
      <c r="A108" s="64"/>
      <c r="B108" s="51" t="s">
        <v>99</v>
      </c>
      <c r="C108" s="51" t="s">
        <v>92</v>
      </c>
      <c r="D108" s="52" t="s">
        <v>220</v>
      </c>
      <c r="E108" s="52" t="s">
        <v>205</v>
      </c>
      <c r="F108" s="110"/>
      <c r="G108" s="62"/>
      <c r="H108" s="51"/>
      <c r="I108" s="114"/>
      <c r="J108" s="55">
        <v>45016</v>
      </c>
      <c r="K108" s="55">
        <v>45075</v>
      </c>
      <c r="L108" s="55">
        <v>45103</v>
      </c>
      <c r="M108" s="55">
        <v>45135</v>
      </c>
      <c r="N108" s="46"/>
      <c r="O108" s="46"/>
      <c r="P108" s="46"/>
      <c r="Q108" s="46"/>
      <c r="R108" s="46"/>
      <c r="S108" s="65"/>
    </row>
    <row r="109" spans="1:19" ht="30" customHeight="1">
      <c r="A109" s="64"/>
      <c r="B109" s="51" t="s">
        <v>100</v>
      </c>
      <c r="C109" s="51" t="s">
        <v>92</v>
      </c>
      <c r="D109" s="52" t="s">
        <v>220</v>
      </c>
      <c r="E109" s="52" t="s">
        <v>205</v>
      </c>
      <c r="F109" s="110"/>
      <c r="G109" s="62"/>
      <c r="H109" s="51"/>
      <c r="I109" s="114"/>
      <c r="J109" s="55">
        <v>45016</v>
      </c>
      <c r="K109" s="55">
        <v>45075</v>
      </c>
      <c r="L109" s="55">
        <v>45103</v>
      </c>
      <c r="M109" s="55">
        <v>45135</v>
      </c>
      <c r="N109" s="46"/>
      <c r="O109" s="46"/>
      <c r="P109" s="46"/>
      <c r="Q109" s="46"/>
      <c r="R109" s="46"/>
      <c r="S109" s="65"/>
    </row>
    <row r="110" spans="1:19" ht="30" customHeight="1">
      <c r="A110" s="64"/>
      <c r="B110" s="51" t="s">
        <v>101</v>
      </c>
      <c r="C110" s="51" t="s">
        <v>92</v>
      </c>
      <c r="D110" s="52" t="s">
        <v>220</v>
      </c>
      <c r="E110" s="52" t="s">
        <v>205</v>
      </c>
      <c r="F110" s="110"/>
      <c r="G110" s="62"/>
      <c r="H110" s="51"/>
      <c r="I110" s="114"/>
      <c r="J110" s="55">
        <v>45016</v>
      </c>
      <c r="K110" s="55">
        <v>45075</v>
      </c>
      <c r="L110" s="55">
        <v>45103</v>
      </c>
      <c r="M110" s="55">
        <v>45135</v>
      </c>
      <c r="N110" s="46"/>
      <c r="O110" s="46"/>
      <c r="P110" s="46"/>
      <c r="Q110" s="46"/>
      <c r="R110" s="46"/>
      <c r="S110" s="65"/>
    </row>
    <row r="111" spans="1:19" ht="30" customHeight="1">
      <c r="A111" s="64"/>
      <c r="B111" s="51" t="s">
        <v>102</v>
      </c>
      <c r="C111" s="51" t="s">
        <v>92</v>
      </c>
      <c r="D111" s="52" t="s">
        <v>220</v>
      </c>
      <c r="E111" s="57" t="s">
        <v>2</v>
      </c>
      <c r="F111" s="110"/>
      <c r="G111" s="62"/>
      <c r="H111" s="51"/>
      <c r="I111" s="114"/>
      <c r="J111" s="55">
        <v>45016</v>
      </c>
      <c r="K111" s="55">
        <v>45075</v>
      </c>
      <c r="L111" s="55">
        <v>45103</v>
      </c>
      <c r="M111" s="55">
        <v>45135</v>
      </c>
      <c r="N111" s="46"/>
      <c r="O111" s="46"/>
      <c r="P111" s="46"/>
      <c r="Q111" s="46"/>
      <c r="R111" s="46"/>
      <c r="S111" s="65"/>
    </row>
    <row r="112" spans="1:19" ht="30" customHeight="1">
      <c r="A112" s="64"/>
      <c r="B112" s="51" t="s">
        <v>103</v>
      </c>
      <c r="C112" s="51" t="s">
        <v>92</v>
      </c>
      <c r="D112" s="52" t="s">
        <v>220</v>
      </c>
      <c r="E112" s="57" t="s">
        <v>2</v>
      </c>
      <c r="F112" s="110"/>
      <c r="G112" s="62"/>
      <c r="H112" s="51"/>
      <c r="I112" s="114"/>
      <c r="J112" s="46"/>
      <c r="K112" s="46"/>
      <c r="L112" s="46"/>
      <c r="M112" s="46"/>
      <c r="N112" s="46"/>
      <c r="O112" s="46"/>
      <c r="P112" s="46"/>
      <c r="Q112" s="46"/>
      <c r="R112" s="46"/>
      <c r="S112" s="65"/>
    </row>
    <row r="113" spans="1:19" ht="30" customHeight="1">
      <c r="A113" s="64"/>
      <c r="B113" s="51" t="s">
        <v>104</v>
      </c>
      <c r="C113" s="51" t="s">
        <v>92</v>
      </c>
      <c r="D113" s="52" t="s">
        <v>220</v>
      </c>
      <c r="E113" s="57" t="s">
        <v>2</v>
      </c>
      <c r="F113" s="110"/>
      <c r="G113" s="62"/>
      <c r="H113" s="51"/>
      <c r="I113" s="114"/>
      <c r="J113" s="55">
        <v>45016</v>
      </c>
      <c r="K113" s="55">
        <v>45075</v>
      </c>
      <c r="L113" s="55">
        <v>45103</v>
      </c>
      <c r="M113" s="55">
        <v>45135</v>
      </c>
      <c r="N113" s="46"/>
      <c r="O113" s="46"/>
      <c r="P113" s="46"/>
      <c r="Q113" s="46"/>
      <c r="R113" s="46"/>
      <c r="S113" s="65"/>
    </row>
    <row r="114" spans="1:19" ht="30" customHeight="1">
      <c r="A114" s="64"/>
      <c r="B114" s="51" t="s">
        <v>105</v>
      </c>
      <c r="C114" s="51" t="s">
        <v>92</v>
      </c>
      <c r="D114" s="52" t="s">
        <v>220</v>
      </c>
      <c r="E114" s="52" t="s">
        <v>205</v>
      </c>
      <c r="F114" s="110"/>
      <c r="G114" s="62"/>
      <c r="H114" s="51"/>
      <c r="I114" s="114"/>
      <c r="J114" s="55">
        <v>45016</v>
      </c>
      <c r="K114" s="55">
        <v>45073</v>
      </c>
      <c r="L114" s="46"/>
      <c r="M114" s="46"/>
      <c r="N114" s="46"/>
      <c r="O114" s="46"/>
      <c r="P114" s="46"/>
      <c r="Q114" s="46"/>
      <c r="R114" s="46"/>
      <c r="S114" s="65"/>
    </row>
    <row r="115" spans="1:19" ht="30" customHeight="1">
      <c r="A115" s="64"/>
      <c r="B115" s="51" t="s">
        <v>106</v>
      </c>
      <c r="C115" s="51" t="s">
        <v>92</v>
      </c>
      <c r="D115" s="52" t="s">
        <v>220</v>
      </c>
      <c r="E115" s="52" t="s">
        <v>205</v>
      </c>
      <c r="F115" s="110"/>
      <c r="G115" s="62"/>
      <c r="H115" s="51"/>
      <c r="I115" s="114"/>
      <c r="J115" s="55">
        <v>45016</v>
      </c>
      <c r="K115" s="55">
        <v>45073</v>
      </c>
      <c r="L115" s="46"/>
      <c r="M115" s="46"/>
      <c r="N115" s="46"/>
      <c r="O115" s="46"/>
      <c r="P115" s="46"/>
      <c r="Q115" s="46"/>
      <c r="R115" s="46"/>
      <c r="S115" s="65"/>
    </row>
    <row r="116" spans="1:19" ht="30" customHeight="1">
      <c r="A116" s="86"/>
      <c r="B116" s="49"/>
      <c r="C116" s="49"/>
      <c r="D116" s="49"/>
      <c r="E116" s="50"/>
      <c r="F116" s="49"/>
      <c r="G116" s="49"/>
      <c r="H116" s="49"/>
      <c r="I116" s="114"/>
      <c r="J116" s="49"/>
      <c r="K116" s="49"/>
      <c r="L116" s="49"/>
      <c r="M116" s="49"/>
      <c r="N116" s="49"/>
      <c r="O116" s="49"/>
      <c r="P116" s="49"/>
      <c r="Q116" s="49"/>
      <c r="R116" s="49"/>
      <c r="S116" s="87"/>
    </row>
    <row r="117" spans="1:19" ht="30" customHeight="1">
      <c r="A117" s="64"/>
      <c r="B117" s="51" t="s">
        <v>107</v>
      </c>
      <c r="C117" s="51" t="s">
        <v>93</v>
      </c>
      <c r="D117" s="52" t="s">
        <v>220</v>
      </c>
      <c r="E117" s="52" t="s">
        <v>205</v>
      </c>
      <c r="F117" s="110"/>
      <c r="G117" s="62"/>
      <c r="H117" s="51"/>
      <c r="I117" s="114"/>
      <c r="J117" s="55">
        <v>45016</v>
      </c>
      <c r="K117" s="55">
        <v>45075</v>
      </c>
      <c r="L117" s="55">
        <v>45103</v>
      </c>
      <c r="M117" s="55">
        <v>45149</v>
      </c>
      <c r="N117" s="46"/>
      <c r="O117" s="46"/>
      <c r="P117" s="46"/>
      <c r="Q117" s="46"/>
      <c r="R117" s="46"/>
      <c r="S117" s="65"/>
    </row>
    <row r="118" spans="1:19" ht="30" customHeight="1">
      <c r="A118" s="64"/>
      <c r="B118" s="51" t="s">
        <v>108</v>
      </c>
      <c r="C118" s="51" t="s">
        <v>93</v>
      </c>
      <c r="D118" s="52" t="s">
        <v>220</v>
      </c>
      <c r="E118" s="57" t="s">
        <v>2</v>
      </c>
      <c r="F118" s="110"/>
      <c r="G118" s="62"/>
      <c r="H118" s="51"/>
      <c r="I118" s="114"/>
      <c r="J118" s="55">
        <v>45016</v>
      </c>
      <c r="K118" s="55">
        <v>45075</v>
      </c>
      <c r="L118" s="55">
        <v>45103</v>
      </c>
      <c r="M118" s="55">
        <v>45135</v>
      </c>
      <c r="N118" s="46"/>
      <c r="O118" s="46"/>
      <c r="P118" s="46"/>
      <c r="Q118" s="46"/>
      <c r="R118" s="46"/>
      <c r="S118" s="65"/>
    </row>
    <row r="119" spans="1:19" ht="30" customHeight="1">
      <c r="A119" s="64"/>
      <c r="B119" s="51" t="s">
        <v>108</v>
      </c>
      <c r="C119" s="51" t="s">
        <v>93</v>
      </c>
      <c r="D119" s="52" t="s">
        <v>220</v>
      </c>
      <c r="E119" s="57" t="s">
        <v>2</v>
      </c>
      <c r="F119" s="110"/>
      <c r="G119" s="62"/>
      <c r="H119" s="51"/>
      <c r="I119" s="114"/>
      <c r="J119" s="46"/>
      <c r="K119" s="46"/>
      <c r="L119" s="46"/>
      <c r="M119" s="46"/>
      <c r="N119" s="46"/>
      <c r="O119" s="46"/>
      <c r="P119" s="46"/>
      <c r="Q119" s="46"/>
      <c r="R119" s="46"/>
      <c r="S119" s="65"/>
    </row>
    <row r="120" spans="1:19" ht="30" customHeight="1">
      <c r="A120" s="64"/>
      <c r="B120" s="51" t="s">
        <v>109</v>
      </c>
      <c r="C120" s="51" t="s">
        <v>93</v>
      </c>
      <c r="D120" s="52" t="s">
        <v>220</v>
      </c>
      <c r="E120" s="57" t="s">
        <v>2</v>
      </c>
      <c r="F120" s="110"/>
      <c r="G120" s="62"/>
      <c r="H120" s="51"/>
      <c r="I120" s="114"/>
      <c r="J120" s="55">
        <v>45016</v>
      </c>
      <c r="K120" s="55">
        <v>45075</v>
      </c>
      <c r="L120" s="55">
        <v>45103</v>
      </c>
      <c r="M120" s="55">
        <v>45149</v>
      </c>
      <c r="N120" s="46"/>
      <c r="O120" s="46"/>
      <c r="P120" s="46"/>
      <c r="Q120" s="46"/>
      <c r="R120" s="46"/>
      <c r="S120" s="65"/>
    </row>
    <row r="121" spans="1:19" ht="30" customHeight="1">
      <c r="A121" s="64"/>
      <c r="B121" s="51" t="s">
        <v>110</v>
      </c>
      <c r="C121" s="51" t="s">
        <v>93</v>
      </c>
      <c r="D121" s="52" t="s">
        <v>220</v>
      </c>
      <c r="E121" s="57" t="s">
        <v>2</v>
      </c>
      <c r="F121" s="110"/>
      <c r="G121" s="62"/>
      <c r="H121" s="51"/>
      <c r="I121" s="114"/>
      <c r="J121" s="46"/>
      <c r="K121" s="46"/>
      <c r="L121" s="46"/>
      <c r="M121" s="46"/>
      <c r="N121" s="46"/>
      <c r="O121" s="46"/>
      <c r="P121" s="46"/>
      <c r="Q121" s="46"/>
      <c r="R121" s="46"/>
      <c r="S121" s="65"/>
    </row>
    <row r="122" spans="1:19" ht="30" customHeight="1">
      <c r="A122" s="64"/>
      <c r="B122" s="51" t="s">
        <v>110</v>
      </c>
      <c r="C122" s="51" t="s">
        <v>93</v>
      </c>
      <c r="D122" s="52" t="s">
        <v>220</v>
      </c>
      <c r="E122" s="57" t="s">
        <v>2</v>
      </c>
      <c r="F122" s="110"/>
      <c r="G122" s="62"/>
      <c r="H122" s="51"/>
      <c r="I122" s="114"/>
      <c r="J122" s="55">
        <v>45016</v>
      </c>
      <c r="K122" s="55">
        <v>45075</v>
      </c>
      <c r="L122" s="55">
        <v>45103</v>
      </c>
      <c r="M122" s="55">
        <v>45149</v>
      </c>
      <c r="N122" s="46"/>
      <c r="O122" s="46"/>
      <c r="P122" s="46"/>
      <c r="Q122" s="46"/>
      <c r="R122" s="46"/>
      <c r="S122" s="65"/>
    </row>
    <row r="123" spans="1:19" ht="30" customHeight="1">
      <c r="A123" s="64"/>
      <c r="B123" s="51" t="s">
        <v>111</v>
      </c>
      <c r="C123" s="51" t="s">
        <v>93</v>
      </c>
      <c r="D123" s="52" t="s">
        <v>220</v>
      </c>
      <c r="E123" s="59" t="s">
        <v>206</v>
      </c>
      <c r="F123" s="110"/>
      <c r="G123" s="62"/>
      <c r="H123" s="51"/>
      <c r="I123" s="114"/>
      <c r="J123" s="46"/>
      <c r="K123" s="46"/>
      <c r="L123" s="46"/>
      <c r="M123" s="46"/>
      <c r="N123" s="46"/>
      <c r="O123" s="46"/>
      <c r="P123" s="46"/>
      <c r="Q123" s="46"/>
      <c r="R123" s="46"/>
      <c r="S123" s="65"/>
    </row>
    <row r="124" spans="1:19" ht="30" customHeight="1">
      <c r="A124" s="64"/>
      <c r="B124" s="51" t="s">
        <v>112</v>
      </c>
      <c r="C124" s="51" t="s">
        <v>93</v>
      </c>
      <c r="D124" s="52" t="s">
        <v>220</v>
      </c>
      <c r="E124" s="57" t="s">
        <v>2</v>
      </c>
      <c r="F124" s="110"/>
      <c r="G124" s="62"/>
      <c r="H124" s="51"/>
      <c r="I124" s="114"/>
      <c r="J124" s="46"/>
      <c r="K124" s="46"/>
      <c r="L124" s="46"/>
      <c r="M124" s="46"/>
      <c r="N124" s="46"/>
      <c r="O124" s="46"/>
      <c r="P124" s="46"/>
      <c r="Q124" s="46"/>
      <c r="R124" s="46"/>
      <c r="S124" s="65"/>
    </row>
    <row r="125" spans="1:19" ht="30" customHeight="1">
      <c r="A125" s="86"/>
      <c r="B125" s="49"/>
      <c r="C125" s="49"/>
      <c r="D125" s="49"/>
      <c r="E125" s="50"/>
      <c r="F125" s="49"/>
      <c r="G125" s="49"/>
      <c r="H125" s="49"/>
      <c r="I125" s="114"/>
      <c r="J125" s="49"/>
      <c r="K125" s="49"/>
      <c r="L125" s="49"/>
      <c r="M125" s="49"/>
      <c r="N125" s="49"/>
      <c r="O125" s="49"/>
      <c r="P125" s="49"/>
      <c r="Q125" s="49"/>
      <c r="R125" s="49"/>
      <c r="S125" s="87"/>
    </row>
    <row r="126" spans="1:19" ht="30" customHeight="1">
      <c r="A126" s="64"/>
      <c r="B126" s="51" t="s">
        <v>113</v>
      </c>
      <c r="C126" s="51" t="s">
        <v>94</v>
      </c>
      <c r="D126" s="52" t="s">
        <v>220</v>
      </c>
      <c r="E126" s="57" t="s">
        <v>2</v>
      </c>
      <c r="F126" s="110"/>
      <c r="G126" s="62"/>
      <c r="H126" s="51"/>
      <c r="I126" s="114"/>
      <c r="J126" s="55">
        <v>45016</v>
      </c>
      <c r="K126" s="55">
        <v>45075</v>
      </c>
      <c r="L126" s="55">
        <v>45103</v>
      </c>
      <c r="M126" s="55">
        <v>45163</v>
      </c>
      <c r="N126" s="46"/>
      <c r="O126" s="46"/>
      <c r="P126" s="46"/>
      <c r="Q126" s="46"/>
      <c r="R126" s="46"/>
      <c r="S126" s="65"/>
    </row>
    <row r="127" spans="1:19" ht="30" customHeight="1">
      <c r="A127" s="64"/>
      <c r="B127" s="51" t="s">
        <v>114</v>
      </c>
      <c r="C127" s="51" t="s">
        <v>94</v>
      </c>
      <c r="D127" s="52" t="s">
        <v>220</v>
      </c>
      <c r="E127" s="57" t="s">
        <v>2</v>
      </c>
      <c r="F127" s="110"/>
      <c r="G127" s="62"/>
      <c r="H127" s="51"/>
      <c r="I127" s="114"/>
      <c r="J127" s="55">
        <v>45016</v>
      </c>
      <c r="K127" s="55">
        <v>45075</v>
      </c>
      <c r="L127" s="55">
        <v>45103</v>
      </c>
      <c r="M127" s="55">
        <v>45163</v>
      </c>
      <c r="N127" s="46"/>
      <c r="O127" s="46"/>
      <c r="P127" s="46"/>
      <c r="Q127" s="46"/>
      <c r="R127" s="46"/>
      <c r="S127" s="65"/>
    </row>
    <row r="128" spans="1:19" ht="30" customHeight="1">
      <c r="A128" s="64"/>
      <c r="B128" s="51" t="s">
        <v>115</v>
      </c>
      <c r="C128" s="51" t="s">
        <v>94</v>
      </c>
      <c r="D128" s="52" t="s">
        <v>220</v>
      </c>
      <c r="E128" s="59" t="s">
        <v>206</v>
      </c>
      <c r="F128" s="110"/>
      <c r="G128" s="62"/>
      <c r="H128" s="51"/>
      <c r="I128" s="114"/>
      <c r="J128" s="46"/>
      <c r="K128" s="46"/>
      <c r="L128" s="46"/>
      <c r="M128" s="46"/>
      <c r="N128" s="46"/>
      <c r="O128" s="46"/>
      <c r="P128" s="46"/>
      <c r="Q128" s="46"/>
      <c r="R128" s="46"/>
      <c r="S128" s="65"/>
    </row>
    <row r="129" spans="1:19" ht="30" customHeight="1">
      <c r="A129" s="64"/>
      <c r="B129" s="51" t="s">
        <v>116</v>
      </c>
      <c r="C129" s="51" t="s">
        <v>94</v>
      </c>
      <c r="D129" s="52" t="s">
        <v>220</v>
      </c>
      <c r="E129" s="57" t="s">
        <v>2</v>
      </c>
      <c r="F129" s="110"/>
      <c r="G129" s="62"/>
      <c r="H129" s="51"/>
      <c r="I129" s="114"/>
      <c r="J129" s="55">
        <v>45016</v>
      </c>
      <c r="K129" s="55">
        <v>45075</v>
      </c>
      <c r="L129" s="55">
        <v>45103</v>
      </c>
      <c r="M129" s="55">
        <v>45163</v>
      </c>
      <c r="N129" s="46"/>
      <c r="O129" s="46"/>
      <c r="P129" s="46"/>
      <c r="Q129" s="46"/>
      <c r="R129" s="46"/>
      <c r="S129" s="65"/>
    </row>
    <row r="130" spans="1:19" ht="30" customHeight="1">
      <c r="A130" s="64"/>
      <c r="B130" s="51" t="s">
        <v>117</v>
      </c>
      <c r="C130" s="51" t="s">
        <v>94</v>
      </c>
      <c r="D130" s="52" t="s">
        <v>220</v>
      </c>
      <c r="E130" s="57" t="s">
        <v>2</v>
      </c>
      <c r="F130" s="110"/>
      <c r="G130" s="62"/>
      <c r="H130" s="51"/>
      <c r="I130" s="114"/>
      <c r="J130" s="46"/>
      <c r="K130" s="46"/>
      <c r="L130" s="46"/>
      <c r="M130" s="46"/>
      <c r="N130" s="46"/>
      <c r="O130" s="46"/>
      <c r="P130" s="46"/>
      <c r="Q130" s="46"/>
      <c r="R130" s="46"/>
      <c r="S130" s="65"/>
    </row>
    <row r="131" spans="1:19" ht="30" customHeight="1">
      <c r="A131" s="64"/>
      <c r="B131" s="51" t="s">
        <v>118</v>
      </c>
      <c r="C131" s="51" t="s">
        <v>94</v>
      </c>
      <c r="D131" s="52" t="s">
        <v>220</v>
      </c>
      <c r="E131" s="57" t="s">
        <v>2</v>
      </c>
      <c r="F131" s="110"/>
      <c r="G131" s="62"/>
      <c r="H131" s="51"/>
      <c r="I131" s="114"/>
      <c r="J131" s="55">
        <v>45016</v>
      </c>
      <c r="K131" s="55">
        <v>45038</v>
      </c>
      <c r="L131" s="46"/>
      <c r="M131" s="46"/>
      <c r="N131" s="46"/>
      <c r="O131" s="46"/>
      <c r="P131" s="46"/>
      <c r="Q131" s="46"/>
      <c r="R131" s="46"/>
      <c r="S131" s="65"/>
    </row>
    <row r="132" spans="1:19" ht="30" customHeight="1">
      <c r="A132" s="64"/>
      <c r="B132" s="51" t="s">
        <v>119</v>
      </c>
      <c r="C132" s="51" t="s">
        <v>94</v>
      </c>
      <c r="D132" s="52" t="s">
        <v>220</v>
      </c>
      <c r="E132" s="59" t="s">
        <v>206</v>
      </c>
      <c r="F132" s="110"/>
      <c r="G132" s="62"/>
      <c r="H132" s="51"/>
      <c r="I132" s="114"/>
      <c r="J132" s="46"/>
      <c r="K132" s="46"/>
      <c r="L132" s="46"/>
      <c r="M132" s="46"/>
      <c r="N132" s="46"/>
      <c r="O132" s="46"/>
      <c r="P132" s="46"/>
      <c r="Q132" s="46"/>
      <c r="R132" s="46"/>
      <c r="S132" s="65"/>
    </row>
    <row r="133" spans="1:19" ht="30" customHeight="1">
      <c r="A133" s="64"/>
      <c r="B133" s="51" t="s">
        <v>120</v>
      </c>
      <c r="C133" s="51" t="s">
        <v>94</v>
      </c>
      <c r="D133" s="52" t="s">
        <v>220</v>
      </c>
      <c r="E133" s="57" t="s">
        <v>2</v>
      </c>
      <c r="F133" s="110"/>
      <c r="G133" s="62"/>
      <c r="H133" s="51"/>
      <c r="I133" s="114"/>
      <c r="J133" s="55">
        <v>45016</v>
      </c>
      <c r="K133" s="55">
        <v>45075</v>
      </c>
      <c r="L133" s="55">
        <v>45103</v>
      </c>
      <c r="M133" s="55">
        <v>45163</v>
      </c>
      <c r="N133" s="46"/>
      <c r="O133" s="46"/>
      <c r="P133" s="46"/>
      <c r="Q133" s="46"/>
      <c r="R133" s="46"/>
      <c r="S133" s="65"/>
    </row>
    <row r="134" spans="1:19" ht="30" customHeight="1">
      <c r="A134" s="64"/>
      <c r="B134" s="51" t="s">
        <v>121</v>
      </c>
      <c r="C134" s="51" t="s">
        <v>94</v>
      </c>
      <c r="D134" s="52" t="s">
        <v>220</v>
      </c>
      <c r="E134" s="57" t="s">
        <v>2</v>
      </c>
      <c r="F134" s="110"/>
      <c r="G134" s="62"/>
      <c r="H134" s="51"/>
      <c r="I134" s="114"/>
      <c r="J134" s="55">
        <v>45016</v>
      </c>
      <c r="K134" s="55">
        <v>45075</v>
      </c>
      <c r="L134" s="55">
        <v>45103</v>
      </c>
      <c r="M134" s="55">
        <v>45163</v>
      </c>
      <c r="N134" s="46"/>
      <c r="O134" s="46"/>
      <c r="P134" s="46"/>
      <c r="Q134" s="46"/>
      <c r="R134" s="46"/>
      <c r="S134" s="65"/>
    </row>
    <row r="135" spans="1:19" ht="30" customHeight="1">
      <c r="A135" s="64"/>
      <c r="B135" s="51" t="s">
        <v>122</v>
      </c>
      <c r="C135" s="51" t="s">
        <v>94</v>
      </c>
      <c r="D135" s="52" t="s">
        <v>220</v>
      </c>
      <c r="E135" s="57" t="s">
        <v>2</v>
      </c>
      <c r="F135" s="110"/>
      <c r="G135" s="62"/>
      <c r="H135" s="51"/>
      <c r="I135" s="114"/>
      <c r="J135" s="46"/>
      <c r="K135" s="46"/>
      <c r="L135" s="46"/>
      <c r="M135" s="46"/>
      <c r="N135" s="46"/>
      <c r="O135" s="46"/>
      <c r="P135" s="46"/>
      <c r="Q135" s="46"/>
      <c r="R135" s="46"/>
      <c r="S135" s="65"/>
    </row>
    <row r="136" spans="1:19" ht="30" customHeight="1">
      <c r="A136" s="64"/>
      <c r="B136" s="51" t="s">
        <v>123</v>
      </c>
      <c r="C136" s="51" t="s">
        <v>94</v>
      </c>
      <c r="D136" s="52" t="s">
        <v>220</v>
      </c>
      <c r="E136" s="57" t="s">
        <v>2</v>
      </c>
      <c r="F136" s="110"/>
      <c r="G136" s="62"/>
      <c r="H136" s="51"/>
      <c r="I136" s="114"/>
      <c r="J136" s="55">
        <v>45016</v>
      </c>
      <c r="K136" s="55">
        <v>45075</v>
      </c>
      <c r="L136" s="55">
        <v>45103</v>
      </c>
      <c r="M136" s="55">
        <v>45163</v>
      </c>
      <c r="N136" s="46"/>
      <c r="O136" s="46"/>
      <c r="P136" s="46"/>
      <c r="Q136" s="46"/>
      <c r="R136" s="46"/>
      <c r="S136" s="65"/>
    </row>
    <row r="137" spans="1:19" ht="30" customHeight="1">
      <c r="A137" s="64"/>
      <c r="B137" s="51" t="s">
        <v>124</v>
      </c>
      <c r="C137" s="51" t="s">
        <v>94</v>
      </c>
      <c r="D137" s="52" t="s">
        <v>220</v>
      </c>
      <c r="E137" s="57" t="s">
        <v>2</v>
      </c>
      <c r="F137" s="110"/>
      <c r="G137" s="62"/>
      <c r="H137" s="51"/>
      <c r="I137" s="114"/>
      <c r="J137" s="55">
        <v>45016</v>
      </c>
      <c r="K137" s="55">
        <v>45075</v>
      </c>
      <c r="L137" s="55">
        <v>45103</v>
      </c>
      <c r="M137" s="55">
        <v>45163</v>
      </c>
      <c r="N137" s="46"/>
      <c r="O137" s="46"/>
      <c r="P137" s="46"/>
      <c r="Q137" s="46"/>
      <c r="R137" s="46"/>
      <c r="S137" s="65"/>
    </row>
    <row r="138" spans="1:19" ht="30" customHeight="1">
      <c r="A138" s="64"/>
      <c r="B138" s="51" t="s">
        <v>125</v>
      </c>
      <c r="C138" s="51" t="s">
        <v>94</v>
      </c>
      <c r="D138" s="52" t="s">
        <v>220</v>
      </c>
      <c r="E138" s="61" t="s">
        <v>207</v>
      </c>
      <c r="F138" s="110"/>
      <c r="G138" s="62"/>
      <c r="H138" s="51"/>
      <c r="I138" s="114"/>
      <c r="J138" s="55">
        <v>45016</v>
      </c>
      <c r="K138" s="55">
        <v>45075</v>
      </c>
      <c r="L138" s="55">
        <v>45103</v>
      </c>
      <c r="M138" s="55">
        <v>45163</v>
      </c>
      <c r="N138" s="46"/>
      <c r="O138" s="46"/>
      <c r="P138" s="46"/>
      <c r="Q138" s="46"/>
      <c r="R138" s="46"/>
      <c r="S138" s="65"/>
    </row>
    <row r="139" spans="1:19" ht="30" customHeight="1">
      <c r="A139" s="64"/>
      <c r="B139" s="51" t="s">
        <v>126</v>
      </c>
      <c r="C139" s="51" t="s">
        <v>94</v>
      </c>
      <c r="D139" s="52" t="s">
        <v>220</v>
      </c>
      <c r="E139" s="61" t="s">
        <v>207</v>
      </c>
      <c r="F139" s="110"/>
      <c r="G139" s="62"/>
      <c r="H139" s="51"/>
      <c r="I139" s="114"/>
      <c r="J139" s="55">
        <v>45061</v>
      </c>
      <c r="K139" s="55">
        <v>45075</v>
      </c>
      <c r="L139" s="55">
        <v>45103</v>
      </c>
      <c r="M139" s="55">
        <v>45163</v>
      </c>
      <c r="N139" s="46"/>
      <c r="O139" s="46"/>
      <c r="P139" s="46"/>
      <c r="Q139" s="46"/>
      <c r="R139" s="46"/>
      <c r="S139" s="65"/>
    </row>
    <row r="140" spans="1:19" ht="30" customHeight="1">
      <c r="A140" s="64"/>
      <c r="B140" s="51" t="s">
        <v>127</v>
      </c>
      <c r="C140" s="51" t="s">
        <v>94</v>
      </c>
      <c r="D140" s="52" t="s">
        <v>220</v>
      </c>
      <c r="E140" s="57" t="s">
        <v>2</v>
      </c>
      <c r="F140" s="110"/>
      <c r="G140" s="62"/>
      <c r="H140" s="51"/>
      <c r="I140" s="114"/>
      <c r="J140" s="55">
        <v>45016</v>
      </c>
      <c r="K140" s="55">
        <v>45075</v>
      </c>
      <c r="L140" s="55">
        <v>45103</v>
      </c>
      <c r="M140" s="55">
        <v>45163</v>
      </c>
      <c r="N140" s="46"/>
      <c r="O140" s="46"/>
      <c r="P140" s="46"/>
      <c r="Q140" s="46"/>
      <c r="R140" s="46"/>
      <c r="S140" s="65"/>
    </row>
    <row r="141" spans="1:19" ht="30" customHeight="1">
      <c r="A141" s="86"/>
      <c r="B141" s="49"/>
      <c r="C141" s="49"/>
      <c r="D141" s="49"/>
      <c r="E141" s="50"/>
      <c r="F141" s="49"/>
      <c r="G141" s="49"/>
      <c r="H141" s="49"/>
      <c r="I141" s="114"/>
      <c r="J141" s="49"/>
      <c r="K141" s="49"/>
      <c r="L141" s="49"/>
      <c r="M141" s="49"/>
      <c r="N141" s="49"/>
      <c r="O141" s="49"/>
      <c r="P141" s="49"/>
      <c r="Q141" s="49"/>
      <c r="R141" s="49"/>
      <c r="S141" s="87"/>
    </row>
    <row r="142" spans="1:19" ht="30" customHeight="1">
      <c r="A142" s="64"/>
      <c r="B142" s="51" t="s">
        <v>128</v>
      </c>
      <c r="C142" s="51" t="s">
        <v>255</v>
      </c>
      <c r="D142" s="52" t="s">
        <v>220</v>
      </c>
      <c r="E142" s="57" t="s">
        <v>2</v>
      </c>
      <c r="F142" s="110"/>
      <c r="G142" s="62"/>
      <c r="H142" s="51"/>
      <c r="I142" s="114"/>
      <c r="J142" s="46"/>
      <c r="K142" s="46"/>
      <c r="L142" s="46"/>
      <c r="M142" s="46"/>
      <c r="N142" s="46"/>
      <c r="O142" s="46"/>
      <c r="P142" s="46"/>
      <c r="Q142" s="46"/>
      <c r="R142" s="46"/>
      <c r="S142" s="65"/>
    </row>
    <row r="143" spans="1:19" ht="30" customHeight="1">
      <c r="A143" s="64"/>
      <c r="B143" s="51" t="s">
        <v>129</v>
      </c>
      <c r="C143" s="51" t="s">
        <v>255</v>
      </c>
      <c r="D143" s="52" t="s">
        <v>220</v>
      </c>
      <c r="E143" s="59" t="s">
        <v>206</v>
      </c>
      <c r="F143" s="110"/>
      <c r="G143" s="62"/>
      <c r="H143" s="51"/>
      <c r="I143" s="114"/>
      <c r="J143" s="46"/>
      <c r="K143" s="46"/>
      <c r="L143" s="46"/>
      <c r="M143" s="46"/>
      <c r="N143" s="46"/>
      <c r="O143" s="46"/>
      <c r="P143" s="46"/>
      <c r="Q143" s="46"/>
      <c r="R143" s="46"/>
      <c r="S143" s="65"/>
    </row>
    <row r="144" spans="1:19" ht="30" customHeight="1">
      <c r="A144" s="64"/>
      <c r="B144" s="51" t="s">
        <v>130</v>
      </c>
      <c r="C144" s="51" t="s">
        <v>255</v>
      </c>
      <c r="D144" s="52" t="s">
        <v>220</v>
      </c>
      <c r="E144" s="59" t="s">
        <v>206</v>
      </c>
      <c r="F144" s="110"/>
      <c r="G144" s="62"/>
      <c r="H144" s="51"/>
      <c r="I144" s="114"/>
      <c r="J144" s="46"/>
      <c r="K144" s="46"/>
      <c r="L144" s="46"/>
      <c r="M144" s="46"/>
      <c r="N144" s="46"/>
      <c r="O144" s="46"/>
      <c r="P144" s="46"/>
      <c r="Q144" s="46"/>
      <c r="R144" s="46"/>
      <c r="S144" s="65"/>
    </row>
    <row r="145" spans="1:19" ht="30" customHeight="1">
      <c r="A145" s="64"/>
      <c r="B145" s="51" t="s">
        <v>131</v>
      </c>
      <c r="C145" s="51" t="s">
        <v>255</v>
      </c>
      <c r="D145" s="52" t="s">
        <v>220</v>
      </c>
      <c r="E145" s="59" t="s">
        <v>206</v>
      </c>
      <c r="F145" s="110"/>
      <c r="G145" s="62"/>
      <c r="H145" s="51"/>
      <c r="I145" s="114"/>
      <c r="J145" s="46"/>
      <c r="K145" s="46"/>
      <c r="L145" s="46"/>
      <c r="M145" s="46"/>
      <c r="N145" s="46"/>
      <c r="O145" s="46"/>
      <c r="P145" s="46"/>
      <c r="Q145" s="46"/>
      <c r="R145" s="46"/>
      <c r="S145" s="65"/>
    </row>
    <row r="146" spans="1:19" ht="30" customHeight="1">
      <c r="A146" s="64"/>
      <c r="B146" s="51" t="s">
        <v>132</v>
      </c>
      <c r="C146" s="51" t="s">
        <v>255</v>
      </c>
      <c r="D146" s="52" t="s">
        <v>220</v>
      </c>
      <c r="E146" s="52" t="s">
        <v>205</v>
      </c>
      <c r="F146" s="110"/>
      <c r="G146" s="62"/>
      <c r="H146" s="51"/>
      <c r="I146" s="114"/>
      <c r="J146" s="55">
        <v>45005</v>
      </c>
      <c r="K146" s="55">
        <v>45075</v>
      </c>
      <c r="L146" s="111">
        <v>45103</v>
      </c>
      <c r="M146" s="55">
        <v>45163</v>
      </c>
      <c r="N146" s="111">
        <v>45103</v>
      </c>
      <c r="O146" s="55">
        <v>45163</v>
      </c>
      <c r="P146" s="46"/>
      <c r="Q146" s="46"/>
      <c r="R146" s="46"/>
      <c r="S146" s="65"/>
    </row>
    <row r="147" spans="1:19" ht="30" customHeight="1">
      <c r="A147" s="64"/>
      <c r="B147" s="51" t="s">
        <v>133</v>
      </c>
      <c r="C147" s="51" t="s">
        <v>255</v>
      </c>
      <c r="D147" s="52" t="s">
        <v>220</v>
      </c>
      <c r="E147" s="57" t="s">
        <v>2</v>
      </c>
      <c r="F147" s="110"/>
      <c r="G147" s="62"/>
      <c r="H147" s="51"/>
      <c r="I147" s="114"/>
      <c r="J147" s="62" t="s">
        <v>2</v>
      </c>
      <c r="K147" s="62" t="s">
        <v>2</v>
      </c>
      <c r="L147" s="62" t="s">
        <v>2</v>
      </c>
      <c r="M147" s="62" t="s">
        <v>2</v>
      </c>
      <c r="N147" s="62" t="s">
        <v>2</v>
      </c>
      <c r="O147" s="62" t="s">
        <v>2</v>
      </c>
      <c r="P147" s="46"/>
      <c r="Q147" s="46"/>
      <c r="R147" s="46"/>
      <c r="S147" s="65"/>
    </row>
    <row r="148" spans="1:19" ht="30" customHeight="1">
      <c r="A148" s="64"/>
      <c r="B148" s="51" t="s">
        <v>134</v>
      </c>
      <c r="C148" s="51" t="s">
        <v>255</v>
      </c>
      <c r="D148" s="52" t="s">
        <v>220</v>
      </c>
      <c r="E148" s="61" t="s">
        <v>207</v>
      </c>
      <c r="F148" s="110"/>
      <c r="G148" s="62"/>
      <c r="H148" s="51"/>
      <c r="I148" s="114"/>
      <c r="J148" s="62" t="s">
        <v>2</v>
      </c>
      <c r="K148" s="62" t="s">
        <v>2</v>
      </c>
      <c r="L148" s="62" t="s">
        <v>2</v>
      </c>
      <c r="M148" s="62" t="s">
        <v>2</v>
      </c>
      <c r="N148" s="62" t="s">
        <v>2</v>
      </c>
      <c r="O148" s="62" t="s">
        <v>2</v>
      </c>
      <c r="P148" s="46"/>
      <c r="Q148" s="46"/>
      <c r="R148" s="46"/>
      <c r="S148" s="65"/>
    </row>
    <row r="149" spans="1:19" ht="30" customHeight="1">
      <c r="A149" s="86"/>
      <c r="B149" s="49"/>
      <c r="C149" s="49"/>
      <c r="D149" s="49"/>
      <c r="E149" s="50"/>
      <c r="F149" s="49"/>
      <c r="G149" s="49"/>
      <c r="H149" s="49"/>
      <c r="I149" s="114"/>
      <c r="J149" s="49"/>
      <c r="K149" s="49"/>
      <c r="L149" s="49"/>
      <c r="M149" s="49"/>
      <c r="N149" s="49"/>
      <c r="O149" s="49"/>
      <c r="P149" s="49"/>
      <c r="Q149" s="49"/>
      <c r="R149" s="49"/>
      <c r="S149" s="87"/>
    </row>
    <row r="150" spans="1:19" ht="30" customHeight="1">
      <c r="A150" s="64"/>
      <c r="B150" s="51" t="s">
        <v>135</v>
      </c>
      <c r="C150" s="51" t="s">
        <v>95</v>
      </c>
      <c r="D150" s="52" t="s">
        <v>220</v>
      </c>
      <c r="E150" s="57" t="s">
        <v>2</v>
      </c>
      <c r="F150" s="110"/>
      <c r="G150" s="62"/>
      <c r="H150" s="51"/>
      <c r="I150" s="114"/>
      <c r="J150" s="46"/>
      <c r="K150" s="46"/>
      <c r="L150" s="46"/>
      <c r="M150" s="46"/>
      <c r="N150" s="46"/>
      <c r="O150" s="46"/>
      <c r="P150" s="46"/>
      <c r="Q150" s="46"/>
      <c r="R150" s="46"/>
      <c r="S150" s="65"/>
    </row>
    <row r="151" spans="1:19" ht="30" customHeight="1">
      <c r="A151" s="64"/>
      <c r="B151" s="51" t="s">
        <v>135</v>
      </c>
      <c r="C151" s="51" t="s">
        <v>95</v>
      </c>
      <c r="D151" s="52" t="s">
        <v>220</v>
      </c>
      <c r="E151" s="57" t="s">
        <v>2</v>
      </c>
      <c r="F151" s="110"/>
      <c r="G151" s="62"/>
      <c r="H151" s="51"/>
      <c r="I151" s="114"/>
      <c r="J151" s="46"/>
      <c r="K151" s="46"/>
      <c r="L151" s="46"/>
      <c r="M151" s="46"/>
      <c r="N151" s="46"/>
      <c r="O151" s="46"/>
      <c r="P151" s="46"/>
      <c r="Q151" s="46"/>
      <c r="R151" s="46"/>
      <c r="S151" s="65"/>
    </row>
    <row r="152" spans="1:19" ht="30" customHeight="1">
      <c r="A152" s="64"/>
      <c r="B152" s="51" t="s">
        <v>135</v>
      </c>
      <c r="C152" s="51" t="s">
        <v>95</v>
      </c>
      <c r="D152" s="52" t="s">
        <v>220</v>
      </c>
      <c r="E152" s="57" t="s">
        <v>2</v>
      </c>
      <c r="F152" s="110"/>
      <c r="G152" s="62"/>
      <c r="H152" s="51"/>
      <c r="I152" s="114"/>
      <c r="J152" s="62" t="s">
        <v>2</v>
      </c>
      <c r="K152" s="62" t="s">
        <v>2</v>
      </c>
      <c r="L152" s="62" t="s">
        <v>2</v>
      </c>
      <c r="M152" s="62" t="s">
        <v>2</v>
      </c>
      <c r="N152" s="46"/>
      <c r="O152" s="46"/>
      <c r="P152" s="46"/>
      <c r="Q152" s="46"/>
      <c r="R152" s="46"/>
      <c r="S152" s="65"/>
    </row>
    <row r="153" spans="1:19" ht="30" customHeight="1">
      <c r="A153" s="64"/>
      <c r="B153" s="51" t="s">
        <v>135</v>
      </c>
      <c r="C153" s="51" t="s">
        <v>95</v>
      </c>
      <c r="D153" s="52" t="s">
        <v>220</v>
      </c>
      <c r="E153" s="57" t="s">
        <v>2</v>
      </c>
      <c r="F153" s="110"/>
      <c r="G153" s="62"/>
      <c r="H153" s="51"/>
      <c r="I153" s="114"/>
      <c r="J153" s="62" t="s">
        <v>2</v>
      </c>
      <c r="K153" s="62" t="s">
        <v>2</v>
      </c>
      <c r="L153" s="62" t="s">
        <v>2</v>
      </c>
      <c r="M153" s="62" t="s">
        <v>2</v>
      </c>
      <c r="N153" s="46"/>
      <c r="O153" s="46"/>
      <c r="P153" s="46"/>
      <c r="Q153" s="46"/>
      <c r="R153" s="46"/>
      <c r="S153" s="65"/>
    </row>
    <row r="154" spans="1:19" ht="30" customHeight="1">
      <c r="A154" s="86"/>
      <c r="B154" s="49"/>
      <c r="C154" s="49"/>
      <c r="D154" s="49"/>
      <c r="E154" s="50"/>
      <c r="F154" s="49"/>
      <c r="G154" s="49"/>
      <c r="H154" s="49"/>
      <c r="I154" s="114"/>
      <c r="J154" s="49"/>
      <c r="K154" s="49"/>
      <c r="L154" s="49"/>
      <c r="M154" s="49"/>
      <c r="N154" s="49"/>
      <c r="O154" s="49"/>
      <c r="P154" s="49"/>
      <c r="Q154" s="49"/>
      <c r="R154" s="49"/>
      <c r="S154" s="87"/>
    </row>
    <row r="155" spans="1:19" ht="30" customHeight="1">
      <c r="A155" s="64"/>
      <c r="B155" s="51" t="s">
        <v>136</v>
      </c>
      <c r="C155" s="51" t="s">
        <v>256</v>
      </c>
      <c r="D155" s="52" t="s">
        <v>220</v>
      </c>
      <c r="E155" s="61" t="s">
        <v>207</v>
      </c>
      <c r="F155" s="110"/>
      <c r="G155" s="62"/>
      <c r="H155" s="51"/>
      <c r="I155" s="114"/>
      <c r="J155" s="46"/>
      <c r="K155" s="46"/>
      <c r="L155" s="46"/>
      <c r="M155" s="46"/>
      <c r="N155" s="46"/>
      <c r="O155" s="46"/>
      <c r="P155" s="56"/>
      <c r="Q155" s="56"/>
      <c r="R155" s="56"/>
      <c r="S155" s="71"/>
    </row>
    <row r="156" spans="1:19" ht="30" customHeight="1">
      <c r="A156" s="86"/>
      <c r="B156" s="49"/>
      <c r="C156" s="49"/>
      <c r="D156" s="49"/>
      <c r="E156" s="50"/>
      <c r="F156" s="49"/>
      <c r="G156" s="49"/>
      <c r="H156" s="49"/>
      <c r="I156" s="114"/>
      <c r="J156" s="49"/>
      <c r="K156" s="49"/>
      <c r="L156" s="49"/>
      <c r="M156" s="49"/>
      <c r="N156" s="49"/>
      <c r="O156" s="49"/>
      <c r="P156" s="49"/>
      <c r="Q156" s="49"/>
      <c r="R156" s="49"/>
      <c r="S156" s="87"/>
    </row>
    <row r="157" spans="1:19" ht="30" customHeight="1">
      <c r="A157" s="64"/>
      <c r="B157" s="51" t="s">
        <v>137</v>
      </c>
      <c r="C157" s="51" t="s">
        <v>96</v>
      </c>
      <c r="D157" s="52" t="s">
        <v>220</v>
      </c>
      <c r="E157" s="52" t="s">
        <v>205</v>
      </c>
      <c r="F157" s="110"/>
      <c r="G157" s="62"/>
      <c r="H157" s="51"/>
      <c r="I157" s="114"/>
      <c r="J157" s="55">
        <v>45011</v>
      </c>
      <c r="K157" s="55">
        <v>45135</v>
      </c>
      <c r="L157" s="46"/>
      <c r="M157" s="46"/>
      <c r="N157" s="46"/>
      <c r="O157" s="46"/>
      <c r="P157" s="46"/>
      <c r="Q157" s="46"/>
      <c r="R157" s="46"/>
      <c r="S157" s="65"/>
    </row>
    <row r="158" spans="1:19" ht="30" customHeight="1">
      <c r="A158" s="64"/>
      <c r="B158" s="51" t="s">
        <v>138</v>
      </c>
      <c r="C158" s="51" t="s">
        <v>96</v>
      </c>
      <c r="D158" s="52" t="s">
        <v>220</v>
      </c>
      <c r="E158" s="52" t="s">
        <v>205</v>
      </c>
      <c r="F158" s="110"/>
      <c r="G158" s="62"/>
      <c r="H158" s="51"/>
      <c r="I158" s="114"/>
      <c r="J158" s="55">
        <v>45011</v>
      </c>
      <c r="K158" s="55">
        <v>45135</v>
      </c>
      <c r="L158" s="46"/>
      <c r="M158" s="46"/>
      <c r="N158" s="46"/>
      <c r="O158" s="46"/>
      <c r="P158" s="46"/>
      <c r="Q158" s="46"/>
      <c r="R158" s="46"/>
      <c r="S158" s="65"/>
    </row>
    <row r="159" spans="1:19" ht="30" customHeight="1">
      <c r="A159" s="64"/>
      <c r="B159" s="51" t="s">
        <v>139</v>
      </c>
      <c r="C159" s="51" t="s">
        <v>96</v>
      </c>
      <c r="D159" s="52" t="s">
        <v>220</v>
      </c>
      <c r="E159" s="52" t="s">
        <v>205</v>
      </c>
      <c r="F159" s="110"/>
      <c r="G159" s="62"/>
      <c r="H159" s="51"/>
      <c r="I159" s="114"/>
      <c r="J159" s="55">
        <v>45011</v>
      </c>
      <c r="K159" s="55">
        <v>45135</v>
      </c>
      <c r="L159" s="46"/>
      <c r="M159" s="46"/>
      <c r="N159" s="46"/>
      <c r="O159" s="46"/>
      <c r="P159" s="46"/>
      <c r="Q159" s="46"/>
      <c r="R159" s="46"/>
      <c r="S159" s="65"/>
    </row>
    <row r="160" spans="1:19" ht="30" customHeight="1">
      <c r="A160" s="64"/>
      <c r="B160" s="51" t="s">
        <v>140</v>
      </c>
      <c r="C160" s="51" t="s">
        <v>96</v>
      </c>
      <c r="D160" s="52" t="s">
        <v>220</v>
      </c>
      <c r="E160" s="52" t="s">
        <v>205</v>
      </c>
      <c r="F160" s="110"/>
      <c r="G160" s="62"/>
      <c r="H160" s="51"/>
      <c r="I160" s="114"/>
      <c r="J160" s="55">
        <v>45011</v>
      </c>
      <c r="K160" s="55">
        <v>45135</v>
      </c>
      <c r="L160" s="46"/>
      <c r="M160" s="46"/>
      <c r="N160" s="46"/>
      <c r="O160" s="46"/>
      <c r="P160" s="46"/>
      <c r="Q160" s="46"/>
      <c r="R160" s="46"/>
      <c r="S160" s="65"/>
    </row>
    <row r="161" spans="1:19" ht="30" customHeight="1">
      <c r="A161" s="64"/>
      <c r="B161" s="51" t="s">
        <v>141</v>
      </c>
      <c r="C161" s="51" t="s">
        <v>96</v>
      </c>
      <c r="D161" s="52" t="s">
        <v>220</v>
      </c>
      <c r="E161" s="59" t="s">
        <v>206</v>
      </c>
      <c r="F161" s="110"/>
      <c r="G161" s="62"/>
      <c r="H161" s="51"/>
      <c r="I161" s="114"/>
      <c r="J161" s="46"/>
      <c r="K161" s="46"/>
      <c r="L161" s="46"/>
      <c r="M161" s="46"/>
      <c r="N161" s="46"/>
      <c r="O161" s="46"/>
      <c r="P161" s="46"/>
      <c r="Q161" s="46"/>
      <c r="R161" s="46"/>
      <c r="S161" s="65"/>
    </row>
    <row r="162" spans="1:19" ht="30" customHeight="1">
      <c r="A162" s="64"/>
      <c r="B162" s="51" t="s">
        <v>142</v>
      </c>
      <c r="C162" s="51" t="s">
        <v>96</v>
      </c>
      <c r="D162" s="52" t="s">
        <v>220</v>
      </c>
      <c r="E162" s="52" t="s">
        <v>205</v>
      </c>
      <c r="F162" s="110"/>
      <c r="G162" s="62"/>
      <c r="H162" s="51"/>
      <c r="I162" s="114"/>
      <c r="J162" s="55">
        <v>45011</v>
      </c>
      <c r="K162" s="55">
        <v>45079</v>
      </c>
      <c r="L162" s="46"/>
      <c r="M162" s="46"/>
      <c r="N162" s="46"/>
      <c r="O162" s="46"/>
      <c r="P162" s="46"/>
      <c r="Q162" s="46"/>
      <c r="R162" s="46"/>
      <c r="S162" s="65"/>
    </row>
    <row r="163" spans="1:19" ht="30" customHeight="1">
      <c r="A163" s="64"/>
      <c r="B163" s="51" t="s">
        <v>143</v>
      </c>
      <c r="C163" s="51" t="s">
        <v>96</v>
      </c>
      <c r="D163" s="52" t="s">
        <v>220</v>
      </c>
      <c r="E163" s="52" t="s">
        <v>205</v>
      </c>
      <c r="F163" s="110"/>
      <c r="G163" s="62"/>
      <c r="H163" s="51"/>
      <c r="I163" s="114"/>
      <c r="J163" s="55">
        <v>45011</v>
      </c>
      <c r="K163" s="55">
        <v>45100</v>
      </c>
      <c r="L163" s="46"/>
      <c r="M163" s="46"/>
      <c r="N163" s="46"/>
      <c r="O163" s="46"/>
      <c r="P163" s="46"/>
      <c r="Q163" s="46"/>
      <c r="R163" s="46"/>
      <c r="S163" s="65"/>
    </row>
    <row r="164" spans="1:19" ht="30" customHeight="1">
      <c r="A164" s="64"/>
      <c r="B164" s="51" t="s">
        <v>143</v>
      </c>
      <c r="C164" s="51" t="s">
        <v>96</v>
      </c>
      <c r="D164" s="52" t="s">
        <v>220</v>
      </c>
      <c r="E164" s="52" t="s">
        <v>205</v>
      </c>
      <c r="F164" s="110"/>
      <c r="G164" s="62"/>
      <c r="H164" s="51"/>
      <c r="I164" s="114"/>
      <c r="J164" s="46"/>
      <c r="K164" s="46"/>
      <c r="L164" s="46"/>
      <c r="M164" s="46"/>
      <c r="N164" s="46"/>
      <c r="O164" s="46"/>
      <c r="P164" s="46"/>
      <c r="Q164" s="46"/>
      <c r="R164" s="46"/>
      <c r="S164" s="65"/>
    </row>
    <row r="165" spans="1:19" ht="30" customHeight="1">
      <c r="A165" s="64"/>
      <c r="B165" s="51" t="s">
        <v>144</v>
      </c>
      <c r="C165" s="51" t="s">
        <v>96</v>
      </c>
      <c r="D165" s="52" t="s">
        <v>220</v>
      </c>
      <c r="E165" s="57" t="s">
        <v>2</v>
      </c>
      <c r="F165" s="110"/>
      <c r="G165" s="62"/>
      <c r="H165" s="51"/>
      <c r="I165" s="114"/>
      <c r="J165" s="55">
        <v>45011</v>
      </c>
      <c r="K165" s="55">
        <v>45134</v>
      </c>
      <c r="L165" s="46"/>
      <c r="M165" s="46"/>
      <c r="N165" s="46"/>
      <c r="O165" s="46"/>
      <c r="P165" s="46"/>
      <c r="Q165" s="46"/>
      <c r="R165" s="46"/>
      <c r="S165" s="65"/>
    </row>
    <row r="166" spans="1:19" ht="30" customHeight="1">
      <c r="A166" s="64"/>
      <c r="B166" s="51" t="s">
        <v>145</v>
      </c>
      <c r="C166" s="51" t="s">
        <v>96</v>
      </c>
      <c r="D166" s="52" t="s">
        <v>220</v>
      </c>
      <c r="E166" s="52" t="s">
        <v>205</v>
      </c>
      <c r="F166" s="110"/>
      <c r="G166" s="62"/>
      <c r="H166" s="51"/>
      <c r="I166" s="114"/>
      <c r="J166" s="55">
        <v>45011</v>
      </c>
      <c r="K166" s="55">
        <v>45076</v>
      </c>
      <c r="L166" s="46"/>
      <c r="M166" s="46"/>
      <c r="N166" s="46"/>
      <c r="O166" s="46"/>
      <c r="P166" s="46"/>
      <c r="Q166" s="46"/>
      <c r="R166" s="46"/>
      <c r="S166" s="65"/>
    </row>
    <row r="167" spans="1:19" ht="30" customHeight="1">
      <c r="A167" s="64"/>
      <c r="B167" s="51" t="s">
        <v>146</v>
      </c>
      <c r="C167" s="51" t="s">
        <v>96</v>
      </c>
      <c r="D167" s="52" t="s">
        <v>220</v>
      </c>
      <c r="E167" s="57" t="s">
        <v>2</v>
      </c>
      <c r="F167" s="110"/>
      <c r="G167" s="62"/>
      <c r="H167" s="51"/>
      <c r="I167" s="114"/>
      <c r="J167" s="46"/>
      <c r="K167" s="46"/>
      <c r="L167" s="46"/>
      <c r="M167" s="46"/>
      <c r="N167" s="46"/>
      <c r="O167" s="46"/>
      <c r="P167" s="46"/>
      <c r="Q167" s="46"/>
      <c r="R167" s="46"/>
      <c r="S167" s="65"/>
    </row>
    <row r="168" spans="1:19" ht="30" customHeight="1">
      <c r="A168" s="64"/>
      <c r="B168" s="51" t="s">
        <v>147</v>
      </c>
      <c r="C168" s="51" t="s">
        <v>96</v>
      </c>
      <c r="D168" s="52" t="s">
        <v>220</v>
      </c>
      <c r="E168" s="52" t="s">
        <v>205</v>
      </c>
      <c r="F168" s="110"/>
      <c r="G168" s="62"/>
      <c r="H168" s="51"/>
      <c r="I168" s="114"/>
      <c r="J168" s="46"/>
      <c r="K168" s="46"/>
      <c r="L168" s="46"/>
      <c r="M168" s="46"/>
      <c r="N168" s="46"/>
      <c r="O168" s="46"/>
      <c r="P168" s="46"/>
      <c r="Q168" s="46"/>
      <c r="R168" s="46"/>
      <c r="S168" s="65"/>
    </row>
    <row r="169" spans="1:19" ht="30" customHeight="1">
      <c r="A169" s="86"/>
      <c r="B169" s="49"/>
      <c r="C169" s="49"/>
      <c r="D169" s="49"/>
      <c r="E169" s="50"/>
      <c r="F169" s="49"/>
      <c r="G169" s="49"/>
      <c r="H169" s="49"/>
      <c r="I169" s="114"/>
      <c r="J169" s="49"/>
      <c r="K169" s="49"/>
      <c r="L169" s="49"/>
      <c r="M169" s="49"/>
      <c r="N169" s="49"/>
      <c r="O169" s="49"/>
      <c r="P169" s="49"/>
      <c r="Q169" s="49"/>
      <c r="R169" s="49"/>
      <c r="S169" s="87"/>
    </row>
    <row r="170" spans="1:19" ht="30" customHeight="1">
      <c r="A170" s="64"/>
      <c r="B170" s="51" t="s">
        <v>148</v>
      </c>
      <c r="C170" s="51" t="s">
        <v>97</v>
      </c>
      <c r="D170" s="52" t="s">
        <v>220</v>
      </c>
      <c r="E170" s="57" t="s">
        <v>2</v>
      </c>
      <c r="F170" s="110"/>
      <c r="G170" s="62"/>
      <c r="H170" s="51"/>
      <c r="I170" s="114"/>
      <c r="J170" s="55">
        <v>45011</v>
      </c>
      <c r="K170" s="55">
        <v>45075</v>
      </c>
      <c r="L170" s="55">
        <v>45103</v>
      </c>
      <c r="M170" s="55">
        <v>45135</v>
      </c>
      <c r="N170" s="46"/>
      <c r="O170" s="46"/>
      <c r="P170" s="46"/>
      <c r="Q170" s="46"/>
      <c r="R170" s="46"/>
      <c r="S170" s="65"/>
    </row>
    <row r="171" spans="1:19" ht="30" customHeight="1">
      <c r="A171" s="64"/>
      <c r="B171" s="51" t="s">
        <v>149</v>
      </c>
      <c r="C171" s="51" t="s">
        <v>97</v>
      </c>
      <c r="D171" s="52" t="s">
        <v>220</v>
      </c>
      <c r="E171" s="57" t="s">
        <v>2</v>
      </c>
      <c r="F171" s="110"/>
      <c r="G171" s="62"/>
      <c r="H171" s="51"/>
      <c r="I171" s="114"/>
      <c r="J171" s="55">
        <v>45011</v>
      </c>
      <c r="K171" s="55">
        <v>45135</v>
      </c>
      <c r="L171" s="46"/>
      <c r="M171" s="46"/>
      <c r="N171" s="46"/>
      <c r="O171" s="46"/>
      <c r="P171" s="46"/>
      <c r="Q171" s="46"/>
      <c r="R171" s="46"/>
      <c r="S171" s="65"/>
    </row>
    <row r="172" spans="1:19" ht="30" customHeight="1">
      <c r="A172" s="64"/>
      <c r="B172" s="51" t="s">
        <v>150</v>
      </c>
      <c r="C172" s="51" t="s">
        <v>97</v>
      </c>
      <c r="D172" s="52" t="s">
        <v>220</v>
      </c>
      <c r="E172" s="57" t="s">
        <v>2</v>
      </c>
      <c r="F172" s="110"/>
      <c r="G172" s="62"/>
      <c r="H172" s="51"/>
      <c r="I172" s="114"/>
      <c r="J172" s="46"/>
      <c r="K172" s="46"/>
      <c r="L172" s="46"/>
      <c r="M172" s="46"/>
      <c r="N172" s="46"/>
      <c r="O172" s="46"/>
      <c r="P172" s="46"/>
      <c r="Q172" s="46"/>
      <c r="R172" s="46"/>
      <c r="S172" s="65"/>
    </row>
    <row r="173" spans="1:19" ht="30" customHeight="1">
      <c r="A173" s="64"/>
      <c r="B173" s="51" t="s">
        <v>151</v>
      </c>
      <c r="C173" s="51" t="s">
        <v>97</v>
      </c>
      <c r="D173" s="52" t="s">
        <v>220</v>
      </c>
      <c r="E173" s="57" t="s">
        <v>2</v>
      </c>
      <c r="F173" s="110"/>
      <c r="G173" s="62"/>
      <c r="H173" s="51"/>
      <c r="I173" s="114"/>
      <c r="J173" s="55">
        <v>45011</v>
      </c>
      <c r="K173" s="55">
        <v>45135</v>
      </c>
      <c r="L173" s="46"/>
      <c r="M173" s="46"/>
      <c r="N173" s="46"/>
      <c r="O173" s="46"/>
      <c r="P173" s="46"/>
      <c r="Q173" s="46"/>
      <c r="R173" s="46"/>
      <c r="S173" s="65"/>
    </row>
    <row r="174" spans="1:19" ht="30" customHeight="1">
      <c r="A174" s="64"/>
      <c r="B174" s="51" t="s">
        <v>152</v>
      </c>
      <c r="C174" s="51" t="s">
        <v>97</v>
      </c>
      <c r="D174" s="52" t="s">
        <v>220</v>
      </c>
      <c r="E174" s="52" t="s">
        <v>205</v>
      </c>
      <c r="F174" s="110"/>
      <c r="G174" s="62"/>
      <c r="H174" s="51"/>
      <c r="I174" s="114"/>
      <c r="J174" s="46"/>
      <c r="K174" s="46"/>
      <c r="L174" s="46"/>
      <c r="M174" s="46"/>
      <c r="N174" s="46"/>
      <c r="O174" s="46"/>
      <c r="P174" s="46"/>
      <c r="Q174" s="46"/>
      <c r="R174" s="46"/>
      <c r="S174" s="65"/>
    </row>
    <row r="175" spans="1:19" ht="30" customHeight="1">
      <c r="A175" s="64"/>
      <c r="B175" s="51" t="s">
        <v>153</v>
      </c>
      <c r="C175" s="51" t="s">
        <v>97</v>
      </c>
      <c r="D175" s="52" t="s">
        <v>220</v>
      </c>
      <c r="E175" s="52" t="s">
        <v>205</v>
      </c>
      <c r="F175" s="110"/>
      <c r="G175" s="62"/>
      <c r="H175" s="51"/>
      <c r="I175" s="114"/>
      <c r="J175" s="55">
        <v>45011</v>
      </c>
      <c r="K175" s="55">
        <v>45135</v>
      </c>
      <c r="L175" s="46"/>
      <c r="M175" s="46"/>
      <c r="N175" s="46"/>
      <c r="O175" s="46"/>
      <c r="P175" s="46"/>
      <c r="Q175" s="46"/>
      <c r="R175" s="46"/>
      <c r="S175" s="65"/>
    </row>
    <row r="176" spans="1:19" ht="30" customHeight="1">
      <c r="A176" s="86"/>
      <c r="B176" s="49"/>
      <c r="C176" s="49"/>
      <c r="D176" s="49"/>
      <c r="E176" s="50"/>
      <c r="F176" s="49"/>
      <c r="G176" s="49"/>
      <c r="H176" s="49"/>
      <c r="I176" s="114"/>
      <c r="J176" s="49"/>
      <c r="K176" s="49"/>
      <c r="L176" s="49"/>
      <c r="M176" s="49"/>
      <c r="N176" s="49"/>
      <c r="O176" s="49"/>
      <c r="P176" s="49"/>
      <c r="Q176" s="49"/>
      <c r="R176" s="49"/>
      <c r="S176" s="87"/>
    </row>
    <row r="177" spans="1:19" ht="30" customHeight="1">
      <c r="A177" s="64"/>
      <c r="B177" s="51" t="s">
        <v>154</v>
      </c>
      <c r="C177" s="51" t="s">
        <v>98</v>
      </c>
      <c r="D177" s="52" t="s">
        <v>220</v>
      </c>
      <c r="E177" s="57" t="s">
        <v>2</v>
      </c>
      <c r="F177" s="110"/>
      <c r="G177" s="62"/>
      <c r="H177" s="51"/>
      <c r="I177" s="114"/>
      <c r="J177" s="46"/>
      <c r="K177" s="46"/>
      <c r="L177" s="46"/>
      <c r="M177" s="46"/>
      <c r="N177" s="46"/>
      <c r="O177" s="46"/>
      <c r="P177" s="46"/>
      <c r="Q177" s="46"/>
      <c r="R177" s="46"/>
      <c r="S177" s="65"/>
    </row>
    <row r="178" spans="1:19" ht="30" customHeight="1">
      <c r="A178" s="64"/>
      <c r="B178" s="51">
        <v>0</v>
      </c>
      <c r="C178" s="51" t="s">
        <v>98</v>
      </c>
      <c r="D178" s="52" t="s">
        <v>220</v>
      </c>
      <c r="E178" s="57" t="s">
        <v>2</v>
      </c>
      <c r="F178" s="110"/>
      <c r="G178" s="62"/>
      <c r="H178" s="51"/>
      <c r="I178" s="114"/>
      <c r="J178" s="46"/>
      <c r="K178" s="46"/>
      <c r="L178" s="46"/>
      <c r="M178" s="46"/>
      <c r="N178" s="46"/>
      <c r="O178" s="46"/>
      <c r="P178" s="46"/>
      <c r="Q178" s="46"/>
      <c r="R178" s="46"/>
      <c r="S178" s="65"/>
    </row>
    <row r="179" spans="1:19" ht="30" customHeight="1">
      <c r="A179" s="88"/>
      <c r="B179" s="47"/>
      <c r="C179" s="47"/>
      <c r="D179" s="47"/>
      <c r="E179" s="48"/>
      <c r="F179" s="47"/>
      <c r="G179" s="47"/>
      <c r="H179" s="47"/>
      <c r="I179" s="114"/>
      <c r="J179" s="47"/>
      <c r="K179" s="47"/>
      <c r="L179" s="47"/>
      <c r="M179" s="47"/>
      <c r="N179" s="47"/>
      <c r="O179" s="47"/>
      <c r="P179" s="47"/>
      <c r="Q179" s="47"/>
      <c r="R179" s="47"/>
      <c r="S179" s="85"/>
    </row>
    <row r="180" spans="1:19" ht="30" customHeight="1">
      <c r="A180" s="88"/>
      <c r="B180" s="47"/>
      <c r="C180" s="47"/>
      <c r="D180" s="47"/>
      <c r="E180" s="48"/>
      <c r="F180" s="47"/>
      <c r="G180" s="47"/>
      <c r="H180" s="47"/>
      <c r="I180" s="114"/>
      <c r="J180" s="47"/>
      <c r="K180" s="47"/>
      <c r="L180" s="47"/>
      <c r="M180" s="47"/>
      <c r="N180" s="47"/>
      <c r="O180" s="47"/>
      <c r="P180" s="47"/>
      <c r="Q180" s="47"/>
      <c r="R180" s="47"/>
      <c r="S180" s="85"/>
    </row>
    <row r="181" spans="1:19" ht="30" customHeight="1">
      <c r="A181" s="88"/>
      <c r="B181" s="47"/>
      <c r="C181" s="47"/>
      <c r="D181" s="47"/>
      <c r="E181" s="48"/>
      <c r="F181" s="47"/>
      <c r="G181" s="47"/>
      <c r="H181" s="47"/>
      <c r="I181" s="114"/>
      <c r="J181" s="47"/>
      <c r="K181" s="47"/>
      <c r="L181" s="47"/>
      <c r="M181" s="47"/>
      <c r="N181" s="47"/>
      <c r="O181" s="47"/>
      <c r="P181" s="47"/>
      <c r="Q181" s="47"/>
      <c r="R181" s="47"/>
      <c r="S181" s="85"/>
    </row>
    <row r="182" spans="1:19" ht="30" customHeight="1">
      <c r="A182" s="88"/>
      <c r="B182" s="47"/>
      <c r="C182" s="47"/>
      <c r="D182" s="47"/>
      <c r="E182" s="48"/>
      <c r="F182" s="47"/>
      <c r="G182" s="47"/>
      <c r="H182" s="47"/>
      <c r="I182" s="114"/>
      <c r="J182" s="47"/>
      <c r="K182" s="47"/>
      <c r="L182" s="47"/>
      <c r="M182" s="47"/>
      <c r="N182" s="47"/>
      <c r="O182" s="47"/>
      <c r="P182" s="47"/>
      <c r="Q182" s="47"/>
      <c r="R182" s="47"/>
      <c r="S182" s="85"/>
    </row>
    <row r="183" spans="1:19" ht="30" customHeight="1">
      <c r="A183" s="88"/>
      <c r="B183" s="47"/>
      <c r="C183" s="47"/>
      <c r="D183" s="47"/>
      <c r="E183" s="48"/>
      <c r="F183" s="47"/>
      <c r="G183" s="47"/>
      <c r="H183" s="47"/>
      <c r="I183" s="114"/>
      <c r="J183" s="47"/>
      <c r="K183" s="47"/>
      <c r="L183" s="47"/>
      <c r="M183" s="47"/>
      <c r="N183" s="47"/>
      <c r="O183" s="47"/>
      <c r="P183" s="47"/>
      <c r="Q183" s="47"/>
      <c r="R183" s="47"/>
      <c r="S183" s="85"/>
    </row>
    <row r="184" spans="1:19" ht="30" customHeight="1">
      <c r="A184" s="89"/>
      <c r="B184" s="51" t="s">
        <v>13</v>
      </c>
      <c r="C184" s="51" t="s">
        <v>0</v>
      </c>
      <c r="D184" s="73" t="s">
        <v>219</v>
      </c>
      <c r="E184" s="52" t="s">
        <v>205</v>
      </c>
      <c r="F184" s="51" t="s">
        <v>12</v>
      </c>
      <c r="G184" s="51" t="s">
        <v>1</v>
      </c>
      <c r="H184" s="51" t="s">
        <v>1</v>
      </c>
      <c r="I184" s="114"/>
      <c r="J184" s="55">
        <v>44934</v>
      </c>
      <c r="K184" s="55">
        <v>45143</v>
      </c>
      <c r="L184" s="46"/>
      <c r="M184" s="46"/>
      <c r="N184" s="112"/>
      <c r="O184" s="112"/>
      <c r="P184" s="112"/>
      <c r="Q184" s="112"/>
      <c r="R184" s="112"/>
      <c r="S184" s="125"/>
    </row>
    <row r="185" spans="1:19" ht="30" customHeight="1">
      <c r="A185" s="89"/>
      <c r="B185" s="51" t="s">
        <v>14</v>
      </c>
      <c r="C185" s="51" t="s">
        <v>0</v>
      </c>
      <c r="D185" s="52" t="s">
        <v>220</v>
      </c>
      <c r="E185" s="52" t="s">
        <v>205</v>
      </c>
      <c r="F185" s="59" t="s">
        <v>73</v>
      </c>
      <c r="G185" s="113" t="s">
        <v>76</v>
      </c>
      <c r="H185" s="109">
        <v>44</v>
      </c>
      <c r="I185" s="114"/>
      <c r="J185" s="55">
        <v>44935</v>
      </c>
      <c r="K185" s="55">
        <v>45157</v>
      </c>
      <c r="L185" s="46"/>
      <c r="M185" s="46"/>
      <c r="N185" s="112"/>
      <c r="O185" s="112"/>
      <c r="P185" s="112"/>
      <c r="Q185" s="112"/>
      <c r="R185" s="112"/>
      <c r="S185" s="125"/>
    </row>
    <row r="186" spans="1:19" ht="30" customHeight="1">
      <c r="A186" s="89"/>
      <c r="B186" s="51" t="s">
        <v>15</v>
      </c>
      <c r="C186" s="51" t="s">
        <v>0</v>
      </c>
      <c r="D186" s="52" t="s">
        <v>220</v>
      </c>
      <c r="E186" s="57" t="s">
        <v>2</v>
      </c>
      <c r="F186" s="59" t="s">
        <v>73</v>
      </c>
      <c r="G186" s="8" t="s">
        <v>74</v>
      </c>
      <c r="H186" s="109">
        <v>6</v>
      </c>
      <c r="I186" s="114"/>
      <c r="J186" s="55">
        <v>44942</v>
      </c>
      <c r="K186" s="55">
        <v>45136</v>
      </c>
      <c r="L186" s="46"/>
      <c r="M186" s="46"/>
      <c r="N186" s="112"/>
      <c r="O186" s="112"/>
      <c r="P186" s="112"/>
      <c r="Q186" s="112"/>
      <c r="R186" s="112"/>
      <c r="S186" s="125"/>
    </row>
    <row r="187" spans="1:19" ht="30" customHeight="1">
      <c r="A187" s="89"/>
      <c r="B187" s="51" t="s">
        <v>16</v>
      </c>
      <c r="C187" s="51" t="s">
        <v>0</v>
      </c>
      <c r="D187" s="52" t="s">
        <v>220</v>
      </c>
      <c r="E187" s="52" t="s">
        <v>205</v>
      </c>
      <c r="F187" s="115" t="s">
        <v>66</v>
      </c>
      <c r="G187" s="116" t="s">
        <v>65</v>
      </c>
      <c r="H187" s="109">
        <v>443</v>
      </c>
      <c r="I187" s="114"/>
      <c r="J187" s="55">
        <v>44935</v>
      </c>
      <c r="K187" s="55">
        <v>45115</v>
      </c>
      <c r="L187" s="46"/>
      <c r="M187" s="46"/>
      <c r="N187" s="112"/>
      <c r="O187" s="112"/>
      <c r="P187" s="112"/>
      <c r="Q187" s="112"/>
      <c r="R187" s="112"/>
      <c r="S187" s="125"/>
    </row>
    <row r="188" spans="1:19" ht="30" customHeight="1">
      <c r="A188" s="89"/>
      <c r="B188" s="51" t="s">
        <v>17</v>
      </c>
      <c r="C188" s="51" t="s">
        <v>0</v>
      </c>
      <c r="D188" s="52" t="s">
        <v>220</v>
      </c>
      <c r="E188" s="52" t="s">
        <v>205</v>
      </c>
      <c r="F188" s="59" t="s">
        <v>73</v>
      </c>
      <c r="G188" s="113" t="s">
        <v>76</v>
      </c>
      <c r="H188" s="109">
        <v>41</v>
      </c>
      <c r="I188" s="114"/>
      <c r="J188" s="55">
        <v>44935</v>
      </c>
      <c r="K188" s="55">
        <v>45052</v>
      </c>
      <c r="L188" s="46"/>
      <c r="M188" s="46"/>
      <c r="N188" s="112"/>
      <c r="O188" s="112"/>
      <c r="P188" s="112"/>
      <c r="Q188" s="112"/>
      <c r="R188" s="112"/>
      <c r="S188" s="125"/>
    </row>
    <row r="189" spans="1:19" ht="30" customHeight="1">
      <c r="A189" s="89"/>
      <c r="B189" s="51" t="s">
        <v>18</v>
      </c>
      <c r="C189" s="51" t="s">
        <v>0</v>
      </c>
      <c r="D189" s="52" t="s">
        <v>220</v>
      </c>
      <c r="E189" s="57" t="s">
        <v>2</v>
      </c>
      <c r="F189" s="115" t="s">
        <v>66</v>
      </c>
      <c r="G189" s="3" t="s">
        <v>68</v>
      </c>
      <c r="H189" s="109">
        <v>412</v>
      </c>
      <c r="I189" s="114"/>
      <c r="J189" s="55">
        <v>44942</v>
      </c>
      <c r="K189" s="55">
        <v>44969</v>
      </c>
      <c r="L189" s="55">
        <v>44989</v>
      </c>
      <c r="M189" s="55">
        <v>45087</v>
      </c>
      <c r="N189" s="46"/>
      <c r="O189" s="112"/>
      <c r="P189" s="112"/>
      <c r="Q189" s="112"/>
      <c r="R189" s="112"/>
      <c r="S189" s="125"/>
    </row>
    <row r="190" spans="1:19" ht="30" customHeight="1">
      <c r="A190" s="89"/>
      <c r="B190" s="51" t="s">
        <v>19</v>
      </c>
      <c r="C190" s="51" t="s">
        <v>0</v>
      </c>
      <c r="D190" s="52" t="s">
        <v>220</v>
      </c>
      <c r="E190" s="57" t="s">
        <v>2</v>
      </c>
      <c r="F190" s="115" t="s">
        <v>66</v>
      </c>
      <c r="G190" s="3" t="s">
        <v>68</v>
      </c>
      <c r="H190" s="109">
        <v>413</v>
      </c>
      <c r="I190" s="114"/>
      <c r="J190" s="55">
        <v>44942</v>
      </c>
      <c r="K190" s="55">
        <v>44969</v>
      </c>
      <c r="L190" s="55">
        <v>44989</v>
      </c>
      <c r="M190" s="55">
        <v>45087</v>
      </c>
      <c r="N190" s="46"/>
      <c r="O190" s="112"/>
      <c r="P190" s="112"/>
      <c r="Q190" s="112"/>
      <c r="R190" s="112"/>
      <c r="S190" s="125"/>
    </row>
    <row r="191" spans="1:19" ht="30" customHeight="1">
      <c r="A191" s="86"/>
      <c r="B191" s="49"/>
      <c r="C191" s="49"/>
      <c r="D191" s="49"/>
      <c r="E191" s="50"/>
      <c r="F191" s="49"/>
      <c r="G191" s="49"/>
      <c r="H191" s="49"/>
      <c r="I191" s="114"/>
      <c r="J191" s="49"/>
      <c r="K191" s="49"/>
      <c r="L191" s="49"/>
      <c r="M191" s="49"/>
      <c r="N191" s="49"/>
      <c r="O191" s="49"/>
      <c r="P191" s="49"/>
      <c r="Q191" s="49"/>
      <c r="R191" s="49"/>
      <c r="S191" s="87"/>
    </row>
    <row r="192" spans="1:19" ht="30" customHeight="1">
      <c r="A192" s="89"/>
      <c r="B192" s="51" t="s">
        <v>20</v>
      </c>
      <c r="C192" s="51" t="s">
        <v>3</v>
      </c>
      <c r="D192" s="52" t="s">
        <v>220</v>
      </c>
      <c r="E192" s="52" t="s">
        <v>205</v>
      </c>
      <c r="F192" s="115" t="s">
        <v>267</v>
      </c>
      <c r="G192" s="2" t="s">
        <v>67</v>
      </c>
      <c r="H192" s="109">
        <v>447</v>
      </c>
      <c r="I192" s="114"/>
      <c r="J192" s="55">
        <v>44936</v>
      </c>
      <c r="K192" s="55">
        <v>44958</v>
      </c>
      <c r="L192" s="55">
        <v>44958</v>
      </c>
      <c r="M192" s="55">
        <v>45137</v>
      </c>
      <c r="N192" s="131">
        <v>45137</v>
      </c>
      <c r="O192" s="131">
        <v>45155</v>
      </c>
      <c r="P192" s="46"/>
      <c r="Q192" s="46"/>
      <c r="R192" s="46"/>
      <c r="S192" s="65"/>
    </row>
    <row r="193" spans="1:21" ht="30" customHeight="1">
      <c r="A193" s="89"/>
      <c r="B193" s="51" t="s">
        <v>21</v>
      </c>
      <c r="C193" s="51" t="s">
        <v>3</v>
      </c>
      <c r="D193" s="52" t="s">
        <v>220</v>
      </c>
      <c r="E193" s="52" t="s">
        <v>205</v>
      </c>
      <c r="F193" s="59" t="s">
        <v>73</v>
      </c>
      <c r="G193" s="8" t="s">
        <v>74</v>
      </c>
      <c r="H193" s="117" t="s">
        <v>75</v>
      </c>
      <c r="I193" s="114"/>
      <c r="J193" s="55">
        <v>44935</v>
      </c>
      <c r="K193" s="55">
        <v>45155</v>
      </c>
      <c r="L193" s="46"/>
      <c r="M193" s="46"/>
      <c r="N193" s="112"/>
      <c r="O193" s="112"/>
      <c r="P193" s="46"/>
      <c r="Q193" s="46"/>
      <c r="R193" s="46"/>
      <c r="S193" s="65"/>
      <c r="U193" s="14" t="s">
        <v>208</v>
      </c>
    </row>
    <row r="194" spans="1:21" ht="30" customHeight="1">
      <c r="A194" s="89"/>
      <c r="B194" s="51" t="s">
        <v>22</v>
      </c>
      <c r="C194" s="51" t="s">
        <v>3</v>
      </c>
      <c r="D194" s="52" t="s">
        <v>220</v>
      </c>
      <c r="E194" s="52" t="s">
        <v>205</v>
      </c>
      <c r="F194" s="115" t="s">
        <v>66</v>
      </c>
      <c r="G194" s="2" t="s">
        <v>67</v>
      </c>
      <c r="H194" s="109">
        <v>445</v>
      </c>
      <c r="I194" s="114"/>
      <c r="J194" s="55">
        <v>44935</v>
      </c>
      <c r="K194" s="55">
        <v>44969</v>
      </c>
      <c r="L194" s="55">
        <v>44996</v>
      </c>
      <c r="M194" s="55">
        <v>45155</v>
      </c>
      <c r="N194" s="112"/>
      <c r="O194" s="46"/>
      <c r="P194" s="46"/>
      <c r="Q194" s="46"/>
      <c r="R194" s="46"/>
      <c r="S194" s="65"/>
    </row>
    <row r="195" spans="1:21" ht="30" customHeight="1">
      <c r="A195" s="89"/>
      <c r="B195" s="51" t="s">
        <v>23</v>
      </c>
      <c r="C195" s="51" t="s">
        <v>3</v>
      </c>
      <c r="D195" s="52" t="s">
        <v>220</v>
      </c>
      <c r="E195" s="52" t="s">
        <v>205</v>
      </c>
      <c r="F195" s="115" t="s">
        <v>66</v>
      </c>
      <c r="G195" s="116" t="s">
        <v>65</v>
      </c>
      <c r="H195" s="109">
        <v>452</v>
      </c>
      <c r="I195" s="114"/>
      <c r="J195" s="79">
        <v>44935</v>
      </c>
      <c r="K195" s="79">
        <v>44969</v>
      </c>
      <c r="L195" s="79">
        <v>45016</v>
      </c>
      <c r="M195" s="79">
        <v>45065</v>
      </c>
      <c r="N195" s="79">
        <v>45103</v>
      </c>
      <c r="O195" s="79">
        <v>45163</v>
      </c>
      <c r="P195" s="46"/>
      <c r="Q195" s="46"/>
      <c r="R195" s="46"/>
      <c r="S195" s="65"/>
    </row>
    <row r="196" spans="1:21" ht="30" customHeight="1">
      <c r="A196" s="89"/>
      <c r="B196" s="51" t="s">
        <v>24</v>
      </c>
      <c r="C196" s="51" t="s">
        <v>3</v>
      </c>
      <c r="D196" s="52" t="s">
        <v>220</v>
      </c>
      <c r="E196" s="52" t="s">
        <v>205</v>
      </c>
      <c r="F196" s="115" t="s">
        <v>66</v>
      </c>
      <c r="G196" s="2" t="s">
        <v>67</v>
      </c>
      <c r="H196" s="109">
        <v>434</v>
      </c>
      <c r="I196" s="114"/>
      <c r="J196" s="79">
        <v>44935</v>
      </c>
      <c r="K196" s="79">
        <v>44969</v>
      </c>
      <c r="L196" s="79">
        <v>45016</v>
      </c>
      <c r="M196" s="79">
        <v>45065</v>
      </c>
      <c r="N196" s="79">
        <v>45103</v>
      </c>
      <c r="O196" s="79">
        <v>45163</v>
      </c>
      <c r="P196" s="46"/>
      <c r="Q196" s="46"/>
      <c r="R196" s="46"/>
      <c r="S196" s="65"/>
    </row>
    <row r="197" spans="1:21" ht="30" customHeight="1">
      <c r="A197" s="89"/>
      <c r="B197" s="51" t="s">
        <v>25</v>
      </c>
      <c r="C197" s="51" t="s">
        <v>3</v>
      </c>
      <c r="D197" s="52" t="s">
        <v>220</v>
      </c>
      <c r="E197" s="57" t="s">
        <v>2</v>
      </c>
      <c r="F197" s="115" t="s">
        <v>66</v>
      </c>
      <c r="G197" s="2" t="s">
        <v>67</v>
      </c>
      <c r="H197" s="109">
        <v>424</v>
      </c>
      <c r="I197" s="114"/>
      <c r="J197" s="79">
        <v>44935</v>
      </c>
      <c r="K197" s="79">
        <v>44939</v>
      </c>
      <c r="L197" s="79">
        <v>44956</v>
      </c>
      <c r="M197" s="79">
        <v>45065</v>
      </c>
      <c r="N197" s="79">
        <v>45103</v>
      </c>
      <c r="O197" s="79">
        <v>45163</v>
      </c>
      <c r="P197" s="46"/>
      <c r="Q197" s="46"/>
      <c r="R197" s="46"/>
      <c r="S197" s="65"/>
    </row>
    <row r="198" spans="1:21" ht="30" customHeight="1">
      <c r="A198" s="89"/>
      <c r="B198" s="51" t="s">
        <v>26</v>
      </c>
      <c r="C198" s="51" t="s">
        <v>3</v>
      </c>
      <c r="D198" s="52" t="s">
        <v>220</v>
      </c>
      <c r="E198" s="57" t="s">
        <v>2</v>
      </c>
      <c r="F198" s="115" t="s">
        <v>66</v>
      </c>
      <c r="G198" s="2" t="s">
        <v>67</v>
      </c>
      <c r="H198" s="109">
        <v>409</v>
      </c>
      <c r="I198" s="114"/>
      <c r="J198" s="132">
        <v>44942</v>
      </c>
      <c r="K198" s="79">
        <v>44969</v>
      </c>
      <c r="L198" s="79">
        <v>45016</v>
      </c>
      <c r="M198" s="79">
        <v>45065</v>
      </c>
      <c r="N198" s="79">
        <v>45103</v>
      </c>
      <c r="O198" s="79">
        <v>45163</v>
      </c>
      <c r="P198" s="46"/>
      <c r="Q198" s="46"/>
      <c r="R198" s="46"/>
      <c r="S198" s="65"/>
    </row>
    <row r="199" spans="1:21" ht="30" customHeight="1">
      <c r="A199" s="89"/>
      <c r="B199" s="51" t="s">
        <v>27</v>
      </c>
      <c r="C199" s="51" t="s">
        <v>3</v>
      </c>
      <c r="D199" s="52" t="s">
        <v>220</v>
      </c>
      <c r="E199" s="52" t="s">
        <v>205</v>
      </c>
      <c r="F199" s="115" t="s">
        <v>66</v>
      </c>
      <c r="G199" s="2" t="s">
        <v>67</v>
      </c>
      <c r="H199" s="109">
        <v>423</v>
      </c>
      <c r="I199" s="114"/>
      <c r="J199" s="55">
        <v>44935</v>
      </c>
      <c r="K199" s="55">
        <v>45150</v>
      </c>
      <c r="L199" s="46"/>
      <c r="M199" s="46"/>
      <c r="N199" s="112"/>
      <c r="O199" s="112"/>
      <c r="P199" s="46"/>
      <c r="Q199" s="46"/>
      <c r="R199" s="46"/>
      <c r="S199" s="65"/>
    </row>
    <row r="200" spans="1:21" ht="30" customHeight="1">
      <c r="A200" s="89"/>
      <c r="B200" s="51" t="s">
        <v>28</v>
      </c>
      <c r="C200" s="51" t="s">
        <v>3</v>
      </c>
      <c r="D200" s="52" t="s">
        <v>220</v>
      </c>
      <c r="E200" s="52" t="s">
        <v>205</v>
      </c>
      <c r="F200" s="115" t="s">
        <v>66</v>
      </c>
      <c r="G200" s="2" t="s">
        <v>67</v>
      </c>
      <c r="H200" s="109">
        <v>436</v>
      </c>
      <c r="I200" s="114"/>
      <c r="J200" s="55">
        <v>44935</v>
      </c>
      <c r="K200" s="55">
        <v>45129</v>
      </c>
      <c r="L200" s="46"/>
      <c r="M200" s="46"/>
      <c r="N200" s="112"/>
      <c r="O200" s="112"/>
      <c r="P200" s="46"/>
      <c r="Q200" s="46"/>
      <c r="R200" s="46"/>
      <c r="S200" s="65"/>
    </row>
    <row r="201" spans="1:21" ht="30" customHeight="1">
      <c r="A201" s="89"/>
      <c r="B201" s="51" t="s">
        <v>29</v>
      </c>
      <c r="C201" s="51" t="s">
        <v>3</v>
      </c>
      <c r="D201" s="52" t="s">
        <v>220</v>
      </c>
      <c r="E201" s="57" t="s">
        <v>2</v>
      </c>
      <c r="F201" s="115" t="s">
        <v>66</v>
      </c>
      <c r="G201" s="2" t="s">
        <v>67</v>
      </c>
      <c r="H201" s="109">
        <v>427</v>
      </c>
      <c r="I201" s="114"/>
      <c r="J201" s="55">
        <v>44935</v>
      </c>
      <c r="K201" s="55">
        <v>45080</v>
      </c>
      <c r="L201" s="46"/>
      <c r="M201" s="46"/>
      <c r="N201" s="112"/>
      <c r="O201" s="112"/>
      <c r="P201" s="46"/>
      <c r="Q201" s="46"/>
      <c r="R201" s="46"/>
      <c r="S201" s="65"/>
    </row>
    <row r="202" spans="1:21" ht="30" customHeight="1">
      <c r="A202" s="89"/>
      <c r="B202" s="51" t="s">
        <v>30</v>
      </c>
      <c r="C202" s="51" t="s">
        <v>3</v>
      </c>
      <c r="D202" s="52" t="s">
        <v>220</v>
      </c>
      <c r="E202" s="57" t="s">
        <v>2</v>
      </c>
      <c r="F202" s="115" t="s">
        <v>66</v>
      </c>
      <c r="G202" s="2" t="s">
        <v>67</v>
      </c>
      <c r="H202" s="109">
        <v>425</v>
      </c>
      <c r="I202" s="114"/>
      <c r="J202" s="55">
        <v>44942</v>
      </c>
      <c r="K202" s="55">
        <v>45101</v>
      </c>
      <c r="L202" s="46"/>
      <c r="M202" s="46"/>
      <c r="N202" s="112"/>
      <c r="O202" s="112"/>
      <c r="P202" s="46"/>
      <c r="Q202" s="46"/>
      <c r="R202" s="46"/>
      <c r="S202" s="65"/>
    </row>
    <row r="203" spans="1:21" ht="30" customHeight="1">
      <c r="A203" s="90"/>
      <c r="B203" s="80" t="s">
        <v>31</v>
      </c>
      <c r="C203" s="51" t="s">
        <v>3</v>
      </c>
      <c r="D203" s="52" t="s">
        <v>220</v>
      </c>
      <c r="E203" s="57" t="s">
        <v>2</v>
      </c>
      <c r="F203" s="80"/>
      <c r="G203" s="80"/>
      <c r="H203" s="80"/>
      <c r="I203" s="114"/>
      <c r="J203" s="55"/>
      <c r="K203" s="51"/>
      <c r="L203" s="51"/>
      <c r="M203" s="51"/>
      <c r="N203" s="51"/>
      <c r="O203" s="51"/>
      <c r="P203" s="56"/>
      <c r="Q203" s="56"/>
      <c r="R203" s="56"/>
      <c r="S203" s="71"/>
    </row>
    <row r="204" spans="1:21" ht="30" customHeight="1">
      <c r="A204" s="90"/>
      <c r="B204" s="80" t="s">
        <v>32</v>
      </c>
      <c r="C204" s="51" t="s">
        <v>3</v>
      </c>
      <c r="D204" s="52" t="s">
        <v>220</v>
      </c>
      <c r="E204" s="57" t="s">
        <v>2</v>
      </c>
      <c r="F204" s="115" t="s">
        <v>66</v>
      </c>
      <c r="G204" s="5" t="s">
        <v>70</v>
      </c>
      <c r="H204" s="109">
        <v>345</v>
      </c>
      <c r="I204" s="114"/>
      <c r="J204" s="55">
        <v>45015</v>
      </c>
      <c r="K204" s="55">
        <v>45075</v>
      </c>
      <c r="L204" s="55">
        <v>45103</v>
      </c>
      <c r="M204" s="55">
        <v>45135</v>
      </c>
      <c r="N204" s="51"/>
      <c r="O204" s="51"/>
      <c r="P204" s="56"/>
      <c r="Q204" s="56"/>
      <c r="R204" s="56"/>
      <c r="S204" s="71"/>
    </row>
    <row r="205" spans="1:21" ht="30" customHeight="1">
      <c r="A205" s="90"/>
      <c r="B205" s="80" t="s">
        <v>32</v>
      </c>
      <c r="C205" s="51" t="s">
        <v>3</v>
      </c>
      <c r="D205" s="52" t="s">
        <v>220</v>
      </c>
      <c r="E205" s="57" t="s">
        <v>2</v>
      </c>
      <c r="F205" s="115" t="s">
        <v>66</v>
      </c>
      <c r="G205" s="5" t="s">
        <v>70</v>
      </c>
      <c r="H205" s="109">
        <v>347</v>
      </c>
      <c r="I205" s="114"/>
      <c r="J205" s="55">
        <v>45015</v>
      </c>
      <c r="K205" s="55">
        <v>45075</v>
      </c>
      <c r="L205" s="55">
        <v>45103</v>
      </c>
      <c r="M205" s="55">
        <v>45135</v>
      </c>
      <c r="N205" s="51"/>
      <c r="O205" s="51"/>
      <c r="P205" s="56"/>
      <c r="Q205" s="56"/>
      <c r="R205" s="56"/>
      <c r="S205" s="71"/>
    </row>
    <row r="206" spans="1:21" ht="30" customHeight="1">
      <c r="A206" s="90"/>
      <c r="B206" s="80" t="s">
        <v>32</v>
      </c>
      <c r="C206" s="51" t="s">
        <v>3</v>
      </c>
      <c r="D206" s="52" t="s">
        <v>220</v>
      </c>
      <c r="E206" s="57" t="s">
        <v>2</v>
      </c>
      <c r="F206" s="115" t="s">
        <v>66</v>
      </c>
      <c r="G206" s="5" t="s">
        <v>70</v>
      </c>
      <c r="H206" s="109">
        <v>344</v>
      </c>
      <c r="I206" s="114"/>
      <c r="J206" s="55">
        <v>45015</v>
      </c>
      <c r="K206" s="55">
        <v>45075</v>
      </c>
      <c r="L206" s="55">
        <v>45103</v>
      </c>
      <c r="M206" s="55">
        <v>45135</v>
      </c>
      <c r="N206" s="51"/>
      <c r="O206" s="51"/>
      <c r="P206" s="56"/>
      <c r="Q206" s="56"/>
      <c r="R206" s="56"/>
      <c r="S206" s="71"/>
    </row>
    <row r="207" spans="1:21" ht="30" customHeight="1">
      <c r="A207" s="86"/>
      <c r="B207" s="49"/>
      <c r="C207" s="49"/>
      <c r="D207" s="49"/>
      <c r="E207" s="50"/>
      <c r="F207" s="49"/>
      <c r="G207" s="49"/>
      <c r="H207" s="49"/>
      <c r="I207" s="114"/>
      <c r="J207" s="49"/>
      <c r="K207" s="49"/>
      <c r="L207" s="49"/>
      <c r="M207" s="49"/>
      <c r="N207" s="49"/>
      <c r="O207" s="49"/>
      <c r="P207" s="49"/>
      <c r="Q207" s="49"/>
      <c r="R207" s="49"/>
      <c r="S207" s="87"/>
    </row>
    <row r="208" spans="1:21" ht="30" customHeight="1">
      <c r="A208" s="89"/>
      <c r="B208" s="51" t="s">
        <v>33</v>
      </c>
      <c r="C208" s="51" t="s">
        <v>4</v>
      </c>
      <c r="D208" s="52" t="s">
        <v>220</v>
      </c>
      <c r="E208" s="52" t="s">
        <v>205</v>
      </c>
      <c r="F208" s="115" t="s">
        <v>66</v>
      </c>
      <c r="G208" s="2" t="s">
        <v>67</v>
      </c>
      <c r="H208" s="109">
        <v>426</v>
      </c>
      <c r="I208" s="114"/>
      <c r="J208" s="55">
        <v>44935</v>
      </c>
      <c r="K208" s="55">
        <v>44969</v>
      </c>
      <c r="L208" s="55">
        <v>44996</v>
      </c>
      <c r="M208" s="55">
        <v>45155</v>
      </c>
      <c r="N208" s="112"/>
      <c r="O208" s="112"/>
      <c r="P208" s="46"/>
      <c r="Q208" s="46"/>
      <c r="R208" s="46"/>
      <c r="S208" s="65"/>
    </row>
    <row r="209" spans="1:19" ht="30" customHeight="1">
      <c r="A209" s="89"/>
      <c r="B209" s="51" t="s">
        <v>34</v>
      </c>
      <c r="C209" s="51" t="s">
        <v>4</v>
      </c>
      <c r="D209" s="52" t="s">
        <v>220</v>
      </c>
      <c r="E209" s="57" t="s">
        <v>2</v>
      </c>
      <c r="F209" s="115" t="s">
        <v>66</v>
      </c>
      <c r="G209" s="2" t="s">
        <v>67</v>
      </c>
      <c r="H209" s="109">
        <v>435</v>
      </c>
      <c r="I209" s="114"/>
      <c r="J209" s="55">
        <v>45016</v>
      </c>
      <c r="K209" s="55">
        <v>45058</v>
      </c>
      <c r="L209" s="46"/>
      <c r="M209" s="46"/>
      <c r="N209" s="46"/>
      <c r="O209" s="112"/>
      <c r="P209" s="46"/>
      <c r="Q209" s="46"/>
      <c r="R209" s="46"/>
      <c r="S209" s="65"/>
    </row>
    <row r="210" spans="1:19" ht="30" customHeight="1">
      <c r="A210" s="89"/>
      <c r="B210" s="51" t="s">
        <v>35</v>
      </c>
      <c r="C210" s="51" t="s">
        <v>4</v>
      </c>
      <c r="D210" s="52" t="s">
        <v>220</v>
      </c>
      <c r="E210" s="57" t="s">
        <v>2</v>
      </c>
      <c r="F210" s="115" t="s">
        <v>66</v>
      </c>
      <c r="G210" s="2" t="s">
        <v>67</v>
      </c>
      <c r="H210" s="109">
        <v>440</v>
      </c>
      <c r="I210" s="114"/>
      <c r="J210" s="55">
        <v>45016</v>
      </c>
      <c r="K210" s="55">
        <v>45058</v>
      </c>
      <c r="L210" s="46"/>
      <c r="M210" s="46"/>
      <c r="N210" s="46"/>
      <c r="O210" s="112"/>
      <c r="P210" s="46"/>
      <c r="Q210" s="46"/>
      <c r="R210" s="46"/>
      <c r="S210" s="65"/>
    </row>
    <row r="211" spans="1:19" ht="30" customHeight="1">
      <c r="A211" s="89"/>
      <c r="B211" s="51" t="s">
        <v>36</v>
      </c>
      <c r="C211" s="51" t="s">
        <v>4</v>
      </c>
      <c r="D211" s="52" t="s">
        <v>220</v>
      </c>
      <c r="E211" s="57" t="s">
        <v>2</v>
      </c>
      <c r="F211" s="115" t="s">
        <v>66</v>
      </c>
      <c r="G211" s="2" t="s">
        <v>67</v>
      </c>
      <c r="H211" s="109">
        <v>447</v>
      </c>
      <c r="I211" s="114"/>
      <c r="J211" s="55">
        <v>45015</v>
      </c>
      <c r="K211" s="55">
        <v>45075</v>
      </c>
      <c r="L211" s="55">
        <v>45103</v>
      </c>
      <c r="M211" s="55">
        <v>45133</v>
      </c>
      <c r="N211" s="51"/>
      <c r="O211" s="51"/>
      <c r="P211" s="46"/>
      <c r="Q211" s="46"/>
      <c r="R211" s="46"/>
      <c r="S211" s="65"/>
    </row>
    <row r="212" spans="1:19" ht="30" customHeight="1">
      <c r="A212" s="89"/>
      <c r="B212" s="51" t="s">
        <v>37</v>
      </c>
      <c r="C212" s="51" t="s">
        <v>4</v>
      </c>
      <c r="D212" s="52" t="s">
        <v>220</v>
      </c>
      <c r="E212" s="57" t="s">
        <v>2</v>
      </c>
      <c r="F212" s="115" t="s">
        <v>66</v>
      </c>
      <c r="G212" s="2" t="s">
        <v>67</v>
      </c>
      <c r="H212" s="109">
        <v>435</v>
      </c>
      <c r="I212" s="114"/>
      <c r="J212" s="55">
        <v>45103</v>
      </c>
      <c r="K212" s="55">
        <v>45133</v>
      </c>
      <c r="L212" s="46"/>
      <c r="M212" s="46"/>
      <c r="N212" s="46"/>
      <c r="O212" s="46"/>
      <c r="P212" s="46"/>
      <c r="Q212" s="46"/>
      <c r="R212" s="46"/>
      <c r="S212" s="65"/>
    </row>
    <row r="213" spans="1:19" ht="30" customHeight="1">
      <c r="A213" s="90"/>
      <c r="B213" s="80" t="s">
        <v>38</v>
      </c>
      <c r="C213" s="51" t="s">
        <v>4</v>
      </c>
      <c r="D213" s="52" t="s">
        <v>220</v>
      </c>
      <c r="E213" s="57" t="s">
        <v>2</v>
      </c>
      <c r="F213" s="115" t="s">
        <v>66</v>
      </c>
      <c r="G213" s="2" t="s">
        <v>67</v>
      </c>
      <c r="H213" s="109">
        <v>440</v>
      </c>
      <c r="I213" s="114"/>
      <c r="J213" s="55">
        <v>45103</v>
      </c>
      <c r="K213" s="55">
        <v>45133</v>
      </c>
      <c r="L213" s="46"/>
      <c r="M213" s="46"/>
      <c r="N213" s="46"/>
      <c r="O213" s="46"/>
      <c r="P213" s="46"/>
      <c r="Q213" s="46"/>
      <c r="R213" s="46"/>
      <c r="S213" s="65"/>
    </row>
    <row r="214" spans="1:19" ht="30" customHeight="1">
      <c r="A214" s="90"/>
      <c r="B214" s="80" t="s">
        <v>39</v>
      </c>
      <c r="C214" s="51" t="s">
        <v>4</v>
      </c>
      <c r="D214" s="52" t="s">
        <v>220</v>
      </c>
      <c r="E214" s="57" t="s">
        <v>2</v>
      </c>
      <c r="F214" s="80"/>
      <c r="G214" s="80"/>
      <c r="H214" s="80"/>
      <c r="I214" s="114"/>
      <c r="J214" s="51"/>
      <c r="K214" s="51"/>
      <c r="L214" s="51"/>
      <c r="M214" s="51"/>
      <c r="N214" s="51"/>
      <c r="O214" s="51"/>
      <c r="P214" s="56"/>
      <c r="Q214" s="56"/>
      <c r="R214" s="56"/>
      <c r="S214" s="71"/>
    </row>
    <row r="215" spans="1:19" ht="30" customHeight="1">
      <c r="A215" s="90"/>
      <c r="B215" s="80" t="s">
        <v>40</v>
      </c>
      <c r="C215" s="51" t="s">
        <v>4</v>
      </c>
      <c r="D215" s="52" t="s">
        <v>220</v>
      </c>
      <c r="E215" s="57" t="s">
        <v>2</v>
      </c>
      <c r="F215" s="80"/>
      <c r="G215" s="80"/>
      <c r="H215" s="80"/>
      <c r="I215" s="114"/>
      <c r="J215" s="51"/>
      <c r="K215" s="51"/>
      <c r="L215" s="51"/>
      <c r="M215" s="51"/>
      <c r="N215" s="51"/>
      <c r="O215" s="51"/>
      <c r="P215" s="56"/>
      <c r="Q215" s="56"/>
      <c r="R215" s="56"/>
      <c r="S215" s="71"/>
    </row>
    <row r="216" spans="1:19" ht="30" customHeight="1">
      <c r="A216" s="91"/>
      <c r="B216" s="72"/>
      <c r="C216" s="72"/>
      <c r="D216" s="72"/>
      <c r="E216" s="82"/>
      <c r="F216" s="72"/>
      <c r="G216" s="72"/>
      <c r="H216" s="72"/>
      <c r="I216" s="114"/>
      <c r="J216" s="72"/>
      <c r="K216" s="72"/>
      <c r="L216" s="72"/>
      <c r="M216" s="72"/>
      <c r="N216" s="72"/>
      <c r="O216" s="72"/>
      <c r="P216" s="72"/>
      <c r="Q216" s="72"/>
      <c r="R216" s="72"/>
      <c r="S216" s="92"/>
    </row>
    <row r="217" spans="1:19" ht="30" customHeight="1">
      <c r="A217" s="89"/>
      <c r="B217" s="51" t="s">
        <v>41</v>
      </c>
      <c r="C217" s="51" t="s">
        <v>5</v>
      </c>
      <c r="D217" s="52" t="s">
        <v>220</v>
      </c>
      <c r="E217" s="52" t="s">
        <v>205</v>
      </c>
      <c r="F217" s="59" t="s">
        <v>73</v>
      </c>
      <c r="G217" s="7" t="s">
        <v>72</v>
      </c>
      <c r="H217" s="109">
        <v>75</v>
      </c>
      <c r="I217" s="114"/>
      <c r="J217" s="55">
        <v>44934</v>
      </c>
      <c r="K217" s="55">
        <v>45157</v>
      </c>
      <c r="L217" s="46"/>
      <c r="M217" s="46"/>
      <c r="N217" s="112"/>
      <c r="O217" s="112"/>
      <c r="P217" s="112"/>
      <c r="Q217" s="112"/>
      <c r="R217" s="112"/>
      <c r="S217" s="125"/>
    </row>
    <row r="218" spans="1:19" ht="30" customHeight="1">
      <c r="A218" s="89"/>
      <c r="B218" s="51" t="s">
        <v>42</v>
      </c>
      <c r="C218" s="51" t="s">
        <v>5</v>
      </c>
      <c r="D218" s="52" t="s">
        <v>220</v>
      </c>
      <c r="E218" s="52" t="s">
        <v>209</v>
      </c>
      <c r="F218" s="59" t="s">
        <v>73</v>
      </c>
      <c r="G218" s="7" t="s">
        <v>72</v>
      </c>
      <c r="H218" s="109">
        <v>74</v>
      </c>
      <c r="I218" s="114"/>
      <c r="J218" s="55">
        <v>44934</v>
      </c>
      <c r="K218" s="55">
        <v>45115</v>
      </c>
      <c r="L218" s="46"/>
      <c r="M218" s="46"/>
      <c r="N218" s="112"/>
      <c r="O218" s="112"/>
      <c r="P218" s="112"/>
      <c r="Q218" s="112"/>
      <c r="R218" s="112"/>
      <c r="S218" s="125"/>
    </row>
    <row r="219" spans="1:19" ht="30" customHeight="1">
      <c r="A219" s="90"/>
      <c r="B219" s="80" t="s">
        <v>43</v>
      </c>
      <c r="C219" s="51" t="s">
        <v>5</v>
      </c>
      <c r="D219" s="52" t="s">
        <v>220</v>
      </c>
      <c r="E219" s="57" t="s">
        <v>2</v>
      </c>
      <c r="F219" s="80"/>
      <c r="G219" s="80"/>
      <c r="H219" s="80"/>
      <c r="I219" s="114"/>
      <c r="J219" s="51"/>
      <c r="K219" s="51"/>
      <c r="L219" s="51"/>
      <c r="M219" s="51"/>
      <c r="N219" s="51"/>
      <c r="O219" s="51"/>
      <c r="P219" s="56"/>
      <c r="Q219" s="56"/>
      <c r="R219" s="56"/>
      <c r="S219" s="71"/>
    </row>
    <row r="220" spans="1:19" ht="30" customHeight="1">
      <c r="A220" s="89"/>
      <c r="B220" s="51" t="s">
        <v>44</v>
      </c>
      <c r="C220" s="51" t="s">
        <v>5</v>
      </c>
      <c r="D220" s="52" t="s">
        <v>220</v>
      </c>
      <c r="E220" s="52" t="s">
        <v>205</v>
      </c>
      <c r="F220" s="110" t="s">
        <v>73</v>
      </c>
      <c r="G220" s="9" t="s">
        <v>72</v>
      </c>
      <c r="H220" s="109">
        <v>66</v>
      </c>
      <c r="I220" s="114"/>
      <c r="J220" s="55">
        <v>44941</v>
      </c>
      <c r="K220" s="55">
        <v>45129</v>
      </c>
      <c r="L220" s="46"/>
      <c r="M220" s="46"/>
      <c r="N220" s="112"/>
      <c r="O220" s="112"/>
      <c r="P220" s="112"/>
      <c r="Q220" s="112"/>
      <c r="R220" s="112"/>
      <c r="S220" s="125"/>
    </row>
    <row r="221" spans="1:19" ht="30" customHeight="1">
      <c r="A221" s="89"/>
      <c r="B221" s="51" t="s">
        <v>45</v>
      </c>
      <c r="C221" s="51" t="s">
        <v>5</v>
      </c>
      <c r="D221" s="52" t="s">
        <v>220</v>
      </c>
      <c r="E221" s="52" t="s">
        <v>205</v>
      </c>
      <c r="F221" s="110" t="s">
        <v>73</v>
      </c>
      <c r="G221" s="10" t="s">
        <v>74</v>
      </c>
      <c r="H221" s="117" t="s">
        <v>83</v>
      </c>
      <c r="I221" s="114"/>
      <c r="J221" s="55">
        <v>44941</v>
      </c>
      <c r="K221" s="55">
        <v>45121</v>
      </c>
      <c r="L221" s="46"/>
      <c r="M221" s="46"/>
      <c r="N221" s="112"/>
      <c r="O221" s="112"/>
      <c r="P221" s="112"/>
      <c r="Q221" s="112"/>
      <c r="R221" s="112"/>
      <c r="S221" s="125"/>
    </row>
    <row r="222" spans="1:19" ht="30" customHeight="1">
      <c r="A222" s="89"/>
      <c r="B222" s="51" t="s">
        <v>46</v>
      </c>
      <c r="C222" s="51" t="s">
        <v>5</v>
      </c>
      <c r="D222" s="52" t="s">
        <v>220</v>
      </c>
      <c r="E222" s="57" t="s">
        <v>2</v>
      </c>
      <c r="F222" s="59" t="s">
        <v>73</v>
      </c>
      <c r="G222" s="9" t="s">
        <v>72</v>
      </c>
      <c r="H222" s="109">
        <v>50</v>
      </c>
      <c r="I222" s="114"/>
      <c r="J222" s="131">
        <v>44950</v>
      </c>
      <c r="K222" s="131">
        <v>45115</v>
      </c>
      <c r="L222" s="46"/>
      <c r="M222" s="46"/>
      <c r="N222" s="112"/>
      <c r="O222" s="112"/>
      <c r="P222" s="112"/>
      <c r="Q222" s="112"/>
      <c r="R222" s="112"/>
      <c r="S222" s="125"/>
    </row>
    <row r="223" spans="1:19" ht="30" customHeight="1">
      <c r="A223" s="89"/>
      <c r="B223" s="51" t="s">
        <v>47</v>
      </c>
      <c r="C223" s="51" t="s">
        <v>5</v>
      </c>
      <c r="D223" s="52" t="s">
        <v>220</v>
      </c>
      <c r="E223" s="52" t="s">
        <v>205</v>
      </c>
      <c r="F223" s="115" t="s">
        <v>66</v>
      </c>
      <c r="G223" s="2" t="s">
        <v>67</v>
      </c>
      <c r="H223" s="109">
        <v>414</v>
      </c>
      <c r="I223" s="114"/>
      <c r="J223" s="131">
        <v>45024</v>
      </c>
      <c r="K223" s="132">
        <v>45115</v>
      </c>
      <c r="L223" s="46"/>
      <c r="M223" s="46"/>
      <c r="N223" s="112"/>
      <c r="O223" s="112"/>
      <c r="P223" s="112"/>
      <c r="Q223" s="112"/>
      <c r="R223" s="112"/>
      <c r="S223" s="125"/>
    </row>
    <row r="224" spans="1:19" ht="30" customHeight="1">
      <c r="A224" s="89"/>
      <c r="B224" s="51" t="s">
        <v>48</v>
      </c>
      <c r="C224" s="51" t="s">
        <v>5</v>
      </c>
      <c r="D224" s="52" t="s">
        <v>220</v>
      </c>
      <c r="E224" s="57" t="s">
        <v>2</v>
      </c>
      <c r="F224" s="115" t="s">
        <v>66</v>
      </c>
      <c r="G224" s="6" t="s">
        <v>71</v>
      </c>
      <c r="H224" s="109">
        <v>377</v>
      </c>
      <c r="I224" s="114"/>
      <c r="J224" s="55">
        <v>45016</v>
      </c>
      <c r="K224" s="79">
        <v>45076</v>
      </c>
      <c r="L224" s="79">
        <v>45103</v>
      </c>
      <c r="M224" s="79">
        <v>45136</v>
      </c>
      <c r="N224" s="112"/>
      <c r="O224" s="112"/>
      <c r="P224" s="112"/>
      <c r="Q224" s="112"/>
      <c r="R224" s="112"/>
      <c r="S224" s="125"/>
    </row>
    <row r="225" spans="1:19" ht="30" customHeight="1">
      <c r="A225" s="89"/>
      <c r="B225" s="51" t="s">
        <v>49</v>
      </c>
      <c r="C225" s="51" t="s">
        <v>5</v>
      </c>
      <c r="D225" s="52" t="s">
        <v>220</v>
      </c>
      <c r="E225" s="57" t="s">
        <v>2</v>
      </c>
      <c r="F225" s="115" t="s">
        <v>66</v>
      </c>
      <c r="G225" s="5" t="s">
        <v>70</v>
      </c>
      <c r="H225" s="109">
        <v>351</v>
      </c>
      <c r="I225" s="114"/>
      <c r="J225" s="55">
        <v>45016</v>
      </c>
      <c r="K225" s="79">
        <v>45076</v>
      </c>
      <c r="L225" s="79">
        <v>45103</v>
      </c>
      <c r="M225" s="79">
        <v>45136</v>
      </c>
      <c r="N225" s="112"/>
      <c r="O225" s="112"/>
      <c r="P225" s="112"/>
      <c r="Q225" s="112"/>
      <c r="R225" s="112"/>
      <c r="S225" s="125"/>
    </row>
    <row r="226" spans="1:19" ht="30" customHeight="1">
      <c r="A226" s="89"/>
      <c r="B226" s="51" t="s">
        <v>50</v>
      </c>
      <c r="C226" s="51" t="s">
        <v>5</v>
      </c>
      <c r="D226" s="52" t="s">
        <v>220</v>
      </c>
      <c r="E226" s="57" t="s">
        <v>2</v>
      </c>
      <c r="F226" s="115" t="s">
        <v>66</v>
      </c>
      <c r="G226" s="5" t="s">
        <v>70</v>
      </c>
      <c r="H226" s="109">
        <v>355</v>
      </c>
      <c r="I226" s="114"/>
      <c r="J226" s="55">
        <v>45016</v>
      </c>
      <c r="K226" s="79">
        <v>45076</v>
      </c>
      <c r="L226" s="79">
        <v>45103</v>
      </c>
      <c r="M226" s="79">
        <v>45136</v>
      </c>
      <c r="N226" s="112"/>
      <c r="O226" s="112"/>
      <c r="P226" s="112"/>
      <c r="Q226" s="112"/>
      <c r="R226" s="112"/>
      <c r="S226" s="125"/>
    </row>
    <row r="227" spans="1:19" ht="30" customHeight="1">
      <c r="A227" s="89"/>
      <c r="B227" s="51" t="s">
        <v>51</v>
      </c>
      <c r="C227" s="51" t="s">
        <v>5</v>
      </c>
      <c r="D227" s="52" t="s">
        <v>220</v>
      </c>
      <c r="E227" s="57" t="s">
        <v>2</v>
      </c>
      <c r="F227" s="115" t="s">
        <v>66</v>
      </c>
      <c r="G227" s="6" t="s">
        <v>71</v>
      </c>
      <c r="H227" s="109">
        <v>365</v>
      </c>
      <c r="I227" s="114"/>
      <c r="J227" s="55">
        <v>45016</v>
      </c>
      <c r="K227" s="79">
        <v>45076</v>
      </c>
      <c r="L227" s="79">
        <v>45103</v>
      </c>
      <c r="M227" s="79">
        <v>45136</v>
      </c>
      <c r="N227" s="112"/>
      <c r="O227" s="112"/>
      <c r="P227" s="112"/>
      <c r="Q227" s="112"/>
      <c r="R227" s="112"/>
      <c r="S227" s="125"/>
    </row>
    <row r="228" spans="1:19" ht="30" customHeight="1">
      <c r="A228" s="89"/>
      <c r="B228" s="51" t="s">
        <v>52</v>
      </c>
      <c r="C228" s="51" t="s">
        <v>5</v>
      </c>
      <c r="D228" s="52" t="s">
        <v>220</v>
      </c>
      <c r="E228" s="52" t="s">
        <v>205</v>
      </c>
      <c r="F228" s="110" t="s">
        <v>73</v>
      </c>
      <c r="G228" s="9" t="s">
        <v>72</v>
      </c>
      <c r="H228" s="109">
        <v>67</v>
      </c>
      <c r="I228" s="114"/>
      <c r="J228" s="55">
        <v>44941</v>
      </c>
      <c r="K228" s="55">
        <v>45122</v>
      </c>
      <c r="L228" s="46"/>
      <c r="M228" s="46"/>
      <c r="N228" s="112"/>
      <c r="O228" s="112"/>
      <c r="P228" s="112"/>
      <c r="Q228" s="112"/>
      <c r="R228" s="112"/>
      <c r="S228" s="125"/>
    </row>
    <row r="229" spans="1:19" ht="30" customHeight="1">
      <c r="A229" s="89"/>
      <c r="B229" s="51" t="s">
        <v>52</v>
      </c>
      <c r="C229" s="51" t="s">
        <v>5</v>
      </c>
      <c r="D229" s="52" t="s">
        <v>220</v>
      </c>
      <c r="E229" s="57" t="s">
        <v>2</v>
      </c>
      <c r="F229" s="110" t="s">
        <v>73</v>
      </c>
      <c r="G229" s="9" t="s">
        <v>72</v>
      </c>
      <c r="H229" s="117" t="s">
        <v>265</v>
      </c>
      <c r="I229" s="114"/>
      <c r="J229" s="55">
        <v>44941</v>
      </c>
      <c r="K229" s="55">
        <v>45122</v>
      </c>
      <c r="L229" s="46"/>
      <c r="M229" s="46"/>
      <c r="N229" s="112"/>
      <c r="O229" s="112"/>
      <c r="P229" s="112"/>
      <c r="Q229" s="112"/>
      <c r="R229" s="112"/>
      <c r="S229" s="125"/>
    </row>
    <row r="230" spans="1:19" ht="30" customHeight="1">
      <c r="A230" s="89"/>
      <c r="B230" s="51" t="s">
        <v>52</v>
      </c>
      <c r="C230" s="51" t="s">
        <v>5</v>
      </c>
      <c r="D230" s="52" t="s">
        <v>220</v>
      </c>
      <c r="E230" s="57" t="s">
        <v>2</v>
      </c>
      <c r="F230" s="110" t="s">
        <v>73</v>
      </c>
      <c r="G230" s="9" t="s">
        <v>72</v>
      </c>
      <c r="H230" s="109">
        <v>68</v>
      </c>
      <c r="I230" s="114"/>
      <c r="J230" s="55">
        <v>44941</v>
      </c>
      <c r="K230" s="55">
        <v>45122</v>
      </c>
      <c r="L230" s="46"/>
      <c r="M230" s="46"/>
      <c r="N230" s="112"/>
      <c r="O230" s="112"/>
      <c r="P230" s="112"/>
      <c r="Q230" s="112"/>
      <c r="R230" s="112"/>
      <c r="S230" s="125"/>
    </row>
    <row r="231" spans="1:19" ht="30" customHeight="1">
      <c r="A231" s="89"/>
      <c r="B231" s="51" t="s">
        <v>53</v>
      </c>
      <c r="C231" s="51" t="s">
        <v>5</v>
      </c>
      <c r="D231" s="52" t="s">
        <v>220</v>
      </c>
      <c r="E231" s="57" t="s">
        <v>2</v>
      </c>
      <c r="F231" s="110" t="s">
        <v>73</v>
      </c>
      <c r="G231" s="10" t="s">
        <v>74</v>
      </c>
      <c r="H231" s="117" t="s">
        <v>81</v>
      </c>
      <c r="I231" s="114"/>
      <c r="J231" s="55">
        <v>44941</v>
      </c>
      <c r="K231" s="55">
        <v>45122</v>
      </c>
      <c r="L231" s="46"/>
      <c r="M231" s="46"/>
      <c r="N231" s="112"/>
      <c r="O231" s="112"/>
      <c r="P231" s="112"/>
      <c r="Q231" s="112"/>
      <c r="R231" s="112"/>
      <c r="S231" s="125"/>
    </row>
    <row r="232" spans="1:19" ht="30" customHeight="1">
      <c r="A232" s="89"/>
      <c r="B232" s="51" t="s">
        <v>53</v>
      </c>
      <c r="C232" s="51" t="s">
        <v>5</v>
      </c>
      <c r="D232" s="52" t="s">
        <v>220</v>
      </c>
      <c r="E232" s="57" t="s">
        <v>2</v>
      </c>
      <c r="F232" s="110" t="s">
        <v>73</v>
      </c>
      <c r="G232" s="10" t="s">
        <v>74</v>
      </c>
      <c r="H232" s="117" t="s">
        <v>82</v>
      </c>
      <c r="I232" s="114"/>
      <c r="J232" s="55">
        <v>44941</v>
      </c>
      <c r="K232" s="55">
        <v>45122</v>
      </c>
      <c r="L232" s="46"/>
      <c r="M232" s="46"/>
      <c r="N232" s="112"/>
      <c r="O232" s="112"/>
      <c r="P232" s="112"/>
      <c r="Q232" s="112"/>
      <c r="R232" s="112"/>
      <c r="S232" s="125"/>
    </row>
    <row r="233" spans="1:19" ht="30" customHeight="1">
      <c r="A233" s="89"/>
      <c r="B233" s="51" t="s">
        <v>54</v>
      </c>
      <c r="C233" s="51" t="s">
        <v>5</v>
      </c>
      <c r="D233" s="52" t="s">
        <v>220</v>
      </c>
      <c r="E233" s="57" t="s">
        <v>2</v>
      </c>
      <c r="F233" s="59" t="s">
        <v>73</v>
      </c>
      <c r="G233" s="8" t="s">
        <v>74</v>
      </c>
      <c r="H233" s="117" t="s">
        <v>79</v>
      </c>
      <c r="I233" s="114"/>
      <c r="J233" s="55">
        <v>44941</v>
      </c>
      <c r="K233" s="55">
        <v>45122</v>
      </c>
      <c r="L233" s="46"/>
      <c r="M233" s="46"/>
      <c r="N233" s="112"/>
      <c r="O233" s="112"/>
      <c r="P233" s="112"/>
      <c r="Q233" s="112"/>
      <c r="R233" s="112"/>
      <c r="S233" s="125"/>
    </row>
    <row r="234" spans="1:19" ht="30" customHeight="1">
      <c r="A234" s="89"/>
      <c r="B234" s="51" t="s">
        <v>53</v>
      </c>
      <c r="C234" s="51" t="s">
        <v>5</v>
      </c>
      <c r="D234" s="52" t="s">
        <v>220</v>
      </c>
      <c r="E234" s="52" t="s">
        <v>205</v>
      </c>
      <c r="F234" s="110" t="s">
        <v>73</v>
      </c>
      <c r="G234" s="119" t="s">
        <v>77</v>
      </c>
      <c r="H234" s="117">
        <v>55</v>
      </c>
      <c r="I234" s="114"/>
      <c r="J234" s="55">
        <v>44941</v>
      </c>
      <c r="K234" s="55">
        <v>45122</v>
      </c>
      <c r="L234" s="46"/>
      <c r="M234" s="46"/>
      <c r="N234" s="112"/>
      <c r="O234" s="112"/>
      <c r="P234" s="112"/>
      <c r="Q234" s="112"/>
      <c r="R234" s="112"/>
      <c r="S234" s="125"/>
    </row>
    <row r="235" spans="1:19" ht="30" customHeight="1">
      <c r="A235" s="89"/>
      <c r="B235" s="51" t="s">
        <v>53</v>
      </c>
      <c r="C235" s="51" t="s">
        <v>5</v>
      </c>
      <c r="D235" s="52" t="s">
        <v>220</v>
      </c>
      <c r="E235" s="52" t="s">
        <v>205</v>
      </c>
      <c r="F235" s="59" t="s">
        <v>73</v>
      </c>
      <c r="G235" s="7" t="s">
        <v>72</v>
      </c>
      <c r="H235" s="109">
        <v>70</v>
      </c>
      <c r="I235" s="114"/>
      <c r="J235" s="55">
        <v>44941</v>
      </c>
      <c r="K235" s="55">
        <v>45122</v>
      </c>
      <c r="L235" s="46"/>
      <c r="M235" s="46"/>
      <c r="N235" s="112"/>
      <c r="O235" s="112"/>
      <c r="P235" s="112"/>
      <c r="Q235" s="112"/>
      <c r="R235" s="112"/>
      <c r="S235" s="125"/>
    </row>
    <row r="236" spans="1:19" ht="30" customHeight="1">
      <c r="A236" s="89"/>
      <c r="B236" s="51" t="s">
        <v>53</v>
      </c>
      <c r="C236" s="51" t="s">
        <v>5</v>
      </c>
      <c r="D236" s="52" t="s">
        <v>220</v>
      </c>
      <c r="E236" s="61" t="s">
        <v>207</v>
      </c>
      <c r="F236" s="110" t="s">
        <v>73</v>
      </c>
      <c r="G236" s="118" t="s">
        <v>77</v>
      </c>
      <c r="H236" s="117" t="s">
        <v>87</v>
      </c>
      <c r="I236" s="114"/>
      <c r="J236" s="55">
        <v>44941</v>
      </c>
      <c r="K236" s="55">
        <v>45122</v>
      </c>
      <c r="L236" s="46"/>
      <c r="M236" s="46"/>
      <c r="N236" s="112"/>
      <c r="O236" s="112"/>
      <c r="P236" s="112"/>
      <c r="Q236" s="112"/>
      <c r="R236" s="112"/>
      <c r="S236" s="125"/>
    </row>
    <row r="237" spans="1:19" ht="30" customHeight="1">
      <c r="A237" s="89"/>
      <c r="B237" s="51" t="s">
        <v>53</v>
      </c>
      <c r="C237" s="51" t="s">
        <v>5</v>
      </c>
      <c r="D237" s="52" t="s">
        <v>220</v>
      </c>
      <c r="E237" s="52" t="s">
        <v>205</v>
      </c>
      <c r="F237" s="110" t="s">
        <v>73</v>
      </c>
      <c r="G237" s="118" t="s">
        <v>77</v>
      </c>
      <c r="H237" s="117" t="s">
        <v>88</v>
      </c>
      <c r="I237" s="114"/>
      <c r="J237" s="55">
        <v>44941</v>
      </c>
      <c r="K237" s="55">
        <v>45122</v>
      </c>
      <c r="L237" s="46"/>
      <c r="M237" s="46"/>
      <c r="N237" s="112"/>
      <c r="O237" s="112"/>
      <c r="P237" s="112"/>
      <c r="Q237" s="112"/>
      <c r="R237" s="112"/>
      <c r="S237" s="125"/>
    </row>
    <row r="238" spans="1:19" ht="30" customHeight="1">
      <c r="A238" s="89"/>
      <c r="B238" s="51" t="s">
        <v>53</v>
      </c>
      <c r="C238" s="51" t="s">
        <v>5</v>
      </c>
      <c r="D238" s="52" t="s">
        <v>220</v>
      </c>
      <c r="E238" s="52" t="s">
        <v>205</v>
      </c>
      <c r="F238" s="110" t="s">
        <v>73</v>
      </c>
      <c r="G238" s="118" t="s">
        <v>77</v>
      </c>
      <c r="H238" s="117" t="s">
        <v>85</v>
      </c>
      <c r="I238" s="114"/>
      <c r="J238" s="55">
        <v>44941</v>
      </c>
      <c r="K238" s="55">
        <v>45122</v>
      </c>
      <c r="L238" s="46"/>
      <c r="M238" s="46"/>
      <c r="N238" s="112"/>
      <c r="O238" s="112"/>
      <c r="P238" s="112"/>
      <c r="Q238" s="112"/>
      <c r="R238" s="112"/>
      <c r="S238" s="125"/>
    </row>
    <row r="239" spans="1:19" ht="30" customHeight="1">
      <c r="A239" s="89"/>
      <c r="B239" s="51" t="s">
        <v>55</v>
      </c>
      <c r="C239" s="51" t="s">
        <v>5</v>
      </c>
      <c r="D239" s="52" t="s">
        <v>220</v>
      </c>
      <c r="E239" s="57" t="s">
        <v>2</v>
      </c>
      <c r="F239" s="110" t="s">
        <v>73</v>
      </c>
      <c r="G239" s="9" t="s">
        <v>72</v>
      </c>
      <c r="H239" s="109">
        <v>76</v>
      </c>
      <c r="I239" s="114"/>
      <c r="J239" s="55">
        <v>44941</v>
      </c>
      <c r="K239" s="55">
        <v>45122</v>
      </c>
      <c r="L239" s="46"/>
      <c r="M239" s="46"/>
      <c r="N239" s="112"/>
      <c r="O239" s="112"/>
      <c r="P239" s="112"/>
      <c r="Q239" s="112"/>
      <c r="R239" s="112"/>
      <c r="S239" s="125"/>
    </row>
    <row r="240" spans="1:19" ht="30" customHeight="1">
      <c r="A240" s="89"/>
      <c r="B240" s="51" t="s">
        <v>56</v>
      </c>
      <c r="C240" s="51" t="s">
        <v>5</v>
      </c>
      <c r="D240" s="52" t="s">
        <v>220</v>
      </c>
      <c r="E240" s="52" t="s">
        <v>205</v>
      </c>
      <c r="F240" s="59" t="s">
        <v>73</v>
      </c>
      <c r="G240" s="8" t="s">
        <v>74</v>
      </c>
      <c r="H240" s="109">
        <v>16</v>
      </c>
      <c r="I240" s="114"/>
      <c r="J240" s="55">
        <v>44934</v>
      </c>
      <c r="K240" s="55">
        <v>45122</v>
      </c>
      <c r="L240" s="46"/>
      <c r="M240" s="46"/>
      <c r="N240" s="112"/>
      <c r="O240" s="112"/>
      <c r="P240" s="112"/>
      <c r="Q240" s="112"/>
      <c r="R240" s="112"/>
      <c r="S240" s="125"/>
    </row>
    <row r="241" spans="1:19" ht="30" customHeight="1">
      <c r="A241" s="89"/>
      <c r="B241" s="51" t="s">
        <v>53</v>
      </c>
      <c r="C241" s="51" t="s">
        <v>5</v>
      </c>
      <c r="D241" s="52" t="s">
        <v>220</v>
      </c>
      <c r="E241" s="52" t="s">
        <v>205</v>
      </c>
      <c r="F241" s="110" t="s">
        <v>73</v>
      </c>
      <c r="G241" s="9" t="s">
        <v>72</v>
      </c>
      <c r="H241" s="109">
        <v>77</v>
      </c>
      <c r="I241" s="114"/>
      <c r="J241" s="55">
        <v>44934</v>
      </c>
      <c r="K241" s="55">
        <v>45122</v>
      </c>
      <c r="L241" s="46"/>
      <c r="M241" s="46"/>
      <c r="N241" s="112"/>
      <c r="O241" s="112"/>
      <c r="P241" s="112"/>
      <c r="Q241" s="112"/>
      <c r="R241" s="112"/>
      <c r="S241" s="125"/>
    </row>
    <row r="242" spans="1:19" ht="30" customHeight="1">
      <c r="A242" s="89"/>
      <c r="B242" s="51" t="s">
        <v>56</v>
      </c>
      <c r="C242" s="51" t="s">
        <v>5</v>
      </c>
      <c r="D242" s="52" t="s">
        <v>220</v>
      </c>
      <c r="E242" s="57" t="s">
        <v>2</v>
      </c>
      <c r="F242" s="110" t="s">
        <v>73</v>
      </c>
      <c r="G242" s="118" t="s">
        <v>77</v>
      </c>
      <c r="H242" s="117" t="s">
        <v>91</v>
      </c>
      <c r="I242" s="114"/>
      <c r="J242" s="55">
        <v>44941</v>
      </c>
      <c r="K242" s="55">
        <v>45122</v>
      </c>
      <c r="L242" s="46"/>
      <c r="M242" s="46"/>
      <c r="N242" s="112"/>
      <c r="O242" s="112"/>
      <c r="P242" s="112"/>
      <c r="Q242" s="112"/>
      <c r="R242" s="112"/>
      <c r="S242" s="125"/>
    </row>
    <row r="243" spans="1:19" ht="30" customHeight="1">
      <c r="A243" s="89"/>
      <c r="B243" s="51" t="s">
        <v>57</v>
      </c>
      <c r="C243" s="51" t="s">
        <v>5</v>
      </c>
      <c r="D243" s="52" t="s">
        <v>220</v>
      </c>
      <c r="E243" s="52" t="s">
        <v>205</v>
      </c>
      <c r="F243" s="59" t="s">
        <v>73</v>
      </c>
      <c r="G243" s="120" t="s">
        <v>84</v>
      </c>
      <c r="H243" s="109">
        <v>38</v>
      </c>
      <c r="I243" s="114"/>
      <c r="J243" s="55">
        <v>44941</v>
      </c>
      <c r="K243" s="55">
        <v>45122</v>
      </c>
      <c r="L243" s="46"/>
      <c r="M243" s="46"/>
      <c r="N243" s="112"/>
      <c r="O243" s="112"/>
      <c r="P243" s="112"/>
      <c r="Q243" s="112"/>
      <c r="R243" s="112"/>
      <c r="S243" s="125"/>
    </row>
    <row r="244" spans="1:19" ht="30" customHeight="1">
      <c r="A244" s="89"/>
      <c r="B244" s="51" t="s">
        <v>56</v>
      </c>
      <c r="C244" s="51" t="s">
        <v>5</v>
      </c>
      <c r="D244" s="52" t="s">
        <v>220</v>
      </c>
      <c r="E244" s="52" t="s">
        <v>205</v>
      </c>
      <c r="F244" s="110" t="s">
        <v>73</v>
      </c>
      <c r="G244" s="118" t="s">
        <v>77</v>
      </c>
      <c r="H244" s="117" t="s">
        <v>86</v>
      </c>
      <c r="I244" s="114"/>
      <c r="J244" s="55">
        <v>44941</v>
      </c>
      <c r="K244" s="55">
        <v>45122</v>
      </c>
      <c r="L244" s="46"/>
      <c r="M244" s="46"/>
      <c r="N244" s="112"/>
      <c r="O244" s="112"/>
      <c r="P244" s="112"/>
      <c r="Q244" s="112"/>
      <c r="R244" s="112"/>
      <c r="S244" s="125"/>
    </row>
    <row r="245" spans="1:19" ht="30" customHeight="1">
      <c r="A245" s="89"/>
      <c r="B245" s="51" t="s">
        <v>56</v>
      </c>
      <c r="C245" s="51" t="s">
        <v>5</v>
      </c>
      <c r="D245" s="52" t="s">
        <v>220</v>
      </c>
      <c r="E245" s="57" t="s">
        <v>2</v>
      </c>
      <c r="F245" s="110" t="s">
        <v>73</v>
      </c>
      <c r="G245" s="119" t="s">
        <v>77</v>
      </c>
      <c r="H245" s="117">
        <v>56</v>
      </c>
      <c r="I245" s="114"/>
      <c r="J245" s="55">
        <v>44941</v>
      </c>
      <c r="K245" s="55">
        <v>45122</v>
      </c>
      <c r="L245" s="46"/>
      <c r="M245" s="46"/>
      <c r="N245" s="112"/>
      <c r="O245" s="112"/>
      <c r="P245" s="112"/>
      <c r="Q245" s="112"/>
      <c r="R245" s="112"/>
      <c r="S245" s="125"/>
    </row>
    <row r="246" spans="1:19" ht="30" customHeight="1">
      <c r="A246" s="89"/>
      <c r="B246" s="51" t="s">
        <v>56</v>
      </c>
      <c r="C246" s="51" t="s">
        <v>5</v>
      </c>
      <c r="D246" s="52" t="s">
        <v>220</v>
      </c>
      <c r="E246" s="52" t="s">
        <v>205</v>
      </c>
      <c r="F246" s="110" t="s">
        <v>73</v>
      </c>
      <c r="G246" s="119" t="s">
        <v>77</v>
      </c>
      <c r="H246" s="117">
        <v>57</v>
      </c>
      <c r="I246" s="114"/>
      <c r="J246" s="55">
        <v>44941</v>
      </c>
      <c r="K246" s="55">
        <v>45122</v>
      </c>
      <c r="L246" s="46"/>
      <c r="M246" s="46"/>
      <c r="N246" s="112"/>
      <c r="O246" s="112"/>
      <c r="P246" s="112"/>
      <c r="Q246" s="112"/>
      <c r="R246" s="112"/>
      <c r="S246" s="125"/>
    </row>
    <row r="247" spans="1:19" ht="30" customHeight="1">
      <c r="A247" s="89"/>
      <c r="B247" s="51" t="s">
        <v>56</v>
      </c>
      <c r="C247" s="51" t="s">
        <v>5</v>
      </c>
      <c r="D247" s="52" t="s">
        <v>220</v>
      </c>
      <c r="E247" s="52" t="s">
        <v>205</v>
      </c>
      <c r="F247" s="110" t="s">
        <v>73</v>
      </c>
      <c r="G247" s="119" t="s">
        <v>77</v>
      </c>
      <c r="H247" s="117">
        <v>51</v>
      </c>
      <c r="I247" s="114"/>
      <c r="J247" s="55">
        <v>44941</v>
      </c>
      <c r="K247" s="55">
        <v>45122</v>
      </c>
      <c r="L247" s="46"/>
      <c r="M247" s="46"/>
      <c r="N247" s="112"/>
      <c r="O247" s="112"/>
      <c r="P247" s="112"/>
      <c r="Q247" s="112"/>
      <c r="R247" s="112"/>
      <c r="S247" s="125"/>
    </row>
    <row r="248" spans="1:19" ht="30" customHeight="1">
      <c r="A248" s="89"/>
      <c r="B248" s="51" t="s">
        <v>56</v>
      </c>
      <c r="C248" s="51" t="s">
        <v>5</v>
      </c>
      <c r="D248" s="52" t="s">
        <v>220</v>
      </c>
      <c r="E248" s="52" t="s">
        <v>205</v>
      </c>
      <c r="F248" s="110" t="s">
        <v>73</v>
      </c>
      <c r="G248" s="118" t="s">
        <v>77</v>
      </c>
      <c r="H248" s="117" t="s">
        <v>89</v>
      </c>
      <c r="I248" s="114"/>
      <c r="J248" s="55">
        <v>44941</v>
      </c>
      <c r="K248" s="55">
        <v>45122</v>
      </c>
      <c r="L248" s="46"/>
      <c r="M248" s="46"/>
      <c r="N248" s="112"/>
      <c r="O248" s="112"/>
      <c r="P248" s="112"/>
      <c r="Q248" s="112"/>
      <c r="R248" s="112"/>
      <c r="S248" s="125"/>
    </row>
    <row r="249" spans="1:19" ht="30" customHeight="1">
      <c r="A249" s="89"/>
      <c r="B249" s="51" t="s">
        <v>56</v>
      </c>
      <c r="C249" s="51" t="s">
        <v>5</v>
      </c>
      <c r="D249" s="52" t="s">
        <v>220</v>
      </c>
      <c r="E249" s="52" t="s">
        <v>205</v>
      </c>
      <c r="F249" s="110" t="s">
        <v>73</v>
      </c>
      <c r="G249" s="10" t="s">
        <v>74</v>
      </c>
      <c r="H249" s="117" t="s">
        <v>80</v>
      </c>
      <c r="I249" s="114"/>
      <c r="J249" s="55">
        <v>44941</v>
      </c>
      <c r="K249" s="55">
        <v>45122</v>
      </c>
      <c r="L249" s="46"/>
      <c r="M249" s="46"/>
      <c r="N249" s="112"/>
      <c r="O249" s="112"/>
      <c r="P249" s="112"/>
      <c r="Q249" s="112"/>
      <c r="R249" s="112"/>
      <c r="S249" s="125"/>
    </row>
    <row r="250" spans="1:19" ht="30" customHeight="1">
      <c r="A250" s="89"/>
      <c r="B250" s="51" t="s">
        <v>56</v>
      </c>
      <c r="C250" s="51" t="s">
        <v>5</v>
      </c>
      <c r="D250" s="52" t="s">
        <v>220</v>
      </c>
      <c r="E250" s="57" t="s">
        <v>2</v>
      </c>
      <c r="F250" s="110" t="s">
        <v>73</v>
      </c>
      <c r="G250" s="10" t="s">
        <v>74</v>
      </c>
      <c r="H250" s="117" t="s">
        <v>263</v>
      </c>
      <c r="I250" s="114"/>
      <c r="J250" s="55">
        <v>44941</v>
      </c>
      <c r="K250" s="55">
        <v>45122</v>
      </c>
      <c r="L250" s="46"/>
      <c r="M250" s="46"/>
      <c r="N250" s="112"/>
      <c r="O250" s="112"/>
      <c r="P250" s="112"/>
      <c r="Q250" s="112"/>
      <c r="R250" s="112"/>
      <c r="S250" s="125"/>
    </row>
    <row r="251" spans="1:19" ht="30" customHeight="1">
      <c r="A251" s="89"/>
      <c r="B251" s="51" t="s">
        <v>56</v>
      </c>
      <c r="C251" s="51" t="s">
        <v>5</v>
      </c>
      <c r="D251" s="52" t="s">
        <v>220</v>
      </c>
      <c r="E251" s="57" t="s">
        <v>2</v>
      </c>
      <c r="F251" s="110" t="s">
        <v>73</v>
      </c>
      <c r="G251" s="10" t="s">
        <v>74</v>
      </c>
      <c r="H251" s="117" t="s">
        <v>78</v>
      </c>
      <c r="I251" s="114"/>
      <c r="J251" s="55">
        <v>44941</v>
      </c>
      <c r="K251" s="55">
        <v>45122</v>
      </c>
      <c r="L251" s="46"/>
      <c r="M251" s="46"/>
      <c r="N251" s="112"/>
      <c r="O251" s="112"/>
      <c r="P251" s="112"/>
      <c r="Q251" s="112"/>
      <c r="R251" s="112"/>
      <c r="S251" s="125"/>
    </row>
    <row r="252" spans="1:19" ht="30" customHeight="1">
      <c r="A252" s="89"/>
      <c r="B252" s="51" t="s">
        <v>262</v>
      </c>
      <c r="C252" s="51" t="s">
        <v>5</v>
      </c>
      <c r="D252" s="52" t="s">
        <v>220</v>
      </c>
      <c r="E252" s="57" t="s">
        <v>2</v>
      </c>
      <c r="F252" s="110" t="s">
        <v>73</v>
      </c>
      <c r="G252" s="113" t="s">
        <v>76</v>
      </c>
      <c r="H252" s="109">
        <v>42</v>
      </c>
      <c r="I252" s="114"/>
      <c r="J252" s="131">
        <v>44950</v>
      </c>
      <c r="K252" s="131">
        <v>45115</v>
      </c>
      <c r="L252" s="46"/>
      <c r="M252" s="46"/>
      <c r="N252" s="112"/>
      <c r="O252" s="112"/>
      <c r="P252" s="112"/>
      <c r="Q252" s="112"/>
      <c r="R252" s="112"/>
      <c r="S252" s="125"/>
    </row>
    <row r="253" spans="1:19" ht="30" customHeight="1">
      <c r="A253" s="93"/>
      <c r="B253" s="49"/>
      <c r="C253" s="49"/>
      <c r="D253" s="49"/>
      <c r="E253" s="50"/>
      <c r="F253" s="49"/>
      <c r="G253" s="49"/>
      <c r="H253" s="49"/>
      <c r="I253" s="114"/>
      <c r="J253" s="49"/>
      <c r="K253" s="49"/>
      <c r="L253" s="49"/>
      <c r="M253" s="49"/>
      <c r="N253" s="49"/>
      <c r="O253" s="49"/>
      <c r="P253" s="49"/>
      <c r="Q253" s="49"/>
      <c r="R253" s="49"/>
      <c r="S253" s="87"/>
    </row>
    <row r="254" spans="1:19" ht="30" customHeight="1">
      <c r="A254" s="94"/>
      <c r="B254" s="51" t="s">
        <v>58</v>
      </c>
      <c r="C254" s="81" t="s">
        <v>6</v>
      </c>
      <c r="D254" s="52" t="s">
        <v>220</v>
      </c>
      <c r="E254" s="52" t="s">
        <v>205</v>
      </c>
      <c r="F254" s="110" t="s">
        <v>73</v>
      </c>
      <c r="G254" s="118" t="s">
        <v>77</v>
      </c>
      <c r="H254" s="117" t="s">
        <v>266</v>
      </c>
      <c r="I254" s="114"/>
      <c r="J254" s="55">
        <v>44941</v>
      </c>
      <c r="K254" s="55">
        <v>45003</v>
      </c>
      <c r="L254" s="46"/>
      <c r="M254" s="46"/>
      <c r="N254" s="46"/>
      <c r="O254" s="46"/>
      <c r="P254" s="46"/>
      <c r="Q254" s="46"/>
      <c r="R254" s="46"/>
      <c r="S254" s="65"/>
    </row>
    <row r="255" spans="1:19" ht="30" customHeight="1">
      <c r="A255" s="94"/>
      <c r="B255" s="51" t="s">
        <v>62</v>
      </c>
      <c r="C255" s="81" t="s">
        <v>6</v>
      </c>
      <c r="D255" s="52" t="s">
        <v>220</v>
      </c>
      <c r="E255" s="57" t="s">
        <v>2</v>
      </c>
      <c r="F255" s="110" t="s">
        <v>73</v>
      </c>
      <c r="G255" s="118" t="s">
        <v>77</v>
      </c>
      <c r="H255" s="117" t="s">
        <v>90</v>
      </c>
      <c r="I255" s="114"/>
      <c r="J255" s="55">
        <v>44955</v>
      </c>
      <c r="K255" s="55">
        <v>45122</v>
      </c>
      <c r="L255" s="46"/>
      <c r="M255" s="46"/>
      <c r="N255" s="46"/>
      <c r="O255" s="46"/>
      <c r="P255" s="46"/>
      <c r="Q255" s="46"/>
      <c r="R255" s="46"/>
      <c r="S255" s="65"/>
    </row>
    <row r="256" spans="1:19" ht="30" customHeight="1">
      <c r="A256" s="94"/>
      <c r="B256" s="51" t="s">
        <v>62</v>
      </c>
      <c r="C256" s="81" t="s">
        <v>6</v>
      </c>
      <c r="D256" s="52" t="s">
        <v>220</v>
      </c>
      <c r="E256" s="57" t="s">
        <v>2</v>
      </c>
      <c r="F256" s="110" t="s">
        <v>73</v>
      </c>
      <c r="G256" s="9" t="s">
        <v>72</v>
      </c>
      <c r="H256" s="117"/>
      <c r="I256" s="114"/>
      <c r="J256" s="55">
        <v>44955</v>
      </c>
      <c r="K256" s="55">
        <v>45122</v>
      </c>
      <c r="L256" s="46"/>
      <c r="M256" s="46"/>
      <c r="N256" s="46"/>
      <c r="O256" s="46"/>
      <c r="P256" s="46"/>
      <c r="Q256" s="46"/>
      <c r="R256" s="46"/>
      <c r="S256" s="65"/>
    </row>
    <row r="257" spans="1:19" ht="30" customHeight="1">
      <c r="A257" s="94"/>
      <c r="B257" s="51" t="s">
        <v>62</v>
      </c>
      <c r="C257" s="81" t="s">
        <v>6</v>
      </c>
      <c r="D257" s="52" t="s">
        <v>220</v>
      </c>
      <c r="E257" s="57" t="s">
        <v>2</v>
      </c>
      <c r="F257" s="115"/>
      <c r="G257" s="130"/>
      <c r="H257" s="117"/>
      <c r="I257" s="114"/>
      <c r="J257" s="55">
        <v>44955</v>
      </c>
      <c r="K257" s="55">
        <v>45122</v>
      </c>
      <c r="L257" s="46"/>
      <c r="M257" s="46"/>
      <c r="N257" s="46"/>
      <c r="O257" s="46"/>
      <c r="P257" s="46"/>
      <c r="Q257" s="46"/>
      <c r="R257" s="46"/>
      <c r="S257" s="65"/>
    </row>
    <row r="258" spans="1:19" ht="30" customHeight="1">
      <c r="A258" s="94"/>
      <c r="B258" s="51" t="s">
        <v>62</v>
      </c>
      <c r="C258" s="81" t="s">
        <v>6</v>
      </c>
      <c r="D258" s="52" t="s">
        <v>220</v>
      </c>
      <c r="E258" s="57" t="s">
        <v>2</v>
      </c>
      <c r="F258" s="115"/>
      <c r="G258" s="130"/>
      <c r="H258" s="117"/>
      <c r="I258" s="114"/>
      <c r="J258" s="55">
        <v>44955</v>
      </c>
      <c r="K258" s="55">
        <v>45122</v>
      </c>
      <c r="L258" s="46"/>
      <c r="M258" s="46"/>
      <c r="N258" s="46"/>
      <c r="O258" s="46"/>
      <c r="P258" s="46"/>
      <c r="Q258" s="46"/>
      <c r="R258" s="46"/>
      <c r="S258" s="65"/>
    </row>
    <row r="259" spans="1:19" ht="30" customHeight="1">
      <c r="A259" s="94"/>
      <c r="B259" s="51" t="s">
        <v>62</v>
      </c>
      <c r="C259" s="81" t="s">
        <v>6</v>
      </c>
      <c r="D259" s="52" t="s">
        <v>220</v>
      </c>
      <c r="E259" s="57" t="s">
        <v>2</v>
      </c>
      <c r="F259" s="115"/>
      <c r="G259" s="130"/>
      <c r="H259" s="117"/>
      <c r="I259" s="114"/>
      <c r="J259" s="55">
        <v>44955</v>
      </c>
      <c r="K259" s="55" t="s">
        <v>269</v>
      </c>
      <c r="L259" s="46"/>
      <c r="M259" s="46"/>
      <c r="N259" s="46"/>
      <c r="O259" s="46"/>
      <c r="P259" s="46"/>
      <c r="Q259" s="46"/>
      <c r="R259" s="46"/>
      <c r="S259" s="65"/>
    </row>
    <row r="260" spans="1:19" ht="30" customHeight="1">
      <c r="A260" s="94"/>
      <c r="B260" s="51" t="s">
        <v>62</v>
      </c>
      <c r="C260" s="81" t="s">
        <v>6</v>
      </c>
      <c r="D260" s="52" t="s">
        <v>220</v>
      </c>
      <c r="E260" s="57" t="s">
        <v>2</v>
      </c>
      <c r="F260" s="115" t="s">
        <v>66</v>
      </c>
      <c r="G260" s="4" t="s">
        <v>69</v>
      </c>
      <c r="H260" s="109">
        <v>421</v>
      </c>
      <c r="I260" s="114"/>
      <c r="J260" s="55">
        <v>44955</v>
      </c>
      <c r="K260" s="55">
        <v>45122</v>
      </c>
      <c r="L260" s="46"/>
      <c r="M260" s="46"/>
      <c r="N260" s="46"/>
      <c r="O260" s="46"/>
      <c r="P260" s="46"/>
      <c r="Q260" s="46"/>
      <c r="R260" s="46"/>
      <c r="S260" s="65"/>
    </row>
    <row r="261" spans="1:19" ht="30" customHeight="1">
      <c r="A261" s="94"/>
      <c r="B261" s="51" t="s">
        <v>62</v>
      </c>
      <c r="C261" s="81" t="s">
        <v>6</v>
      </c>
      <c r="D261" s="52" t="s">
        <v>220</v>
      </c>
      <c r="E261" s="57" t="s">
        <v>2</v>
      </c>
      <c r="F261" s="115" t="s">
        <v>66</v>
      </c>
      <c r="G261" s="4" t="s">
        <v>69</v>
      </c>
      <c r="H261" s="109">
        <v>441</v>
      </c>
      <c r="I261" s="114"/>
      <c r="J261" s="55">
        <v>44955</v>
      </c>
      <c r="K261" s="55">
        <v>45122</v>
      </c>
      <c r="L261" s="46"/>
      <c r="M261" s="46"/>
      <c r="N261" s="46"/>
      <c r="O261" s="46"/>
      <c r="P261" s="46"/>
      <c r="Q261" s="46"/>
      <c r="R261" s="46"/>
      <c r="S261" s="65"/>
    </row>
    <row r="262" spans="1:19" ht="30" customHeight="1" thickBot="1">
      <c r="A262" s="94"/>
      <c r="B262" s="51" t="s">
        <v>62</v>
      </c>
      <c r="C262" s="81" t="s">
        <v>6</v>
      </c>
      <c r="D262" s="52" t="s">
        <v>220</v>
      </c>
      <c r="E262" s="57" t="s">
        <v>2</v>
      </c>
      <c r="F262" s="115" t="s">
        <v>66</v>
      </c>
      <c r="G262" s="4" t="s">
        <v>69</v>
      </c>
      <c r="H262" s="127">
        <v>455</v>
      </c>
      <c r="I262" s="114"/>
      <c r="J262" s="55">
        <v>44955</v>
      </c>
      <c r="K262" s="55">
        <v>45122</v>
      </c>
      <c r="L262" s="46"/>
      <c r="M262" s="46"/>
      <c r="N262" s="46"/>
      <c r="O262" s="46"/>
      <c r="P262" s="46"/>
      <c r="Q262" s="46"/>
      <c r="R262" s="46"/>
      <c r="S262" s="65"/>
    </row>
    <row r="263" spans="1:19" ht="30" customHeight="1">
      <c r="A263" s="93"/>
      <c r="B263" s="49"/>
      <c r="C263" s="49"/>
      <c r="D263" s="49"/>
      <c r="E263" s="50"/>
      <c r="F263" s="49"/>
      <c r="G263" s="49"/>
      <c r="H263" s="49"/>
      <c r="I263" s="114"/>
      <c r="J263" s="49"/>
      <c r="K263" s="49"/>
      <c r="L263" s="49"/>
      <c r="M263" s="49"/>
      <c r="N263" s="49"/>
      <c r="O263" s="49"/>
      <c r="P263" s="49"/>
      <c r="Q263" s="49"/>
      <c r="R263" s="49"/>
      <c r="S263" s="87"/>
    </row>
    <row r="264" spans="1:19" ht="30" customHeight="1">
      <c r="A264" s="89"/>
      <c r="B264" s="51" t="s">
        <v>59</v>
      </c>
      <c r="C264" s="51" t="s">
        <v>7</v>
      </c>
      <c r="D264" s="52" t="s">
        <v>220</v>
      </c>
      <c r="E264" s="57" t="s">
        <v>2</v>
      </c>
      <c r="F264" s="110" t="s">
        <v>73</v>
      </c>
      <c r="G264" s="9" t="s">
        <v>72</v>
      </c>
      <c r="H264" s="117" t="s">
        <v>261</v>
      </c>
      <c r="I264" s="114"/>
      <c r="J264" s="131">
        <v>44942</v>
      </c>
      <c r="K264" s="55">
        <v>45122</v>
      </c>
      <c r="L264" s="46"/>
      <c r="M264" s="46"/>
      <c r="N264" s="46"/>
      <c r="O264" s="46"/>
      <c r="P264" s="46"/>
      <c r="Q264" s="46"/>
      <c r="R264" s="46"/>
      <c r="S264" s="65"/>
    </row>
    <row r="265" spans="1:19" ht="30" customHeight="1">
      <c r="A265" s="89"/>
      <c r="B265" s="51" t="s">
        <v>60</v>
      </c>
      <c r="C265" s="51" t="s">
        <v>7</v>
      </c>
      <c r="D265" s="52" t="s">
        <v>220</v>
      </c>
      <c r="E265" s="57" t="s">
        <v>2</v>
      </c>
      <c r="F265" s="110" t="s">
        <v>73</v>
      </c>
      <c r="G265" s="10" t="s">
        <v>74</v>
      </c>
      <c r="H265" s="117" t="s">
        <v>264</v>
      </c>
      <c r="I265" s="114"/>
      <c r="J265" s="131">
        <v>44942</v>
      </c>
      <c r="K265" s="55">
        <v>45108</v>
      </c>
      <c r="L265" s="46"/>
      <c r="M265" s="46"/>
      <c r="N265" s="46"/>
      <c r="O265" s="46"/>
      <c r="P265" s="46"/>
      <c r="Q265" s="46"/>
      <c r="R265" s="46"/>
      <c r="S265" s="65"/>
    </row>
    <row r="266" spans="1:19" ht="30" customHeight="1">
      <c r="A266" s="90"/>
      <c r="B266" s="80" t="s">
        <v>60</v>
      </c>
      <c r="C266" s="51" t="s">
        <v>7</v>
      </c>
      <c r="D266" s="52" t="s">
        <v>220</v>
      </c>
      <c r="E266" s="57" t="s">
        <v>2</v>
      </c>
      <c r="F266" s="80"/>
      <c r="G266" s="80"/>
      <c r="H266" s="80"/>
      <c r="I266" s="114"/>
      <c r="J266" s="55">
        <v>44948</v>
      </c>
      <c r="K266" s="55">
        <v>45108</v>
      </c>
      <c r="L266" s="46"/>
      <c r="M266" s="46"/>
      <c r="N266" s="46"/>
      <c r="O266" s="46"/>
      <c r="P266" s="46"/>
      <c r="Q266" s="46"/>
      <c r="R266" s="46"/>
      <c r="S266" s="65"/>
    </row>
    <row r="267" spans="1:19" ht="30" customHeight="1">
      <c r="A267" s="93"/>
      <c r="B267" s="49"/>
      <c r="C267" s="49"/>
      <c r="D267" s="49"/>
      <c r="E267" s="50"/>
      <c r="F267" s="49"/>
      <c r="G267" s="49"/>
      <c r="H267" s="49"/>
      <c r="I267" s="114"/>
      <c r="J267" s="49"/>
      <c r="K267" s="49"/>
      <c r="L267" s="49"/>
      <c r="M267" s="49"/>
      <c r="N267" s="49"/>
      <c r="O267" s="49"/>
      <c r="P267" s="49"/>
      <c r="Q267" s="49"/>
      <c r="R267" s="49"/>
      <c r="S267" s="87"/>
    </row>
    <row r="268" spans="1:19" ht="30" customHeight="1">
      <c r="A268" s="90"/>
      <c r="B268" s="80" t="s">
        <v>61</v>
      </c>
      <c r="C268" s="80" t="s">
        <v>8</v>
      </c>
      <c r="D268" s="52" t="s">
        <v>220</v>
      </c>
      <c r="E268" s="57" t="s">
        <v>2</v>
      </c>
      <c r="F268" s="115" t="s">
        <v>66</v>
      </c>
      <c r="G268" s="4" t="s">
        <v>69</v>
      </c>
      <c r="H268" s="109">
        <v>406</v>
      </c>
      <c r="I268" s="114"/>
      <c r="J268" s="133" t="s">
        <v>268</v>
      </c>
      <c r="K268" s="79"/>
      <c r="L268" s="79"/>
      <c r="M268" s="79"/>
      <c r="N268" s="46"/>
      <c r="O268" s="46"/>
      <c r="P268" s="46"/>
      <c r="Q268" s="46"/>
      <c r="R268" s="46"/>
      <c r="S268" s="65"/>
    </row>
    <row r="269" spans="1:19" ht="30" customHeight="1">
      <c r="A269" s="90"/>
      <c r="B269" s="80" t="s">
        <v>61</v>
      </c>
      <c r="C269" s="80" t="s">
        <v>8</v>
      </c>
      <c r="D269" s="52" t="s">
        <v>220</v>
      </c>
      <c r="E269" s="57" t="s">
        <v>2</v>
      </c>
      <c r="F269" s="115" t="s">
        <v>66</v>
      </c>
      <c r="G269" s="3" t="s">
        <v>68</v>
      </c>
      <c r="H269" s="109">
        <v>418</v>
      </c>
      <c r="I269" s="114"/>
      <c r="J269" s="133" t="s">
        <v>268</v>
      </c>
      <c r="K269" s="79"/>
      <c r="L269" s="79"/>
      <c r="M269" s="79"/>
      <c r="N269" s="46"/>
      <c r="O269" s="46"/>
      <c r="P269" s="46"/>
      <c r="Q269" s="46"/>
      <c r="R269" s="46"/>
      <c r="S269" s="65"/>
    </row>
    <row r="270" spans="1:19" ht="30" customHeight="1">
      <c r="A270" s="90"/>
      <c r="B270" s="80" t="s">
        <v>61</v>
      </c>
      <c r="C270" s="80" t="s">
        <v>8</v>
      </c>
      <c r="D270" s="52" t="s">
        <v>220</v>
      </c>
      <c r="E270" s="57" t="s">
        <v>2</v>
      </c>
      <c r="F270" s="115" t="s">
        <v>66</v>
      </c>
      <c r="G270" s="3" t="s">
        <v>68</v>
      </c>
      <c r="H270" s="109">
        <v>410</v>
      </c>
      <c r="I270" s="114"/>
      <c r="J270" s="133" t="s">
        <v>268</v>
      </c>
      <c r="K270" s="79"/>
      <c r="L270" s="79"/>
      <c r="M270" s="79"/>
      <c r="N270" s="46"/>
      <c r="O270" s="46"/>
      <c r="P270" s="46"/>
      <c r="Q270" s="46"/>
      <c r="R270" s="46"/>
      <c r="S270" s="65"/>
    </row>
    <row r="271" spans="1:19" ht="30" customHeight="1" thickBot="1">
      <c r="A271" s="95"/>
      <c r="B271" s="96" t="s">
        <v>61</v>
      </c>
      <c r="C271" s="96" t="s">
        <v>8</v>
      </c>
      <c r="D271" s="67" t="s">
        <v>220</v>
      </c>
      <c r="E271" s="70" t="s">
        <v>2</v>
      </c>
      <c r="F271" s="126" t="s">
        <v>66</v>
      </c>
      <c r="G271" s="3" t="s">
        <v>68</v>
      </c>
      <c r="H271" s="127">
        <v>411</v>
      </c>
      <c r="I271" s="128"/>
      <c r="J271" s="133" t="s">
        <v>268</v>
      </c>
      <c r="K271" s="129"/>
      <c r="L271" s="129"/>
      <c r="M271" s="129"/>
      <c r="N271" s="68"/>
      <c r="O271" s="68"/>
      <c r="P271" s="68"/>
      <c r="Q271" s="68"/>
      <c r="R271" s="68"/>
      <c r="S271" s="69"/>
    </row>
    <row r="272" spans="1:19" ht="30" customHeight="1">
      <c r="A272" s="88"/>
      <c r="B272" s="47"/>
      <c r="C272" s="47"/>
      <c r="D272" s="47"/>
      <c r="E272" s="48"/>
      <c r="F272" s="47"/>
      <c r="G272" s="47"/>
      <c r="H272" s="47"/>
      <c r="I272" s="114"/>
      <c r="J272" s="47"/>
      <c r="K272" s="47"/>
      <c r="L272" s="47"/>
      <c r="M272" s="47"/>
      <c r="N272" s="47"/>
      <c r="O272" s="47"/>
      <c r="P272" s="47"/>
      <c r="Q272" s="47"/>
      <c r="R272" s="47"/>
      <c r="S272" s="85"/>
    </row>
    <row r="273" spans="1:19" ht="30" customHeight="1">
      <c r="A273" s="89"/>
      <c r="B273" s="51"/>
      <c r="C273" s="51" t="s">
        <v>260</v>
      </c>
      <c r="D273" s="52" t="s">
        <v>219</v>
      </c>
      <c r="E273" s="59" t="s">
        <v>206</v>
      </c>
      <c r="F273" s="115"/>
      <c r="G273" s="52"/>
      <c r="H273" s="109"/>
      <c r="I273" s="114"/>
      <c r="J273" s="51"/>
      <c r="K273" s="51"/>
      <c r="L273" s="51"/>
      <c r="M273" s="51"/>
      <c r="N273" s="51"/>
      <c r="O273" s="51"/>
      <c r="P273" s="56"/>
      <c r="Q273" s="56"/>
      <c r="R273" s="56"/>
      <c r="S273" s="71"/>
    </row>
    <row r="274" spans="1:19" ht="30" customHeight="1">
      <c r="A274" s="89"/>
      <c r="B274" s="51"/>
      <c r="C274" s="51" t="s">
        <v>260</v>
      </c>
      <c r="D274" s="52" t="s">
        <v>219</v>
      </c>
      <c r="E274" s="59" t="s">
        <v>206</v>
      </c>
      <c r="F274" s="115"/>
      <c r="G274" s="52"/>
      <c r="H274" s="109"/>
      <c r="I274" s="114"/>
      <c r="J274" s="51"/>
      <c r="K274" s="51"/>
      <c r="L274" s="51"/>
      <c r="M274" s="51"/>
      <c r="N274" s="51"/>
      <c r="O274" s="51"/>
      <c r="P274" s="56"/>
      <c r="Q274" s="56"/>
      <c r="R274" s="56"/>
      <c r="S274" s="71"/>
    </row>
    <row r="275" spans="1:19" ht="30" customHeight="1">
      <c r="A275" s="89"/>
      <c r="B275" s="51"/>
      <c r="C275" s="51" t="s">
        <v>260</v>
      </c>
      <c r="D275" s="52" t="s">
        <v>219</v>
      </c>
      <c r="E275" s="59" t="s">
        <v>206</v>
      </c>
      <c r="F275" s="115"/>
      <c r="G275" s="52"/>
      <c r="H275" s="109"/>
      <c r="I275" s="114"/>
      <c r="J275" s="51"/>
      <c r="K275" s="51"/>
      <c r="L275" s="51"/>
      <c r="M275" s="51"/>
      <c r="N275" s="51"/>
      <c r="O275" s="51"/>
      <c r="P275" s="56"/>
      <c r="Q275" s="56"/>
      <c r="R275" s="56"/>
      <c r="S275" s="71"/>
    </row>
    <row r="276" spans="1:19" ht="30" customHeight="1">
      <c r="A276" s="89"/>
      <c r="B276" s="51"/>
      <c r="C276" s="51" t="s">
        <v>260</v>
      </c>
      <c r="D276" s="52" t="s">
        <v>219</v>
      </c>
      <c r="E276" s="59" t="s">
        <v>206</v>
      </c>
      <c r="F276" s="115"/>
      <c r="G276" s="52"/>
      <c r="H276" s="109"/>
      <c r="I276" s="114"/>
      <c r="J276" s="51"/>
      <c r="K276" s="51"/>
      <c r="L276" s="51"/>
      <c r="M276" s="51"/>
      <c r="N276" s="51"/>
      <c r="O276" s="51"/>
      <c r="P276" s="56"/>
      <c r="Q276" s="56"/>
      <c r="R276" s="56"/>
      <c r="S276" s="71"/>
    </row>
    <row r="277" spans="1:19" ht="30" customHeight="1">
      <c r="A277" s="89"/>
      <c r="B277" s="51"/>
      <c r="C277" s="51" t="s">
        <v>260</v>
      </c>
      <c r="D277" s="52" t="s">
        <v>219</v>
      </c>
      <c r="E277" s="59" t="s">
        <v>206</v>
      </c>
      <c r="F277" s="115"/>
      <c r="G277" s="52"/>
      <c r="H277" s="109"/>
      <c r="I277" s="114"/>
      <c r="J277" s="51"/>
      <c r="K277" s="51"/>
      <c r="L277" s="51"/>
      <c r="M277" s="51"/>
      <c r="N277" s="51"/>
      <c r="O277" s="51"/>
      <c r="P277" s="56"/>
      <c r="Q277" s="56"/>
      <c r="R277" s="56"/>
      <c r="S277" s="71"/>
    </row>
    <row r="278" spans="1:19" ht="30" customHeight="1">
      <c r="A278" s="89"/>
      <c r="B278" s="51"/>
      <c r="C278" s="51" t="s">
        <v>260</v>
      </c>
      <c r="D278" s="52" t="s">
        <v>219</v>
      </c>
      <c r="E278" s="59" t="s">
        <v>206</v>
      </c>
      <c r="F278" s="115"/>
      <c r="G278" s="52"/>
      <c r="H278" s="109"/>
      <c r="I278" s="114"/>
      <c r="J278" s="51"/>
      <c r="K278" s="51"/>
      <c r="L278" s="51"/>
      <c r="M278" s="51"/>
      <c r="N278" s="51"/>
      <c r="O278" s="51"/>
      <c r="P278" s="56"/>
      <c r="Q278" s="56"/>
      <c r="R278" s="56"/>
      <c r="S278" s="71"/>
    </row>
    <row r="279" spans="1:19" ht="30" customHeight="1">
      <c r="A279" s="89"/>
      <c r="B279" s="51"/>
      <c r="C279" s="51" t="s">
        <v>260</v>
      </c>
      <c r="D279" s="52" t="s">
        <v>219</v>
      </c>
      <c r="E279" s="59" t="s">
        <v>206</v>
      </c>
      <c r="F279" s="115"/>
      <c r="G279" s="52"/>
      <c r="H279" s="109"/>
      <c r="I279" s="114"/>
      <c r="J279" s="51"/>
      <c r="K279" s="51"/>
      <c r="L279" s="51"/>
      <c r="M279" s="51"/>
      <c r="N279" s="51"/>
      <c r="O279" s="51"/>
      <c r="P279" s="56"/>
      <c r="Q279" s="56"/>
      <c r="R279" s="56"/>
      <c r="S279" s="71"/>
    </row>
  </sheetData>
  <mergeCells count="2">
    <mergeCell ref="A2:B2"/>
    <mergeCell ref="A1:S1"/>
  </mergeCells>
  <conditionalFormatting sqref="F208:F213 F268:F271 F204:F206 F240 F217:F218 F222:F227 F233 F235 F280:O608 F214:H215 F203:H203 F219:H219 F184:H184 J192:O193 J194:N194 J217:S218 K254:S262 F266:H266 J264:S266 J184:S190 J219:O219 J208:O215 F273:F279 J273:O279 N197:Q197 F243:G243 G245:G247 F185:F190 F192:F202 J195:O206 J220:S252 J268:S271">
    <cfRule type="containsText" dxfId="401" priority="431" operator="containsText" text="HD">
      <formula>NOT(ISERROR(SEARCH("HD",F184)))</formula>
    </cfRule>
  </conditionalFormatting>
  <conditionalFormatting sqref="J254:J262">
    <cfRule type="containsText" dxfId="400" priority="421" operator="containsText" text="HD">
      <formula>NOT(ISERROR(SEARCH("HD",J254)))</formula>
    </cfRule>
  </conditionalFormatting>
  <conditionalFormatting sqref="J224:K227">
    <cfRule type="containsText" dxfId="399" priority="412" operator="containsText" text="HD">
      <formula>NOT(ISERROR(SEARCH("HD",J224)))</formula>
    </cfRule>
  </conditionalFormatting>
  <conditionalFormatting sqref="J223:K223">
    <cfRule type="containsText" dxfId="398" priority="411" operator="containsText" text="HD">
      <formula>NOT(ISERROR(SEARCH("HD",J223)))</formula>
    </cfRule>
  </conditionalFormatting>
  <conditionalFormatting sqref="J268:K271">
    <cfRule type="containsText" dxfId="397" priority="410" operator="containsText" text="HD">
      <formula>NOT(ISERROR(SEARCH("HD",J268)))</formula>
    </cfRule>
  </conditionalFormatting>
  <conditionalFormatting sqref="B184:B190 B192:B206 B208:B215 B217:B252 B264:B266 B268:B271 B254:B262">
    <cfRule type="containsText" dxfId="396" priority="409" operator="containsText" text="HD">
      <formula>NOT(ISERROR(SEARCH("HD",B184)))</formula>
    </cfRule>
  </conditionalFormatting>
  <conditionalFormatting sqref="G195:H195">
    <cfRule type="containsText" dxfId="395" priority="407" operator="containsText" text="HD">
      <formula>NOT(ISERROR(SEARCH("HD",G195)))</formula>
    </cfRule>
  </conditionalFormatting>
  <conditionalFormatting sqref="G187:H187">
    <cfRule type="containsText" dxfId="394" priority="405" operator="containsText" text="HD">
      <formula>NOT(ISERROR(SEARCH("HD",G187)))</formula>
    </cfRule>
  </conditionalFormatting>
  <conditionalFormatting sqref="H194">
    <cfRule type="containsText" dxfId="393" priority="402" operator="containsText" text="HD">
      <formula>NOT(ISERROR(SEARCH("HD",H194)))</formula>
    </cfRule>
  </conditionalFormatting>
  <conditionalFormatting sqref="H196:H202">
    <cfRule type="containsText" dxfId="392" priority="401" operator="containsText" text="HD">
      <formula>NOT(ISERROR(SEARCH("HD",H196)))</formula>
    </cfRule>
  </conditionalFormatting>
  <conditionalFormatting sqref="H208:H213">
    <cfRule type="containsText" dxfId="391" priority="399" operator="containsText" text="HD">
      <formula>NOT(ISERROR(SEARCH("HD",H208)))</formula>
    </cfRule>
  </conditionalFormatting>
  <conditionalFormatting sqref="H189:H190">
    <cfRule type="containsText" dxfId="390" priority="398" operator="containsText" text="HD">
      <formula>NOT(ISERROR(SEARCH("HD",H189)))</formula>
    </cfRule>
  </conditionalFormatting>
  <conditionalFormatting sqref="H223:H227">
    <cfRule type="containsText" dxfId="389" priority="397" operator="containsText" text="HD">
      <formula>NOT(ISERROR(SEARCH("HD",H223)))</formula>
    </cfRule>
  </conditionalFormatting>
  <conditionalFormatting sqref="H268:I271 I67:I83 I89:I267">
    <cfRule type="containsText" dxfId="388" priority="396" operator="containsText" text="HD">
      <formula>NOT(ISERROR(SEARCH("HD",H67)))</formula>
    </cfRule>
  </conditionalFormatting>
  <conditionalFormatting sqref="H204:H206">
    <cfRule type="containsText" dxfId="387" priority="395" operator="containsText" text="HD">
      <formula>NOT(ISERROR(SEARCH("HD",H204)))</formula>
    </cfRule>
  </conditionalFormatting>
  <conditionalFormatting sqref="H225:H226">
    <cfRule type="containsText" dxfId="386" priority="394" operator="containsText" text="HD">
      <formula>NOT(ISERROR(SEARCH("HD",H225)))</formula>
    </cfRule>
  </conditionalFormatting>
  <conditionalFormatting sqref="H217:H218">
    <cfRule type="containsText" dxfId="385" priority="393" operator="containsText" text="HD">
      <formula>NOT(ISERROR(SEARCH("HD",H217)))</formula>
    </cfRule>
  </conditionalFormatting>
  <conditionalFormatting sqref="H240">
    <cfRule type="containsText" dxfId="384" priority="392" operator="containsText" text="HD">
      <formula>NOT(ISERROR(SEARCH("HD",H240)))</formula>
    </cfRule>
  </conditionalFormatting>
  <conditionalFormatting sqref="H193">
    <cfRule type="containsText" dxfId="383" priority="391" operator="containsText" text="HD">
      <formula>NOT(ISERROR(SEARCH("HD",H193)))</formula>
    </cfRule>
  </conditionalFormatting>
  <conditionalFormatting sqref="G185">
    <cfRule type="containsText" dxfId="382" priority="390" operator="containsText" text="HD">
      <formula>NOT(ISERROR(SEARCH("HD",G185)))</formula>
    </cfRule>
  </conditionalFormatting>
  <conditionalFormatting sqref="H186">
    <cfRule type="containsText" dxfId="381" priority="389" operator="containsText" text="HD">
      <formula>NOT(ISERROR(SEARCH("HD",H186)))</formula>
    </cfRule>
  </conditionalFormatting>
  <conditionalFormatting sqref="H185">
    <cfRule type="containsText" dxfId="380" priority="388" operator="containsText" text="HD">
      <formula>NOT(ISERROR(SEARCH("HD",H185)))</formula>
    </cfRule>
  </conditionalFormatting>
  <conditionalFormatting sqref="H233">
    <cfRule type="containsText" dxfId="379" priority="384" operator="containsText" text="HD">
      <formula>NOT(ISERROR(SEARCH("HD",H233)))</formula>
    </cfRule>
  </conditionalFormatting>
  <conditionalFormatting sqref="H235">
    <cfRule type="containsText" dxfId="378" priority="383" operator="containsText" text="HD">
      <formula>NOT(ISERROR(SEARCH("HD",H235)))</formula>
    </cfRule>
  </conditionalFormatting>
  <conditionalFormatting sqref="G108:H115 J113:M115 J108:M111">
    <cfRule type="containsText" dxfId="377" priority="370" operator="containsText" text="HD">
      <formula>NOT(ISERROR(SEARCH("HD",G108)))</formula>
    </cfRule>
  </conditionalFormatting>
  <conditionalFormatting sqref="B108:B115">
    <cfRule type="containsText" dxfId="376" priority="369" operator="containsText" text="HD">
      <formula>NOT(ISERROR(SEARCH("HD",B108)))</formula>
    </cfRule>
  </conditionalFormatting>
  <conditionalFormatting sqref="G117:H124 J122:M122 J120:M120 J117:M118">
    <cfRule type="containsText" dxfId="375" priority="367" operator="containsText" text="HD">
      <formula>NOT(ISERROR(SEARCH("HD",G117)))</formula>
    </cfRule>
  </conditionalFormatting>
  <conditionalFormatting sqref="B117:B123">
    <cfRule type="containsText" dxfId="374" priority="366" operator="containsText" text="HD">
      <formula>NOT(ISERROR(SEARCH("HD",B117)))</formula>
    </cfRule>
  </conditionalFormatting>
  <conditionalFormatting sqref="G126:H140 J126:M127 J129:M129 J131:M131 J133:M134 J136:M140">
    <cfRule type="containsText" dxfId="373" priority="364" operator="containsText" text="HD">
      <formula>NOT(ISERROR(SEARCH("HD",G126)))</formula>
    </cfRule>
  </conditionalFormatting>
  <conditionalFormatting sqref="B126:B140">
    <cfRule type="containsText" dxfId="372" priority="363" operator="containsText" text="HD">
      <formula>NOT(ISERROR(SEARCH("HD",B126)))</formula>
    </cfRule>
  </conditionalFormatting>
  <conditionalFormatting sqref="G142:H148 O146 J146:M146">
    <cfRule type="containsText" dxfId="371" priority="361" operator="containsText" text="HD">
      <formula>NOT(ISERROR(SEARCH("HD",G142)))</formula>
    </cfRule>
  </conditionalFormatting>
  <conditionalFormatting sqref="B142:B148">
    <cfRule type="containsText" dxfId="370" priority="360" operator="containsText" text="HD">
      <formula>NOT(ISERROR(SEARCH("HD",B142)))</formula>
    </cfRule>
  </conditionalFormatting>
  <conditionalFormatting sqref="G150:H153">
    <cfRule type="containsText" dxfId="369" priority="358" operator="containsText" text="HD">
      <formula>NOT(ISERROR(SEARCH("HD",G150)))</formula>
    </cfRule>
  </conditionalFormatting>
  <conditionalFormatting sqref="B150:B153">
    <cfRule type="containsText" dxfId="368" priority="357" operator="containsText" text="HD">
      <formula>NOT(ISERROR(SEARCH("HD",B150)))</formula>
    </cfRule>
  </conditionalFormatting>
  <conditionalFormatting sqref="G155:H155">
    <cfRule type="containsText" dxfId="367" priority="355" operator="containsText" text="HD">
      <formula>NOT(ISERROR(SEARCH("HD",G155)))</formula>
    </cfRule>
  </conditionalFormatting>
  <conditionalFormatting sqref="B155">
    <cfRule type="containsText" dxfId="366" priority="354" operator="containsText" text="HD">
      <formula>NOT(ISERROR(SEARCH("HD",B155)))</formula>
    </cfRule>
  </conditionalFormatting>
  <conditionalFormatting sqref="G157:H168">
    <cfRule type="containsText" dxfId="365" priority="352" operator="containsText" text="HD">
      <formula>NOT(ISERROR(SEARCH("HD",G157)))</formula>
    </cfRule>
  </conditionalFormatting>
  <conditionalFormatting sqref="B157:B168">
    <cfRule type="containsText" dxfId="364" priority="351" operator="containsText" text="HD">
      <formula>NOT(ISERROR(SEARCH("HD",B157)))</formula>
    </cfRule>
  </conditionalFormatting>
  <conditionalFormatting sqref="G170:H175 J170:M171 J173:M173 J175:M175">
    <cfRule type="containsText" dxfId="363" priority="349" operator="containsText" text="HD">
      <formula>NOT(ISERROR(SEARCH("HD",G170)))</formula>
    </cfRule>
  </conditionalFormatting>
  <conditionalFormatting sqref="B170:B175">
    <cfRule type="containsText" dxfId="362" priority="348" operator="containsText" text="HD">
      <formula>NOT(ISERROR(SEARCH("HD",B170)))</formula>
    </cfRule>
  </conditionalFormatting>
  <conditionalFormatting sqref="G177:H178">
    <cfRule type="containsText" dxfId="361" priority="346" operator="containsText" text="HD">
      <formula>NOT(ISERROR(SEARCH("HD",G177)))</formula>
    </cfRule>
  </conditionalFormatting>
  <conditionalFormatting sqref="B177:B178">
    <cfRule type="containsText" dxfId="360" priority="345" operator="containsText" text="HD">
      <formula>NOT(ISERROR(SEARCH("HD",B177)))</formula>
    </cfRule>
  </conditionalFormatting>
  <conditionalFormatting sqref="J108:K115">
    <cfRule type="containsText" dxfId="359" priority="343" operator="containsText" text="HD">
      <formula>NOT(ISERROR(SEARCH("HD",J108)))</formula>
    </cfRule>
  </conditionalFormatting>
  <conditionalFormatting sqref="J112:M112">
    <cfRule type="containsText" dxfId="358" priority="342" operator="containsText" text="HD">
      <formula>NOT(ISERROR(SEARCH("HD",J112)))</formula>
    </cfRule>
  </conditionalFormatting>
  <conditionalFormatting sqref="J117:K123">
    <cfRule type="containsText" dxfId="357" priority="340" operator="containsText" text="HD">
      <formula>NOT(ISERROR(SEARCH("HD",J117)))</formula>
    </cfRule>
  </conditionalFormatting>
  <conditionalFormatting sqref="J124:M124">
    <cfRule type="containsText" dxfId="356" priority="339" operator="containsText" text="HD">
      <formula>NOT(ISERROR(SEARCH("HD",J124)))</formula>
    </cfRule>
  </conditionalFormatting>
  <conditionalFormatting sqref="J126:K140">
    <cfRule type="containsText" dxfId="355" priority="338" operator="containsText" text="HD">
      <formula>NOT(ISERROR(SEARCH("HD",J126)))</formula>
    </cfRule>
  </conditionalFormatting>
  <conditionalFormatting sqref="J142:K148">
    <cfRule type="containsText" dxfId="354" priority="337" operator="containsText" text="HD">
      <formula>NOT(ISERROR(SEARCH("HD",J142)))</formula>
    </cfRule>
  </conditionalFormatting>
  <conditionalFormatting sqref="J150:K153">
    <cfRule type="containsText" dxfId="353" priority="336" operator="containsText" text="HD">
      <formula>NOT(ISERROR(SEARCH("HD",J150)))</formula>
    </cfRule>
  </conditionalFormatting>
  <conditionalFormatting sqref="J155:O155">
    <cfRule type="containsText" dxfId="352" priority="335" operator="containsText" text="HD">
      <formula>NOT(ISERROR(SEARCH("HD",J155)))</formula>
    </cfRule>
  </conditionalFormatting>
  <conditionalFormatting sqref="J170:K170 J171:J175">
    <cfRule type="containsText" dxfId="351" priority="333" operator="containsText" text="HD">
      <formula>NOT(ISERROR(SEARCH("HD",J170)))</formula>
    </cfRule>
  </conditionalFormatting>
  <conditionalFormatting sqref="J177:K178">
    <cfRule type="containsText" dxfId="350" priority="332" operator="containsText" text="HD">
      <formula>NOT(ISERROR(SEARCH("HD",J177)))</formula>
    </cfRule>
  </conditionalFormatting>
  <conditionalFormatting sqref="L177:O178">
    <cfRule type="containsText" dxfId="349" priority="331" operator="containsText" text="HD">
      <formula>NOT(ISERROR(SEARCH("HD",L177)))</formula>
    </cfRule>
  </conditionalFormatting>
  <conditionalFormatting sqref="J119:M119">
    <cfRule type="containsText" dxfId="348" priority="326" operator="containsText" text="HD">
      <formula>NOT(ISERROR(SEARCH("HD",J119)))</formula>
    </cfRule>
  </conditionalFormatting>
  <conditionalFormatting sqref="J121:M121">
    <cfRule type="containsText" dxfId="347" priority="325" operator="containsText" text="HD">
      <formula>NOT(ISERROR(SEARCH("HD",J121)))</formula>
    </cfRule>
  </conditionalFormatting>
  <conditionalFormatting sqref="J123:M123">
    <cfRule type="containsText" dxfId="346" priority="324" operator="containsText" text="HD">
      <formula>NOT(ISERROR(SEARCH("HD",J123)))</formula>
    </cfRule>
  </conditionalFormatting>
  <conditionalFormatting sqref="J128:M128">
    <cfRule type="containsText" dxfId="345" priority="315" operator="containsText" text="HD">
      <formula>NOT(ISERROR(SEARCH("HD",J128)))</formula>
    </cfRule>
  </conditionalFormatting>
  <conditionalFormatting sqref="J130:M130">
    <cfRule type="containsText" dxfId="344" priority="314" operator="containsText" text="HD">
      <formula>NOT(ISERROR(SEARCH("HD",J130)))</formula>
    </cfRule>
  </conditionalFormatting>
  <conditionalFormatting sqref="J132:M132">
    <cfRule type="containsText" dxfId="343" priority="313" operator="containsText" text="HD">
      <formula>NOT(ISERROR(SEARCH("HD",J132)))</formula>
    </cfRule>
  </conditionalFormatting>
  <conditionalFormatting sqref="L131:M131">
    <cfRule type="containsText" dxfId="342" priority="312" operator="containsText" text="HD">
      <formula>NOT(ISERROR(SEARCH("HD",L131)))</formula>
    </cfRule>
  </conditionalFormatting>
  <conditionalFormatting sqref="J135:M135">
    <cfRule type="containsText" dxfId="341" priority="311" operator="containsText" text="HD">
      <formula>NOT(ISERROR(SEARCH("HD",J135)))</formula>
    </cfRule>
  </conditionalFormatting>
  <conditionalFormatting sqref="N146">
    <cfRule type="containsText" dxfId="340" priority="310" operator="containsText" text="HD">
      <formula>NOT(ISERROR(SEARCH("HD",N146)))</formula>
    </cfRule>
  </conditionalFormatting>
  <conditionalFormatting sqref="L142:O145">
    <cfRule type="containsText" dxfId="339" priority="306" operator="containsText" text="HD">
      <formula>NOT(ISERROR(SEARCH("HD",L142)))</formula>
    </cfRule>
  </conditionalFormatting>
  <conditionalFormatting sqref="L150:O151">
    <cfRule type="containsText" dxfId="338" priority="305" operator="containsText" text="HD">
      <formula>NOT(ISERROR(SEARCH("HD",L150)))</formula>
    </cfRule>
  </conditionalFormatting>
  <conditionalFormatting sqref="K161">
    <cfRule type="containsText" dxfId="337" priority="302" operator="containsText" text="HD">
      <formula>NOT(ISERROR(SEARCH("HD",K161)))</formula>
    </cfRule>
  </conditionalFormatting>
  <conditionalFormatting sqref="K168">
    <cfRule type="containsText" dxfId="336" priority="301" operator="containsText" text="HD">
      <formula>NOT(ISERROR(SEARCH("HD",K168)))</formula>
    </cfRule>
  </conditionalFormatting>
  <conditionalFormatting sqref="K164">
    <cfRule type="containsText" dxfId="335" priority="299" operator="containsText" text="HD">
      <formula>NOT(ISERROR(SEARCH("HD",K164)))</formula>
    </cfRule>
  </conditionalFormatting>
  <conditionalFormatting sqref="K167">
    <cfRule type="containsText" dxfId="334" priority="297" operator="containsText" text="HD">
      <formula>NOT(ISERROR(SEARCH("HD",K167)))</formula>
    </cfRule>
  </conditionalFormatting>
  <conditionalFormatting sqref="K171:M171 K173:M173 K175:M175">
    <cfRule type="containsText" dxfId="333" priority="296" operator="containsText" text="HD">
      <formula>NOT(ISERROR(SEARCH("HD",K171)))</formula>
    </cfRule>
  </conditionalFormatting>
  <conditionalFormatting sqref="J172:M172 M171:M175">
    <cfRule type="containsText" dxfId="332" priority="295" operator="containsText" text="HD">
      <formula>NOT(ISERROR(SEARCH("HD",J171)))</formula>
    </cfRule>
  </conditionalFormatting>
  <conditionalFormatting sqref="J174:M174">
    <cfRule type="containsText" dxfId="331" priority="294" operator="containsText" text="HD">
      <formula>NOT(ISERROR(SEARCH("HD",J174)))</formula>
    </cfRule>
  </conditionalFormatting>
  <conditionalFormatting sqref="J147:O148">
    <cfRule type="containsText" dxfId="330" priority="293" operator="containsText" text="HD">
      <formula>NOT(ISERROR(SEARCH("HD",J147)))</formula>
    </cfRule>
  </conditionalFormatting>
  <conditionalFormatting sqref="J152:M153">
    <cfRule type="containsText" dxfId="329" priority="292" operator="containsText" text="HD">
      <formula>NOT(ISERROR(SEARCH("HD",J152)))</formula>
    </cfRule>
  </conditionalFormatting>
  <conditionalFormatting sqref="B5:B7">
    <cfRule type="containsText" dxfId="328" priority="290" operator="containsText" text="HD">
      <formula>NOT(ISERROR(SEARCH("HD",B5)))</formula>
    </cfRule>
  </conditionalFormatting>
  <conditionalFormatting sqref="H5:H7">
    <cfRule type="containsText" dxfId="327" priority="288" operator="containsText" text="HD">
      <formula>NOT(ISERROR(SEARCH("HD",H5)))</formula>
    </cfRule>
  </conditionalFormatting>
  <conditionalFormatting sqref="G5:G7">
    <cfRule type="containsText" dxfId="326" priority="287" operator="containsText" text="HD">
      <formula>NOT(ISERROR(SEARCH("HD",G5)))</formula>
    </cfRule>
  </conditionalFormatting>
  <conditionalFormatting sqref="J5:S7">
    <cfRule type="containsText" dxfId="325" priority="286" operator="containsText" text="HD">
      <formula>NOT(ISERROR(SEARCH("HD",J5)))</formula>
    </cfRule>
  </conditionalFormatting>
  <conditionalFormatting sqref="I5:I7">
    <cfRule type="containsText" dxfId="324" priority="285" operator="containsText" text="HD">
      <formula>NOT(ISERROR(SEARCH("HD",I5)))</formula>
    </cfRule>
  </conditionalFormatting>
  <conditionalFormatting sqref="F5:F7">
    <cfRule type="containsText" dxfId="323" priority="284" operator="containsText" text="HD">
      <formula>NOT(ISERROR(SEARCH("HD",F5)))</formula>
    </cfRule>
  </conditionalFormatting>
  <conditionalFormatting sqref="B9:B21">
    <cfRule type="containsText" dxfId="322" priority="283" operator="containsText" text="HD">
      <formula>NOT(ISERROR(SEARCH("HD",B9)))</formula>
    </cfRule>
  </conditionalFormatting>
  <conditionalFormatting sqref="H9:H21">
    <cfRule type="containsText" dxfId="321" priority="281" operator="containsText" text="HD">
      <formula>NOT(ISERROR(SEARCH("HD",H9)))</formula>
    </cfRule>
  </conditionalFormatting>
  <conditionalFormatting sqref="G9:G21">
    <cfRule type="containsText" dxfId="320" priority="280" operator="containsText" text="HD">
      <formula>NOT(ISERROR(SEARCH("HD",G9)))</formula>
    </cfRule>
  </conditionalFormatting>
  <conditionalFormatting sqref="J9:M11 J13:M21">
    <cfRule type="containsText" dxfId="319" priority="279" operator="containsText" text="HD">
      <formula>NOT(ISERROR(SEARCH("HD",J9)))</formula>
    </cfRule>
  </conditionalFormatting>
  <conditionalFormatting sqref="I9:I21">
    <cfRule type="containsText" dxfId="318" priority="278" operator="containsText" text="HD">
      <formula>NOT(ISERROR(SEARCH("HD",I9)))</formula>
    </cfRule>
  </conditionalFormatting>
  <conditionalFormatting sqref="F9:F21">
    <cfRule type="containsText" dxfId="317" priority="277" operator="containsText" text="HD">
      <formula>NOT(ISERROR(SEARCH("HD",F9)))</formula>
    </cfRule>
  </conditionalFormatting>
  <conditionalFormatting sqref="B23:B38">
    <cfRule type="containsText" dxfId="316" priority="276" operator="containsText" text="HD">
      <formula>NOT(ISERROR(SEARCH("HD",B23)))</formula>
    </cfRule>
  </conditionalFormatting>
  <conditionalFormatting sqref="H23:H38">
    <cfRule type="containsText" dxfId="315" priority="274" operator="containsText" text="HD">
      <formula>NOT(ISERROR(SEARCH("HD",H23)))</formula>
    </cfRule>
  </conditionalFormatting>
  <conditionalFormatting sqref="G23:G38">
    <cfRule type="containsText" dxfId="314" priority="273" operator="containsText" text="HD">
      <formula>NOT(ISERROR(SEARCH("HD",G23)))</formula>
    </cfRule>
  </conditionalFormatting>
  <conditionalFormatting sqref="I23:I38">
    <cfRule type="containsText" dxfId="313" priority="272" operator="containsText" text="HD">
      <formula>NOT(ISERROR(SEARCH("HD",I23)))</formula>
    </cfRule>
  </conditionalFormatting>
  <conditionalFormatting sqref="F23:F38">
    <cfRule type="containsText" dxfId="312" priority="271" operator="containsText" text="HD">
      <formula>NOT(ISERROR(SEARCH("HD",F23)))</formula>
    </cfRule>
  </conditionalFormatting>
  <conditionalFormatting sqref="B40:B48">
    <cfRule type="containsText" dxfId="311" priority="270" operator="containsText" text="HD">
      <formula>NOT(ISERROR(SEARCH("HD",B40)))</formula>
    </cfRule>
  </conditionalFormatting>
  <conditionalFormatting sqref="H40:H48">
    <cfRule type="containsText" dxfId="310" priority="268" operator="containsText" text="HD">
      <formula>NOT(ISERROR(SEARCH("HD",H40)))</formula>
    </cfRule>
  </conditionalFormatting>
  <conditionalFormatting sqref="G40:G48">
    <cfRule type="containsText" dxfId="309" priority="267" operator="containsText" text="HD">
      <formula>NOT(ISERROR(SEARCH("HD",G40)))</formula>
    </cfRule>
  </conditionalFormatting>
  <conditionalFormatting sqref="J40:M48">
    <cfRule type="containsText" dxfId="308" priority="266" operator="containsText" text="HD">
      <formula>NOT(ISERROR(SEARCH("HD",J40)))</formula>
    </cfRule>
  </conditionalFormatting>
  <conditionalFormatting sqref="I40:I48">
    <cfRule type="containsText" dxfId="307" priority="265" operator="containsText" text="HD">
      <formula>NOT(ISERROR(SEARCH("HD",I40)))</formula>
    </cfRule>
  </conditionalFormatting>
  <conditionalFormatting sqref="F40:F48">
    <cfRule type="containsText" dxfId="306" priority="264" operator="containsText" text="HD">
      <formula>NOT(ISERROR(SEARCH("HD",F40)))</formula>
    </cfRule>
  </conditionalFormatting>
  <conditionalFormatting sqref="B90:B99">
    <cfRule type="containsText" dxfId="305" priority="263" operator="containsText" text="HD">
      <formula>NOT(ISERROR(SEARCH("HD",B90)))</formula>
    </cfRule>
  </conditionalFormatting>
  <conditionalFormatting sqref="H90:H99">
    <cfRule type="containsText" dxfId="304" priority="261" operator="containsText" text="HD">
      <formula>NOT(ISERROR(SEARCH("HD",H90)))</formula>
    </cfRule>
  </conditionalFormatting>
  <conditionalFormatting sqref="G90:G99">
    <cfRule type="containsText" dxfId="303" priority="260" operator="containsText" text="HD">
      <formula>NOT(ISERROR(SEARCH("HD",G90)))</formula>
    </cfRule>
  </conditionalFormatting>
  <conditionalFormatting sqref="J90:M99">
    <cfRule type="containsText" dxfId="302" priority="259" operator="containsText" text="HD">
      <formula>NOT(ISERROR(SEARCH("HD",J90)))</formula>
    </cfRule>
  </conditionalFormatting>
  <conditionalFormatting sqref="F90:F99">
    <cfRule type="containsText" dxfId="301" priority="257" operator="containsText" text="HD">
      <formula>NOT(ISERROR(SEARCH("HD",F90)))</formula>
    </cfRule>
  </conditionalFormatting>
  <conditionalFormatting sqref="B101:B103">
    <cfRule type="containsText" dxfId="300" priority="256" operator="containsText" text="HD">
      <formula>NOT(ISERROR(SEARCH("HD",B101)))</formula>
    </cfRule>
  </conditionalFormatting>
  <conditionalFormatting sqref="H101:H103">
    <cfRule type="containsText" dxfId="299" priority="254" operator="containsText" text="HD">
      <formula>NOT(ISERROR(SEARCH("HD",H101)))</formula>
    </cfRule>
  </conditionalFormatting>
  <conditionalFormatting sqref="G101:G103">
    <cfRule type="containsText" dxfId="298" priority="253" operator="containsText" text="HD">
      <formula>NOT(ISERROR(SEARCH("HD",G101)))</formula>
    </cfRule>
  </conditionalFormatting>
  <conditionalFormatting sqref="J101:M103">
    <cfRule type="containsText" dxfId="297" priority="252" operator="containsText" text="HD">
      <formula>NOT(ISERROR(SEARCH("HD",J101)))</formula>
    </cfRule>
  </conditionalFormatting>
  <conditionalFormatting sqref="F101:F103">
    <cfRule type="containsText" dxfId="296" priority="250" operator="containsText" text="HD">
      <formula>NOT(ISERROR(SEARCH("HD",F101)))</formula>
    </cfRule>
  </conditionalFormatting>
  <conditionalFormatting sqref="N9:S21 J12:M12">
    <cfRule type="containsText" dxfId="295" priority="249" operator="containsText" text="HD">
      <formula>NOT(ISERROR(SEARCH("HD",J9)))</formula>
    </cfRule>
  </conditionalFormatting>
  <conditionalFormatting sqref="J23:M38">
    <cfRule type="containsText" dxfId="294" priority="248" operator="containsText" text="HD">
      <formula>NOT(ISERROR(SEARCH("HD",J23)))</formula>
    </cfRule>
  </conditionalFormatting>
  <conditionalFormatting sqref="N23:S38">
    <cfRule type="containsText" dxfId="293" priority="247" operator="containsText" text="HD">
      <formula>NOT(ISERROR(SEARCH("HD",N23)))</formula>
    </cfRule>
  </conditionalFormatting>
  <conditionalFormatting sqref="B124">
    <cfRule type="containsText" dxfId="292" priority="246" operator="containsText" text="HD">
      <formula>NOT(ISERROR(SEARCH("HD",B124)))</formula>
    </cfRule>
  </conditionalFormatting>
  <conditionalFormatting sqref="P155:S155">
    <cfRule type="containsText" dxfId="291" priority="239" operator="containsText" text="HD">
      <formula>NOT(ISERROR(SEARCH("HD",P155)))</formula>
    </cfRule>
  </conditionalFormatting>
  <conditionalFormatting sqref="P203:S206">
    <cfRule type="containsText" dxfId="290" priority="234" operator="containsText" text="HD">
      <formula>NOT(ISERROR(SEARCH("HD",P203)))</formula>
    </cfRule>
  </conditionalFormatting>
  <conditionalFormatting sqref="P214:S215">
    <cfRule type="containsText" dxfId="289" priority="233" operator="containsText" text="HD">
      <formula>NOT(ISERROR(SEARCH("HD",P214)))</formula>
    </cfRule>
  </conditionalFormatting>
  <conditionalFormatting sqref="P219:S219">
    <cfRule type="containsText" dxfId="288" priority="231" operator="containsText" text="HD">
      <formula>NOT(ISERROR(SEARCH("HD",P219)))</formula>
    </cfRule>
  </conditionalFormatting>
  <conditionalFormatting sqref="N40:S48">
    <cfRule type="containsText" dxfId="287" priority="227" operator="containsText" text="HD">
      <formula>NOT(ISERROR(SEARCH("HD",N40)))</formula>
    </cfRule>
  </conditionalFormatting>
  <conditionalFormatting sqref="N90:S99">
    <cfRule type="containsText" dxfId="286" priority="226" operator="containsText" text="HD">
      <formula>NOT(ISERROR(SEARCH("HD",N90)))</formula>
    </cfRule>
  </conditionalFormatting>
  <conditionalFormatting sqref="N101:S103">
    <cfRule type="containsText" dxfId="285" priority="225" operator="containsText" text="HD">
      <formula>NOT(ISERROR(SEARCH("HD",N101)))</formula>
    </cfRule>
  </conditionalFormatting>
  <conditionalFormatting sqref="M114:M115">
    <cfRule type="containsText" dxfId="284" priority="224" operator="containsText" text="HD">
      <formula>NOT(ISERROR(SEARCH("HD",M114)))</formula>
    </cfRule>
  </conditionalFormatting>
  <conditionalFormatting sqref="L108:L111 L113">
    <cfRule type="containsText" dxfId="283" priority="223" operator="containsText" text="HD">
      <formula>NOT(ISERROR(SEARCH("HD",L108)))</formula>
    </cfRule>
  </conditionalFormatting>
  <conditionalFormatting sqref="L114:L115">
    <cfRule type="containsText" dxfId="282" priority="222" operator="containsText" text="HD">
      <formula>NOT(ISERROR(SEARCH("HD",L114)))</formula>
    </cfRule>
  </conditionalFormatting>
  <conditionalFormatting sqref="N108:S115">
    <cfRule type="containsText" dxfId="281" priority="221" operator="containsText" text="HD">
      <formula>NOT(ISERROR(SEARCH("HD",N108)))</formula>
    </cfRule>
  </conditionalFormatting>
  <conditionalFormatting sqref="L117:L118">
    <cfRule type="containsText" dxfId="280" priority="220" operator="containsText" text="HD">
      <formula>NOT(ISERROR(SEARCH("HD",L117)))</formula>
    </cfRule>
  </conditionalFormatting>
  <conditionalFormatting sqref="L120 L122">
    <cfRule type="containsText" dxfId="279" priority="219" operator="containsText" text="HD">
      <formula>NOT(ISERROR(SEARCH("HD",L120)))</formula>
    </cfRule>
  </conditionalFormatting>
  <conditionalFormatting sqref="L123">
    <cfRule type="containsText" dxfId="278" priority="218" operator="containsText" text="HD">
      <formula>NOT(ISERROR(SEARCH("HD",L123)))</formula>
    </cfRule>
  </conditionalFormatting>
  <conditionalFormatting sqref="N117:S124">
    <cfRule type="containsText" dxfId="277" priority="217" operator="containsText" text="HD">
      <formula>NOT(ISERROR(SEARCH("HD",N117)))</formula>
    </cfRule>
  </conditionalFormatting>
  <conditionalFormatting sqref="L126:L127 L129 L133:L134 L136:L140">
    <cfRule type="containsText" dxfId="276" priority="216" operator="containsText" text="HD">
      <formula>NOT(ISERROR(SEARCH("HD",L126)))</formula>
    </cfRule>
  </conditionalFormatting>
  <conditionalFormatting sqref="N126:S140">
    <cfRule type="containsText" dxfId="275" priority="215" operator="containsText" text="HD">
      <formula>NOT(ISERROR(SEARCH("HD",N126)))</formula>
    </cfRule>
  </conditionalFormatting>
  <conditionalFormatting sqref="L146">
    <cfRule type="containsText" dxfId="274" priority="214" operator="containsText" text="HD">
      <formula>NOT(ISERROR(SEARCH("HD",L146)))</formula>
    </cfRule>
  </conditionalFormatting>
  <conditionalFormatting sqref="P142:S148">
    <cfRule type="containsText" dxfId="273" priority="213" operator="containsText" text="HD">
      <formula>NOT(ISERROR(SEARCH("HD",P142)))</formula>
    </cfRule>
  </conditionalFormatting>
  <conditionalFormatting sqref="N153:S153 N152:O152">
    <cfRule type="containsText" dxfId="272" priority="212" operator="containsText" text="HD">
      <formula>NOT(ISERROR(SEARCH("HD",N152)))</formula>
    </cfRule>
  </conditionalFormatting>
  <conditionalFormatting sqref="P150:S152">
    <cfRule type="containsText" dxfId="271" priority="211" operator="containsText" text="HD">
      <formula>NOT(ISERROR(SEARCH("HD",P150)))</formula>
    </cfRule>
  </conditionalFormatting>
  <conditionalFormatting sqref="J165:J166 J157:J160 J162:J163">
    <cfRule type="containsText" dxfId="270" priority="210" operator="containsText" text="HD">
      <formula>NOT(ISERROR(SEARCH("HD",J157)))</formula>
    </cfRule>
  </conditionalFormatting>
  <conditionalFormatting sqref="J161">
    <cfRule type="containsText" dxfId="269" priority="209" operator="containsText" text="HD">
      <formula>NOT(ISERROR(SEARCH("HD",J161)))</formula>
    </cfRule>
  </conditionalFormatting>
  <conditionalFormatting sqref="J168">
    <cfRule type="containsText" dxfId="268" priority="208" operator="containsText" text="HD">
      <formula>NOT(ISERROR(SEARCH("HD",J168)))</formula>
    </cfRule>
  </conditionalFormatting>
  <conditionalFormatting sqref="J164">
    <cfRule type="containsText" dxfId="267" priority="207" operator="containsText" text="HD">
      <formula>NOT(ISERROR(SEARCH("HD",J164)))</formula>
    </cfRule>
  </conditionalFormatting>
  <conditionalFormatting sqref="J167">
    <cfRule type="containsText" dxfId="266" priority="206" operator="containsText" text="HD">
      <formula>NOT(ISERROR(SEARCH("HD",J167)))</formula>
    </cfRule>
  </conditionalFormatting>
  <conditionalFormatting sqref="K157:K160 K162:K163 K165:K166">
    <cfRule type="containsText" dxfId="265" priority="205" operator="containsText" text="HD">
      <formula>NOT(ISERROR(SEARCH("HD",K157)))</formula>
    </cfRule>
  </conditionalFormatting>
  <conditionalFormatting sqref="L157:S168">
    <cfRule type="containsText" dxfId="264" priority="204" operator="containsText" text="HD">
      <formula>NOT(ISERROR(SEARCH("HD",L157)))</formula>
    </cfRule>
  </conditionalFormatting>
  <conditionalFormatting sqref="N170:S175">
    <cfRule type="containsText" dxfId="263" priority="203" operator="containsText" text="HD">
      <formula>NOT(ISERROR(SEARCH("HD",N170)))</formula>
    </cfRule>
  </conditionalFormatting>
  <conditionalFormatting sqref="P177:S178">
    <cfRule type="containsText" dxfId="262" priority="202" operator="containsText" text="HD">
      <formula>NOT(ISERROR(SEARCH("HD",P177)))</formula>
    </cfRule>
  </conditionalFormatting>
  <conditionalFormatting sqref="P192:S202">
    <cfRule type="containsText" dxfId="261" priority="201" operator="containsText" text="HD">
      <formula>NOT(ISERROR(SEARCH("HD",P192)))</formula>
    </cfRule>
  </conditionalFormatting>
  <conditionalFormatting sqref="O194">
    <cfRule type="containsText" dxfId="260" priority="200" operator="containsText" text="HD">
      <formula>NOT(ISERROR(SEARCH("HD",O194)))</formula>
    </cfRule>
  </conditionalFormatting>
  <conditionalFormatting sqref="P208:S213">
    <cfRule type="containsText" dxfId="259" priority="199" operator="containsText" text="HD">
      <formula>NOT(ISERROR(SEARCH("HD",P208)))</formula>
    </cfRule>
  </conditionalFormatting>
  <conditionalFormatting sqref="D5:D7">
    <cfRule type="containsText" dxfId="258" priority="198" operator="containsText" text="HD">
      <formula>NOT(ISERROR(SEARCH("HD",D5)))</formula>
    </cfRule>
  </conditionalFormatting>
  <conditionalFormatting sqref="D12:D21">
    <cfRule type="containsText" dxfId="257" priority="197" operator="containsText" text="HD">
      <formula>NOT(ISERROR(SEARCH("HD",D12)))</formula>
    </cfRule>
  </conditionalFormatting>
  <conditionalFormatting sqref="D101:D103">
    <cfRule type="containsText" dxfId="256" priority="196" operator="containsText" text="HD">
      <formula>NOT(ISERROR(SEARCH("HD",D101)))</formula>
    </cfRule>
  </conditionalFormatting>
  <conditionalFormatting sqref="D9:D10">
    <cfRule type="containsText" dxfId="255" priority="195" operator="containsText" text="HD">
      <formula>NOT(ISERROR(SEARCH("HD",D9)))</formula>
    </cfRule>
  </conditionalFormatting>
  <conditionalFormatting sqref="D11">
    <cfRule type="containsText" dxfId="254" priority="194" operator="containsText" text="HD">
      <formula>NOT(ISERROR(SEARCH("HD",D11)))</formula>
    </cfRule>
  </conditionalFormatting>
  <conditionalFormatting sqref="D23:D24">
    <cfRule type="containsText" dxfId="253" priority="193" operator="containsText" text="HD">
      <formula>NOT(ISERROR(SEARCH("HD",D23)))</formula>
    </cfRule>
  </conditionalFormatting>
  <conditionalFormatting sqref="D25:D38">
    <cfRule type="containsText" dxfId="252" priority="192" operator="containsText" text="HD">
      <formula>NOT(ISERROR(SEARCH("HD",D25)))</formula>
    </cfRule>
  </conditionalFormatting>
  <conditionalFormatting sqref="D40:D48">
    <cfRule type="containsText" dxfId="251" priority="191" operator="containsText" text="HD">
      <formula>NOT(ISERROR(SEARCH("HD",D40)))</formula>
    </cfRule>
  </conditionalFormatting>
  <conditionalFormatting sqref="D91:D99">
    <cfRule type="containsText" dxfId="250" priority="190" operator="containsText" text="HD">
      <formula>NOT(ISERROR(SEARCH("HD",D91)))</formula>
    </cfRule>
  </conditionalFormatting>
  <conditionalFormatting sqref="D90">
    <cfRule type="containsText" dxfId="249" priority="189" operator="containsText" text="HD">
      <formula>NOT(ISERROR(SEARCH("HD",D90)))</formula>
    </cfRule>
  </conditionalFormatting>
  <conditionalFormatting sqref="E33 E36 E38">
    <cfRule type="containsText" dxfId="248" priority="188" operator="containsText" text="HD">
      <formula>NOT(ISERROR(SEARCH("HD",E33)))</formula>
    </cfRule>
  </conditionalFormatting>
  <conditionalFormatting sqref="E40:E46 E48">
    <cfRule type="containsText" dxfId="247" priority="187" operator="containsText" text="HD">
      <formula>NOT(ISERROR(SEARCH("HD",E40)))</formula>
    </cfRule>
  </conditionalFormatting>
  <conditionalFormatting sqref="E90 E94 E96:E97">
    <cfRule type="containsText" dxfId="246" priority="186" operator="containsText" text="HD">
      <formula>NOT(ISERROR(SEARCH("HD",E90)))</formula>
    </cfRule>
  </conditionalFormatting>
  <conditionalFormatting sqref="E101:E103">
    <cfRule type="containsText" dxfId="245" priority="185" operator="containsText" text="HD">
      <formula>NOT(ISERROR(SEARCH("HD",E101)))</formula>
    </cfRule>
  </conditionalFormatting>
  <conditionalFormatting sqref="E5:E7">
    <cfRule type="containsText" dxfId="244" priority="184" operator="containsText" text="HD">
      <formula>NOT(ISERROR(SEARCH("HD",E5)))</formula>
    </cfRule>
  </conditionalFormatting>
  <conditionalFormatting sqref="E9:E11 E13:E21">
    <cfRule type="containsText" dxfId="243" priority="183" operator="containsText" text="HD">
      <formula>NOT(ISERROR(SEARCH("HD",E9)))</formula>
    </cfRule>
  </conditionalFormatting>
  <conditionalFormatting sqref="E108:E110 E114:E115">
    <cfRule type="containsText" dxfId="242" priority="182" operator="containsText" text="HD">
      <formula>NOT(ISERROR(SEARCH("HD",E108)))</formula>
    </cfRule>
  </conditionalFormatting>
  <conditionalFormatting sqref="E111:E113">
    <cfRule type="containsText" dxfId="241" priority="181" operator="containsText" text="HD">
      <formula>NOT(ISERROR(SEARCH("HD",E111)))</formula>
    </cfRule>
  </conditionalFormatting>
  <conditionalFormatting sqref="E123">
    <cfRule type="containsText" dxfId="240" priority="180" operator="containsText" text="HD">
      <formula>NOT(ISERROR(SEARCH("HD",E123)))</formula>
    </cfRule>
  </conditionalFormatting>
  <conditionalFormatting sqref="E117">
    <cfRule type="containsText" dxfId="239" priority="179" operator="containsText" text="HD">
      <formula>NOT(ISERROR(SEARCH("HD",E117)))</formula>
    </cfRule>
  </conditionalFormatting>
  <conditionalFormatting sqref="E118:E122">
    <cfRule type="containsText" dxfId="238" priority="178" operator="containsText" text="HD">
      <formula>NOT(ISERROR(SEARCH("HD",E118)))</formula>
    </cfRule>
  </conditionalFormatting>
  <conditionalFormatting sqref="E124">
    <cfRule type="containsText" dxfId="237" priority="177" operator="containsText" text="HD">
      <formula>NOT(ISERROR(SEARCH("HD",E124)))</formula>
    </cfRule>
  </conditionalFormatting>
  <conditionalFormatting sqref="E128">
    <cfRule type="containsText" dxfId="236" priority="176" operator="containsText" text="HD">
      <formula>NOT(ISERROR(SEARCH("HD",E128)))</formula>
    </cfRule>
  </conditionalFormatting>
  <conditionalFormatting sqref="E132">
    <cfRule type="containsText" dxfId="235" priority="175" operator="containsText" text="HD">
      <formula>NOT(ISERROR(SEARCH("HD",E132)))</formula>
    </cfRule>
  </conditionalFormatting>
  <conditionalFormatting sqref="E138">
    <cfRule type="containsText" dxfId="234" priority="174" operator="containsText" text="HD">
      <formula>NOT(ISERROR(SEARCH("HD",E138)))</formula>
    </cfRule>
  </conditionalFormatting>
  <conditionalFormatting sqref="E139">
    <cfRule type="containsText" dxfId="233" priority="173" operator="containsText" text="HD">
      <formula>NOT(ISERROR(SEARCH("HD",E139)))</formula>
    </cfRule>
  </conditionalFormatting>
  <conditionalFormatting sqref="E126:E127">
    <cfRule type="containsText" dxfId="232" priority="172" operator="containsText" text="HD">
      <formula>NOT(ISERROR(SEARCH("HD",E126)))</formula>
    </cfRule>
  </conditionalFormatting>
  <conditionalFormatting sqref="E129:E131">
    <cfRule type="containsText" dxfId="231" priority="171" operator="containsText" text="HD">
      <formula>NOT(ISERROR(SEARCH("HD",E129)))</formula>
    </cfRule>
  </conditionalFormatting>
  <conditionalFormatting sqref="E133:E137">
    <cfRule type="containsText" dxfId="230" priority="170" operator="containsText" text="HD">
      <formula>NOT(ISERROR(SEARCH("HD",E133)))</formula>
    </cfRule>
  </conditionalFormatting>
  <conditionalFormatting sqref="E140">
    <cfRule type="containsText" dxfId="229" priority="169" operator="containsText" text="HD">
      <formula>NOT(ISERROR(SEARCH("HD",E140)))</formula>
    </cfRule>
  </conditionalFormatting>
  <conditionalFormatting sqref="E142">
    <cfRule type="containsText" dxfId="228" priority="168" operator="containsText" text="HD">
      <formula>NOT(ISERROR(SEARCH("HD",E142)))</formula>
    </cfRule>
  </conditionalFormatting>
  <conditionalFormatting sqref="E143:E145">
    <cfRule type="containsText" dxfId="227" priority="167" operator="containsText" text="HD">
      <formula>NOT(ISERROR(SEARCH("HD",E143)))</formula>
    </cfRule>
  </conditionalFormatting>
  <conditionalFormatting sqref="E146">
    <cfRule type="containsText" dxfId="226" priority="166" operator="containsText" text="HD">
      <formula>NOT(ISERROR(SEARCH("HD",E146)))</formula>
    </cfRule>
  </conditionalFormatting>
  <conditionalFormatting sqref="E147">
    <cfRule type="containsText" dxfId="225" priority="165" operator="containsText" text="HD">
      <formula>NOT(ISERROR(SEARCH("HD",E147)))</formula>
    </cfRule>
  </conditionalFormatting>
  <conditionalFormatting sqref="E148">
    <cfRule type="containsText" dxfId="224" priority="164" operator="containsText" text="HD">
      <formula>NOT(ISERROR(SEARCH("HD",E148)))</formula>
    </cfRule>
  </conditionalFormatting>
  <conditionalFormatting sqref="E150:E153">
    <cfRule type="containsText" dxfId="223" priority="163" operator="containsText" text="HD">
      <formula>NOT(ISERROR(SEARCH("HD",E150)))</formula>
    </cfRule>
  </conditionalFormatting>
  <conditionalFormatting sqref="E155">
    <cfRule type="containsText" dxfId="222" priority="162" operator="containsText" text="HD">
      <formula>NOT(ISERROR(SEARCH("HD",E155)))</formula>
    </cfRule>
  </conditionalFormatting>
  <conditionalFormatting sqref="E157:E164 E166 E168">
    <cfRule type="containsText" dxfId="221" priority="161" operator="containsText" text="HD">
      <formula>NOT(ISERROR(SEARCH("HD",E157)))</formula>
    </cfRule>
  </conditionalFormatting>
  <conditionalFormatting sqref="E165">
    <cfRule type="containsText" dxfId="220" priority="160" operator="containsText" text="HD">
      <formula>NOT(ISERROR(SEARCH("HD",E165)))</formula>
    </cfRule>
  </conditionalFormatting>
  <conditionalFormatting sqref="E167">
    <cfRule type="containsText" dxfId="219" priority="159" operator="containsText" text="HD">
      <formula>NOT(ISERROR(SEARCH("HD",E167)))</formula>
    </cfRule>
  </conditionalFormatting>
  <conditionalFormatting sqref="E170:E173">
    <cfRule type="containsText" dxfId="218" priority="158" operator="containsText" text="HD">
      <formula>NOT(ISERROR(SEARCH("HD",E170)))</formula>
    </cfRule>
  </conditionalFormatting>
  <conditionalFormatting sqref="E174:E175">
    <cfRule type="containsText" dxfId="217" priority="157" operator="containsText" text="HD">
      <formula>NOT(ISERROR(SEARCH("HD",E174)))</formula>
    </cfRule>
  </conditionalFormatting>
  <conditionalFormatting sqref="E177:E178">
    <cfRule type="containsText" dxfId="216" priority="156" operator="containsText" text="HD">
      <formula>NOT(ISERROR(SEARCH("HD",E177)))</formula>
    </cfRule>
  </conditionalFormatting>
  <conditionalFormatting sqref="E184:E185 E187:E188">
    <cfRule type="containsText" dxfId="215" priority="155" operator="containsText" text="HD">
      <formula>NOT(ISERROR(SEARCH("HD",E184)))</formula>
    </cfRule>
  </conditionalFormatting>
  <conditionalFormatting sqref="E186">
    <cfRule type="containsText" dxfId="214" priority="154" operator="containsText" text="HD">
      <formula>NOT(ISERROR(SEARCH("HD",E186)))</formula>
    </cfRule>
  </conditionalFormatting>
  <conditionalFormatting sqref="E189:E190">
    <cfRule type="containsText" dxfId="213" priority="153" operator="containsText" text="HD">
      <formula>NOT(ISERROR(SEARCH("HD",E189)))</formula>
    </cfRule>
  </conditionalFormatting>
  <conditionalFormatting sqref="E192:E196 E199:E200">
    <cfRule type="containsText" dxfId="212" priority="152" operator="containsText" text="HD">
      <formula>NOT(ISERROR(SEARCH("HD",E192)))</formula>
    </cfRule>
  </conditionalFormatting>
  <conditionalFormatting sqref="E197">
    <cfRule type="containsText" dxfId="211" priority="151" operator="containsText" text="HD">
      <formula>NOT(ISERROR(SEARCH("HD",E197)))</formula>
    </cfRule>
  </conditionalFormatting>
  <conditionalFormatting sqref="E198">
    <cfRule type="containsText" dxfId="210" priority="150" operator="containsText" text="HD">
      <formula>NOT(ISERROR(SEARCH("HD",E198)))</formula>
    </cfRule>
  </conditionalFormatting>
  <conditionalFormatting sqref="E201">
    <cfRule type="containsText" dxfId="209" priority="149" operator="containsText" text="HD">
      <formula>NOT(ISERROR(SEARCH("HD",E201)))</formula>
    </cfRule>
  </conditionalFormatting>
  <conditionalFormatting sqref="E202:E206">
    <cfRule type="containsText" dxfId="208" priority="148" operator="containsText" text="HD">
      <formula>NOT(ISERROR(SEARCH("HD",E202)))</formula>
    </cfRule>
  </conditionalFormatting>
  <conditionalFormatting sqref="E208">
    <cfRule type="containsText" dxfId="207" priority="147" operator="containsText" text="HD">
      <formula>NOT(ISERROR(SEARCH("HD",E208)))</formula>
    </cfRule>
  </conditionalFormatting>
  <conditionalFormatting sqref="E209">
    <cfRule type="containsText" dxfId="206" priority="146" operator="containsText" text="HD">
      <formula>NOT(ISERROR(SEARCH("HD",E209)))</formula>
    </cfRule>
  </conditionalFormatting>
  <conditionalFormatting sqref="E210:E215">
    <cfRule type="containsText" dxfId="205" priority="145" operator="containsText" text="HD">
      <formula>NOT(ISERROR(SEARCH("HD",E210)))</formula>
    </cfRule>
  </conditionalFormatting>
  <conditionalFormatting sqref="E217:E218 E220:E221 E223 E228 E234:E238 E240:E241 E243:E244 E246:E249">
    <cfRule type="containsText" dxfId="204" priority="144" operator="containsText" text="HD">
      <formula>NOT(ISERROR(SEARCH("HD",E217)))</formula>
    </cfRule>
  </conditionalFormatting>
  <conditionalFormatting sqref="E219">
    <cfRule type="containsText" dxfId="203" priority="143" operator="containsText" text="HD">
      <formula>NOT(ISERROR(SEARCH("HD",E219)))</formula>
    </cfRule>
  </conditionalFormatting>
  <conditionalFormatting sqref="E222">
    <cfRule type="containsText" dxfId="202" priority="142" operator="containsText" text="HD">
      <formula>NOT(ISERROR(SEARCH("HD",E222)))</formula>
    </cfRule>
  </conditionalFormatting>
  <conditionalFormatting sqref="E224:E227">
    <cfRule type="containsText" dxfId="201" priority="141" operator="containsText" text="HD">
      <formula>NOT(ISERROR(SEARCH("HD",E224)))</formula>
    </cfRule>
  </conditionalFormatting>
  <conditionalFormatting sqref="E229:E233">
    <cfRule type="containsText" dxfId="200" priority="140" operator="containsText" text="HD">
      <formula>NOT(ISERROR(SEARCH("HD",E229)))</formula>
    </cfRule>
  </conditionalFormatting>
  <conditionalFormatting sqref="E239">
    <cfRule type="containsText" dxfId="199" priority="139" operator="containsText" text="HD">
      <formula>NOT(ISERROR(SEARCH("HD",E239)))</formula>
    </cfRule>
  </conditionalFormatting>
  <conditionalFormatting sqref="E242">
    <cfRule type="containsText" dxfId="198" priority="138" operator="containsText" text="HD">
      <formula>NOT(ISERROR(SEARCH("HD",E242)))</formula>
    </cfRule>
  </conditionalFormatting>
  <conditionalFormatting sqref="E245">
    <cfRule type="containsText" dxfId="197" priority="137" operator="containsText" text="HD">
      <formula>NOT(ISERROR(SEARCH("HD",E245)))</formula>
    </cfRule>
  </conditionalFormatting>
  <conditionalFormatting sqref="E250:E252">
    <cfRule type="containsText" dxfId="196" priority="136" operator="containsText" text="HD">
      <formula>NOT(ISERROR(SEARCH("HD",E250)))</formula>
    </cfRule>
  </conditionalFormatting>
  <conditionalFormatting sqref="E254">
    <cfRule type="containsText" dxfId="195" priority="135" operator="containsText" text="HD">
      <formula>NOT(ISERROR(SEARCH("HD",E254)))</formula>
    </cfRule>
  </conditionalFormatting>
  <conditionalFormatting sqref="E255:E262">
    <cfRule type="containsText" dxfId="194" priority="134" operator="containsText" text="HD">
      <formula>NOT(ISERROR(SEARCH("HD",E255)))</formula>
    </cfRule>
  </conditionalFormatting>
  <conditionalFormatting sqref="E264:E266">
    <cfRule type="containsText" dxfId="193" priority="133" operator="containsText" text="HD">
      <formula>NOT(ISERROR(SEARCH("HD",E264)))</formula>
    </cfRule>
  </conditionalFormatting>
  <conditionalFormatting sqref="E268:E271">
    <cfRule type="containsText" dxfId="192" priority="132" operator="containsText" text="HD">
      <formula>NOT(ISERROR(SEARCH("HD",E268)))</formula>
    </cfRule>
  </conditionalFormatting>
  <conditionalFormatting sqref="E23">
    <cfRule type="containsText" dxfId="191" priority="131" operator="containsText" text="HD">
      <formula>NOT(ISERROR(SEARCH("HD",E23)))</formula>
    </cfRule>
  </conditionalFormatting>
  <conditionalFormatting sqref="E24:E26">
    <cfRule type="containsText" dxfId="190" priority="130" operator="containsText" text="HD">
      <formula>NOT(ISERROR(SEARCH("HD",E24)))</formula>
    </cfRule>
  </conditionalFormatting>
  <conditionalFormatting sqref="E28">
    <cfRule type="containsText" dxfId="189" priority="129" operator="containsText" text="HD">
      <formula>NOT(ISERROR(SEARCH("HD",E28)))</formula>
    </cfRule>
  </conditionalFormatting>
  <conditionalFormatting sqref="E30">
    <cfRule type="containsText" dxfId="188" priority="128" operator="containsText" text="HD">
      <formula>NOT(ISERROR(SEARCH("HD",E30)))</formula>
    </cfRule>
  </conditionalFormatting>
  <conditionalFormatting sqref="E31:E32">
    <cfRule type="containsText" dxfId="187" priority="127" operator="containsText" text="HD">
      <formula>NOT(ISERROR(SEARCH("HD",E31)))</formula>
    </cfRule>
  </conditionalFormatting>
  <conditionalFormatting sqref="E34:E35">
    <cfRule type="containsText" dxfId="186" priority="126" operator="containsText" text="HD">
      <formula>NOT(ISERROR(SEARCH("HD",E34)))</formula>
    </cfRule>
  </conditionalFormatting>
  <conditionalFormatting sqref="E47">
    <cfRule type="containsText" dxfId="185" priority="125" operator="containsText" text="HD">
      <formula>NOT(ISERROR(SEARCH("HD",E47)))</formula>
    </cfRule>
  </conditionalFormatting>
  <conditionalFormatting sqref="E91">
    <cfRule type="containsText" dxfId="184" priority="124" operator="containsText" text="HD">
      <formula>NOT(ISERROR(SEARCH("HD",E91)))</formula>
    </cfRule>
  </conditionalFormatting>
  <conditionalFormatting sqref="E92">
    <cfRule type="containsText" dxfId="183" priority="123" operator="containsText" text="HD">
      <formula>NOT(ISERROR(SEARCH("HD",E92)))</formula>
    </cfRule>
  </conditionalFormatting>
  <conditionalFormatting sqref="E99">
    <cfRule type="containsText" dxfId="182" priority="122" operator="containsText" text="HD">
      <formula>NOT(ISERROR(SEARCH("HD",E99)))</formula>
    </cfRule>
  </conditionalFormatting>
  <conditionalFormatting sqref="D108:D115">
    <cfRule type="containsText" dxfId="181" priority="121" operator="containsText" text="HD">
      <formula>NOT(ISERROR(SEARCH("HD",D108)))</formula>
    </cfRule>
  </conditionalFormatting>
  <conditionalFormatting sqref="D117:D124">
    <cfRule type="containsText" dxfId="180" priority="120" operator="containsText" text="HD">
      <formula>NOT(ISERROR(SEARCH("HD",D117)))</formula>
    </cfRule>
  </conditionalFormatting>
  <conditionalFormatting sqref="D126:D140">
    <cfRule type="containsText" dxfId="179" priority="119" operator="containsText" text="HD">
      <formula>NOT(ISERROR(SEARCH("HD",D126)))</formula>
    </cfRule>
  </conditionalFormatting>
  <conditionalFormatting sqref="D142:D148">
    <cfRule type="containsText" dxfId="178" priority="118" operator="containsText" text="HD">
      <formula>NOT(ISERROR(SEARCH("HD",D142)))</formula>
    </cfRule>
  </conditionalFormatting>
  <conditionalFormatting sqref="D150:D153">
    <cfRule type="containsText" dxfId="177" priority="117" operator="containsText" text="HD">
      <formula>NOT(ISERROR(SEARCH("HD",D150)))</formula>
    </cfRule>
  </conditionalFormatting>
  <conditionalFormatting sqref="D155">
    <cfRule type="containsText" dxfId="176" priority="116" operator="containsText" text="HD">
      <formula>NOT(ISERROR(SEARCH("HD",D155)))</formula>
    </cfRule>
  </conditionalFormatting>
  <conditionalFormatting sqref="D157:D168">
    <cfRule type="containsText" dxfId="175" priority="115" operator="containsText" text="HD">
      <formula>NOT(ISERROR(SEARCH("HD",D157)))</formula>
    </cfRule>
  </conditionalFormatting>
  <conditionalFormatting sqref="D170:D175">
    <cfRule type="containsText" dxfId="174" priority="114" operator="containsText" text="HD">
      <formula>NOT(ISERROR(SEARCH("HD",D170)))</formula>
    </cfRule>
  </conditionalFormatting>
  <conditionalFormatting sqref="D177:D178">
    <cfRule type="containsText" dxfId="173" priority="113" operator="containsText" text="HD">
      <formula>NOT(ISERROR(SEARCH("HD",D177)))</formula>
    </cfRule>
  </conditionalFormatting>
  <conditionalFormatting sqref="D185:D190">
    <cfRule type="containsText" dxfId="172" priority="112" operator="containsText" text="HD">
      <formula>NOT(ISERROR(SEARCH("HD",D185)))</formula>
    </cfRule>
  </conditionalFormatting>
  <conditionalFormatting sqref="D184">
    <cfRule type="containsText" dxfId="171" priority="111" operator="containsText" text="HD">
      <formula>NOT(ISERROR(SEARCH("HD",D184)))</formula>
    </cfRule>
  </conditionalFormatting>
  <conditionalFormatting sqref="D192:D206">
    <cfRule type="containsText" dxfId="170" priority="110" operator="containsText" text="HD">
      <formula>NOT(ISERROR(SEARCH("HD",D192)))</formula>
    </cfRule>
  </conditionalFormatting>
  <conditionalFormatting sqref="D208:D215">
    <cfRule type="containsText" dxfId="169" priority="109" operator="containsText" text="HD">
      <formula>NOT(ISERROR(SEARCH("HD",D208)))</formula>
    </cfRule>
  </conditionalFormatting>
  <conditionalFormatting sqref="D217:D252">
    <cfRule type="containsText" dxfId="168" priority="108" operator="containsText" text="HD">
      <formula>NOT(ISERROR(SEARCH("HD",D217)))</formula>
    </cfRule>
  </conditionalFormatting>
  <conditionalFormatting sqref="D254:D262">
    <cfRule type="containsText" dxfId="167" priority="107" operator="containsText" text="HD">
      <formula>NOT(ISERROR(SEARCH("HD",D254)))</formula>
    </cfRule>
  </conditionalFormatting>
  <conditionalFormatting sqref="D264:D266">
    <cfRule type="containsText" dxfId="166" priority="106" operator="containsText" text="HD">
      <formula>NOT(ISERROR(SEARCH("HD",D264)))</formula>
    </cfRule>
  </conditionalFormatting>
  <conditionalFormatting sqref="D268:D271">
    <cfRule type="containsText" dxfId="165" priority="105" operator="containsText" text="HD">
      <formula>NOT(ISERROR(SEARCH("HD",D268)))</formula>
    </cfRule>
  </conditionalFormatting>
  <conditionalFormatting sqref="B52:B78">
    <cfRule type="containsText" dxfId="164" priority="104" operator="containsText" text="HD">
      <formula>NOT(ISERROR(SEARCH("HD",B52)))</formula>
    </cfRule>
  </conditionalFormatting>
  <conditionalFormatting sqref="H52:H78">
    <cfRule type="containsText" dxfId="163" priority="102" operator="containsText" text="HD">
      <formula>NOT(ISERROR(SEARCH("HD",H52)))</formula>
    </cfRule>
  </conditionalFormatting>
  <conditionalFormatting sqref="G52:G78">
    <cfRule type="containsText" dxfId="162" priority="101" operator="containsText" text="HD">
      <formula>NOT(ISERROR(SEARCH("HD",G52)))</formula>
    </cfRule>
  </conditionalFormatting>
  <conditionalFormatting sqref="I52:I66">
    <cfRule type="containsText" dxfId="161" priority="99" operator="containsText" text="HD">
      <formula>NOT(ISERROR(SEARCH("HD",I52)))</formula>
    </cfRule>
  </conditionalFormatting>
  <conditionalFormatting sqref="F52:F78">
    <cfRule type="containsText" dxfId="160" priority="98" operator="containsText" text="HD">
      <formula>NOT(ISERROR(SEARCH("HD",F52)))</formula>
    </cfRule>
  </conditionalFormatting>
  <conditionalFormatting sqref="J52:M52 J55:M55">
    <cfRule type="containsText" dxfId="159" priority="97" operator="containsText" text="HD">
      <formula>NOT(ISERROR(SEARCH("HD",J52)))</formula>
    </cfRule>
  </conditionalFormatting>
  <conditionalFormatting sqref="E52">
    <cfRule type="containsText" dxfId="158" priority="96" operator="containsText" text="HD">
      <formula>NOT(ISERROR(SEARCH("HD",E52)))</formula>
    </cfRule>
  </conditionalFormatting>
  <conditionalFormatting sqref="E55 E60 E78:E81">
    <cfRule type="containsText" dxfId="157" priority="95" operator="containsText" text="HD">
      <formula>NOT(ISERROR(SEARCH("HD",E55)))</formula>
    </cfRule>
  </conditionalFormatting>
  <conditionalFormatting sqref="D52:D81">
    <cfRule type="containsText" dxfId="156" priority="94" operator="containsText" text="HD">
      <formula>NOT(ISERROR(SEARCH("HD",D52)))</formula>
    </cfRule>
  </conditionalFormatting>
  <conditionalFormatting sqref="E69:E77">
    <cfRule type="containsText" dxfId="155" priority="86" operator="containsText" text="HD">
      <formula>NOT(ISERROR(SEARCH("HD",E69)))</formula>
    </cfRule>
  </conditionalFormatting>
  <conditionalFormatting sqref="J53:M54">
    <cfRule type="containsText" dxfId="154" priority="84" operator="containsText" text="HD">
      <formula>NOT(ISERROR(SEARCH("HD",J53)))</formula>
    </cfRule>
  </conditionalFormatting>
  <conditionalFormatting sqref="J56:M78">
    <cfRule type="containsText" dxfId="153" priority="83" operator="containsText" text="HD">
      <formula>NOT(ISERROR(SEARCH("HD",J56)))</formula>
    </cfRule>
  </conditionalFormatting>
  <conditionalFormatting sqref="N52:S77">
    <cfRule type="containsText" dxfId="152" priority="82" operator="containsText" text="HD">
      <formula>NOT(ISERROR(SEARCH("HD",N52)))</formula>
    </cfRule>
  </conditionalFormatting>
  <conditionalFormatting sqref="N78:S78 R79:S81">
    <cfRule type="containsText" dxfId="151" priority="81" operator="containsText" text="HD">
      <formula>NOT(ISERROR(SEARCH("HD",N78)))</formula>
    </cfRule>
  </conditionalFormatting>
  <conditionalFormatting sqref="B79:B81">
    <cfRule type="containsText" dxfId="150" priority="80" operator="containsText" text="HD">
      <formula>NOT(ISERROR(SEARCH("HD",B79)))</formula>
    </cfRule>
  </conditionalFormatting>
  <conditionalFormatting sqref="H79:H81">
    <cfRule type="containsText" dxfId="149" priority="78" operator="containsText" text="HD">
      <formula>NOT(ISERROR(SEARCH("HD",H79)))</formula>
    </cfRule>
  </conditionalFormatting>
  <conditionalFormatting sqref="G79:G81">
    <cfRule type="containsText" dxfId="148" priority="77" operator="containsText" text="HD">
      <formula>NOT(ISERROR(SEARCH("HD",G79)))</formula>
    </cfRule>
  </conditionalFormatting>
  <conditionalFormatting sqref="F79:F81">
    <cfRule type="containsText" dxfId="147" priority="75" operator="containsText" text="HD">
      <formula>NOT(ISERROR(SEARCH("HD",F79)))</formula>
    </cfRule>
  </conditionalFormatting>
  <conditionalFormatting sqref="J79:Q81">
    <cfRule type="containsText" dxfId="146" priority="72" operator="containsText" text="HD">
      <formula>NOT(ISERROR(SEARCH("HD",J79)))</formula>
    </cfRule>
  </conditionalFormatting>
  <conditionalFormatting sqref="C184:C190 C192:C206 C208:C215 C217:C252 C254:C262 C264:C266 C268:C271">
    <cfRule type="containsText" dxfId="145" priority="71" operator="containsText" text="HD">
      <formula>NOT(ISERROR(SEARCH("HD",C184)))</formula>
    </cfRule>
  </conditionalFormatting>
  <conditionalFormatting sqref="C177:C178">
    <cfRule type="containsText" dxfId="144" priority="70" operator="containsText" text="HD">
      <formula>NOT(ISERROR(SEARCH("HD",C177)))</formula>
    </cfRule>
  </conditionalFormatting>
  <conditionalFormatting sqref="C170:C175">
    <cfRule type="containsText" dxfId="143" priority="69" operator="containsText" text="HD">
      <formula>NOT(ISERROR(SEARCH("HD",C170)))</formula>
    </cfRule>
  </conditionalFormatting>
  <conditionalFormatting sqref="C157:C168">
    <cfRule type="containsText" dxfId="142" priority="68" operator="containsText" text="HD">
      <formula>NOT(ISERROR(SEARCH("HD",C157)))</formula>
    </cfRule>
  </conditionalFormatting>
  <conditionalFormatting sqref="C155">
    <cfRule type="containsText" dxfId="141" priority="67" operator="containsText" text="HD">
      <formula>NOT(ISERROR(SEARCH("HD",C155)))</formula>
    </cfRule>
  </conditionalFormatting>
  <conditionalFormatting sqref="C150:C153">
    <cfRule type="containsText" dxfId="140" priority="66" operator="containsText" text="HD">
      <formula>NOT(ISERROR(SEARCH("HD",C150)))</formula>
    </cfRule>
  </conditionalFormatting>
  <conditionalFormatting sqref="C142:C148">
    <cfRule type="containsText" dxfId="139" priority="65" operator="containsText" text="HD">
      <formula>NOT(ISERROR(SEARCH("HD",C142)))</formula>
    </cfRule>
  </conditionalFormatting>
  <conditionalFormatting sqref="C126:C140">
    <cfRule type="containsText" dxfId="138" priority="64" operator="containsText" text="HD">
      <formula>NOT(ISERROR(SEARCH("HD",C126)))</formula>
    </cfRule>
  </conditionalFormatting>
  <conditionalFormatting sqref="C117:C124">
    <cfRule type="containsText" dxfId="137" priority="63" operator="containsText" text="HD">
      <formula>NOT(ISERROR(SEARCH("HD",C117)))</formula>
    </cfRule>
  </conditionalFormatting>
  <conditionalFormatting sqref="C108:C115">
    <cfRule type="containsText" dxfId="136" priority="62" operator="containsText" text="HD">
      <formula>NOT(ISERROR(SEARCH("HD",C108)))</formula>
    </cfRule>
  </conditionalFormatting>
  <conditionalFormatting sqref="C5:C7">
    <cfRule type="containsText" dxfId="135" priority="61" operator="containsText" text="HD">
      <formula>NOT(ISERROR(SEARCH("HD",C5)))</formula>
    </cfRule>
  </conditionalFormatting>
  <conditionalFormatting sqref="C9:C21">
    <cfRule type="containsText" dxfId="134" priority="60" operator="containsText" text="HD">
      <formula>NOT(ISERROR(SEARCH("HD",C9)))</formula>
    </cfRule>
  </conditionalFormatting>
  <conditionalFormatting sqref="C23:C38">
    <cfRule type="containsText" dxfId="133" priority="59" operator="containsText" text="HD">
      <formula>NOT(ISERROR(SEARCH("HD",C23)))</formula>
    </cfRule>
  </conditionalFormatting>
  <conditionalFormatting sqref="C40:C48">
    <cfRule type="containsText" dxfId="132" priority="58" operator="containsText" text="HD">
      <formula>NOT(ISERROR(SEARCH("HD",C40)))</formula>
    </cfRule>
  </conditionalFormatting>
  <conditionalFormatting sqref="C90:C99">
    <cfRule type="containsText" dxfId="131" priority="57" operator="containsText" text="HD">
      <formula>NOT(ISERROR(SEARCH("HD",C90)))</formula>
    </cfRule>
  </conditionalFormatting>
  <conditionalFormatting sqref="C101:C103">
    <cfRule type="containsText" dxfId="130" priority="56" operator="containsText" text="HD">
      <formula>NOT(ISERROR(SEARCH("HD",C101)))</formula>
    </cfRule>
  </conditionalFormatting>
  <conditionalFormatting sqref="C52:C81">
    <cfRule type="containsText" dxfId="129" priority="55" operator="containsText" text="HD">
      <formula>NOT(ISERROR(SEARCH("HD",C52)))</formula>
    </cfRule>
  </conditionalFormatting>
  <conditionalFormatting sqref="A184:A190 A192:A206 A208:A215 A217:A252 A264:A266 A268:A271 A254:A262">
    <cfRule type="containsText" dxfId="128" priority="54" operator="containsText" text="HD">
      <formula>NOT(ISERROR(SEARCH("HD",A184)))</formula>
    </cfRule>
  </conditionalFormatting>
  <conditionalFormatting sqref="A177:A178">
    <cfRule type="containsText" dxfId="127" priority="53" operator="containsText" text="HD">
      <formula>NOT(ISERROR(SEARCH("HD",A177)))</formula>
    </cfRule>
  </conditionalFormatting>
  <conditionalFormatting sqref="A170:A175">
    <cfRule type="containsText" dxfId="126" priority="52" operator="containsText" text="HD">
      <formula>NOT(ISERROR(SEARCH("HD",A170)))</formula>
    </cfRule>
  </conditionalFormatting>
  <conditionalFormatting sqref="A157:A168">
    <cfRule type="containsText" dxfId="125" priority="51" operator="containsText" text="HD">
      <formula>NOT(ISERROR(SEARCH("HD",A157)))</formula>
    </cfRule>
  </conditionalFormatting>
  <conditionalFormatting sqref="A155">
    <cfRule type="containsText" dxfId="124" priority="50" operator="containsText" text="HD">
      <formula>NOT(ISERROR(SEARCH("HD",A155)))</formula>
    </cfRule>
  </conditionalFormatting>
  <conditionalFormatting sqref="A150:A153">
    <cfRule type="containsText" dxfId="123" priority="49" operator="containsText" text="HD">
      <formula>NOT(ISERROR(SEARCH("HD",A150)))</formula>
    </cfRule>
  </conditionalFormatting>
  <conditionalFormatting sqref="A142:A148">
    <cfRule type="containsText" dxfId="122" priority="48" operator="containsText" text="HD">
      <formula>NOT(ISERROR(SEARCH("HD",A142)))</formula>
    </cfRule>
  </conditionalFormatting>
  <conditionalFormatting sqref="A126:A140">
    <cfRule type="containsText" dxfId="121" priority="47" operator="containsText" text="HD">
      <formula>NOT(ISERROR(SEARCH("HD",A126)))</formula>
    </cfRule>
  </conditionalFormatting>
  <conditionalFormatting sqref="A117:A124">
    <cfRule type="containsText" dxfId="120" priority="46" operator="containsText" text="HD">
      <formula>NOT(ISERROR(SEARCH("HD",A117)))</formula>
    </cfRule>
  </conditionalFormatting>
  <conditionalFormatting sqref="A108:A115">
    <cfRule type="containsText" dxfId="119" priority="45" operator="containsText" text="HD">
      <formula>NOT(ISERROR(SEARCH("HD",A108)))</formula>
    </cfRule>
  </conditionalFormatting>
  <conditionalFormatting sqref="A5:A7">
    <cfRule type="containsText" dxfId="118" priority="44" operator="containsText" text="HD">
      <formula>NOT(ISERROR(SEARCH("HD",A5)))</formula>
    </cfRule>
  </conditionalFormatting>
  <conditionalFormatting sqref="A9:A21">
    <cfRule type="containsText" dxfId="117" priority="43" operator="containsText" text="HD">
      <formula>NOT(ISERROR(SEARCH("HD",A9)))</formula>
    </cfRule>
  </conditionalFormatting>
  <conditionalFormatting sqref="A23:A38">
    <cfRule type="containsText" dxfId="116" priority="42" operator="containsText" text="HD">
      <formula>NOT(ISERROR(SEARCH("HD",A23)))</formula>
    </cfRule>
  </conditionalFormatting>
  <conditionalFormatting sqref="A40:A48">
    <cfRule type="containsText" dxfId="115" priority="41" operator="containsText" text="HD">
      <formula>NOT(ISERROR(SEARCH("HD",A40)))</formula>
    </cfRule>
  </conditionalFormatting>
  <conditionalFormatting sqref="A90:A99">
    <cfRule type="containsText" dxfId="114" priority="40" operator="containsText" text="HD">
      <formula>NOT(ISERROR(SEARCH("HD",A90)))</formula>
    </cfRule>
  </conditionalFormatting>
  <conditionalFormatting sqref="A101:A103">
    <cfRule type="containsText" dxfId="113" priority="39" operator="containsText" text="HD">
      <formula>NOT(ISERROR(SEARCH("HD",A101)))</formula>
    </cfRule>
  </conditionalFormatting>
  <conditionalFormatting sqref="A52:A81">
    <cfRule type="containsText" dxfId="112" priority="38" operator="containsText" text="HD">
      <formula>NOT(ISERROR(SEARCH("HD",A52)))</formula>
    </cfRule>
  </conditionalFormatting>
  <conditionalFormatting sqref="I272">
    <cfRule type="containsText" dxfId="111" priority="36" operator="containsText" text="HD">
      <formula>NOT(ISERROR(SEARCH("HD",I272)))</formula>
    </cfRule>
  </conditionalFormatting>
  <conditionalFormatting sqref="B273:B279">
    <cfRule type="containsText" dxfId="110" priority="35" operator="containsText" text="HD">
      <formula>NOT(ISERROR(SEARCH("HD",B273)))</formula>
    </cfRule>
  </conditionalFormatting>
  <conditionalFormatting sqref="I273:I279">
    <cfRule type="containsText" dxfId="109" priority="34" operator="containsText" text="HD">
      <formula>NOT(ISERROR(SEARCH("HD",I273)))</formula>
    </cfRule>
  </conditionalFormatting>
  <conditionalFormatting sqref="H273:H279">
    <cfRule type="containsText" dxfId="108" priority="33" operator="containsText" text="HD">
      <formula>NOT(ISERROR(SEARCH("HD",H273)))</formula>
    </cfRule>
  </conditionalFormatting>
  <conditionalFormatting sqref="P273:S279">
    <cfRule type="containsText" dxfId="107" priority="32" operator="containsText" text="HD">
      <formula>NOT(ISERROR(SEARCH("HD",P273)))</formula>
    </cfRule>
  </conditionalFormatting>
  <conditionalFormatting sqref="D273:D279">
    <cfRule type="containsText" dxfId="106" priority="30" operator="containsText" text="HD">
      <formula>NOT(ISERROR(SEARCH("HD",D273)))</formula>
    </cfRule>
  </conditionalFormatting>
  <conditionalFormatting sqref="A273:A279">
    <cfRule type="containsText" dxfId="105" priority="28" operator="containsText" text="HD">
      <formula>NOT(ISERROR(SEARCH("HD",A273)))</formula>
    </cfRule>
  </conditionalFormatting>
  <conditionalFormatting sqref="E273:E279">
    <cfRule type="containsText" dxfId="104" priority="27" operator="containsText" text="HD">
      <formula>NOT(ISERROR(SEARCH("HD",E273)))</formula>
    </cfRule>
  </conditionalFormatting>
  <conditionalFormatting sqref="C273:C279">
    <cfRule type="containsText" dxfId="103" priority="26" operator="containsText" text="HD">
      <formula>NOT(ISERROR(SEARCH("HD",C273)))</formula>
    </cfRule>
  </conditionalFormatting>
  <conditionalFormatting sqref="N197:O197">
    <cfRule type="containsText" dxfId="102" priority="25" operator="containsText" text="HD">
      <formula>NOT(ISERROR(SEARCH("HD",N197)))</formula>
    </cfRule>
  </conditionalFormatting>
  <conditionalFormatting sqref="G234">
    <cfRule type="containsText" dxfId="101" priority="24" operator="containsText" text="HD">
      <formula>NOT(ISERROR(SEARCH("HD",G234)))</formula>
    </cfRule>
  </conditionalFormatting>
  <conditionalFormatting sqref="G188">
    <cfRule type="containsText" dxfId="100" priority="20" operator="containsText" text="HD">
      <formula>NOT(ISERROR(SEARCH("HD",G188)))</formula>
    </cfRule>
  </conditionalFormatting>
  <conditionalFormatting sqref="H188">
    <cfRule type="containsText" dxfId="99" priority="19" operator="containsText" text="HD">
      <formula>NOT(ISERROR(SEARCH("HD",H188)))</formula>
    </cfRule>
  </conditionalFormatting>
  <conditionalFormatting sqref="H243">
    <cfRule type="containsText" dxfId="98" priority="18" operator="containsText" text="HD">
      <formula>NOT(ISERROR(SEARCH("HD",H243)))</formula>
    </cfRule>
  </conditionalFormatting>
  <conditionalFormatting sqref="G252">
    <cfRule type="containsText" dxfId="97" priority="17" operator="containsText" text="HD">
      <formula>NOT(ISERROR(SEARCH("HD",G252)))</formula>
    </cfRule>
  </conditionalFormatting>
  <conditionalFormatting sqref="H252">
    <cfRule type="containsText" dxfId="96" priority="16" operator="containsText" text="HD">
      <formula>NOT(ISERROR(SEARCH("HD",H252)))</formula>
    </cfRule>
  </conditionalFormatting>
  <conditionalFormatting sqref="F257:F262">
    <cfRule type="containsText" dxfId="95" priority="14" operator="containsText" text="HD">
      <formula>NOT(ISERROR(SEARCH("HD",F257)))</formula>
    </cfRule>
  </conditionalFormatting>
  <conditionalFormatting sqref="H192">
    <cfRule type="containsText" dxfId="94" priority="13" operator="containsText" text="HD">
      <formula>NOT(ISERROR(SEARCH("HD",H192)))</formula>
    </cfRule>
  </conditionalFormatting>
  <conditionalFormatting sqref="H260:H262">
    <cfRule type="containsText" dxfId="93" priority="12" operator="containsText" text="HD">
      <formula>NOT(ISERROR(SEARCH("HD",H260)))</formula>
    </cfRule>
  </conditionalFormatting>
  <conditionalFormatting sqref="B84:C88">
    <cfRule type="containsText" dxfId="92" priority="11" operator="containsText" text="HD">
      <formula>NOT(ISERROR(SEARCH("HD",B84)))</formula>
    </cfRule>
  </conditionalFormatting>
  <conditionalFormatting sqref="A84:A88">
    <cfRule type="containsText" dxfId="91" priority="10" operator="containsText" text="HD">
      <formula>NOT(ISERROR(SEARCH("HD",A84)))</formula>
    </cfRule>
  </conditionalFormatting>
  <conditionalFormatting sqref="H84:H88">
    <cfRule type="containsText" dxfId="90" priority="9" operator="containsText" text="HD">
      <formula>NOT(ISERROR(SEARCH("HD",H84)))</formula>
    </cfRule>
  </conditionalFormatting>
  <conditionalFormatting sqref="G84:G88">
    <cfRule type="containsText" dxfId="89" priority="8" operator="containsText" text="HD">
      <formula>NOT(ISERROR(SEARCH("HD",G84)))</formula>
    </cfRule>
  </conditionalFormatting>
  <conditionalFormatting sqref="J84:M87">
    <cfRule type="containsText" dxfId="88" priority="7" operator="containsText" text="HD">
      <formula>NOT(ISERROR(SEARCH("HD",J84)))</formula>
    </cfRule>
  </conditionalFormatting>
  <conditionalFormatting sqref="I84:I88">
    <cfRule type="containsText" dxfId="87" priority="6" operator="containsText" text="HD">
      <formula>NOT(ISERROR(SEARCH("HD",I84)))</formula>
    </cfRule>
  </conditionalFormatting>
  <conditionalFormatting sqref="F84:F88">
    <cfRule type="containsText" dxfId="86" priority="5" operator="containsText" text="HD">
      <formula>NOT(ISERROR(SEARCH("HD",F84)))</formula>
    </cfRule>
  </conditionalFormatting>
  <conditionalFormatting sqref="D84:D88">
    <cfRule type="containsText" dxfId="85" priority="4" operator="containsText" text="HD">
      <formula>NOT(ISERROR(SEARCH("HD",D84)))</formula>
    </cfRule>
  </conditionalFormatting>
  <conditionalFormatting sqref="E84:E88">
    <cfRule type="containsText" dxfId="84" priority="3" operator="containsText" text="HD">
      <formula>NOT(ISERROR(SEARCH("HD",E84)))</formula>
    </cfRule>
  </conditionalFormatting>
  <conditionalFormatting sqref="J88:M88">
    <cfRule type="containsText" dxfId="83" priority="2" operator="containsText" text="HD">
      <formula>NOT(ISERROR(SEARCH("HD",J88)))</formula>
    </cfRule>
  </conditionalFormatting>
  <conditionalFormatting sqref="N84:S88">
    <cfRule type="containsText" dxfId="82" priority="1" operator="containsText" text="HD">
      <formula>NOT(ISERROR(SEARCH("HD",N84)))</formula>
    </cfRule>
  </conditionalFormatting>
  <pageMargins left="0.7" right="0.7" top="0.75" bottom="0.75" header="0.3" footer="0.3"/>
  <pageSetup paperSize="9" scale="38" fitToHeight="2"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EE15-10EE-634A-B974-43307E6370CE}">
  <sheetPr>
    <tabColor theme="1"/>
    <pageSetUpPr fitToPage="1"/>
  </sheetPr>
  <dimension ref="B1:CG105"/>
  <sheetViews>
    <sheetView topLeftCell="A59" zoomScale="68" zoomScaleNormal="60" workbookViewId="0">
      <selection activeCell="AF75" sqref="AF75"/>
    </sheetView>
  </sheetViews>
  <sheetFormatPr baseColWidth="10" defaultColWidth="10.83203125" defaultRowHeight="15"/>
  <cols>
    <col min="1" max="1" width="10.83203125" style="140" customWidth="1"/>
    <col min="2" max="2" width="8" style="140" customWidth="1"/>
    <col min="3" max="3" width="20.83203125" style="140" customWidth="1"/>
    <col min="4" max="4" width="29.6640625" style="140" customWidth="1"/>
    <col min="5" max="5" width="11" style="140" customWidth="1"/>
    <col min="6" max="7" width="12.83203125" style="140" customWidth="1"/>
    <col min="8" max="8" width="20.83203125" style="144" customWidth="1"/>
    <col min="9" max="9" width="20.83203125" style="140" customWidth="1"/>
    <col min="10" max="16" width="10.83203125" style="140" customWidth="1"/>
    <col min="17" max="17" width="9.1640625" style="140" customWidth="1"/>
    <col min="18" max="27" width="15.83203125" style="143" customWidth="1"/>
    <col min="28" max="28" width="20.83203125" style="140" customWidth="1"/>
    <col min="29" max="29" width="13.33203125" style="140" customWidth="1"/>
    <col min="30" max="31" width="20.83203125" style="140" customWidth="1"/>
    <col min="32" max="32" width="20.83203125" style="141" customWidth="1"/>
    <col min="33" max="33" width="22.5" style="141" customWidth="1"/>
    <col min="34" max="38" width="20.83203125" style="141" customWidth="1"/>
    <col min="39" max="39" width="20.83203125" style="140" customWidth="1"/>
    <col min="40" max="40" width="20.83203125" style="142" customWidth="1"/>
    <col min="41" max="52" width="20.83203125" style="141" customWidth="1"/>
    <col min="53" max="54" width="20.83203125" style="142" customWidth="1"/>
    <col min="55" max="65" width="20.83203125" style="141" customWidth="1"/>
    <col min="66" max="70" width="30.83203125" style="141" customWidth="1"/>
    <col min="71" max="72" width="30.83203125" style="142" customWidth="1"/>
    <col min="73" max="83" width="30.83203125" style="141" customWidth="1"/>
    <col min="84" max="91" width="30.83203125" style="140" customWidth="1"/>
    <col min="92" max="16384" width="10.83203125" style="140"/>
  </cols>
  <sheetData>
    <row r="1" spans="3:11" ht="16" hidden="1" thickBot="1"/>
    <row r="2" spans="3:11" ht="16" hidden="1" thickBot="1">
      <c r="C2" s="145"/>
      <c r="D2" s="145"/>
      <c r="E2" s="145"/>
      <c r="F2" s="145"/>
      <c r="G2" s="145"/>
      <c r="H2" s="145"/>
      <c r="I2" s="348"/>
      <c r="J2" s="348"/>
      <c r="K2" s="348"/>
    </row>
    <row r="3" spans="3:11" ht="20" hidden="1" customHeight="1" thickBot="1">
      <c r="C3" s="341"/>
      <c r="D3" s="145"/>
      <c r="E3" s="145"/>
      <c r="F3" s="145"/>
      <c r="G3" s="145"/>
      <c r="H3" s="145"/>
      <c r="I3" s="348"/>
      <c r="J3" s="348"/>
      <c r="K3" s="348"/>
    </row>
    <row r="4" spans="3:11" ht="20" hidden="1" customHeight="1">
      <c r="C4" s="145"/>
      <c r="D4" s="145"/>
      <c r="E4" s="145"/>
      <c r="F4" s="145"/>
      <c r="G4" s="145"/>
      <c r="H4" s="145"/>
      <c r="I4" s="348"/>
      <c r="J4" s="348"/>
      <c r="K4" s="348"/>
    </row>
    <row r="5" spans="3:11" ht="20" hidden="1" customHeight="1">
      <c r="C5" s="341"/>
      <c r="D5" s="145"/>
      <c r="E5" s="145"/>
      <c r="F5" s="145"/>
      <c r="G5" s="145"/>
      <c r="H5" s="145"/>
      <c r="I5" s="348"/>
      <c r="J5" s="348"/>
      <c r="K5" s="348"/>
    </row>
    <row r="6" spans="3:11" ht="20" hidden="1" customHeight="1">
      <c r="C6" s="349"/>
      <c r="D6" s="145"/>
      <c r="E6" s="145"/>
      <c r="F6" s="145"/>
      <c r="G6" s="145"/>
      <c r="H6" s="145"/>
      <c r="I6" s="348"/>
      <c r="J6" s="348"/>
      <c r="K6" s="348"/>
    </row>
    <row r="7" spans="3:11" ht="20" hidden="1" customHeight="1">
      <c r="C7" s="341"/>
      <c r="D7" s="145"/>
      <c r="E7" s="145"/>
      <c r="F7" s="145"/>
      <c r="G7" s="145"/>
      <c r="H7" s="145"/>
      <c r="I7" s="348"/>
      <c r="J7" s="348"/>
      <c r="K7" s="348"/>
    </row>
    <row r="8" spans="3:11" ht="20" hidden="1" customHeight="1">
      <c r="C8" s="341"/>
      <c r="D8" s="145"/>
      <c r="E8" s="145"/>
      <c r="F8" s="145"/>
      <c r="G8" s="145"/>
      <c r="H8" s="145"/>
      <c r="I8" s="348"/>
      <c r="J8" s="348"/>
      <c r="K8" s="348"/>
    </row>
    <row r="9" spans="3:11" ht="20" hidden="1" customHeight="1">
      <c r="C9" s="145"/>
      <c r="D9" s="145"/>
      <c r="E9" s="145"/>
      <c r="F9" s="145"/>
      <c r="G9" s="145"/>
      <c r="H9" s="145"/>
      <c r="I9" s="348"/>
      <c r="J9" s="348"/>
      <c r="K9" s="348"/>
    </row>
    <row r="10" spans="3:11" ht="20" hidden="1" customHeight="1">
      <c r="C10" s="341"/>
      <c r="D10" s="145"/>
      <c r="E10" s="145"/>
      <c r="F10" s="145"/>
      <c r="G10" s="145"/>
      <c r="H10" s="145"/>
      <c r="I10" s="348"/>
      <c r="J10" s="348"/>
      <c r="K10" s="348"/>
    </row>
    <row r="11" spans="3:11" ht="20" hidden="1" customHeight="1">
      <c r="C11" s="145"/>
      <c r="D11" s="145"/>
      <c r="E11" s="145"/>
      <c r="F11" s="145"/>
      <c r="G11" s="145"/>
      <c r="H11" s="145"/>
      <c r="I11" s="348"/>
      <c r="J11" s="348"/>
      <c r="K11" s="348"/>
    </row>
    <row r="12" spans="3:11" ht="20" hidden="1" customHeight="1">
      <c r="C12" s="341"/>
      <c r="D12" s="145"/>
      <c r="E12" s="145"/>
      <c r="F12" s="145"/>
      <c r="G12" s="145"/>
      <c r="H12" s="145"/>
      <c r="I12" s="348"/>
      <c r="J12" s="348"/>
      <c r="K12" s="348"/>
    </row>
    <row r="13" spans="3:11" ht="20" hidden="1" customHeight="1">
      <c r="C13" s="341"/>
      <c r="D13" s="145"/>
      <c r="E13" s="145"/>
      <c r="F13" s="145"/>
      <c r="G13" s="145"/>
      <c r="H13" s="145"/>
      <c r="I13" s="348"/>
      <c r="J13" s="348"/>
      <c r="K13" s="348"/>
    </row>
    <row r="14" spans="3:11" ht="20" hidden="1" customHeight="1">
      <c r="C14" s="145"/>
      <c r="D14" s="145"/>
      <c r="E14" s="145"/>
      <c r="F14" s="145"/>
      <c r="G14" s="145"/>
      <c r="H14" s="145"/>
      <c r="I14" s="348"/>
      <c r="J14" s="348"/>
      <c r="K14" s="348"/>
    </row>
    <row r="15" spans="3:11" ht="20" hidden="1" customHeight="1">
      <c r="C15" s="341"/>
      <c r="D15" s="145"/>
      <c r="E15" s="145"/>
      <c r="F15" s="145"/>
      <c r="G15" s="145"/>
      <c r="H15" s="145"/>
      <c r="I15" s="348"/>
      <c r="J15" s="348"/>
      <c r="K15" s="348"/>
    </row>
    <row r="16" spans="3:11" ht="20" hidden="1" customHeight="1">
      <c r="C16" s="145"/>
      <c r="D16" s="145"/>
      <c r="E16" s="145"/>
      <c r="F16" s="145"/>
      <c r="G16" s="145"/>
      <c r="H16" s="145"/>
      <c r="I16" s="348"/>
      <c r="J16" s="348"/>
      <c r="K16" s="348"/>
    </row>
    <row r="17" spans="3:11" ht="20" hidden="1" customHeight="1" thickBot="1">
      <c r="C17" s="341"/>
      <c r="D17" s="145"/>
      <c r="E17" s="145"/>
      <c r="F17" s="145"/>
      <c r="G17" s="145"/>
      <c r="H17" s="145"/>
      <c r="I17" s="348"/>
      <c r="J17" s="348"/>
      <c r="K17" s="348"/>
    </row>
    <row r="18" spans="3:11" ht="20" hidden="1" customHeight="1" thickBot="1">
      <c r="C18" s="145"/>
      <c r="D18" s="145"/>
      <c r="E18" s="145"/>
      <c r="F18" s="145"/>
      <c r="G18" s="145"/>
      <c r="H18" s="145"/>
      <c r="I18" s="348"/>
      <c r="J18" s="348"/>
      <c r="K18" s="348"/>
    </row>
    <row r="19" spans="3:11" ht="20" hidden="1" customHeight="1" thickBot="1">
      <c r="C19" s="341"/>
      <c r="D19" s="145"/>
      <c r="E19" s="145"/>
      <c r="F19" s="145"/>
      <c r="G19" s="145"/>
      <c r="H19" s="145"/>
      <c r="I19" s="348"/>
      <c r="J19" s="348"/>
      <c r="K19" s="348"/>
    </row>
    <row r="20" spans="3:11" ht="20" hidden="1" customHeight="1" thickBot="1">
      <c r="C20" s="341"/>
      <c r="D20" s="145"/>
      <c r="E20" s="145"/>
      <c r="F20" s="145"/>
      <c r="G20" s="145"/>
      <c r="H20" s="145"/>
      <c r="I20" s="348"/>
      <c r="J20" s="348"/>
      <c r="K20" s="348"/>
    </row>
    <row r="21" spans="3:11" ht="20" hidden="1" customHeight="1">
      <c r="C21" s="341"/>
      <c r="D21" s="145"/>
      <c r="E21" s="145"/>
      <c r="F21" s="145"/>
      <c r="G21" s="145"/>
      <c r="H21" s="145"/>
      <c r="I21" s="348"/>
      <c r="J21" s="348"/>
      <c r="K21" s="348"/>
    </row>
    <row r="22" spans="3:11" ht="20" hidden="1" customHeight="1">
      <c r="C22" s="145"/>
      <c r="D22" s="145"/>
      <c r="E22" s="145"/>
      <c r="F22" s="145"/>
      <c r="G22" s="145"/>
      <c r="H22" s="145"/>
      <c r="I22" s="348"/>
      <c r="J22" s="348"/>
      <c r="K22" s="348"/>
    </row>
    <row r="23" spans="3:11" ht="20" hidden="1" customHeight="1">
      <c r="C23" s="341"/>
      <c r="D23" s="145"/>
      <c r="E23" s="145"/>
      <c r="F23" s="145"/>
      <c r="G23" s="145"/>
      <c r="H23" s="145"/>
      <c r="I23" s="348"/>
      <c r="J23" s="348"/>
      <c r="K23" s="348"/>
    </row>
    <row r="24" spans="3:11" ht="20" hidden="1" customHeight="1">
      <c r="C24" s="145"/>
      <c r="D24" s="145"/>
      <c r="E24" s="145"/>
      <c r="F24" s="145"/>
      <c r="G24" s="145"/>
      <c r="H24" s="145"/>
      <c r="I24" s="348"/>
      <c r="J24" s="348"/>
      <c r="K24" s="348"/>
    </row>
    <row r="25" spans="3:11" ht="20" hidden="1" customHeight="1">
      <c r="C25" s="341"/>
      <c r="D25" s="145"/>
      <c r="E25" s="145"/>
      <c r="F25" s="145"/>
      <c r="G25" s="145"/>
      <c r="H25" s="145"/>
      <c r="I25" s="348"/>
      <c r="J25" s="348"/>
      <c r="K25" s="348"/>
    </row>
    <row r="26" spans="3:11" ht="20" hidden="1" customHeight="1">
      <c r="C26" s="341"/>
      <c r="D26" s="145"/>
      <c r="E26" s="145"/>
      <c r="F26" s="145"/>
      <c r="G26" s="145"/>
      <c r="H26" s="145"/>
      <c r="I26" s="348"/>
      <c r="J26" s="348"/>
      <c r="K26" s="348"/>
    </row>
    <row r="27" spans="3:11" ht="20" hidden="1" customHeight="1">
      <c r="C27" s="341"/>
      <c r="D27" s="145"/>
      <c r="E27" s="145"/>
      <c r="F27" s="145"/>
      <c r="G27" s="145"/>
      <c r="H27" s="145"/>
      <c r="I27" s="348"/>
      <c r="J27" s="348"/>
      <c r="K27" s="348"/>
    </row>
    <row r="28" spans="3:11" ht="20" hidden="1" customHeight="1"/>
    <row r="29" spans="3:11" ht="20" hidden="1" customHeight="1"/>
    <row r="30" spans="3:11" ht="20" hidden="1" customHeight="1"/>
    <row r="31" spans="3:11" ht="20" hidden="1" customHeight="1"/>
    <row r="32" spans="3:11" ht="20" hidden="1" customHeight="1"/>
    <row r="33" ht="20" hidden="1" customHeight="1"/>
    <row r="34" ht="20" hidden="1" customHeight="1"/>
    <row r="35" ht="20" hidden="1" customHeight="1"/>
    <row r="36" ht="20" hidden="1" customHeight="1"/>
    <row r="37" ht="20" hidden="1" customHeight="1"/>
    <row r="38" ht="20" hidden="1" customHeight="1"/>
    <row r="39" ht="20" hidden="1" customHeight="1"/>
    <row r="40" ht="20" hidden="1" customHeight="1"/>
    <row r="41" ht="20" hidden="1" customHeight="1"/>
    <row r="42" ht="20" hidden="1" customHeight="1"/>
    <row r="43" ht="20" hidden="1" customHeight="1"/>
    <row r="44" ht="20" hidden="1" customHeight="1"/>
    <row r="45" ht="20" hidden="1" customHeight="1"/>
    <row r="46" ht="20" hidden="1" customHeight="1"/>
    <row r="47" ht="20" hidden="1" customHeight="1"/>
    <row r="48" ht="20" hidden="1" customHeight="1"/>
    <row r="49" spans="2:83" ht="20" hidden="1" customHeight="1"/>
    <row r="50" spans="2:83" ht="20" hidden="1" customHeight="1"/>
    <row r="51" spans="2:83" ht="20" hidden="1" customHeight="1" thickBot="1"/>
    <row r="52" spans="2:83" ht="20" hidden="1" customHeight="1" thickBot="1"/>
    <row r="53" spans="2:83" ht="20" hidden="1" customHeight="1"/>
    <row r="54" spans="2:83" ht="20" hidden="1" customHeight="1" thickBot="1"/>
    <row r="55" spans="2:83" ht="20" hidden="1" customHeight="1" thickBot="1"/>
    <row r="56" spans="2:83" ht="20" hidden="1" customHeight="1"/>
    <row r="57" spans="2:83" ht="20" hidden="1" customHeight="1" thickBot="1"/>
    <row r="58" spans="2:83" s="233" customFormat="1" ht="17" hidden="1" thickBot="1">
      <c r="H58" s="347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F58" s="151"/>
      <c r="AG58" s="151"/>
      <c r="AH58" s="151"/>
      <c r="AI58" s="151"/>
      <c r="AJ58" s="151"/>
      <c r="AK58" s="151"/>
      <c r="AL58" s="151"/>
      <c r="AN58" s="142"/>
      <c r="AO58" s="151"/>
      <c r="AP58" s="151"/>
      <c r="AQ58" s="151"/>
      <c r="AR58" s="151"/>
      <c r="AS58" s="151"/>
      <c r="AT58" s="151"/>
      <c r="AU58" s="151"/>
      <c r="AV58" s="151"/>
      <c r="AW58" s="151"/>
      <c r="AX58" s="151"/>
      <c r="AY58" s="151"/>
      <c r="AZ58" s="151"/>
      <c r="BA58" s="142"/>
      <c r="BB58" s="142"/>
      <c r="BC58" s="151"/>
      <c r="BD58" s="151"/>
      <c r="BE58" s="151"/>
      <c r="BF58" s="151"/>
      <c r="BG58" s="151"/>
      <c r="BH58" s="151"/>
      <c r="BI58" s="151"/>
      <c r="BJ58" s="151"/>
      <c r="BK58" s="151"/>
      <c r="BL58" s="151"/>
      <c r="BM58" s="151"/>
      <c r="BN58" s="151"/>
      <c r="BO58" s="151"/>
      <c r="BP58" s="151"/>
      <c r="BQ58" s="151"/>
      <c r="BR58" s="151"/>
      <c r="BS58" s="142"/>
      <c r="BT58" s="142"/>
      <c r="BU58" s="151"/>
      <c r="BV58" s="151"/>
      <c r="BW58" s="151"/>
      <c r="BX58" s="151"/>
      <c r="BY58" s="151"/>
      <c r="BZ58" s="151"/>
      <c r="CA58" s="151"/>
      <c r="CB58" s="151"/>
      <c r="CC58" s="151"/>
      <c r="CD58" s="151"/>
      <c r="CE58" s="151"/>
    </row>
    <row r="59" spans="2:83" s="233" customFormat="1" ht="79" customHeight="1" thickBot="1">
      <c r="B59" s="346" t="s">
        <v>324</v>
      </c>
      <c r="C59" s="345"/>
      <c r="D59" s="345"/>
      <c r="E59" s="345"/>
      <c r="F59" s="345"/>
      <c r="G59" s="345"/>
      <c r="H59" s="345"/>
      <c r="I59" s="344"/>
      <c r="R59" s="342"/>
      <c r="S59" s="342"/>
      <c r="T59" s="343"/>
      <c r="U59" s="342"/>
      <c r="V59" s="342"/>
      <c r="W59" s="342"/>
      <c r="X59" s="342"/>
      <c r="Y59" s="342"/>
      <c r="Z59" s="342"/>
      <c r="AA59" s="342"/>
      <c r="AF59" s="151"/>
      <c r="AG59" s="151"/>
      <c r="AH59" s="151"/>
      <c r="AI59" s="151"/>
      <c r="AJ59" s="151"/>
      <c r="AK59" s="151"/>
      <c r="AL59" s="151"/>
      <c r="AN59" s="142"/>
      <c r="AO59" s="151"/>
      <c r="AP59" s="151"/>
      <c r="AQ59" s="151"/>
      <c r="AR59" s="151"/>
      <c r="AS59" s="151"/>
      <c r="AT59" s="151"/>
      <c r="AU59" s="151"/>
      <c r="AV59" s="151"/>
      <c r="AW59" s="151"/>
      <c r="AX59" s="151"/>
      <c r="AY59" s="151"/>
      <c r="AZ59" s="151"/>
      <c r="BA59" s="142"/>
      <c r="BB59" s="142"/>
      <c r="BC59" s="151"/>
      <c r="BD59" s="151"/>
      <c r="BE59" s="151"/>
      <c r="BF59" s="151"/>
      <c r="BG59" s="151"/>
      <c r="BH59" s="151"/>
      <c r="BI59" s="151"/>
      <c r="BJ59" s="151"/>
      <c r="BK59" s="151"/>
      <c r="BL59" s="151"/>
      <c r="BM59" s="151"/>
      <c r="BN59" s="151"/>
      <c r="BO59" s="151"/>
      <c r="BP59" s="151"/>
      <c r="BQ59" s="151"/>
      <c r="BR59" s="151"/>
      <c r="BS59" s="142"/>
      <c r="BT59" s="142"/>
      <c r="BU59" s="151"/>
      <c r="BV59" s="151"/>
      <c r="BW59" s="151"/>
      <c r="BX59" s="151"/>
      <c r="BY59" s="151"/>
      <c r="BZ59" s="151"/>
      <c r="CA59" s="151"/>
      <c r="CB59" s="151"/>
      <c r="CC59" s="151"/>
      <c r="CD59" s="151"/>
      <c r="CE59" s="151"/>
    </row>
    <row r="60" spans="2:83" s="233" customFormat="1" ht="17" customHeight="1">
      <c r="B60" s="331"/>
      <c r="C60" s="330"/>
      <c r="D60" s="330"/>
      <c r="E60" s="330"/>
      <c r="F60" s="330"/>
      <c r="G60" s="330"/>
      <c r="H60" s="326"/>
      <c r="I60" s="325"/>
      <c r="J60" s="149"/>
      <c r="K60" s="149"/>
      <c r="L60" s="149"/>
      <c r="M60" s="149"/>
      <c r="N60" s="149"/>
      <c r="O60" s="149"/>
      <c r="P60" s="149"/>
      <c r="Q60" s="149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149"/>
      <c r="AC60" s="149"/>
      <c r="AD60" s="149"/>
      <c r="AE60" s="149"/>
      <c r="AF60" s="149"/>
      <c r="AG60" s="149"/>
      <c r="AH60" s="149"/>
      <c r="AI60" s="149"/>
      <c r="AJ60" s="149"/>
      <c r="AK60" s="149"/>
      <c r="AL60" s="149"/>
      <c r="AM60" s="149"/>
      <c r="AN60" s="142"/>
      <c r="AO60" s="151"/>
      <c r="AP60" s="151"/>
      <c r="AQ60" s="151"/>
      <c r="AR60" s="151"/>
      <c r="AS60" s="151"/>
      <c r="AT60" s="151"/>
      <c r="AU60" s="151"/>
      <c r="AV60" s="151"/>
      <c r="AW60" s="151"/>
      <c r="AX60" s="151"/>
      <c r="AY60" s="151"/>
      <c r="AZ60" s="151"/>
      <c r="BA60" s="142"/>
      <c r="BB60" s="142"/>
      <c r="BC60" s="151"/>
      <c r="BD60" s="151"/>
      <c r="BE60" s="151"/>
      <c r="BF60" s="151"/>
      <c r="BG60" s="151"/>
      <c r="BH60" s="151"/>
      <c r="BI60" s="151"/>
      <c r="BJ60" s="151"/>
      <c r="BK60" s="151"/>
      <c r="BL60" s="151"/>
      <c r="BM60" s="151"/>
      <c r="BN60" s="151"/>
      <c r="BO60" s="151"/>
      <c r="BP60" s="151"/>
      <c r="BQ60" s="151"/>
      <c r="BR60" s="151"/>
      <c r="BS60" s="142"/>
      <c r="BT60" s="142"/>
      <c r="BU60" s="151"/>
      <c r="BV60" s="151"/>
      <c r="BW60" s="151"/>
      <c r="BX60" s="151"/>
      <c r="BY60" s="151"/>
      <c r="BZ60" s="151"/>
      <c r="CA60" s="151"/>
      <c r="CB60" s="151"/>
      <c r="CC60" s="151"/>
      <c r="CD60" s="151"/>
      <c r="CE60" s="151"/>
    </row>
    <row r="61" spans="2:83" s="233" customFormat="1" ht="16" customHeight="1">
      <c r="B61" s="331"/>
      <c r="C61" s="330"/>
      <c r="D61" s="330"/>
      <c r="E61" s="330"/>
      <c r="F61" s="330"/>
      <c r="G61" s="330"/>
      <c r="H61" s="326"/>
      <c r="I61" s="325"/>
      <c r="J61" s="149"/>
      <c r="K61" s="149"/>
      <c r="L61" s="149"/>
      <c r="M61" s="149"/>
      <c r="N61" s="149"/>
      <c r="O61" s="149"/>
      <c r="P61" s="149"/>
      <c r="Q61" s="149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149"/>
      <c r="AC61" s="149"/>
      <c r="AD61" s="149"/>
      <c r="AE61" s="149"/>
      <c r="AF61" s="149"/>
      <c r="AG61" s="149"/>
      <c r="AH61" s="149"/>
      <c r="AI61" s="149"/>
      <c r="AJ61" s="149"/>
      <c r="AK61" s="149"/>
      <c r="AL61" s="149"/>
      <c r="AM61" s="149"/>
      <c r="AN61" s="142"/>
      <c r="AO61" s="151"/>
      <c r="AP61" s="151"/>
      <c r="AQ61" s="151"/>
      <c r="AR61" s="151"/>
      <c r="AS61" s="151"/>
      <c r="AT61" s="151"/>
      <c r="AU61" s="151"/>
      <c r="AV61" s="151"/>
      <c r="AW61" s="151"/>
      <c r="AX61" s="151"/>
      <c r="AY61" s="151"/>
      <c r="AZ61" s="151"/>
      <c r="BA61" s="142"/>
      <c r="BB61" s="142"/>
      <c r="BC61" s="151"/>
      <c r="BD61" s="151"/>
      <c r="BE61" s="151"/>
      <c r="BF61" s="151"/>
      <c r="BG61" s="151"/>
      <c r="BH61" s="151"/>
      <c r="BI61" s="151"/>
      <c r="BJ61" s="151"/>
      <c r="BK61" s="151"/>
      <c r="BL61" s="151"/>
      <c r="BM61" s="151"/>
      <c r="BN61" s="151"/>
      <c r="BO61" s="151"/>
      <c r="BP61" s="151"/>
      <c r="BQ61" s="151"/>
      <c r="BR61" s="151"/>
      <c r="BS61" s="142"/>
      <c r="BT61" s="142"/>
      <c r="BU61" s="151"/>
      <c r="BV61" s="151"/>
      <c r="BW61" s="151"/>
      <c r="BX61" s="151"/>
      <c r="BY61" s="151"/>
      <c r="BZ61" s="151"/>
      <c r="CA61" s="151"/>
      <c r="CB61" s="151"/>
      <c r="CC61" s="151"/>
      <c r="CD61" s="151"/>
      <c r="CE61" s="151"/>
    </row>
    <row r="62" spans="2:83" s="233" customFormat="1" ht="21">
      <c r="B62" s="340" t="s">
        <v>323</v>
      </c>
      <c r="C62" s="330"/>
      <c r="D62" s="327"/>
      <c r="E62" s="327"/>
      <c r="F62" s="327"/>
      <c r="G62" s="327"/>
      <c r="H62" s="326"/>
      <c r="I62" s="339" t="s">
        <v>322</v>
      </c>
      <c r="J62" s="339"/>
      <c r="K62" s="339"/>
      <c r="L62" s="339"/>
      <c r="M62" s="149"/>
      <c r="N62" s="149"/>
      <c r="O62" s="149"/>
      <c r="P62" s="149"/>
      <c r="Q62" s="338"/>
      <c r="R62" s="338"/>
      <c r="S62" s="338"/>
      <c r="T62" s="324"/>
      <c r="U62" s="337"/>
      <c r="V62" s="337"/>
      <c r="W62" s="324"/>
      <c r="X62" s="324"/>
      <c r="Y62" s="324"/>
      <c r="Z62" s="324"/>
      <c r="AA62" s="324"/>
      <c r="AB62" s="149"/>
      <c r="AC62" s="149"/>
      <c r="AD62" s="149"/>
      <c r="AE62" s="149"/>
      <c r="AF62" s="149"/>
      <c r="AG62" s="149"/>
      <c r="AH62" s="149"/>
      <c r="AI62" s="149"/>
      <c r="AJ62" s="149"/>
      <c r="AK62" s="149"/>
      <c r="AL62" s="149"/>
      <c r="AM62" s="149"/>
      <c r="AN62" s="142"/>
      <c r="AO62" s="151"/>
      <c r="AP62" s="151"/>
      <c r="AQ62" s="151"/>
      <c r="AR62" s="151"/>
      <c r="AS62" s="151"/>
      <c r="AT62" s="151"/>
      <c r="AU62" s="151"/>
      <c r="AV62" s="151"/>
      <c r="AW62" s="151"/>
      <c r="AX62" s="151"/>
      <c r="AY62" s="151"/>
      <c r="AZ62" s="151"/>
      <c r="BA62" s="142"/>
      <c r="BB62" s="142"/>
      <c r="BC62" s="151"/>
      <c r="BD62" s="151"/>
      <c r="BE62" s="151"/>
      <c r="BF62" s="151"/>
      <c r="BG62" s="151"/>
      <c r="BH62" s="151"/>
      <c r="BI62" s="151"/>
      <c r="BJ62" s="151"/>
      <c r="BK62" s="151"/>
      <c r="BL62" s="151"/>
      <c r="BM62" s="151"/>
      <c r="BN62" s="151"/>
      <c r="BO62" s="151"/>
      <c r="BP62" s="151"/>
      <c r="BQ62" s="151"/>
      <c r="BR62" s="151"/>
      <c r="BS62" s="142"/>
      <c r="BT62" s="142"/>
      <c r="BU62" s="151"/>
      <c r="BV62" s="151"/>
      <c r="BW62" s="151"/>
      <c r="BX62" s="151"/>
      <c r="BY62" s="151"/>
      <c r="BZ62" s="151"/>
      <c r="CA62" s="151"/>
      <c r="CB62" s="151"/>
      <c r="CC62" s="151"/>
      <c r="CD62" s="151"/>
      <c r="CE62" s="151"/>
    </row>
    <row r="63" spans="2:83" s="233" customFormat="1" ht="16">
      <c r="B63" s="331" t="s">
        <v>321</v>
      </c>
      <c r="C63" s="330"/>
      <c r="D63" s="330"/>
      <c r="E63" s="330"/>
      <c r="F63" s="330"/>
      <c r="G63" s="330"/>
      <c r="H63" s="326"/>
      <c r="I63" s="336"/>
      <c r="J63" s="335"/>
      <c r="K63" s="335"/>
      <c r="L63" s="335"/>
      <c r="M63" s="335"/>
      <c r="N63" s="335"/>
      <c r="O63" s="335"/>
      <c r="P63" s="335"/>
      <c r="Q63" s="335"/>
      <c r="R63" s="334"/>
      <c r="S63" s="334"/>
      <c r="T63" s="332"/>
      <c r="U63" s="333"/>
      <c r="V63" s="333"/>
      <c r="W63" s="332"/>
      <c r="X63" s="332"/>
      <c r="Y63" s="332"/>
      <c r="Z63" s="332"/>
      <c r="AA63" s="332"/>
      <c r="AB63" s="326"/>
      <c r="AC63" s="326"/>
      <c r="AD63" s="326"/>
      <c r="AE63" s="326"/>
      <c r="AF63" s="326"/>
      <c r="AG63" s="326"/>
      <c r="AH63" s="326"/>
      <c r="AI63" s="326"/>
      <c r="AJ63" s="326"/>
      <c r="AK63" s="326"/>
      <c r="AL63" s="326"/>
      <c r="AM63" s="149"/>
      <c r="AN63" s="142"/>
      <c r="AO63" s="151"/>
      <c r="AP63" s="151"/>
      <c r="AQ63" s="151"/>
      <c r="AR63" s="151"/>
      <c r="AS63" s="151"/>
      <c r="AT63" s="151"/>
      <c r="AU63" s="151"/>
      <c r="AV63" s="151"/>
      <c r="AW63" s="151"/>
      <c r="AX63" s="151"/>
      <c r="AY63" s="151"/>
      <c r="AZ63" s="151"/>
      <c r="BA63" s="142"/>
      <c r="BB63" s="142"/>
      <c r="BC63" s="151"/>
      <c r="BD63" s="151"/>
      <c r="BE63" s="151"/>
      <c r="BF63" s="151"/>
      <c r="BG63" s="151"/>
      <c r="BH63" s="151"/>
      <c r="BI63" s="151"/>
      <c r="BJ63" s="151"/>
      <c r="BK63" s="151"/>
      <c r="BL63" s="151"/>
      <c r="BM63" s="151"/>
      <c r="BN63" s="151"/>
      <c r="BO63" s="151"/>
      <c r="BP63" s="151"/>
      <c r="BQ63" s="151"/>
      <c r="BR63" s="151"/>
      <c r="BS63" s="142"/>
      <c r="BT63" s="142"/>
      <c r="BU63" s="151"/>
      <c r="BV63" s="151"/>
      <c r="BW63" s="151"/>
      <c r="BX63" s="151"/>
      <c r="BY63" s="151"/>
      <c r="BZ63" s="151"/>
      <c r="CA63" s="151"/>
      <c r="CB63" s="151"/>
      <c r="CC63" s="151"/>
      <c r="CD63" s="151"/>
      <c r="CE63" s="151"/>
    </row>
    <row r="64" spans="2:83" s="233" customFormat="1" ht="16">
      <c r="B64" s="331" t="s">
        <v>320</v>
      </c>
      <c r="C64" s="330"/>
      <c r="D64" s="330"/>
      <c r="E64" s="330"/>
      <c r="F64" s="330"/>
      <c r="G64" s="330"/>
      <c r="H64" s="326"/>
      <c r="I64" s="329"/>
      <c r="J64" s="149"/>
      <c r="K64" s="149"/>
      <c r="L64" s="149"/>
      <c r="M64" s="149"/>
      <c r="N64" s="149"/>
      <c r="O64" s="149"/>
      <c r="P64" s="149"/>
      <c r="Q64" s="149"/>
      <c r="R64" s="324"/>
      <c r="S64" s="324"/>
      <c r="T64" s="324"/>
      <c r="U64" s="324"/>
      <c r="V64" s="324"/>
      <c r="W64" s="324"/>
      <c r="X64" s="324"/>
      <c r="Y64" s="324"/>
      <c r="Z64" s="324"/>
      <c r="AA64" s="324"/>
      <c r="AB64" s="149"/>
      <c r="AC64" s="149"/>
      <c r="AD64" s="149"/>
      <c r="AE64" s="149"/>
      <c r="AF64" s="149"/>
      <c r="AG64" s="149"/>
      <c r="AH64" s="149"/>
      <c r="AI64" s="149"/>
      <c r="AJ64" s="149"/>
      <c r="AK64" s="149"/>
      <c r="AL64" s="149"/>
      <c r="AM64" s="149"/>
      <c r="AN64" s="142"/>
      <c r="AO64" s="151"/>
      <c r="AP64" s="151"/>
      <c r="AQ64" s="151"/>
      <c r="AR64" s="151"/>
      <c r="AS64" s="151"/>
      <c r="AT64" s="151"/>
      <c r="AU64" s="151"/>
      <c r="AV64" s="151"/>
      <c r="AW64" s="151"/>
      <c r="AX64" s="151"/>
      <c r="AY64" s="151"/>
      <c r="AZ64" s="151"/>
      <c r="BA64" s="142"/>
      <c r="BB64" s="142"/>
      <c r="BC64" s="151"/>
      <c r="BD64" s="151"/>
      <c r="BE64" s="151"/>
      <c r="BF64" s="151"/>
      <c r="BG64" s="151"/>
      <c r="BH64" s="151"/>
      <c r="BI64" s="151"/>
      <c r="BJ64" s="151"/>
      <c r="BK64" s="151"/>
      <c r="BL64" s="151"/>
      <c r="BM64" s="151"/>
      <c r="BN64" s="151"/>
      <c r="BO64" s="151"/>
      <c r="BP64" s="151"/>
      <c r="BQ64" s="151"/>
      <c r="BR64" s="151"/>
      <c r="BS64" s="142"/>
      <c r="BT64" s="142"/>
      <c r="BU64" s="151"/>
      <c r="BV64" s="151"/>
      <c r="BW64" s="151"/>
      <c r="BX64" s="151"/>
      <c r="BY64" s="151"/>
      <c r="BZ64" s="151"/>
      <c r="CA64" s="151"/>
      <c r="CB64" s="151"/>
      <c r="CC64" s="151"/>
      <c r="CD64" s="151"/>
      <c r="CE64" s="151"/>
    </row>
    <row r="65" spans="2:85" s="233" customFormat="1" ht="16">
      <c r="C65" s="328"/>
      <c r="D65" s="327"/>
      <c r="E65" s="327"/>
      <c r="F65" s="327"/>
      <c r="G65" s="327"/>
      <c r="H65" s="326"/>
      <c r="I65" s="325"/>
      <c r="J65" s="149"/>
      <c r="K65" s="149"/>
      <c r="L65" s="149"/>
      <c r="M65" s="149"/>
      <c r="N65" s="149"/>
      <c r="O65" s="149"/>
      <c r="P65" s="149"/>
      <c r="Q65" s="149"/>
      <c r="R65" s="324"/>
      <c r="S65" s="324"/>
      <c r="T65" s="324"/>
      <c r="U65" s="324"/>
      <c r="V65" s="324"/>
      <c r="W65" s="324"/>
      <c r="X65" s="324"/>
      <c r="Y65" s="324"/>
      <c r="Z65" s="324"/>
      <c r="AA65" s="324"/>
      <c r="AB65" s="149"/>
      <c r="AC65" s="149"/>
      <c r="AD65" s="149"/>
      <c r="AE65" s="149"/>
      <c r="AF65" s="149"/>
      <c r="AG65" s="149"/>
      <c r="AH65" s="149"/>
      <c r="AI65" s="149"/>
      <c r="AJ65" s="149"/>
      <c r="AK65" s="149"/>
      <c r="AL65" s="149"/>
      <c r="AM65" s="149"/>
      <c r="AN65" s="142"/>
      <c r="AO65" s="151"/>
      <c r="AP65" s="151"/>
      <c r="AQ65" s="151"/>
      <c r="AR65" s="151"/>
      <c r="AS65" s="151"/>
      <c r="AT65" s="151"/>
      <c r="AU65" s="151"/>
      <c r="AV65" s="151"/>
      <c r="AW65" s="151"/>
      <c r="AX65" s="151"/>
      <c r="AY65" s="151"/>
      <c r="AZ65" s="151"/>
      <c r="BA65" s="142"/>
      <c r="BB65" s="142"/>
      <c r="BC65" s="151"/>
      <c r="BD65" s="151"/>
      <c r="BE65" s="151"/>
      <c r="BF65" s="151"/>
      <c r="BG65" s="151"/>
      <c r="BH65" s="151"/>
      <c r="BI65" s="151"/>
      <c r="BJ65" s="151"/>
      <c r="BK65" s="151"/>
      <c r="BL65" s="151"/>
      <c r="BM65" s="151"/>
      <c r="BN65" s="151"/>
      <c r="BO65" s="151"/>
      <c r="BP65" s="151"/>
      <c r="BQ65" s="151"/>
      <c r="BR65" s="151"/>
      <c r="BS65" s="142"/>
      <c r="BT65" s="142"/>
      <c r="BU65" s="151"/>
      <c r="BV65" s="151"/>
      <c r="BW65" s="151"/>
      <c r="BX65" s="151"/>
      <c r="BY65" s="151"/>
      <c r="BZ65" s="151"/>
      <c r="CA65" s="151"/>
      <c r="CB65" s="151"/>
      <c r="CC65" s="151"/>
      <c r="CD65" s="151"/>
      <c r="CE65" s="151"/>
    </row>
    <row r="66" spans="2:85" s="152" customFormat="1" ht="29" customHeight="1" thickBot="1">
      <c r="B66" s="273"/>
      <c r="C66" s="273"/>
      <c r="D66" s="273"/>
      <c r="E66" s="273"/>
      <c r="F66" s="273"/>
      <c r="G66" s="273"/>
      <c r="H66" s="273"/>
      <c r="I66" s="273"/>
      <c r="J66" s="273"/>
      <c r="K66" s="273"/>
      <c r="L66" s="273"/>
      <c r="M66" s="155"/>
      <c r="N66" s="273"/>
      <c r="O66" s="315"/>
      <c r="P66" s="315"/>
      <c r="Q66" s="314"/>
      <c r="R66" s="313"/>
      <c r="S66" s="313"/>
      <c r="T66" s="312"/>
      <c r="U66" s="313"/>
      <c r="V66" s="313"/>
      <c r="W66" s="312"/>
      <c r="X66" s="312"/>
      <c r="Y66" s="312"/>
      <c r="Z66" s="312"/>
      <c r="AA66" s="312"/>
      <c r="AB66" s="156"/>
      <c r="AC66" s="156"/>
      <c r="AD66" s="156"/>
      <c r="AF66" s="148"/>
      <c r="AG66" s="148"/>
      <c r="AH66" s="148"/>
      <c r="AI66" s="148"/>
      <c r="AJ66" s="148"/>
      <c r="AK66" s="323"/>
      <c r="AL66" s="148"/>
      <c r="AM66" s="149"/>
      <c r="AN66" s="142"/>
      <c r="AO66" s="151"/>
      <c r="AP66" s="151"/>
      <c r="AQ66" s="151"/>
      <c r="AR66" s="151"/>
      <c r="AS66" s="151"/>
      <c r="AT66" s="151"/>
      <c r="AU66" s="151"/>
      <c r="AV66" s="151"/>
      <c r="AW66" s="151"/>
      <c r="AX66" s="151"/>
      <c r="AY66" s="151"/>
      <c r="AZ66" s="151"/>
      <c r="BA66" s="142"/>
      <c r="BB66" s="142"/>
      <c r="BC66" s="151"/>
      <c r="BD66" s="151"/>
      <c r="BE66" s="151"/>
      <c r="BF66" s="151"/>
      <c r="BG66" s="151"/>
      <c r="BH66" s="151"/>
      <c r="BI66" s="151"/>
      <c r="BJ66" s="151"/>
      <c r="BK66" s="151"/>
      <c r="BL66" s="151"/>
      <c r="BM66" s="151"/>
      <c r="BN66" s="151"/>
      <c r="BO66" s="151"/>
      <c r="BP66" s="151"/>
      <c r="BQ66" s="151"/>
      <c r="BR66" s="151"/>
      <c r="BS66" s="142"/>
      <c r="BT66" s="142"/>
      <c r="BU66" s="151"/>
      <c r="BV66" s="151"/>
      <c r="BW66" s="151"/>
      <c r="BX66" s="151"/>
      <c r="BY66" s="151"/>
      <c r="BZ66" s="151"/>
      <c r="CA66" s="151"/>
      <c r="CB66" s="151"/>
      <c r="CC66" s="151"/>
      <c r="CD66" s="151"/>
      <c r="CE66" s="151"/>
      <c r="CF66" s="233"/>
      <c r="CG66" s="233"/>
    </row>
    <row r="67" spans="2:85" s="152" customFormat="1" ht="40" customHeight="1" thickBot="1">
      <c r="B67" s="322" t="s">
        <v>319</v>
      </c>
      <c r="C67" s="321"/>
      <c r="D67" s="320"/>
      <c r="E67" s="273"/>
      <c r="F67" s="273"/>
      <c r="G67" s="273"/>
      <c r="H67" s="273"/>
      <c r="I67" s="273"/>
      <c r="J67" s="155"/>
      <c r="K67" s="273"/>
      <c r="L67" s="273"/>
      <c r="M67" s="315"/>
      <c r="N67" s="314"/>
      <c r="O67" s="319"/>
      <c r="P67" s="318"/>
      <c r="Q67" s="156"/>
      <c r="R67" s="312"/>
      <c r="S67" s="312"/>
      <c r="T67" s="317"/>
      <c r="U67" s="312"/>
      <c r="V67" s="312"/>
      <c r="W67" s="317"/>
      <c r="X67" s="317"/>
      <c r="Y67" s="317"/>
      <c r="Z67" s="317"/>
      <c r="AA67" s="317"/>
      <c r="AF67" s="148" t="s">
        <v>318</v>
      </c>
      <c r="AG67" s="148" t="s">
        <v>317</v>
      </c>
      <c r="AH67" s="148"/>
      <c r="AI67" s="148"/>
      <c r="AJ67" s="148"/>
      <c r="AK67" s="316" t="s">
        <v>316</v>
      </c>
      <c r="AL67" s="148"/>
      <c r="AM67" s="149"/>
      <c r="AN67" s="142"/>
      <c r="AO67" s="151"/>
      <c r="AP67" s="151"/>
      <c r="AQ67" s="151"/>
      <c r="AR67" s="151"/>
      <c r="AS67" s="151"/>
      <c r="AT67" s="151"/>
      <c r="AU67" s="151"/>
      <c r="AV67" s="151"/>
      <c r="AW67" s="151"/>
      <c r="AX67" s="151"/>
      <c r="AY67" s="151"/>
      <c r="AZ67" s="151"/>
      <c r="BA67" s="142"/>
      <c r="BB67" s="142"/>
      <c r="BC67" s="151"/>
      <c r="BD67" s="151"/>
      <c r="BE67" s="151"/>
      <c r="BF67" s="151"/>
      <c r="BG67" s="151"/>
      <c r="BH67" s="151"/>
      <c r="BI67" s="151"/>
      <c r="BJ67" s="151"/>
      <c r="BK67" s="151"/>
      <c r="BL67" s="151"/>
      <c r="BM67" s="151"/>
      <c r="BN67" s="151"/>
      <c r="BO67" s="151"/>
      <c r="BP67" s="151"/>
      <c r="BQ67" s="151"/>
      <c r="BR67" s="151"/>
      <c r="BS67" s="142"/>
      <c r="BT67" s="142"/>
      <c r="BU67" s="151"/>
      <c r="BV67" s="151"/>
      <c r="BW67" s="151"/>
      <c r="BX67" s="151"/>
      <c r="BY67" s="151"/>
      <c r="BZ67" s="151"/>
      <c r="CA67" s="151"/>
      <c r="CB67" s="151"/>
      <c r="CC67" s="151"/>
      <c r="CD67" s="151"/>
      <c r="CE67" s="151"/>
      <c r="CF67" s="233"/>
      <c r="CG67" s="233"/>
    </row>
    <row r="68" spans="2:85" s="152" customFormat="1" ht="29" customHeight="1" thickBot="1">
      <c r="B68" s="273"/>
      <c r="C68" s="273"/>
      <c r="D68" s="273"/>
      <c r="E68" s="273"/>
      <c r="F68" s="273"/>
      <c r="G68" s="273"/>
      <c r="H68" s="273"/>
      <c r="I68" s="273"/>
      <c r="J68" s="273"/>
      <c r="K68" s="273"/>
      <c r="L68" s="273"/>
      <c r="M68" s="155"/>
      <c r="N68" s="273"/>
      <c r="O68" s="315"/>
      <c r="P68" s="315"/>
      <c r="Q68" s="314"/>
      <c r="R68" s="313"/>
      <c r="S68" s="313"/>
      <c r="T68" s="312"/>
      <c r="U68" s="313"/>
      <c r="V68" s="313"/>
      <c r="W68" s="312"/>
      <c r="X68" s="312"/>
      <c r="Y68" s="312"/>
      <c r="Z68" s="312"/>
      <c r="AA68" s="312"/>
      <c r="AB68" s="156"/>
      <c r="AC68" s="156"/>
      <c r="AD68" s="156"/>
      <c r="AF68" s="148"/>
      <c r="AG68" s="148"/>
      <c r="AH68" s="148"/>
      <c r="AI68" s="148"/>
      <c r="AJ68" s="148"/>
      <c r="AK68" s="311">
        <v>270</v>
      </c>
      <c r="AL68" s="148"/>
      <c r="AM68" s="149"/>
      <c r="AN68" s="142"/>
      <c r="AO68" s="151"/>
      <c r="AP68" s="151"/>
      <c r="AQ68" s="151"/>
      <c r="AR68" s="151"/>
      <c r="AS68" s="151"/>
      <c r="AT68" s="151"/>
      <c r="AU68" s="151"/>
      <c r="AV68" s="151"/>
      <c r="AW68" s="151"/>
      <c r="AX68" s="151"/>
      <c r="AY68" s="151"/>
      <c r="AZ68" s="151"/>
      <c r="BA68" s="142"/>
      <c r="BB68" s="142"/>
      <c r="BC68" s="151"/>
      <c r="BD68" s="151"/>
      <c r="BE68" s="151"/>
      <c r="BF68" s="151"/>
      <c r="BG68" s="151"/>
      <c r="BH68" s="151"/>
      <c r="BI68" s="151"/>
      <c r="BJ68" s="151"/>
      <c r="BK68" s="151"/>
      <c r="BL68" s="151"/>
      <c r="BM68" s="151"/>
      <c r="BN68" s="151"/>
      <c r="BO68" s="151"/>
      <c r="BP68" s="151"/>
      <c r="BQ68" s="151"/>
      <c r="BR68" s="151"/>
      <c r="BS68" s="142"/>
      <c r="BT68" s="142"/>
      <c r="BU68" s="151"/>
      <c r="BV68" s="151"/>
      <c r="BW68" s="151"/>
      <c r="BX68" s="151"/>
      <c r="BY68" s="151"/>
      <c r="BZ68" s="151"/>
      <c r="CA68" s="151"/>
      <c r="CB68" s="151"/>
      <c r="CC68" s="151"/>
      <c r="CD68" s="151"/>
      <c r="CE68" s="151"/>
      <c r="CF68" s="233"/>
      <c r="CG68" s="233"/>
    </row>
    <row r="69" spans="2:85" s="152" customFormat="1" ht="62" customHeight="1" thickBot="1">
      <c r="B69" s="310" t="s">
        <v>315</v>
      </c>
      <c r="C69" s="309" t="s">
        <v>314</v>
      </c>
      <c r="D69" s="308" t="s">
        <v>313</v>
      </c>
      <c r="E69" s="306" t="s">
        <v>312</v>
      </c>
      <c r="F69" s="307" t="s">
        <v>311</v>
      </c>
      <c r="G69" s="306" t="s">
        <v>10</v>
      </c>
      <c r="H69" s="305" t="s">
        <v>63</v>
      </c>
      <c r="I69" s="304" t="s">
        <v>310</v>
      </c>
      <c r="J69" s="303" t="s">
        <v>309</v>
      </c>
      <c r="K69" s="302"/>
      <c r="L69" s="302"/>
      <c r="M69" s="302"/>
      <c r="N69" s="302"/>
      <c r="O69" s="302"/>
      <c r="P69" s="301"/>
      <c r="Q69" s="286" t="s">
        <v>308</v>
      </c>
      <c r="R69" s="285" t="s">
        <v>288</v>
      </c>
      <c r="S69" s="285" t="s">
        <v>307</v>
      </c>
      <c r="T69" s="300" t="s">
        <v>306</v>
      </c>
      <c r="U69" s="285" t="s">
        <v>305</v>
      </c>
      <c r="V69" s="285" t="s">
        <v>304</v>
      </c>
      <c r="W69" s="299" t="s">
        <v>303</v>
      </c>
      <c r="X69" s="299" t="s">
        <v>302</v>
      </c>
      <c r="Y69" s="299" t="s">
        <v>301</v>
      </c>
      <c r="Z69" s="298" t="s">
        <v>300</v>
      </c>
      <c r="AA69" s="297" t="s">
        <v>299</v>
      </c>
      <c r="AB69" s="296" t="s">
        <v>213</v>
      </c>
      <c r="AC69" s="296" t="s">
        <v>298</v>
      </c>
      <c r="AD69" s="295" t="s">
        <v>297</v>
      </c>
      <c r="AE69" s="156"/>
      <c r="AF69" s="294" t="s">
        <v>210</v>
      </c>
      <c r="AG69" s="294" t="s">
        <v>211</v>
      </c>
      <c r="AH69" s="293" t="s">
        <v>212</v>
      </c>
      <c r="AI69" s="293" t="s">
        <v>213</v>
      </c>
      <c r="AJ69" s="155"/>
      <c r="AK69" s="292" t="s">
        <v>214</v>
      </c>
      <c r="AL69" s="291" t="s">
        <v>215</v>
      </c>
      <c r="AM69" s="149"/>
      <c r="AN69" s="142"/>
      <c r="AO69" s="151"/>
      <c r="AP69" s="151"/>
      <c r="AQ69" s="151"/>
      <c r="AR69" s="151"/>
      <c r="AS69" s="151"/>
      <c r="AT69" s="151"/>
      <c r="AU69" s="151"/>
      <c r="AV69" s="151"/>
      <c r="AW69" s="151"/>
      <c r="AX69" s="151"/>
      <c r="AY69" s="151"/>
      <c r="AZ69" s="151"/>
      <c r="BA69" s="142"/>
      <c r="BB69" s="142"/>
      <c r="BC69" s="151"/>
      <c r="BD69" s="151"/>
      <c r="BE69" s="151"/>
      <c r="BF69" s="151"/>
      <c r="BG69" s="151"/>
      <c r="BH69" s="151"/>
      <c r="BI69" s="151"/>
      <c r="BJ69" s="151"/>
      <c r="BK69" s="151"/>
      <c r="BL69" s="151"/>
      <c r="BM69" s="151"/>
      <c r="BN69" s="151"/>
      <c r="BO69" s="151"/>
      <c r="BP69" s="151"/>
      <c r="BQ69" s="151"/>
      <c r="BR69" s="151"/>
      <c r="BS69" s="142"/>
      <c r="BT69" s="142"/>
      <c r="BU69" s="151"/>
      <c r="BV69" s="151"/>
      <c r="BW69" s="151"/>
      <c r="BX69" s="151"/>
      <c r="BY69" s="151"/>
      <c r="BZ69" s="151"/>
      <c r="CA69" s="151"/>
      <c r="CB69" s="151"/>
      <c r="CC69" s="151"/>
      <c r="CD69" s="151"/>
      <c r="CE69" s="151"/>
      <c r="CF69" s="233"/>
      <c r="CG69" s="233"/>
    </row>
    <row r="70" spans="2:85" s="152" customFormat="1" ht="34" customHeight="1" thickBot="1">
      <c r="B70" s="290"/>
      <c r="C70" s="289"/>
      <c r="D70" s="289"/>
      <c r="E70" s="289"/>
      <c r="F70" s="289"/>
      <c r="G70" s="289"/>
      <c r="H70" s="273"/>
      <c r="I70" s="288"/>
      <c r="J70" s="287" t="s">
        <v>296</v>
      </c>
      <c r="K70" s="287" t="s">
        <v>295</v>
      </c>
      <c r="L70" s="287" t="s">
        <v>294</v>
      </c>
      <c r="M70" s="287" t="s">
        <v>293</v>
      </c>
      <c r="N70" s="287" t="s">
        <v>292</v>
      </c>
      <c r="O70" s="287" t="s">
        <v>291</v>
      </c>
      <c r="P70" s="287" t="s">
        <v>290</v>
      </c>
      <c r="Q70" s="286" t="s">
        <v>289</v>
      </c>
      <c r="R70" s="285" t="s">
        <v>288</v>
      </c>
      <c r="S70" s="284" t="s">
        <v>286</v>
      </c>
      <c r="T70" s="284" t="s">
        <v>286</v>
      </c>
      <c r="U70" s="284" t="s">
        <v>286</v>
      </c>
      <c r="V70" s="284" t="s">
        <v>286</v>
      </c>
      <c r="W70" s="283" t="s">
        <v>286</v>
      </c>
      <c r="X70" s="282" t="s">
        <v>286</v>
      </c>
      <c r="Y70" s="282" t="s">
        <v>287</v>
      </c>
      <c r="Z70" s="282" t="s">
        <v>287</v>
      </c>
      <c r="AA70" s="281" t="s">
        <v>286</v>
      </c>
      <c r="AB70" s="280"/>
      <c r="AC70" s="280"/>
      <c r="AD70" s="279"/>
      <c r="AE70" s="156"/>
      <c r="AF70" s="277"/>
      <c r="AG70" s="277"/>
      <c r="AH70" s="276"/>
      <c r="AI70" s="278"/>
      <c r="AJ70" s="155"/>
      <c r="AK70" s="277"/>
      <c r="AL70" s="276"/>
      <c r="AM70" s="149"/>
      <c r="AN70" s="142"/>
      <c r="AO70" s="151"/>
      <c r="AP70" s="151"/>
      <c r="AQ70" s="151"/>
      <c r="AR70" s="151"/>
      <c r="AS70" s="151"/>
      <c r="AT70" s="151"/>
      <c r="AU70" s="151"/>
      <c r="AV70" s="151"/>
      <c r="AW70" s="151"/>
      <c r="AX70" s="151"/>
      <c r="AY70" s="151"/>
      <c r="AZ70" s="151"/>
      <c r="BA70" s="142"/>
      <c r="BB70" s="142"/>
      <c r="BC70" s="151"/>
      <c r="BD70" s="151"/>
      <c r="BE70" s="151"/>
      <c r="BF70" s="151"/>
      <c r="BG70" s="151"/>
      <c r="BH70" s="151"/>
      <c r="BI70" s="151"/>
      <c r="BJ70" s="151"/>
      <c r="BK70" s="151"/>
      <c r="BL70" s="151"/>
      <c r="BM70" s="151"/>
      <c r="BN70" s="151"/>
      <c r="BO70" s="151"/>
      <c r="BP70" s="151"/>
      <c r="BQ70" s="151"/>
      <c r="BR70" s="151"/>
      <c r="BS70" s="142"/>
      <c r="BT70" s="142"/>
      <c r="BU70" s="151"/>
      <c r="BV70" s="151"/>
      <c r="BW70" s="151"/>
      <c r="BX70" s="151"/>
      <c r="BY70" s="151"/>
      <c r="BZ70" s="151"/>
      <c r="CA70" s="151"/>
      <c r="CB70" s="151"/>
      <c r="CC70" s="151"/>
      <c r="CD70" s="151"/>
      <c r="CE70" s="151"/>
      <c r="CF70" s="233"/>
      <c r="CG70" s="233"/>
    </row>
    <row r="71" spans="2:85" s="152" customFormat="1" ht="29" customHeight="1" thickBot="1">
      <c r="B71" s="275"/>
      <c r="C71" s="274"/>
      <c r="D71" s="274"/>
      <c r="E71" s="274"/>
      <c r="F71" s="274"/>
      <c r="G71" s="274"/>
      <c r="H71" s="273"/>
      <c r="I71" s="272"/>
      <c r="J71" s="188">
        <v>44900</v>
      </c>
      <c r="K71" s="188">
        <v>44901</v>
      </c>
      <c r="L71" s="188">
        <v>44902</v>
      </c>
      <c r="M71" s="188">
        <v>44903</v>
      </c>
      <c r="N71" s="188">
        <v>44904</v>
      </c>
      <c r="O71" s="188">
        <v>44905</v>
      </c>
      <c r="P71" s="188">
        <v>44906</v>
      </c>
      <c r="Q71" s="271">
        <v>7</v>
      </c>
      <c r="R71" s="269"/>
      <c r="S71" s="270"/>
      <c r="T71" s="268"/>
      <c r="U71" s="269"/>
      <c r="V71" s="269"/>
      <c r="W71" s="268"/>
      <c r="X71" s="268"/>
      <c r="Y71" s="268"/>
      <c r="Z71" s="268"/>
      <c r="AA71" s="268"/>
      <c r="AB71" s="268"/>
      <c r="AC71" s="268"/>
      <c r="AD71" s="265"/>
      <c r="AE71" s="156"/>
      <c r="AF71" s="266"/>
      <c r="AG71" s="268"/>
      <c r="AH71" s="265"/>
      <c r="AI71" s="267"/>
      <c r="AJ71" s="155"/>
      <c r="AK71" s="266"/>
      <c r="AL71" s="265"/>
      <c r="AM71" s="149"/>
      <c r="AN71" s="142"/>
      <c r="AO71" s="151"/>
      <c r="AP71" s="151"/>
      <c r="AQ71" s="151"/>
      <c r="AR71" s="151"/>
      <c r="AS71" s="151"/>
      <c r="AT71" s="151"/>
      <c r="AU71" s="151"/>
      <c r="AV71" s="151"/>
      <c r="AW71" s="151"/>
      <c r="AX71" s="151"/>
      <c r="AY71" s="151"/>
      <c r="AZ71" s="151"/>
      <c r="BA71" s="142"/>
      <c r="BB71" s="142"/>
      <c r="BC71" s="151"/>
      <c r="BD71" s="151"/>
      <c r="BE71" s="151"/>
      <c r="BF71" s="151"/>
      <c r="BG71" s="151"/>
      <c r="BH71" s="151"/>
      <c r="BI71" s="151"/>
      <c r="BJ71" s="151"/>
      <c r="BK71" s="151"/>
      <c r="BL71" s="151"/>
      <c r="BM71" s="151"/>
      <c r="BN71" s="151"/>
      <c r="BO71" s="151"/>
      <c r="BP71" s="151"/>
      <c r="BQ71" s="151"/>
      <c r="BR71" s="151"/>
      <c r="BS71" s="142"/>
      <c r="BT71" s="142"/>
      <c r="BU71" s="151"/>
      <c r="BV71" s="151"/>
      <c r="BW71" s="151"/>
      <c r="BX71" s="151"/>
      <c r="BY71" s="151"/>
      <c r="BZ71" s="151"/>
      <c r="CA71" s="151"/>
      <c r="CB71" s="151"/>
      <c r="CC71" s="151"/>
      <c r="CD71" s="151"/>
      <c r="CE71" s="151"/>
      <c r="CF71" s="233"/>
      <c r="CG71" s="233"/>
    </row>
    <row r="72" spans="2:85" s="152" customFormat="1" ht="22" customHeight="1" thickBot="1">
      <c r="B72" s="255" t="s">
        <v>155</v>
      </c>
      <c r="C72" s="254"/>
      <c r="D72" s="253"/>
      <c r="E72" s="253"/>
      <c r="F72" s="253"/>
      <c r="G72" s="253"/>
      <c r="H72" s="251"/>
      <c r="I72" s="252"/>
      <c r="J72" s="251"/>
      <c r="K72" s="251"/>
      <c r="L72" s="251"/>
      <c r="M72" s="251"/>
      <c r="N72" s="251"/>
      <c r="O72" s="251"/>
      <c r="P72" s="251"/>
      <c r="Q72" s="250"/>
      <c r="R72" s="264"/>
      <c r="S72" s="264"/>
      <c r="T72" s="248"/>
      <c r="U72" s="264"/>
      <c r="V72" s="264"/>
      <c r="W72" s="263"/>
      <c r="X72" s="262"/>
      <c r="Y72" s="171"/>
      <c r="Z72" s="171"/>
      <c r="AA72" s="262"/>
      <c r="AB72" s="243"/>
      <c r="AC72" s="243"/>
      <c r="AD72" s="242"/>
      <c r="AE72" s="156"/>
      <c r="AF72" s="243"/>
      <c r="AG72" s="243"/>
      <c r="AH72" s="242"/>
      <c r="AI72" s="241"/>
      <c r="AJ72" s="155"/>
      <c r="AK72" s="243"/>
      <c r="AL72" s="242"/>
      <c r="AM72" s="149"/>
      <c r="AN72" s="142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42"/>
      <c r="BB72" s="142"/>
      <c r="BC72" s="151"/>
      <c r="BD72" s="151"/>
      <c r="BE72" s="151"/>
      <c r="BF72" s="151"/>
      <c r="BG72" s="151"/>
      <c r="BH72" s="151"/>
      <c r="BI72" s="151"/>
      <c r="BJ72" s="151"/>
      <c r="BK72" s="151"/>
      <c r="BL72" s="151"/>
      <c r="BM72" s="151"/>
      <c r="BN72" s="151"/>
      <c r="BO72" s="151"/>
      <c r="BP72" s="151"/>
      <c r="BQ72" s="151"/>
      <c r="BR72" s="151"/>
      <c r="BS72" s="142"/>
      <c r="BT72" s="142"/>
      <c r="BU72" s="151"/>
      <c r="BV72" s="151"/>
      <c r="BW72" s="151"/>
      <c r="BX72" s="151"/>
      <c r="BY72" s="151"/>
      <c r="BZ72" s="151"/>
      <c r="CA72" s="151"/>
      <c r="CB72" s="151"/>
      <c r="CC72" s="151"/>
      <c r="CD72" s="151"/>
      <c r="CE72" s="151"/>
      <c r="CF72" s="233"/>
      <c r="CG72" s="233"/>
    </row>
    <row r="73" spans="2:85" s="152" customFormat="1" ht="22" customHeight="1" thickBot="1">
      <c r="B73" s="232">
        <v>1</v>
      </c>
      <c r="C73" s="231"/>
      <c r="D73" s="230"/>
      <c r="E73" s="229"/>
      <c r="F73" s="228"/>
      <c r="G73" s="228"/>
      <c r="H73" s="227" t="s">
        <v>1</v>
      </c>
      <c r="I73" s="226" t="s">
        <v>1</v>
      </c>
      <c r="J73" s="224"/>
      <c r="K73" s="224"/>
      <c r="L73" s="224"/>
      <c r="M73" s="224"/>
      <c r="N73" s="224"/>
      <c r="O73" s="224"/>
      <c r="P73" s="224"/>
      <c r="Q73" s="223">
        <f>COUNTIF(J73:P73,"X")</f>
        <v>0</v>
      </c>
      <c r="R73" s="222"/>
      <c r="S73" s="238"/>
      <c r="T73" s="221"/>
      <c r="U73" s="238"/>
      <c r="V73" s="238"/>
      <c r="W73" s="261">
        <f>R73*Q73</f>
        <v>0</v>
      </c>
      <c r="X73" s="216">
        <f>((S73+U73)*Q73)+V73</f>
        <v>0</v>
      </c>
      <c r="Y73" s="218">
        <f>T73*Q73</f>
        <v>0</v>
      </c>
      <c r="Z73" s="217">
        <f>W73+Y73</f>
        <v>0</v>
      </c>
      <c r="AA73" s="216">
        <f>X73+Y73</f>
        <v>0</v>
      </c>
      <c r="AB73" s="215"/>
      <c r="AC73" s="215"/>
      <c r="AD73" s="214"/>
      <c r="AE73" s="156"/>
      <c r="AF73" s="260">
        <f>COUNTA(J73:N73)*25</f>
        <v>0</v>
      </c>
      <c r="AG73" s="260">
        <f>COUNTA(O73:P73)*50</f>
        <v>0</v>
      </c>
      <c r="AH73" s="259">
        <f>AF73+AG73</f>
        <v>0</v>
      </c>
      <c r="AI73" s="258"/>
      <c r="AJ73" s="155"/>
      <c r="AK73" s="210">
        <f>MIN($AK$68*Q73,IF($E73="S",X73,W73))</f>
        <v>0</v>
      </c>
      <c r="AL73" s="209">
        <f>IF($E73="S",AA73,Z73)-AK73</f>
        <v>0</v>
      </c>
      <c r="AM73" s="149"/>
      <c r="AN73" s="257"/>
      <c r="AO73" s="151"/>
      <c r="AP73" s="256"/>
      <c r="AQ73" s="151"/>
      <c r="AR73" s="151"/>
      <c r="AS73" s="151"/>
      <c r="AT73" s="151"/>
      <c r="AU73" s="151"/>
      <c r="AV73" s="151"/>
      <c r="AW73" s="151"/>
      <c r="AX73" s="151"/>
      <c r="AY73" s="151"/>
      <c r="AZ73" s="151"/>
      <c r="BA73" s="142"/>
      <c r="BB73" s="142"/>
      <c r="BC73" s="151"/>
      <c r="BD73" s="151"/>
      <c r="BE73" s="151"/>
      <c r="BF73" s="151"/>
      <c r="BG73" s="151"/>
      <c r="BH73" s="151"/>
      <c r="BI73" s="151"/>
      <c r="BJ73" s="151"/>
      <c r="BK73" s="151"/>
      <c r="BL73" s="151"/>
      <c r="BM73" s="151"/>
      <c r="BN73" s="151"/>
      <c r="BO73" s="151"/>
      <c r="BP73" s="151"/>
      <c r="BQ73" s="151"/>
      <c r="BR73" s="151"/>
      <c r="BS73" s="142"/>
      <c r="BT73" s="142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151"/>
      <c r="CF73" s="233"/>
      <c r="CG73" s="233"/>
    </row>
    <row r="74" spans="2:85" s="152" customFormat="1" ht="22" customHeight="1" thickBot="1">
      <c r="B74" s="255" t="s">
        <v>155</v>
      </c>
      <c r="C74" s="254"/>
      <c r="D74" s="253"/>
      <c r="E74" s="253"/>
      <c r="F74" s="253"/>
      <c r="G74" s="253"/>
      <c r="H74" s="251"/>
      <c r="I74" s="252"/>
      <c r="J74" s="251"/>
      <c r="K74" s="251"/>
      <c r="L74" s="251"/>
      <c r="M74" s="251"/>
      <c r="N74" s="251"/>
      <c r="O74" s="251"/>
      <c r="P74" s="251"/>
      <c r="Q74" s="250"/>
      <c r="R74" s="249"/>
      <c r="S74" s="249"/>
      <c r="T74" s="248"/>
      <c r="U74" s="249"/>
      <c r="V74" s="249"/>
      <c r="W74" s="248"/>
      <c r="X74" s="246"/>
      <c r="Y74" s="247"/>
      <c r="Z74" s="247"/>
      <c r="AA74" s="246"/>
      <c r="AB74" s="245"/>
      <c r="AC74" s="245"/>
      <c r="AD74" s="244"/>
      <c r="AE74" s="156"/>
      <c r="AF74" s="243"/>
      <c r="AG74" s="243"/>
      <c r="AH74" s="242"/>
      <c r="AI74" s="241"/>
      <c r="AJ74" s="155"/>
      <c r="AK74" s="240"/>
      <c r="AL74" s="239"/>
      <c r="AM74" s="149"/>
      <c r="AN74" s="142"/>
      <c r="AO74" s="151"/>
      <c r="AP74" s="151"/>
      <c r="AQ74" s="151"/>
      <c r="AR74" s="151"/>
      <c r="AS74" s="151"/>
      <c r="AT74" s="151"/>
      <c r="AU74" s="151"/>
      <c r="AV74" s="151"/>
      <c r="AW74" s="151"/>
      <c r="AX74" s="151"/>
      <c r="AY74" s="151"/>
      <c r="AZ74" s="151"/>
      <c r="BA74" s="142"/>
      <c r="BB74" s="142"/>
      <c r="BC74" s="151"/>
      <c r="BD74" s="151"/>
      <c r="BE74" s="151"/>
      <c r="BF74" s="151"/>
      <c r="BG74" s="151"/>
      <c r="BH74" s="151"/>
      <c r="BI74" s="151"/>
      <c r="BJ74" s="151"/>
      <c r="BK74" s="151"/>
      <c r="BL74" s="151"/>
      <c r="BM74" s="151"/>
      <c r="BN74" s="151"/>
      <c r="BO74" s="151"/>
      <c r="BP74" s="151"/>
      <c r="BQ74" s="151"/>
      <c r="BR74" s="151"/>
      <c r="BS74" s="142"/>
      <c r="BT74" s="142"/>
      <c r="BU74" s="151"/>
      <c r="BV74" s="151"/>
      <c r="BW74" s="151"/>
      <c r="BX74" s="151"/>
      <c r="BY74" s="151"/>
      <c r="BZ74" s="151"/>
      <c r="CA74" s="151"/>
      <c r="CB74" s="151"/>
      <c r="CC74" s="151"/>
      <c r="CD74" s="151"/>
      <c r="CE74" s="151"/>
      <c r="CF74" s="233"/>
      <c r="CG74" s="233"/>
    </row>
    <row r="75" spans="2:85" s="152" customFormat="1" ht="22" customHeight="1">
      <c r="B75" s="232">
        <v>2</v>
      </c>
      <c r="C75" s="231"/>
      <c r="D75" s="230"/>
      <c r="E75" s="229"/>
      <c r="F75" s="228"/>
      <c r="G75" s="228"/>
      <c r="H75" s="227" t="s">
        <v>1</v>
      </c>
      <c r="I75" s="226" t="s">
        <v>1</v>
      </c>
      <c r="J75" s="224"/>
      <c r="K75" s="224"/>
      <c r="L75" s="224"/>
      <c r="M75" s="224"/>
      <c r="N75" s="224"/>
      <c r="O75" s="224"/>
      <c r="P75" s="224"/>
      <c r="Q75" s="223">
        <f>COUNTIF(J75:P75,"X")</f>
        <v>0</v>
      </c>
      <c r="R75" s="222"/>
      <c r="S75" s="238"/>
      <c r="T75" s="221"/>
      <c r="U75" s="238"/>
      <c r="V75" s="238"/>
      <c r="W75" s="237">
        <f>R75*Q75</f>
        <v>0</v>
      </c>
      <c r="X75" s="216">
        <f>((S75+U75)*Q75)+V75</f>
        <v>0</v>
      </c>
      <c r="Y75" s="218">
        <f>T75*Q75</f>
        <v>0</v>
      </c>
      <c r="Z75" s="217">
        <f>W75+Y75</f>
        <v>0</v>
      </c>
      <c r="AA75" s="216">
        <f>X75+Y75</f>
        <v>0</v>
      </c>
      <c r="AB75" s="215"/>
      <c r="AC75" s="215"/>
      <c r="AD75" s="214"/>
      <c r="AE75" s="156"/>
      <c r="AF75" s="235" t="s">
        <v>1</v>
      </c>
      <c r="AG75" s="235" t="s">
        <v>1</v>
      </c>
      <c r="AH75" s="234" t="s">
        <v>1</v>
      </c>
      <c r="AI75" s="180"/>
      <c r="AJ75" s="155"/>
      <c r="AK75" s="210">
        <f>MIN($AK$68*Q75,IF($E75="S",X75,W75))</f>
        <v>0</v>
      </c>
      <c r="AL75" s="209">
        <f>IF($E75="S",AA75,Z75)-AK75</f>
        <v>0</v>
      </c>
      <c r="AM75" s="149"/>
      <c r="AN75" s="142"/>
      <c r="AO75" s="151"/>
      <c r="AP75" s="151"/>
      <c r="AQ75" s="151"/>
      <c r="AR75" s="151"/>
      <c r="AS75" s="151"/>
      <c r="AT75" s="151"/>
      <c r="AU75" s="151"/>
      <c r="AV75" s="151"/>
      <c r="AW75" s="151"/>
      <c r="AX75" s="151"/>
      <c r="AY75" s="151"/>
      <c r="AZ75" s="151"/>
      <c r="BA75" s="142"/>
      <c r="BB75" s="142"/>
      <c r="BC75" s="151"/>
      <c r="BD75" s="151"/>
      <c r="BE75" s="151"/>
      <c r="BF75" s="151"/>
      <c r="BG75" s="151"/>
      <c r="BH75" s="151"/>
      <c r="BI75" s="151"/>
      <c r="BJ75" s="151"/>
      <c r="BK75" s="151"/>
      <c r="BL75" s="151"/>
      <c r="BM75" s="151"/>
      <c r="BN75" s="151"/>
      <c r="BO75" s="151"/>
      <c r="BP75" s="151"/>
      <c r="BQ75" s="151"/>
      <c r="BR75" s="151"/>
      <c r="BS75" s="142"/>
      <c r="BT75" s="142"/>
      <c r="BU75" s="151"/>
      <c r="BV75" s="151"/>
      <c r="BW75" s="151"/>
      <c r="BX75" s="151"/>
      <c r="BY75" s="151"/>
      <c r="BZ75" s="151"/>
      <c r="CA75" s="151"/>
      <c r="CB75" s="151"/>
      <c r="CC75" s="151"/>
      <c r="CD75" s="151"/>
      <c r="CE75" s="151"/>
      <c r="CF75" s="233"/>
      <c r="CG75" s="233"/>
    </row>
    <row r="76" spans="2:85" s="152" customFormat="1" ht="22" customHeight="1">
      <c r="B76" s="232">
        <v>2</v>
      </c>
      <c r="C76" s="231"/>
      <c r="D76" s="230"/>
      <c r="E76" s="229"/>
      <c r="F76" s="228"/>
      <c r="G76" s="228"/>
      <c r="H76" s="227" t="s">
        <v>1</v>
      </c>
      <c r="I76" s="226" t="s">
        <v>1</v>
      </c>
      <c r="J76" s="224"/>
      <c r="K76" s="224"/>
      <c r="L76" s="224"/>
      <c r="M76" s="224"/>
      <c r="N76" s="224"/>
      <c r="O76" s="224"/>
      <c r="P76" s="224"/>
      <c r="Q76" s="223">
        <f>COUNTIF(J76:P76,"X")</f>
        <v>0</v>
      </c>
      <c r="R76" s="222"/>
      <c r="S76" s="222"/>
      <c r="T76" s="221"/>
      <c r="U76" s="222"/>
      <c r="V76" s="222"/>
      <c r="W76" s="236">
        <f>R76*Q76</f>
        <v>0</v>
      </c>
      <c r="X76" s="216">
        <f>((S76+U76)*Q76)+V76</f>
        <v>0</v>
      </c>
      <c r="Y76" s="218">
        <f>T76*Q76</f>
        <v>0</v>
      </c>
      <c r="Z76" s="217">
        <f>W76+Y76</f>
        <v>0</v>
      </c>
      <c r="AA76" s="216">
        <f>X76+Y76</f>
        <v>0</v>
      </c>
      <c r="AB76" s="215"/>
      <c r="AC76" s="215"/>
      <c r="AD76" s="214"/>
      <c r="AE76" s="156"/>
      <c r="AF76" s="235" t="s">
        <v>1</v>
      </c>
      <c r="AG76" s="235" t="s">
        <v>1</v>
      </c>
      <c r="AH76" s="234" t="s">
        <v>1</v>
      </c>
      <c r="AI76" s="180"/>
      <c r="AJ76" s="155"/>
      <c r="AK76" s="210">
        <f>MIN($AK$68*Q76,IF($E76="S",X76,W76))</f>
        <v>0</v>
      </c>
      <c r="AL76" s="209">
        <f>IF($E76="S",AA76,Z76)-AK76</f>
        <v>0</v>
      </c>
      <c r="AM76" s="149"/>
      <c r="AN76" s="142"/>
      <c r="AO76" s="151"/>
      <c r="AP76" s="151"/>
      <c r="AQ76" s="151"/>
      <c r="AR76" s="151"/>
      <c r="AS76" s="151"/>
      <c r="AT76" s="151"/>
      <c r="AU76" s="151"/>
      <c r="AV76" s="151"/>
      <c r="AW76" s="151"/>
      <c r="AX76" s="151"/>
      <c r="AY76" s="151"/>
      <c r="AZ76" s="151"/>
      <c r="BA76" s="142"/>
      <c r="BB76" s="142"/>
      <c r="BC76" s="151"/>
      <c r="BD76" s="151"/>
      <c r="BE76" s="151"/>
      <c r="BF76" s="151"/>
      <c r="BG76" s="151"/>
      <c r="BH76" s="151"/>
      <c r="BI76" s="151"/>
      <c r="BJ76" s="151"/>
      <c r="BK76" s="151"/>
      <c r="BL76" s="151"/>
      <c r="BM76" s="151"/>
      <c r="BN76" s="151"/>
      <c r="BO76" s="151"/>
      <c r="BP76" s="151"/>
      <c r="BQ76" s="151"/>
      <c r="BR76" s="151"/>
      <c r="BS76" s="142"/>
      <c r="BT76" s="142"/>
      <c r="BU76" s="151"/>
      <c r="BV76" s="151"/>
      <c r="BW76" s="151"/>
      <c r="BX76" s="151"/>
      <c r="BY76" s="151"/>
      <c r="BZ76" s="151"/>
      <c r="CA76" s="151"/>
      <c r="CB76" s="151"/>
      <c r="CC76" s="151"/>
      <c r="CD76" s="151"/>
      <c r="CE76" s="151"/>
      <c r="CF76" s="233"/>
      <c r="CG76" s="233"/>
    </row>
    <row r="77" spans="2:85" s="152" customFormat="1" ht="22" customHeight="1" thickBot="1">
      <c r="B77" s="232">
        <v>3</v>
      </c>
      <c r="C77" s="231"/>
      <c r="D77" s="230"/>
      <c r="E77" s="229"/>
      <c r="F77" s="228"/>
      <c r="G77" s="228"/>
      <c r="H77" s="227" t="s">
        <v>1</v>
      </c>
      <c r="I77" s="226" t="s">
        <v>1</v>
      </c>
      <c r="J77" s="224"/>
      <c r="K77" s="224"/>
      <c r="L77" s="225"/>
      <c r="M77" s="224"/>
      <c r="N77" s="224"/>
      <c r="O77" s="224"/>
      <c r="P77" s="224"/>
      <c r="Q77" s="223">
        <f>COUNTIF(J77:P77,"X")</f>
        <v>0</v>
      </c>
      <c r="R77" s="222"/>
      <c r="S77" s="220"/>
      <c r="T77" s="221"/>
      <c r="U77" s="220"/>
      <c r="V77" s="220"/>
      <c r="W77" s="219">
        <f>R77*Q77</f>
        <v>0</v>
      </c>
      <c r="X77" s="216">
        <f>((S77+U77)*Q77)+V77</f>
        <v>0</v>
      </c>
      <c r="Y77" s="218">
        <f>T77*Q77</f>
        <v>0</v>
      </c>
      <c r="Z77" s="217">
        <f>W77+Y77</f>
        <v>0</v>
      </c>
      <c r="AA77" s="216">
        <f>X77+Y77</f>
        <v>0</v>
      </c>
      <c r="AB77" s="215"/>
      <c r="AC77" s="215"/>
      <c r="AD77" s="214"/>
      <c r="AE77" s="156"/>
      <c r="AF77" s="213">
        <f>COUNTA(J77:N77)*25</f>
        <v>0</v>
      </c>
      <c r="AG77" s="213">
        <f>COUNTA(O77:P77)*50</f>
        <v>0</v>
      </c>
      <c r="AH77" s="212">
        <f>AF77+AG77</f>
        <v>0</v>
      </c>
      <c r="AI77" s="211"/>
      <c r="AJ77" s="155"/>
      <c r="AK77" s="210">
        <f>MIN($AK$68*Q77,IF($E77="S",X77,W77))</f>
        <v>0</v>
      </c>
      <c r="AL77" s="209">
        <f>IF($E77="S",AA77,Z77)-AK77</f>
        <v>0</v>
      </c>
      <c r="AN77" s="142"/>
      <c r="AO77" s="151"/>
      <c r="AP77" s="151"/>
      <c r="AQ77" s="151"/>
      <c r="AR77" s="151"/>
      <c r="AS77" s="151"/>
      <c r="AT77" s="151"/>
      <c r="AU77" s="151"/>
      <c r="AV77" s="151"/>
      <c r="AW77" s="151"/>
      <c r="AX77" s="151"/>
      <c r="AY77" s="151"/>
      <c r="AZ77" s="151"/>
      <c r="BA77" s="142"/>
      <c r="BB77" s="142"/>
      <c r="BC77" s="151"/>
      <c r="BD77" s="151"/>
      <c r="BE77" s="151"/>
      <c r="BF77" s="151"/>
      <c r="BG77" s="151"/>
      <c r="BH77" s="151"/>
      <c r="BI77" s="151"/>
      <c r="BJ77" s="151"/>
      <c r="BK77" s="151"/>
      <c r="BL77" s="151"/>
      <c r="BM77" s="151"/>
      <c r="BN77" s="151"/>
      <c r="BO77" s="151"/>
      <c r="BP77" s="151"/>
      <c r="BQ77" s="151"/>
      <c r="BR77" s="151"/>
      <c r="BS77" s="142"/>
      <c r="BT77" s="142"/>
      <c r="BU77" s="151"/>
      <c r="BV77" s="151"/>
      <c r="BW77" s="151"/>
      <c r="BX77" s="151"/>
      <c r="BY77" s="151"/>
      <c r="BZ77" s="151"/>
      <c r="CA77" s="151"/>
      <c r="CB77" s="151"/>
      <c r="CC77" s="151"/>
      <c r="CD77" s="151"/>
      <c r="CE77" s="151"/>
    </row>
    <row r="78" spans="2:85" s="152" customFormat="1" ht="22" customHeight="1" thickBot="1">
      <c r="B78" s="208"/>
      <c r="C78" s="207"/>
      <c r="D78" s="207"/>
      <c r="E78" s="207"/>
      <c r="F78" s="207"/>
      <c r="G78" s="207"/>
      <c r="H78" s="206"/>
      <c r="I78" s="205"/>
      <c r="J78" s="204" t="s">
        <v>285</v>
      </c>
      <c r="K78" s="203" t="s">
        <v>284</v>
      </c>
      <c r="L78" s="203" t="s">
        <v>283</v>
      </c>
      <c r="M78" s="203" t="s">
        <v>282</v>
      </c>
      <c r="N78" s="203" t="s">
        <v>281</v>
      </c>
      <c r="O78" s="203" t="s">
        <v>280</v>
      </c>
      <c r="P78" s="202" t="s">
        <v>279</v>
      </c>
      <c r="Q78" s="201"/>
      <c r="R78" s="198"/>
      <c r="S78" s="200"/>
      <c r="T78" s="199"/>
      <c r="U78" s="198"/>
      <c r="V78" s="198"/>
      <c r="W78" s="199"/>
      <c r="X78" s="198"/>
      <c r="Y78" s="198"/>
      <c r="Z78" s="199"/>
      <c r="AA78" s="198"/>
      <c r="AB78" s="197"/>
      <c r="AC78" s="197"/>
      <c r="AD78" s="196"/>
      <c r="AE78" s="156"/>
      <c r="AF78" s="181"/>
      <c r="AG78" s="181"/>
      <c r="AH78" s="180"/>
      <c r="AI78" s="180"/>
      <c r="AJ78" s="155"/>
      <c r="AK78" s="195"/>
      <c r="AL78" s="194"/>
      <c r="AN78" s="142"/>
      <c r="AO78" s="151"/>
      <c r="AP78" s="151"/>
      <c r="AQ78" s="151"/>
      <c r="AR78" s="151"/>
      <c r="AS78" s="151"/>
      <c r="AT78" s="151"/>
      <c r="AU78" s="151"/>
      <c r="AV78" s="151"/>
      <c r="AW78" s="151"/>
      <c r="AX78" s="151"/>
      <c r="AY78" s="151"/>
      <c r="AZ78" s="151"/>
      <c r="BA78" s="142"/>
      <c r="BB78" s="142"/>
      <c r="BC78" s="151"/>
      <c r="BD78" s="151"/>
      <c r="BE78" s="151"/>
      <c r="BF78" s="151"/>
      <c r="BG78" s="151"/>
      <c r="BH78" s="151"/>
      <c r="BI78" s="151"/>
      <c r="BJ78" s="151"/>
      <c r="BK78" s="151"/>
      <c r="BL78" s="151"/>
      <c r="BM78" s="151"/>
      <c r="BN78" s="151"/>
      <c r="BO78" s="151"/>
      <c r="BP78" s="151"/>
      <c r="BQ78" s="151"/>
      <c r="BR78" s="151"/>
      <c r="BS78" s="142"/>
      <c r="BT78" s="142"/>
      <c r="BU78" s="151"/>
      <c r="BV78" s="151"/>
      <c r="BW78" s="151"/>
      <c r="BX78" s="151"/>
      <c r="BY78" s="151"/>
      <c r="BZ78" s="151"/>
      <c r="CA78" s="151"/>
      <c r="CB78" s="151"/>
      <c r="CC78" s="151"/>
      <c r="CD78" s="151"/>
      <c r="CE78" s="151"/>
    </row>
    <row r="79" spans="2:85" s="152" customFormat="1" ht="22" customHeight="1" thickBot="1">
      <c r="B79" s="193"/>
      <c r="C79" s="192"/>
      <c r="D79" s="192"/>
      <c r="E79" s="192"/>
      <c r="F79" s="192"/>
      <c r="G79" s="192"/>
      <c r="H79" s="191"/>
      <c r="I79" s="190"/>
      <c r="J79" s="189">
        <v>44900</v>
      </c>
      <c r="K79" s="188">
        <v>44901</v>
      </c>
      <c r="L79" s="188">
        <v>44902</v>
      </c>
      <c r="M79" s="188">
        <v>44903</v>
      </c>
      <c r="N79" s="188">
        <v>44904</v>
      </c>
      <c r="O79" s="188">
        <v>44905</v>
      </c>
      <c r="P79" s="187">
        <v>44906</v>
      </c>
      <c r="Q79" s="186"/>
      <c r="R79" s="184"/>
      <c r="S79" s="185"/>
      <c r="T79" s="184"/>
      <c r="U79" s="184"/>
      <c r="V79" s="184"/>
      <c r="W79" s="184"/>
      <c r="X79" s="184"/>
      <c r="Y79" s="184"/>
      <c r="Z79" s="184"/>
      <c r="AA79" s="184"/>
      <c r="AB79" s="183"/>
      <c r="AC79" s="183"/>
      <c r="AD79" s="182"/>
      <c r="AE79" s="156"/>
      <c r="AF79" s="181"/>
      <c r="AG79" s="181"/>
      <c r="AH79" s="180"/>
      <c r="AI79" s="180"/>
      <c r="AJ79" s="155"/>
      <c r="AK79" s="179"/>
      <c r="AL79" s="178"/>
      <c r="AM79" s="140"/>
      <c r="AN79" s="142"/>
      <c r="AO79" s="151"/>
      <c r="AP79" s="151"/>
      <c r="AQ79" s="151"/>
      <c r="AR79" s="151"/>
      <c r="AS79" s="151"/>
      <c r="AT79" s="151"/>
      <c r="AU79" s="151"/>
      <c r="AV79" s="151"/>
      <c r="AW79" s="151"/>
      <c r="AX79" s="151"/>
      <c r="AY79" s="151"/>
      <c r="AZ79" s="151"/>
      <c r="BA79" s="142"/>
      <c r="BB79" s="142"/>
      <c r="BC79" s="151"/>
      <c r="BD79" s="151"/>
      <c r="BE79" s="151"/>
      <c r="BF79" s="151"/>
      <c r="BG79" s="151"/>
      <c r="BH79" s="151"/>
      <c r="BI79" s="151"/>
      <c r="BJ79" s="151"/>
      <c r="BK79" s="151"/>
      <c r="BL79" s="151"/>
      <c r="BM79" s="151"/>
      <c r="BN79" s="151"/>
      <c r="BO79" s="151"/>
      <c r="BP79" s="151"/>
      <c r="BQ79" s="151"/>
      <c r="BR79" s="151"/>
      <c r="BS79" s="142"/>
      <c r="BT79" s="142"/>
      <c r="BU79" s="151"/>
      <c r="BV79" s="151"/>
      <c r="BW79" s="151"/>
      <c r="BX79" s="151"/>
      <c r="BY79" s="151"/>
      <c r="BZ79" s="151"/>
      <c r="CA79" s="151"/>
      <c r="CB79" s="151"/>
      <c r="CC79" s="151"/>
      <c r="CD79" s="151"/>
      <c r="CE79" s="151"/>
    </row>
    <row r="80" spans="2:85" s="152" customFormat="1" ht="29" customHeight="1" thickBot="1">
      <c r="B80" s="177"/>
      <c r="C80" s="176"/>
      <c r="D80" s="175" t="s">
        <v>278</v>
      </c>
      <c r="E80" s="174"/>
      <c r="F80" s="174"/>
      <c r="G80" s="174"/>
      <c r="H80" s="174"/>
      <c r="I80" s="174"/>
      <c r="J80" s="173">
        <f>COUNTIF(J73:J77,"x")</f>
        <v>0</v>
      </c>
      <c r="K80" s="173">
        <f>COUNTIF(K73:K77,"x")</f>
        <v>0</v>
      </c>
      <c r="L80" s="173">
        <f>COUNTIF(L73:L77,"x")</f>
        <v>0</v>
      </c>
      <c r="M80" s="173">
        <f>COUNTIF(M73:M77,"x")</f>
        <v>0</v>
      </c>
      <c r="N80" s="173">
        <f>COUNTIF(N73:N77,"x")</f>
        <v>0</v>
      </c>
      <c r="O80" s="173">
        <f>COUNTIF(O73:O77,"x")</f>
        <v>0</v>
      </c>
      <c r="P80" s="173">
        <f>COUNTIF(P73:P77,"x")</f>
        <v>0</v>
      </c>
      <c r="Q80" s="172">
        <f>SUM(J80:P80)</f>
        <v>0</v>
      </c>
      <c r="R80" s="171"/>
      <c r="S80" s="170"/>
      <c r="T80" s="167">
        <f>SUM(T73:T77)</f>
        <v>0</v>
      </c>
      <c r="U80" s="169">
        <f>SUM(U73:U77)</f>
        <v>0</v>
      </c>
      <c r="V80" s="169">
        <f>SUM(V73:V77)</f>
        <v>0</v>
      </c>
      <c r="W80" s="169">
        <f>SUM(W73:W77)</f>
        <v>0</v>
      </c>
      <c r="X80" s="166">
        <f>SUM(X73:X77)</f>
        <v>0</v>
      </c>
      <c r="Y80" s="168"/>
      <c r="Z80" s="167">
        <f>SUM(Z73:Z77)</f>
        <v>0</v>
      </c>
      <c r="AA80" s="166">
        <f>SUM(AA73:AA77)</f>
        <v>0</v>
      </c>
      <c r="AB80" s="165"/>
      <c r="AC80" s="164"/>
      <c r="AD80" s="159"/>
      <c r="AE80" s="156"/>
      <c r="AF80" s="163"/>
      <c r="AG80" s="163"/>
      <c r="AH80" s="162">
        <f>SUM(AH73:AH77)</f>
        <v>0</v>
      </c>
      <c r="AI80" s="161"/>
      <c r="AJ80" s="155"/>
      <c r="AK80" s="160"/>
      <c r="AL80" s="159"/>
      <c r="AM80" s="140"/>
      <c r="AN80" s="142"/>
      <c r="AO80" s="151"/>
      <c r="AP80" s="151"/>
      <c r="AQ80" s="151"/>
      <c r="AR80" s="151"/>
      <c r="AS80" s="151"/>
      <c r="AT80" s="151"/>
      <c r="AU80" s="151"/>
      <c r="AV80" s="151"/>
      <c r="AW80" s="151"/>
      <c r="AX80" s="151"/>
      <c r="AY80" s="151"/>
      <c r="AZ80" s="151"/>
      <c r="BA80" s="142"/>
      <c r="BB80" s="142"/>
      <c r="BC80" s="151"/>
      <c r="BD80" s="151"/>
      <c r="BE80" s="151"/>
      <c r="BF80" s="151"/>
      <c r="BG80" s="151"/>
      <c r="BH80" s="151"/>
      <c r="BI80" s="151"/>
      <c r="BJ80" s="151"/>
      <c r="BK80" s="151"/>
      <c r="BL80" s="151"/>
      <c r="BM80" s="151"/>
      <c r="BN80" s="151"/>
      <c r="BO80" s="151"/>
      <c r="BP80" s="151"/>
      <c r="BQ80" s="151"/>
      <c r="BR80" s="151"/>
      <c r="BS80" s="142"/>
      <c r="BT80" s="142"/>
      <c r="BU80" s="151"/>
      <c r="BV80" s="151"/>
      <c r="BW80" s="151"/>
      <c r="BX80" s="151"/>
      <c r="BY80" s="151"/>
      <c r="BZ80" s="151"/>
      <c r="CA80" s="151"/>
      <c r="CB80" s="151"/>
      <c r="CC80" s="151"/>
      <c r="CD80" s="151"/>
      <c r="CE80" s="151"/>
    </row>
    <row r="81" spans="2:85" ht="16">
      <c r="AO81" s="151"/>
      <c r="AP81" s="151"/>
      <c r="AQ81" s="151"/>
      <c r="AR81" s="151"/>
      <c r="AS81" s="151"/>
      <c r="AT81" s="151"/>
      <c r="AU81" s="151"/>
      <c r="AV81" s="151"/>
      <c r="AW81" s="151"/>
      <c r="AX81" s="151"/>
      <c r="AY81" s="151"/>
      <c r="AZ81" s="151"/>
      <c r="BC81" s="151"/>
      <c r="BD81" s="151"/>
      <c r="BE81" s="151"/>
      <c r="BF81" s="151"/>
      <c r="BG81" s="151"/>
      <c r="BH81" s="151"/>
      <c r="BI81" s="151"/>
      <c r="BJ81" s="151"/>
      <c r="BK81" s="151"/>
      <c r="BL81" s="151"/>
      <c r="BM81" s="151"/>
      <c r="BN81" s="151"/>
      <c r="BO81" s="151"/>
      <c r="BP81" s="151"/>
      <c r="BQ81" s="151"/>
      <c r="BR81" s="151"/>
      <c r="BU81" s="151"/>
      <c r="BV81" s="151"/>
      <c r="BW81" s="151"/>
      <c r="BX81" s="151"/>
      <c r="BY81" s="151"/>
      <c r="BZ81" s="151"/>
      <c r="CA81" s="151"/>
      <c r="CB81" s="151"/>
      <c r="CC81" s="151"/>
      <c r="CD81" s="151"/>
      <c r="CE81" s="151"/>
      <c r="CF81" s="152"/>
      <c r="CG81" s="152"/>
    </row>
    <row r="82" spans="2:85" ht="16">
      <c r="AO82" s="151"/>
      <c r="AP82" s="151"/>
      <c r="AQ82" s="151"/>
      <c r="AR82" s="151"/>
      <c r="AS82" s="151"/>
      <c r="AT82" s="151"/>
      <c r="AU82" s="151"/>
      <c r="AV82" s="151"/>
      <c r="AW82" s="151"/>
      <c r="AX82" s="151"/>
      <c r="AY82" s="151"/>
      <c r="AZ82" s="151"/>
      <c r="BC82" s="151"/>
      <c r="BD82" s="151"/>
      <c r="BE82" s="151"/>
      <c r="BF82" s="151"/>
      <c r="BG82" s="151"/>
      <c r="BH82" s="151"/>
      <c r="BI82" s="151"/>
      <c r="BJ82" s="151"/>
      <c r="BK82" s="151"/>
      <c r="BL82" s="151"/>
      <c r="BM82" s="151"/>
      <c r="BN82" s="151"/>
      <c r="BO82" s="151"/>
      <c r="BP82" s="151"/>
      <c r="BQ82" s="151"/>
      <c r="BR82" s="151"/>
      <c r="BU82" s="151"/>
      <c r="BV82" s="151"/>
      <c r="BW82" s="151"/>
      <c r="BX82" s="151"/>
      <c r="BY82" s="151"/>
      <c r="BZ82" s="151"/>
      <c r="CA82" s="151"/>
      <c r="CB82" s="151"/>
      <c r="CC82" s="151"/>
      <c r="CD82" s="151"/>
      <c r="CE82" s="151"/>
      <c r="CF82" s="152"/>
      <c r="CG82" s="152"/>
    </row>
    <row r="83" spans="2:85" ht="16">
      <c r="AO83" s="151"/>
      <c r="AP83" s="151"/>
      <c r="AQ83" s="151"/>
      <c r="AR83" s="151"/>
      <c r="AS83" s="151"/>
      <c r="AT83" s="151"/>
      <c r="AU83" s="151"/>
      <c r="AV83" s="151"/>
      <c r="AW83" s="151"/>
      <c r="AX83" s="151"/>
      <c r="AY83" s="151"/>
      <c r="AZ83" s="151"/>
      <c r="BC83" s="151"/>
      <c r="BD83" s="151"/>
      <c r="BE83" s="151"/>
      <c r="BF83" s="151"/>
      <c r="BG83" s="151"/>
      <c r="BH83" s="151"/>
      <c r="BI83" s="151"/>
      <c r="BJ83" s="151"/>
      <c r="BK83" s="151"/>
      <c r="BL83" s="151"/>
      <c r="BM83" s="151"/>
      <c r="BN83" s="151"/>
      <c r="BO83" s="151"/>
      <c r="BP83" s="151"/>
      <c r="BQ83" s="151"/>
      <c r="BR83" s="151"/>
      <c r="BU83" s="151"/>
      <c r="BV83" s="151"/>
      <c r="BW83" s="151"/>
      <c r="BX83" s="151"/>
      <c r="BY83" s="151"/>
      <c r="BZ83" s="151"/>
      <c r="CA83" s="151"/>
      <c r="CB83" s="151"/>
      <c r="CC83" s="151"/>
      <c r="CD83" s="151"/>
      <c r="CE83" s="151"/>
      <c r="CF83" s="152"/>
      <c r="CG83" s="152"/>
    </row>
    <row r="84" spans="2:85" ht="16"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  <c r="AZ84" s="151"/>
      <c r="BC84" s="151"/>
      <c r="BD84" s="151"/>
      <c r="BE84" s="151"/>
      <c r="BF84" s="151"/>
      <c r="BG84" s="151"/>
      <c r="BH84" s="151"/>
      <c r="BI84" s="151"/>
      <c r="BJ84" s="151"/>
      <c r="BK84" s="151"/>
      <c r="BL84" s="151"/>
      <c r="BM84" s="151"/>
      <c r="BN84" s="151"/>
      <c r="BO84" s="151"/>
      <c r="BP84" s="151"/>
      <c r="BQ84" s="151"/>
      <c r="BR84" s="151"/>
      <c r="BU84" s="151"/>
      <c r="BV84" s="151"/>
      <c r="BW84" s="151"/>
      <c r="BX84" s="151"/>
      <c r="BY84" s="151"/>
      <c r="BZ84" s="151"/>
      <c r="CA84" s="151"/>
      <c r="CB84" s="151"/>
      <c r="CC84" s="151"/>
      <c r="CD84" s="151"/>
      <c r="CE84" s="151"/>
      <c r="CF84" s="152"/>
      <c r="CG84" s="152"/>
    </row>
    <row r="85" spans="2:85" s="152" customFormat="1" ht="22" customHeight="1" thickBot="1">
      <c r="B85" s="140"/>
      <c r="C85" s="140"/>
      <c r="D85" s="140"/>
      <c r="E85" s="140"/>
      <c r="F85" s="140"/>
      <c r="G85" s="140"/>
      <c r="H85" s="144"/>
      <c r="I85" s="140"/>
      <c r="J85" s="140"/>
      <c r="K85" s="140"/>
      <c r="L85" s="140"/>
      <c r="M85" s="140"/>
      <c r="N85" s="140"/>
      <c r="O85" s="140"/>
      <c r="P85" s="140"/>
      <c r="Q85" s="140"/>
      <c r="R85" s="143"/>
      <c r="S85" s="143"/>
      <c r="T85" s="143"/>
      <c r="U85" s="143"/>
      <c r="V85" s="143"/>
      <c r="W85" s="143"/>
      <c r="X85" s="143"/>
      <c r="Y85" s="143"/>
      <c r="Z85" s="143"/>
      <c r="AA85" s="143"/>
      <c r="AB85" s="140"/>
      <c r="AC85" s="140"/>
      <c r="AD85" s="140"/>
      <c r="AE85" s="156"/>
      <c r="AF85" s="155"/>
      <c r="AG85" s="155"/>
      <c r="AH85" s="155"/>
      <c r="AI85" s="155"/>
      <c r="AJ85" s="155"/>
      <c r="AK85" s="141"/>
      <c r="AL85" s="141"/>
      <c r="AM85" s="140"/>
      <c r="AN85" s="142"/>
      <c r="AO85" s="151"/>
      <c r="AP85" s="151"/>
      <c r="AQ85" s="151"/>
      <c r="AR85" s="151"/>
      <c r="AS85" s="151"/>
      <c r="AT85" s="151"/>
      <c r="AU85" s="151"/>
      <c r="AV85" s="151"/>
      <c r="AW85" s="151"/>
      <c r="AX85" s="151"/>
      <c r="AY85" s="151"/>
      <c r="AZ85" s="151"/>
      <c r="BA85" s="142"/>
      <c r="BB85" s="142"/>
      <c r="BC85" s="151"/>
      <c r="BD85" s="151"/>
      <c r="BE85" s="151"/>
      <c r="BF85" s="151"/>
      <c r="BG85" s="151"/>
      <c r="BH85" s="151"/>
      <c r="BI85" s="151"/>
      <c r="BJ85" s="151"/>
      <c r="BK85" s="151"/>
      <c r="BL85" s="151"/>
      <c r="BM85" s="151"/>
      <c r="BN85" s="151"/>
      <c r="BO85" s="151"/>
      <c r="BP85" s="151"/>
      <c r="BQ85" s="151"/>
      <c r="BR85" s="151"/>
      <c r="BS85" s="142"/>
      <c r="BT85" s="142"/>
      <c r="BU85" s="151"/>
      <c r="BV85" s="151"/>
      <c r="BW85" s="151"/>
      <c r="BX85" s="151"/>
      <c r="BY85" s="151"/>
      <c r="BZ85" s="151"/>
      <c r="CA85" s="151"/>
      <c r="CB85" s="151"/>
      <c r="CC85" s="151"/>
      <c r="CD85" s="151"/>
      <c r="CE85" s="151"/>
    </row>
    <row r="86" spans="2:85" s="152" customFormat="1" ht="48" customHeight="1" thickBot="1">
      <c r="B86" s="158" t="s">
        <v>212</v>
      </c>
      <c r="C86" s="157">
        <f>AA80</f>
        <v>0</v>
      </c>
      <c r="D86" s="140"/>
      <c r="E86" s="140"/>
      <c r="F86" s="140"/>
      <c r="G86" s="140"/>
      <c r="H86" s="144"/>
      <c r="I86" s="140"/>
      <c r="J86" s="140"/>
      <c r="K86" s="140"/>
      <c r="L86" s="140"/>
      <c r="M86" s="140"/>
      <c r="N86" s="140"/>
      <c r="O86" s="140"/>
      <c r="P86" s="140"/>
      <c r="Q86" s="140"/>
      <c r="R86" s="143"/>
      <c r="S86" s="143"/>
      <c r="T86" s="143"/>
      <c r="U86" s="143"/>
      <c r="V86" s="143"/>
      <c r="W86" s="143"/>
      <c r="X86" s="143"/>
      <c r="Y86" s="143"/>
      <c r="Z86" s="143"/>
      <c r="AA86" s="143"/>
      <c r="AB86" s="140"/>
      <c r="AC86" s="140"/>
      <c r="AD86" s="140"/>
      <c r="AE86" s="156"/>
      <c r="AF86" s="155"/>
      <c r="AG86" s="155"/>
      <c r="AH86" s="155"/>
      <c r="AI86" s="155"/>
      <c r="AJ86" s="155"/>
      <c r="AK86" s="141"/>
      <c r="AL86" s="141"/>
      <c r="AM86" s="140"/>
      <c r="AN86" s="142"/>
      <c r="AO86" s="151"/>
      <c r="AP86" s="151"/>
      <c r="AQ86" s="151"/>
      <c r="AR86" s="151"/>
      <c r="AS86" s="151"/>
      <c r="AT86" s="151"/>
      <c r="AU86" s="151"/>
      <c r="AV86" s="151"/>
      <c r="AW86" s="151"/>
      <c r="AX86" s="151"/>
      <c r="AY86" s="151"/>
      <c r="AZ86" s="151"/>
      <c r="BA86" s="142"/>
      <c r="BB86" s="142"/>
      <c r="BC86" s="151"/>
      <c r="BD86" s="151"/>
      <c r="BE86" s="151"/>
      <c r="BF86" s="151"/>
      <c r="BG86" s="151"/>
      <c r="BH86" s="151"/>
      <c r="BI86" s="151"/>
      <c r="BJ86" s="151"/>
      <c r="BK86" s="151"/>
      <c r="BL86" s="151"/>
      <c r="BM86" s="151"/>
      <c r="BN86" s="151"/>
      <c r="BO86" s="151"/>
      <c r="BP86" s="151"/>
      <c r="BQ86" s="151"/>
      <c r="BR86" s="151"/>
      <c r="BS86" s="142"/>
      <c r="BT86" s="142"/>
      <c r="BU86" s="151"/>
      <c r="BV86" s="151"/>
      <c r="BW86" s="151"/>
      <c r="BX86" s="151"/>
      <c r="BY86" s="151"/>
      <c r="BZ86" s="151"/>
      <c r="CA86" s="151"/>
      <c r="CB86" s="151"/>
      <c r="CC86" s="151"/>
      <c r="CD86" s="151"/>
      <c r="CE86" s="151"/>
    </row>
    <row r="87" spans="2:85" ht="17" thickBot="1">
      <c r="AO87" s="149"/>
      <c r="AP87" s="149"/>
      <c r="AQ87" s="149"/>
      <c r="AR87" s="149"/>
      <c r="AS87" s="149"/>
      <c r="AT87" s="149"/>
      <c r="AU87" s="149"/>
      <c r="AV87" s="149"/>
      <c r="AW87" s="149"/>
      <c r="AX87" s="149"/>
      <c r="AY87" s="151"/>
      <c r="AZ87" s="150"/>
      <c r="BC87" s="149"/>
      <c r="BD87" s="149"/>
      <c r="BE87" s="149"/>
      <c r="BF87" s="149"/>
      <c r="BG87" s="149"/>
      <c r="BH87" s="149"/>
      <c r="BI87" s="149"/>
      <c r="BJ87" s="149"/>
      <c r="BK87" s="149"/>
      <c r="BL87" s="149"/>
      <c r="BM87" s="149"/>
      <c r="BN87" s="149"/>
      <c r="BO87" s="149"/>
      <c r="BP87" s="149"/>
      <c r="BQ87" s="151"/>
      <c r="BR87" s="150"/>
      <c r="BU87" s="149"/>
      <c r="BV87" s="149"/>
      <c r="BW87" s="149"/>
      <c r="BX87" s="149"/>
      <c r="BY87" s="149"/>
      <c r="BZ87" s="149"/>
      <c r="CA87" s="149"/>
      <c r="CB87" s="149"/>
      <c r="CC87" s="149"/>
      <c r="CD87" s="149"/>
      <c r="CE87" s="149"/>
      <c r="CF87" s="152"/>
      <c r="CG87" s="152"/>
    </row>
    <row r="88" spans="2:85" ht="65" customHeight="1" thickBot="1">
      <c r="B88" s="154" t="s">
        <v>277</v>
      </c>
      <c r="C88" s="153">
        <f>Q80</f>
        <v>0</v>
      </c>
      <c r="AO88" s="151"/>
      <c r="AP88" s="151"/>
      <c r="AQ88" s="151"/>
      <c r="AR88" s="151"/>
      <c r="AS88" s="151"/>
      <c r="AT88" s="151"/>
      <c r="AU88" s="151"/>
      <c r="AV88" s="151"/>
      <c r="AW88" s="151"/>
      <c r="AX88" s="151"/>
      <c r="AY88" s="151"/>
      <c r="AZ88" s="151"/>
      <c r="BC88" s="151"/>
      <c r="BD88" s="151"/>
      <c r="BE88" s="151"/>
      <c r="BF88" s="151"/>
      <c r="BG88" s="151"/>
      <c r="BH88" s="151"/>
      <c r="BI88" s="151"/>
      <c r="BJ88" s="151"/>
      <c r="BK88" s="151"/>
      <c r="BL88" s="151"/>
      <c r="BM88" s="151"/>
      <c r="BN88" s="151"/>
      <c r="BO88" s="151"/>
      <c r="BP88" s="151"/>
      <c r="BQ88" s="151"/>
      <c r="BR88" s="151"/>
      <c r="BU88" s="151"/>
      <c r="BV88" s="151"/>
      <c r="BW88" s="151"/>
      <c r="BX88" s="151"/>
      <c r="BY88" s="151"/>
      <c r="BZ88" s="151"/>
      <c r="CA88" s="151"/>
      <c r="CB88" s="151"/>
      <c r="CC88" s="151"/>
      <c r="CD88" s="151"/>
      <c r="CE88" s="151"/>
      <c r="CF88" s="152"/>
      <c r="CG88" s="152"/>
    </row>
    <row r="89" spans="2:85" ht="16">
      <c r="AO89" s="151"/>
      <c r="AP89" s="151"/>
      <c r="AQ89" s="151"/>
      <c r="AR89" s="151"/>
      <c r="AS89" s="151"/>
      <c r="AT89" s="151"/>
      <c r="AU89" s="151"/>
      <c r="AV89" s="151"/>
      <c r="AW89" s="151"/>
      <c r="AX89" s="151"/>
      <c r="AY89" s="151"/>
      <c r="AZ89" s="151"/>
      <c r="BC89" s="151"/>
      <c r="BD89" s="151"/>
      <c r="BE89" s="151"/>
      <c r="BF89" s="151"/>
      <c r="BG89" s="151"/>
      <c r="BH89" s="151"/>
      <c r="BI89" s="151"/>
      <c r="BJ89" s="151"/>
      <c r="BK89" s="151"/>
      <c r="BL89" s="151"/>
      <c r="BM89" s="151"/>
      <c r="BN89" s="151"/>
      <c r="BO89" s="151"/>
      <c r="BP89" s="151"/>
      <c r="BQ89" s="151"/>
      <c r="BR89" s="151"/>
      <c r="BU89" s="151"/>
      <c r="BV89" s="151"/>
      <c r="BW89" s="151"/>
      <c r="BX89" s="151"/>
      <c r="BY89" s="151"/>
      <c r="BZ89" s="151"/>
      <c r="CA89" s="151"/>
      <c r="CB89" s="151"/>
      <c r="CC89" s="151"/>
      <c r="CD89" s="151"/>
      <c r="CE89" s="151"/>
      <c r="CF89" s="152"/>
      <c r="CG89" s="152"/>
    </row>
    <row r="90" spans="2:85" ht="16">
      <c r="AO90" s="151"/>
      <c r="AP90" s="151"/>
      <c r="AQ90" s="151"/>
      <c r="AR90" s="151"/>
      <c r="AS90" s="151"/>
      <c r="AT90" s="151"/>
      <c r="AU90" s="151"/>
      <c r="AV90" s="151"/>
      <c r="AW90" s="151"/>
      <c r="AX90" s="151"/>
      <c r="AY90" s="151"/>
      <c r="AZ90" s="151"/>
      <c r="BC90" s="151"/>
      <c r="BD90" s="151"/>
      <c r="BE90" s="151"/>
      <c r="BF90" s="151"/>
      <c r="BG90" s="151"/>
      <c r="BH90" s="151"/>
      <c r="BI90" s="151"/>
      <c r="BJ90" s="151"/>
      <c r="BK90" s="151"/>
      <c r="BL90" s="151"/>
      <c r="BM90" s="151"/>
      <c r="BN90" s="151"/>
      <c r="BO90" s="151"/>
      <c r="BP90" s="151"/>
      <c r="BQ90" s="151"/>
      <c r="BR90" s="151"/>
      <c r="BU90" s="151"/>
      <c r="BV90" s="151"/>
      <c r="BW90" s="151"/>
      <c r="BX90" s="151"/>
      <c r="BY90" s="151"/>
      <c r="BZ90" s="151"/>
      <c r="CA90" s="151"/>
      <c r="CB90" s="151"/>
      <c r="CC90" s="151"/>
      <c r="CD90" s="151"/>
      <c r="CE90" s="151"/>
      <c r="CF90" s="152"/>
      <c r="CG90" s="152"/>
    </row>
    <row r="91" spans="2:85" ht="65" customHeight="1">
      <c r="AO91" s="151"/>
      <c r="AP91" s="151"/>
      <c r="AQ91" s="151"/>
      <c r="AR91" s="151"/>
      <c r="AS91" s="151"/>
      <c r="AT91" s="151"/>
      <c r="AU91" s="151"/>
      <c r="AV91" s="151"/>
      <c r="AW91" s="151"/>
      <c r="AX91" s="151"/>
      <c r="AY91" s="151"/>
      <c r="AZ91" s="151"/>
      <c r="BC91" s="151"/>
      <c r="BD91" s="151"/>
      <c r="BE91" s="151"/>
      <c r="BF91" s="151"/>
      <c r="BG91" s="151"/>
      <c r="BH91" s="151"/>
      <c r="BI91" s="151"/>
      <c r="BJ91" s="151"/>
      <c r="BK91" s="151"/>
      <c r="BL91" s="151"/>
      <c r="BM91" s="151"/>
      <c r="BN91" s="151"/>
      <c r="BO91" s="151"/>
      <c r="BP91" s="151"/>
      <c r="BQ91" s="151"/>
      <c r="BR91" s="151"/>
      <c r="BU91" s="151"/>
      <c r="BV91" s="151"/>
      <c r="BW91" s="151"/>
      <c r="BX91" s="151"/>
      <c r="BY91" s="151"/>
      <c r="BZ91" s="151"/>
      <c r="CA91" s="151"/>
      <c r="CB91" s="151"/>
      <c r="CC91" s="151"/>
      <c r="CD91" s="151"/>
      <c r="CE91" s="151"/>
      <c r="CF91" s="152"/>
      <c r="CG91" s="152"/>
    </row>
    <row r="92" spans="2:85" ht="16">
      <c r="AO92" s="151"/>
      <c r="AP92" s="151"/>
      <c r="AQ92" s="151"/>
      <c r="AR92" s="151"/>
      <c r="AS92" s="151"/>
      <c r="AT92" s="151"/>
      <c r="AU92" s="151"/>
      <c r="AV92" s="151"/>
      <c r="AW92" s="151"/>
      <c r="AX92" s="151"/>
      <c r="AY92" s="151"/>
      <c r="AZ92" s="151"/>
      <c r="BC92" s="151"/>
      <c r="BD92" s="151"/>
      <c r="BE92" s="151"/>
      <c r="BF92" s="151"/>
      <c r="BG92" s="151"/>
      <c r="BH92" s="151"/>
      <c r="BI92" s="151"/>
      <c r="BJ92" s="151"/>
      <c r="BK92" s="151"/>
      <c r="BL92" s="151"/>
      <c r="BM92" s="151"/>
      <c r="BN92" s="151"/>
      <c r="BO92" s="151"/>
      <c r="BP92" s="151"/>
      <c r="BQ92" s="151"/>
      <c r="BR92" s="151"/>
      <c r="BU92" s="151"/>
      <c r="BV92" s="151"/>
      <c r="BW92" s="151"/>
      <c r="BX92" s="151"/>
      <c r="BY92" s="151"/>
      <c r="BZ92" s="151"/>
      <c r="CA92" s="151"/>
      <c r="CB92" s="151"/>
      <c r="CC92" s="151"/>
      <c r="CD92" s="151"/>
      <c r="CE92" s="151"/>
      <c r="CF92" s="152"/>
      <c r="CG92" s="152"/>
    </row>
    <row r="93" spans="2:85" ht="16">
      <c r="AO93" s="151"/>
      <c r="AP93" s="151"/>
      <c r="AQ93" s="151"/>
      <c r="AR93" s="151"/>
      <c r="AS93" s="151"/>
      <c r="AT93" s="151"/>
      <c r="AU93" s="151"/>
      <c r="AV93" s="151"/>
      <c r="AW93" s="151"/>
      <c r="AX93" s="151"/>
      <c r="AY93" s="151"/>
      <c r="AZ93" s="151"/>
      <c r="BC93" s="151"/>
      <c r="BD93" s="151"/>
      <c r="BE93" s="151"/>
      <c r="BF93" s="151"/>
      <c r="BG93" s="151"/>
      <c r="BH93" s="151"/>
      <c r="BI93" s="151"/>
      <c r="BJ93" s="151"/>
      <c r="BK93" s="151"/>
      <c r="BL93" s="151"/>
      <c r="BM93" s="151"/>
      <c r="BN93" s="151"/>
      <c r="BO93" s="151"/>
      <c r="BP93" s="151"/>
      <c r="BQ93" s="151"/>
      <c r="BR93" s="151"/>
      <c r="BU93" s="151"/>
      <c r="BV93" s="151"/>
      <c r="BW93" s="151"/>
      <c r="BX93" s="151"/>
      <c r="BY93" s="151"/>
      <c r="BZ93" s="151"/>
      <c r="CA93" s="151"/>
      <c r="CB93" s="151"/>
      <c r="CC93" s="151"/>
      <c r="CD93" s="151"/>
      <c r="CE93" s="151"/>
      <c r="CF93" s="152"/>
      <c r="CG93" s="152"/>
    </row>
    <row r="94" spans="2:85" ht="16">
      <c r="AO94" s="149"/>
      <c r="AP94" s="149"/>
      <c r="AQ94" s="149"/>
      <c r="AR94" s="149"/>
      <c r="AS94" s="149"/>
      <c r="AT94" s="149"/>
      <c r="AU94" s="149"/>
      <c r="AV94" s="149"/>
      <c r="AW94" s="149"/>
      <c r="AX94" s="149"/>
      <c r="AY94" s="151"/>
      <c r="AZ94" s="150"/>
      <c r="BC94" s="149"/>
      <c r="BD94" s="149"/>
      <c r="BE94" s="149"/>
      <c r="BF94" s="149"/>
      <c r="BG94" s="149"/>
      <c r="BH94" s="149"/>
      <c r="BI94" s="149"/>
      <c r="BJ94" s="149"/>
      <c r="BK94" s="149"/>
      <c r="BL94" s="149"/>
      <c r="BM94" s="149"/>
      <c r="BN94" s="149"/>
      <c r="BO94" s="149"/>
      <c r="BP94" s="149"/>
      <c r="BQ94" s="151"/>
      <c r="BR94" s="150"/>
      <c r="BU94" s="149"/>
      <c r="BV94" s="149"/>
      <c r="BW94" s="149"/>
      <c r="BX94" s="149"/>
      <c r="BY94" s="149"/>
      <c r="BZ94" s="149"/>
      <c r="CA94" s="149"/>
      <c r="CB94" s="149"/>
      <c r="CC94" s="149"/>
      <c r="CD94" s="149"/>
      <c r="CE94" s="149"/>
      <c r="CF94" s="152"/>
      <c r="CG94" s="152"/>
    </row>
    <row r="95" spans="2:85" ht="16">
      <c r="AO95" s="149"/>
      <c r="AP95" s="149"/>
      <c r="AQ95" s="149"/>
      <c r="AR95" s="149"/>
      <c r="AS95" s="149"/>
      <c r="AT95" s="149"/>
      <c r="AU95" s="149"/>
      <c r="AV95" s="149"/>
      <c r="AW95" s="149"/>
      <c r="AX95" s="149"/>
      <c r="AY95" s="151"/>
      <c r="AZ95" s="150"/>
      <c r="BC95" s="149"/>
      <c r="BD95" s="149"/>
      <c r="BE95" s="149"/>
      <c r="BF95" s="149"/>
      <c r="BG95" s="149"/>
      <c r="BH95" s="149"/>
      <c r="BI95" s="149"/>
      <c r="BJ95" s="149"/>
      <c r="BK95" s="149"/>
      <c r="BL95" s="149"/>
      <c r="BM95" s="149"/>
      <c r="BN95" s="149"/>
      <c r="BO95" s="149"/>
      <c r="BP95" s="149"/>
      <c r="BQ95" s="151"/>
      <c r="BR95" s="150"/>
      <c r="BU95" s="149"/>
      <c r="BV95" s="149"/>
      <c r="BW95" s="149"/>
      <c r="BX95" s="149"/>
      <c r="BY95" s="149"/>
      <c r="BZ95" s="149"/>
      <c r="CA95" s="149"/>
      <c r="CB95" s="149"/>
      <c r="CC95" s="149"/>
      <c r="CD95" s="149"/>
      <c r="CE95" s="149"/>
    </row>
    <row r="96" spans="2:85" ht="16">
      <c r="BV96" s="148"/>
      <c r="BW96" s="148"/>
      <c r="BX96" s="148"/>
      <c r="BY96" s="148"/>
      <c r="BZ96" s="148"/>
    </row>
    <row r="97" spans="2:83" ht="47" customHeight="1">
      <c r="BN97" s="140"/>
      <c r="BO97" s="140"/>
      <c r="BP97" s="140"/>
      <c r="BQ97" s="140"/>
      <c r="BR97" s="140"/>
      <c r="BS97" s="140"/>
      <c r="BT97" s="140"/>
      <c r="BU97" s="140"/>
      <c r="BV97" s="140"/>
      <c r="BW97" s="140"/>
      <c r="BX97" s="140"/>
      <c r="BY97" s="140"/>
      <c r="BZ97" s="140"/>
      <c r="CA97" s="140"/>
      <c r="CB97" s="140"/>
      <c r="CC97" s="140"/>
      <c r="CD97" s="140"/>
      <c r="CE97" s="140"/>
    </row>
    <row r="98" spans="2:83" ht="40" customHeight="1">
      <c r="BN98" s="140"/>
      <c r="BO98" s="140"/>
      <c r="BP98" s="140"/>
      <c r="BQ98" s="140"/>
      <c r="BR98" s="140"/>
      <c r="BS98" s="140"/>
      <c r="BT98" s="140"/>
      <c r="BU98" s="140"/>
      <c r="BV98" s="140"/>
      <c r="BW98" s="140"/>
      <c r="BX98" s="140"/>
      <c r="BY98" s="140"/>
      <c r="BZ98" s="140"/>
      <c r="CA98" s="140"/>
      <c r="CB98" s="140"/>
      <c r="CC98" s="140"/>
      <c r="CD98" s="140"/>
      <c r="CE98" s="140"/>
    </row>
    <row r="99" spans="2:83" s="147" customFormat="1" ht="43" customHeight="1">
      <c r="B99" s="140"/>
      <c r="C99" s="140"/>
      <c r="D99" s="140"/>
      <c r="E99" s="140"/>
      <c r="F99" s="140"/>
      <c r="G99" s="140"/>
      <c r="H99" s="144"/>
      <c r="I99" s="140"/>
      <c r="J99" s="140"/>
      <c r="K99" s="140"/>
      <c r="L99" s="140"/>
      <c r="M99" s="140"/>
      <c r="N99" s="140"/>
      <c r="O99" s="140"/>
      <c r="P99" s="140"/>
      <c r="Q99" s="140"/>
      <c r="R99" s="143"/>
      <c r="S99" s="143"/>
      <c r="T99" s="143"/>
      <c r="U99" s="143"/>
      <c r="V99" s="143"/>
      <c r="W99" s="143"/>
      <c r="X99" s="143"/>
      <c r="Y99" s="143"/>
      <c r="Z99" s="143"/>
      <c r="AA99" s="143"/>
      <c r="AB99" s="140"/>
      <c r="AC99" s="140"/>
      <c r="AD99" s="140"/>
      <c r="AE99" s="140"/>
      <c r="AF99" s="141"/>
      <c r="AG99" s="141"/>
      <c r="AH99" s="141"/>
      <c r="AI99" s="141"/>
      <c r="AJ99" s="141"/>
      <c r="AK99" s="141"/>
      <c r="AL99" s="141"/>
      <c r="AM99" s="140"/>
      <c r="AN99" s="142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1"/>
      <c r="AZ99" s="141"/>
      <c r="BA99" s="142"/>
      <c r="BB99" s="142"/>
      <c r="BC99" s="141"/>
      <c r="BD99" s="141"/>
      <c r="BE99" s="141"/>
      <c r="BF99" s="141"/>
      <c r="BG99" s="141"/>
      <c r="BH99" s="141"/>
      <c r="BI99" s="141"/>
      <c r="BJ99" s="141"/>
      <c r="BK99" s="141"/>
      <c r="BL99" s="141"/>
      <c r="BM99" s="141"/>
    </row>
    <row r="103" spans="2:83" s="146" customFormat="1" ht="40" customHeight="1">
      <c r="B103" s="140"/>
      <c r="C103" s="140"/>
      <c r="D103" s="140"/>
      <c r="E103" s="140"/>
      <c r="F103" s="140"/>
      <c r="G103" s="140"/>
      <c r="H103" s="144"/>
      <c r="I103" s="140"/>
      <c r="J103" s="140"/>
      <c r="K103" s="140"/>
      <c r="L103" s="140"/>
      <c r="M103" s="140"/>
      <c r="N103" s="140"/>
      <c r="O103" s="140"/>
      <c r="P103" s="140"/>
      <c r="Q103" s="140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0"/>
      <c r="AC103" s="140"/>
      <c r="AD103" s="140"/>
      <c r="AE103" s="140"/>
      <c r="AF103" s="141"/>
      <c r="AG103" s="141"/>
      <c r="AH103" s="141"/>
      <c r="AI103" s="141"/>
      <c r="AJ103" s="141"/>
      <c r="AK103" s="141"/>
      <c r="AL103" s="141"/>
      <c r="AM103" s="140"/>
      <c r="AN103" s="142"/>
      <c r="AO103" s="141"/>
      <c r="AP103" s="141"/>
      <c r="AQ103" s="141"/>
      <c r="AR103" s="141"/>
      <c r="AS103" s="141"/>
      <c r="AT103" s="141"/>
      <c r="AU103" s="141"/>
      <c r="AV103" s="141"/>
      <c r="AW103" s="141"/>
      <c r="AX103" s="141"/>
      <c r="AY103" s="141"/>
      <c r="AZ103" s="141"/>
      <c r="BA103" s="142"/>
      <c r="BB103" s="142"/>
      <c r="BC103" s="141"/>
      <c r="BD103" s="141"/>
      <c r="BE103" s="141"/>
      <c r="BF103" s="141"/>
      <c r="BG103" s="141"/>
      <c r="BH103" s="141"/>
      <c r="BI103" s="141"/>
      <c r="BJ103" s="141"/>
      <c r="BK103" s="141"/>
      <c r="BL103" s="141"/>
      <c r="BM103" s="141"/>
      <c r="BN103" s="141"/>
      <c r="BO103" s="141"/>
      <c r="BP103" s="141"/>
      <c r="BQ103" s="141"/>
      <c r="BR103" s="141"/>
      <c r="BS103" s="142"/>
      <c r="BT103" s="142"/>
      <c r="BU103" s="141"/>
      <c r="BV103" s="141"/>
      <c r="BW103" s="141"/>
      <c r="BX103" s="141"/>
      <c r="BY103" s="141"/>
      <c r="BZ103" s="141"/>
      <c r="CA103" s="141"/>
      <c r="CB103" s="141"/>
      <c r="CC103" s="141"/>
      <c r="CD103" s="141"/>
      <c r="CE103" s="141"/>
    </row>
    <row r="104" spans="2:83" ht="27" customHeight="1"/>
    <row r="105" spans="2:83" ht="53" customHeight="1"/>
  </sheetData>
  <mergeCells count="4">
    <mergeCell ref="B59:I59"/>
    <mergeCell ref="I63:Q63"/>
    <mergeCell ref="B67:D67"/>
    <mergeCell ref="J69:P69"/>
  </mergeCells>
  <conditionalFormatting sqref="L75:L76">
    <cfRule type="containsText" dxfId="81" priority="82" operator="containsText" text="HD">
      <formula>NOT(ISERROR(SEARCH("HD",L75)))</formula>
    </cfRule>
  </conditionalFormatting>
  <conditionalFormatting sqref="L75:L76">
    <cfRule type="beginsWith" dxfId="80" priority="75" operator="beginsWith" text="G">
      <formula>LEFT(L75,LEN("G"))="G"</formula>
    </cfRule>
    <cfRule type="beginsWith" dxfId="79" priority="76" operator="beginsWith" text="F">
      <formula>LEFT(L75,LEN("F"))="F"</formula>
    </cfRule>
    <cfRule type="beginsWith" dxfId="78" priority="78" operator="beginsWith" text="D">
      <formula>LEFT(L75,LEN("D"))="D"</formula>
    </cfRule>
    <cfRule type="beginsWith" dxfId="77" priority="79" operator="beginsWith" text="C">
      <formula>LEFT(L75,LEN("C"))="C"</formula>
    </cfRule>
    <cfRule type="beginsWith" dxfId="76" priority="80" operator="beginsWith" text="B">
      <formula>LEFT(L75,LEN("B"))="B"</formula>
    </cfRule>
    <cfRule type="beginsWith" dxfId="75" priority="81" operator="beginsWith" text="A">
      <formula>LEFT(L75,LEN("A"))="A"</formula>
    </cfRule>
  </conditionalFormatting>
  <conditionalFormatting sqref="L75:L76">
    <cfRule type="beginsWith" dxfId="74" priority="77" operator="beginsWith" text="E">
      <formula>LEFT(L75,LEN("E"))="E"</formula>
    </cfRule>
  </conditionalFormatting>
  <conditionalFormatting sqref="K75:K76">
    <cfRule type="containsText" dxfId="73" priority="74" operator="containsText" text="HD">
      <formula>NOT(ISERROR(SEARCH("HD",K75)))</formula>
    </cfRule>
  </conditionalFormatting>
  <conditionalFormatting sqref="K75:K76">
    <cfRule type="beginsWith" dxfId="72" priority="67" operator="beginsWith" text="G">
      <formula>LEFT(K75,LEN("G"))="G"</formula>
    </cfRule>
    <cfRule type="beginsWith" dxfId="71" priority="68" operator="beginsWith" text="F">
      <formula>LEFT(K75,LEN("F"))="F"</formula>
    </cfRule>
    <cfRule type="beginsWith" dxfId="70" priority="70" operator="beginsWith" text="D">
      <formula>LEFT(K75,LEN("D"))="D"</formula>
    </cfRule>
    <cfRule type="beginsWith" dxfId="69" priority="71" operator="beginsWith" text="C">
      <formula>LEFT(K75,LEN("C"))="C"</formula>
    </cfRule>
    <cfRule type="beginsWith" dxfId="68" priority="72" operator="beginsWith" text="B">
      <formula>LEFT(K75,LEN("B"))="B"</formula>
    </cfRule>
    <cfRule type="beginsWith" dxfId="67" priority="73" operator="beginsWith" text="A">
      <formula>LEFT(K75,LEN("A"))="A"</formula>
    </cfRule>
  </conditionalFormatting>
  <conditionalFormatting sqref="K75:K76">
    <cfRule type="beginsWith" dxfId="66" priority="69" operator="beginsWith" text="E">
      <formula>LEFT(K75,LEN("E"))="E"</formula>
    </cfRule>
  </conditionalFormatting>
  <conditionalFormatting sqref="J75:J76">
    <cfRule type="containsText" dxfId="65" priority="66" operator="containsText" text="HD">
      <formula>NOT(ISERROR(SEARCH("HD",J75)))</formula>
    </cfRule>
  </conditionalFormatting>
  <conditionalFormatting sqref="J75:J76">
    <cfRule type="beginsWith" dxfId="64" priority="59" operator="beginsWith" text="G">
      <formula>LEFT(J75,LEN("G"))="G"</formula>
    </cfRule>
    <cfRule type="beginsWith" dxfId="63" priority="60" operator="beginsWith" text="F">
      <formula>LEFT(J75,LEN("F"))="F"</formula>
    </cfRule>
    <cfRule type="beginsWith" dxfId="62" priority="62" operator="beginsWith" text="D">
      <formula>LEFT(J75,LEN("D"))="D"</formula>
    </cfRule>
    <cfRule type="beginsWith" dxfId="61" priority="63" operator="beginsWith" text="C">
      <formula>LEFT(J75,LEN("C"))="C"</formula>
    </cfRule>
    <cfRule type="beginsWith" dxfId="60" priority="64" operator="beginsWith" text="B">
      <formula>LEFT(J75,LEN("B"))="B"</formula>
    </cfRule>
    <cfRule type="beginsWith" dxfId="59" priority="65" operator="beginsWith" text="A">
      <formula>LEFT(J75,LEN("A"))="A"</formula>
    </cfRule>
  </conditionalFormatting>
  <conditionalFormatting sqref="J75:J76">
    <cfRule type="beginsWith" dxfId="58" priority="61" operator="beginsWith" text="E">
      <formula>LEFT(J75,LEN("E"))="E"</formula>
    </cfRule>
  </conditionalFormatting>
  <conditionalFormatting sqref="J77">
    <cfRule type="containsText" dxfId="57" priority="58" operator="containsText" text="HD">
      <formula>NOT(ISERROR(SEARCH("HD",J77)))</formula>
    </cfRule>
  </conditionalFormatting>
  <conditionalFormatting sqref="J77">
    <cfRule type="beginsWith" dxfId="56" priority="51" operator="beginsWith" text="G">
      <formula>LEFT(J77,LEN("G"))="G"</formula>
    </cfRule>
    <cfRule type="beginsWith" dxfId="55" priority="52" operator="beginsWith" text="F">
      <formula>LEFT(J77,LEN("F"))="F"</formula>
    </cfRule>
    <cfRule type="beginsWith" dxfId="54" priority="54" operator="beginsWith" text="D">
      <formula>LEFT(J77,LEN("D"))="D"</formula>
    </cfRule>
    <cfRule type="beginsWith" dxfId="53" priority="55" operator="beginsWith" text="C">
      <formula>LEFT(J77,LEN("C"))="C"</formula>
    </cfRule>
    <cfRule type="beginsWith" dxfId="52" priority="56" operator="beginsWith" text="B">
      <formula>LEFT(J77,LEN("B"))="B"</formula>
    </cfRule>
    <cfRule type="beginsWith" dxfId="51" priority="57" operator="beginsWith" text="A">
      <formula>LEFT(J77,LEN("A"))="A"</formula>
    </cfRule>
  </conditionalFormatting>
  <conditionalFormatting sqref="J77">
    <cfRule type="beginsWith" dxfId="50" priority="53" operator="beginsWith" text="E">
      <formula>LEFT(J77,LEN("E"))="E"</formula>
    </cfRule>
  </conditionalFormatting>
  <conditionalFormatting sqref="K77">
    <cfRule type="containsText" dxfId="49" priority="50" operator="containsText" text="HD">
      <formula>NOT(ISERROR(SEARCH("HD",K77)))</formula>
    </cfRule>
  </conditionalFormatting>
  <conditionalFormatting sqref="K77">
    <cfRule type="beginsWith" dxfId="48" priority="43" operator="beginsWith" text="G">
      <formula>LEFT(K77,LEN("G"))="G"</formula>
    </cfRule>
    <cfRule type="beginsWith" dxfId="47" priority="44" operator="beginsWith" text="F">
      <formula>LEFT(K77,LEN("F"))="F"</formula>
    </cfRule>
    <cfRule type="beginsWith" dxfId="46" priority="46" operator="beginsWith" text="D">
      <formula>LEFT(K77,LEN("D"))="D"</formula>
    </cfRule>
    <cfRule type="beginsWith" dxfId="45" priority="47" operator="beginsWith" text="C">
      <formula>LEFT(K77,LEN("C"))="C"</formula>
    </cfRule>
    <cfRule type="beginsWith" dxfId="44" priority="48" operator="beginsWith" text="B">
      <formula>LEFT(K77,LEN("B"))="B"</formula>
    </cfRule>
    <cfRule type="beginsWith" dxfId="43" priority="49" operator="beginsWith" text="A">
      <formula>LEFT(K77,LEN("A"))="A"</formula>
    </cfRule>
  </conditionalFormatting>
  <conditionalFormatting sqref="K77">
    <cfRule type="beginsWith" dxfId="42" priority="45" operator="beginsWith" text="E">
      <formula>LEFT(K77,LEN("E"))="E"</formula>
    </cfRule>
  </conditionalFormatting>
  <conditionalFormatting sqref="M75:P77">
    <cfRule type="containsText" dxfId="41" priority="42" operator="containsText" text="HD">
      <formula>NOT(ISERROR(SEARCH("HD",M75)))</formula>
    </cfRule>
  </conditionalFormatting>
  <conditionalFormatting sqref="M75:P77">
    <cfRule type="beginsWith" dxfId="40" priority="35" operator="beginsWith" text="G">
      <formula>LEFT(M75,LEN("G"))="G"</formula>
    </cfRule>
    <cfRule type="beginsWith" dxfId="39" priority="36" operator="beginsWith" text="F">
      <formula>LEFT(M75,LEN("F"))="F"</formula>
    </cfRule>
    <cfRule type="beginsWith" dxfId="38" priority="38" operator="beginsWith" text="D">
      <formula>LEFT(M75,LEN("D"))="D"</formula>
    </cfRule>
    <cfRule type="beginsWith" dxfId="37" priority="39" operator="beginsWith" text="C">
      <formula>LEFT(M75,LEN("C"))="C"</formula>
    </cfRule>
    <cfRule type="beginsWith" dxfId="36" priority="40" operator="beginsWith" text="B">
      <formula>LEFT(M75,LEN("B"))="B"</formula>
    </cfRule>
    <cfRule type="beginsWith" dxfId="35" priority="41" operator="beginsWith" text="A">
      <formula>LEFT(M75,LEN("A"))="A"</formula>
    </cfRule>
  </conditionalFormatting>
  <conditionalFormatting sqref="M75:P77">
    <cfRule type="beginsWith" dxfId="34" priority="37" operator="beginsWith" text="E">
      <formula>LEFT(M75,LEN("E"))="E"</formula>
    </cfRule>
  </conditionalFormatting>
  <conditionalFormatting sqref="C75:C77">
    <cfRule type="containsText" dxfId="33" priority="34" operator="containsText" text="HD">
      <formula>NOT(ISERROR(SEARCH("HD",C75)))</formula>
    </cfRule>
  </conditionalFormatting>
  <conditionalFormatting sqref="L73">
    <cfRule type="containsText" dxfId="32" priority="33" operator="containsText" text="HD">
      <formula>NOT(ISERROR(SEARCH("HD",L73)))</formula>
    </cfRule>
  </conditionalFormatting>
  <conditionalFormatting sqref="L73">
    <cfRule type="beginsWith" dxfId="31" priority="26" operator="beginsWith" text="G">
      <formula>LEFT(L73,LEN("G"))="G"</formula>
    </cfRule>
    <cfRule type="beginsWith" dxfId="30" priority="27" operator="beginsWith" text="F">
      <formula>LEFT(L73,LEN("F"))="F"</formula>
    </cfRule>
    <cfRule type="beginsWith" dxfId="29" priority="29" operator="beginsWith" text="D">
      <formula>LEFT(L73,LEN("D"))="D"</formula>
    </cfRule>
    <cfRule type="beginsWith" dxfId="28" priority="30" operator="beginsWith" text="C">
      <formula>LEFT(L73,LEN("C"))="C"</formula>
    </cfRule>
    <cfRule type="beginsWith" dxfId="27" priority="31" operator="beginsWith" text="B">
      <formula>LEFT(L73,LEN("B"))="B"</formula>
    </cfRule>
    <cfRule type="beginsWith" dxfId="26" priority="32" operator="beginsWith" text="A">
      <formula>LEFT(L73,LEN("A"))="A"</formula>
    </cfRule>
  </conditionalFormatting>
  <conditionalFormatting sqref="L73">
    <cfRule type="beginsWith" dxfId="25" priority="28" operator="beginsWith" text="E">
      <formula>LEFT(L73,LEN("E"))="E"</formula>
    </cfRule>
  </conditionalFormatting>
  <conditionalFormatting sqref="K73">
    <cfRule type="containsText" dxfId="24" priority="25" operator="containsText" text="HD">
      <formula>NOT(ISERROR(SEARCH("HD",K73)))</formula>
    </cfRule>
  </conditionalFormatting>
  <conditionalFormatting sqref="K73">
    <cfRule type="beginsWith" dxfId="23" priority="18" operator="beginsWith" text="G">
      <formula>LEFT(K73,LEN("G"))="G"</formula>
    </cfRule>
    <cfRule type="beginsWith" dxfId="22" priority="19" operator="beginsWith" text="F">
      <formula>LEFT(K73,LEN("F"))="F"</formula>
    </cfRule>
    <cfRule type="beginsWith" dxfId="21" priority="21" operator="beginsWith" text="D">
      <formula>LEFT(K73,LEN("D"))="D"</formula>
    </cfRule>
    <cfRule type="beginsWith" dxfId="20" priority="22" operator="beginsWith" text="C">
      <formula>LEFT(K73,LEN("C"))="C"</formula>
    </cfRule>
    <cfRule type="beginsWith" dxfId="19" priority="23" operator="beginsWith" text="B">
      <formula>LEFT(K73,LEN("B"))="B"</formula>
    </cfRule>
    <cfRule type="beginsWith" dxfId="18" priority="24" operator="beginsWith" text="A">
      <formula>LEFT(K73,LEN("A"))="A"</formula>
    </cfRule>
  </conditionalFormatting>
  <conditionalFormatting sqref="K73">
    <cfRule type="beginsWith" dxfId="17" priority="20" operator="beginsWith" text="E">
      <formula>LEFT(K73,LEN("E"))="E"</formula>
    </cfRule>
  </conditionalFormatting>
  <conditionalFormatting sqref="J73">
    <cfRule type="containsText" dxfId="16" priority="17" operator="containsText" text="HD">
      <formula>NOT(ISERROR(SEARCH("HD",J73)))</formula>
    </cfRule>
  </conditionalFormatting>
  <conditionalFormatting sqref="J73">
    <cfRule type="beginsWith" dxfId="15" priority="10" operator="beginsWith" text="G">
      <formula>LEFT(J73,LEN("G"))="G"</formula>
    </cfRule>
    <cfRule type="beginsWith" dxfId="14" priority="11" operator="beginsWith" text="F">
      <formula>LEFT(J73,LEN("F"))="F"</formula>
    </cfRule>
    <cfRule type="beginsWith" dxfId="13" priority="13" operator="beginsWith" text="D">
      <formula>LEFT(J73,LEN("D"))="D"</formula>
    </cfRule>
    <cfRule type="beginsWith" dxfId="12" priority="14" operator="beginsWith" text="C">
      <formula>LEFT(J73,LEN("C"))="C"</formula>
    </cfRule>
    <cfRule type="beginsWith" dxfId="11" priority="15" operator="beginsWith" text="B">
      <formula>LEFT(J73,LEN("B"))="B"</formula>
    </cfRule>
    <cfRule type="beginsWith" dxfId="10" priority="16" operator="beginsWith" text="A">
      <formula>LEFT(J73,LEN("A"))="A"</formula>
    </cfRule>
  </conditionalFormatting>
  <conditionalFormatting sqref="J73">
    <cfRule type="beginsWith" dxfId="9" priority="12" operator="beginsWith" text="E">
      <formula>LEFT(J73,LEN("E"))="E"</formula>
    </cfRule>
  </conditionalFormatting>
  <conditionalFormatting sqref="M73:P73">
    <cfRule type="containsText" dxfId="8" priority="9" operator="containsText" text="HD">
      <formula>NOT(ISERROR(SEARCH("HD",M73)))</formula>
    </cfRule>
  </conditionalFormatting>
  <conditionalFormatting sqref="M73:P73">
    <cfRule type="beginsWith" dxfId="7" priority="2" operator="beginsWith" text="G">
      <formula>LEFT(M73,LEN("G"))="G"</formula>
    </cfRule>
    <cfRule type="beginsWith" dxfId="6" priority="3" operator="beginsWith" text="F">
      <formula>LEFT(M73,LEN("F"))="F"</formula>
    </cfRule>
    <cfRule type="beginsWith" dxfId="5" priority="5" operator="beginsWith" text="D">
      <formula>LEFT(M73,LEN("D"))="D"</formula>
    </cfRule>
    <cfRule type="beginsWith" dxfId="4" priority="6" operator="beginsWith" text="C">
      <formula>LEFT(M73,LEN("C"))="C"</formula>
    </cfRule>
    <cfRule type="beginsWith" dxfId="3" priority="7" operator="beginsWith" text="B">
      <formula>LEFT(M73,LEN("B"))="B"</formula>
    </cfRule>
    <cfRule type="beginsWith" dxfId="2" priority="8" operator="beginsWith" text="A">
      <formula>LEFT(M73,LEN("A"))="A"</formula>
    </cfRule>
  </conditionalFormatting>
  <conditionalFormatting sqref="M73:P73">
    <cfRule type="beginsWith" dxfId="1" priority="4" operator="beginsWith" text="E">
      <formula>LEFT(M73,LEN("E"))="E"</formula>
    </cfRule>
  </conditionalFormatting>
  <conditionalFormatting sqref="C73">
    <cfRule type="containsText" dxfId="0" priority="1" operator="containsText" text="HD">
      <formula>NOT(ISERROR(SEARCH("HD",C73)))</formula>
    </cfRule>
  </conditionalFormatting>
  <dataValidations count="1">
    <dataValidation type="list" allowBlank="1" showInputMessage="1" showErrorMessage="1" sqref="AK68" xr:uid="{05DCF885-63D0-B044-B32F-8F39AB23B403}">
      <formula1>"270,200"</formula1>
    </dataValidation>
  </dataValidations>
  <pageMargins left="0.7" right="0.7" top="0.75" bottom="0.75" header="0.3" footer="0.3"/>
  <pageSetup paperSize="9" scale="42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LOIRE</vt:lpstr>
      <vt:lpstr>MARTIGUES</vt:lpstr>
      <vt:lpstr>TEMPLATE</vt:lpstr>
      <vt:lpstr>LOIRE!Print_Area</vt:lpstr>
      <vt:lpstr>MARTIGUES!Print_Area</vt:lpstr>
      <vt:lpstr>TEMPLATE!Print_Area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2023-01-13T17:28:36Z</cp:lastPrinted>
  <dcterms:created xsi:type="dcterms:W3CDTF">2023-01-07T15:09:41Z</dcterms:created>
  <dcterms:modified xsi:type="dcterms:W3CDTF">2023-01-14T09:46:38Z</dcterms:modified>
</cp:coreProperties>
</file>