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massamba\Documents\"/>
    </mc:Choice>
  </mc:AlternateContent>
  <bookViews>
    <workbookView xWindow="0" yWindow="0" windowWidth="23040" windowHeight="8904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D29" i="1"/>
  <c r="D28" i="1"/>
  <c r="D27" i="1"/>
  <c r="D26" i="1"/>
  <c r="D25" i="1"/>
  <c r="D24" i="1"/>
  <c r="D23" i="1"/>
  <c r="H22" i="1"/>
  <c r="F22" i="1"/>
  <c r="D22" i="1"/>
  <c r="H21" i="1"/>
  <c r="F21" i="1"/>
  <c r="D21" i="1"/>
  <c r="H20" i="1"/>
  <c r="F20" i="1"/>
  <c r="D20" i="1"/>
  <c r="H19" i="1"/>
  <c r="D19" i="1"/>
  <c r="F2" i="1"/>
  <c r="F3" i="1"/>
  <c r="D8" i="1"/>
  <c r="F4" i="1"/>
  <c r="D2" i="1"/>
  <c r="D3" i="1"/>
  <c r="D4" i="1"/>
  <c r="D5" i="1"/>
  <c r="D6" i="1"/>
  <c r="D7" i="1"/>
  <c r="D9" i="1"/>
  <c r="D10" i="1"/>
  <c r="D11" i="1"/>
  <c r="D12" i="1"/>
  <c r="H5" i="1"/>
  <c r="H4" i="1"/>
  <c r="H3" i="1"/>
  <c r="H2" i="1"/>
  <c r="F5" i="1"/>
</calcChain>
</file>

<file path=xl/sharedStrings.xml><?xml version="1.0" encoding="utf-8"?>
<sst xmlns="http://schemas.openxmlformats.org/spreadsheetml/2006/main" count="36" uniqueCount="19">
  <si>
    <t>Quartile</t>
  </si>
  <si>
    <t>Seuil Quartile</t>
  </si>
  <si>
    <t>Quartiles</t>
  </si>
  <si>
    <t>Effectif</t>
  </si>
  <si>
    <t xml:space="preserve">Données </t>
  </si>
  <si>
    <t>Agents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</si>
  <si>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</si>
  <si>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</si>
  <si>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</si>
  <si>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</si>
  <si>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</si>
  <si>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</si>
  <si>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</si>
  <si>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</si>
  <si>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</si>
  <si>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</si>
  <si>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</si>
  <si>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Scénario 1</t>
  </si>
  <si>
    <t>Scénario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</si>
</sst>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topLeftCell="A3" workbookViewId="0">
      <selection activeCell="M16" sqref="M16:M24"/>
    </sheetView>
  </sheetViews>
  <sheetFormatPr baseColWidth="10" defaultRowHeight="14.4" x14ac:dyDescent="0.3"/>
  <cols>
    <col min="6" max="6" width="11.77734375" bestFit="1" customWidth="1"/>
  </cols>
  <sheetData>
    <row r="1" spans="1:13" x14ac:dyDescent="0.3">
      <c r="A1" s="4" t="s">
        <v>17</v>
      </c>
      <c r="B1" s="2" t="s">
        <v>5</v>
      </c>
      <c r="C1" s="2" t="s">
        <v>4</v>
      </c>
      <c r="D1" s="2" t="s">
        <v>0</v>
      </c>
      <c r="F1" s="2" t="s">
        <v>1</v>
      </c>
      <c r="G1" s="2" t="s">
        <v>2</v>
      </c>
      <c r="H1" s="2" t="s">
        <v>3</v>
      </c>
    </row>
    <row r="2" spans="1:13" x14ac:dyDescent="0.3">
      <c r="A2" s="4"/>
      <c r="B2" s="1" t="s">
        <v>6</v>
      </c>
      <c r="C2" s="1">
        <v>50</v>
      </c>
      <c r="D2" s="1">
        <f>IF(C2&lt;=F$2,1,IF(AND(C2&gt;F$2,C2&lt;=F$3),2,IF(AND(C2&gt;F$3,C2&lt;=F$4),3,4)))</f>
        <v>4</v>
      </c>
      <c r="F2" s="3">
        <f>_xlfn.QUARTILE.INC(C2:C12,1)</f>
        <v>16</v>
      </c>
      <c r="G2" s="1">
        <v>1</v>
      </c>
      <c r="H2" s="1">
        <f>COUNTIF(D$2:D$12,1)</f>
        <v>3</v>
      </c>
    </row>
    <row r="3" spans="1:13" x14ac:dyDescent="0.3">
      <c r="A3" s="4"/>
      <c r="B3" s="1" t="s">
        <v>7</v>
      </c>
      <c r="C3" s="1">
        <v>44</v>
      </c>
      <c r="D3" s="1">
        <f t="shared" ref="D3:D12" si="0">IF(C3&lt;=F$2,1,IF(AND(C3&gt;F$2,C3&lt;=F$3),2,IF(AND(C3&gt;F$3,C3&lt;=F$4),3,4)))</f>
        <v>4</v>
      </c>
      <c r="F3" s="3">
        <f>_xlfn.QUARTILE.INC(C2:C12,2)</f>
        <v>24</v>
      </c>
      <c r="G3" s="1">
        <v>2</v>
      </c>
      <c r="H3" s="1">
        <f>COUNTIF(D$2:D$12,2)</f>
        <v>3</v>
      </c>
    </row>
    <row r="4" spans="1:13" x14ac:dyDescent="0.3">
      <c r="A4" s="4"/>
      <c r="B4" s="1" t="s">
        <v>8</v>
      </c>
      <c r="C4" s="1">
        <v>25</v>
      </c>
      <c r="D4" s="1">
        <f t="shared" si="0"/>
        <v>3</v>
      </c>
      <c r="F4" s="3">
        <f>_xlfn.QUARTILE.INC(C2:C12,3)</f>
        <v>31</v>
      </c>
      <c r="G4" s="1">
        <v>3</v>
      </c>
      <c r="H4" s="1">
        <f>COUNTIF(D$2:D$12,3)</f>
        <v>2</v>
      </c>
    </row>
    <row r="5" spans="1:13" x14ac:dyDescent="0.3">
      <c r="A5" s="4"/>
      <c r="B5" s="1" t="s">
        <v>9</v>
      </c>
      <c r="C5" s="1">
        <v>-1</v>
      </c>
      <c r="D5" s="1">
        <f t="shared" si="0"/>
        <v>1</v>
      </c>
      <c r="F5" s="3">
        <f>_xlfn.QUARTILE.INC(C2:C12,4)</f>
        <v>50</v>
      </c>
      <c r="G5" s="1">
        <v>4</v>
      </c>
      <c r="H5" s="1">
        <f>COUNTIF(D$2:D$12,4)</f>
        <v>3</v>
      </c>
    </row>
    <row r="6" spans="1:13" x14ac:dyDescent="0.3">
      <c r="A6" s="4"/>
      <c r="B6" s="1" t="s">
        <v>10</v>
      </c>
      <c r="C6" s="1">
        <v>34</v>
      </c>
      <c r="D6" s="1">
        <f t="shared" si="0"/>
        <v>4</v>
      </c>
    </row>
    <row r="7" spans="1:13" x14ac:dyDescent="0.3">
      <c r="A7" s="4"/>
      <c r="B7" s="1" t="s">
        <v>11</v>
      </c>
      <c r="C7" s="1">
        <v>-5</v>
      </c>
      <c r="D7" s="1">
        <f t="shared" si="0"/>
        <v>1</v>
      </c>
    </row>
    <row r="8" spans="1:13" x14ac:dyDescent="0.3">
      <c r="A8" s="4"/>
      <c r="B8" s="1" t="s">
        <v>12</v>
      </c>
      <c r="C8" s="1">
        <v>21</v>
      </c>
      <c r="D8" s="1">
        <f t="shared" si="0"/>
        <v>2</v>
      </c>
    </row>
    <row r="9" spans="1:13" x14ac:dyDescent="0.3">
      <c r="A9" s="4"/>
      <c r="B9" s="1" t="s">
        <v>13</v>
      </c>
      <c r="C9" s="1">
        <v>24</v>
      </c>
      <c r="D9" s="1">
        <f t="shared" si="0"/>
        <v>2</v>
      </c>
    </row>
    <row r="10" spans="1:13" x14ac:dyDescent="0.3">
      <c r="A10" s="4"/>
      <c r="B10" s="1" t="s">
        <v>14</v>
      </c>
      <c r="C10" s="1">
        <v>11</v>
      </c>
      <c r="D10" s="1">
        <f t="shared" si="0"/>
        <v>1</v>
      </c>
    </row>
    <row r="11" spans="1:13" x14ac:dyDescent="0.3">
      <c r="A11" s="4"/>
      <c r="B11" s="1" t="s">
        <v>15</v>
      </c>
      <c r="C11" s="1">
        <v>28</v>
      </c>
      <c r="D11" s="1">
        <f t="shared" si="0"/>
        <v>3</v>
      </c>
    </row>
    <row r="12" spans="1:13" x14ac:dyDescent="0.3">
      <c r="A12" s="4"/>
      <c r="B12" s="1" t="s">
        <v>16</v>
      </c>
      <c r="C12" s="1">
        <v>24</v>
      </c>
      <c r="D12" s="1">
        <f t="shared" si="0"/>
        <v>2</v>
      </c>
    </row>
    <row r="16" spans="1:13" x14ac:dyDescent="0.3">
      <c r="M16" s="1"/>
    </row>
    <row r="17" spans="1:13" x14ac:dyDescent="0.3">
      <c r="M17" s="1"/>
    </row>
    <row r="18" spans="1:13" x14ac:dyDescent="0.3">
      <c r="A18" s="4" t="s">
        <v>18</v>
      </c>
      <c r="B18" s="2" t="s">
        <v>5</v>
      </c>
      <c r="C18" s="2" t="s">
        <v>4</v>
      </c>
      <c r="D18" s="2" t="s">
        <v>0</v>
      </c>
      <c r="F18" s="2" t="s">
        <v>1</v>
      </c>
      <c r="G18" s="2" t="s">
        <v>2</v>
      </c>
      <c r="H18" s="2" t="s">
        <v>3</v>
      </c>
      <c r="M18" s="1"/>
    </row>
    <row r="19" spans="1:13" x14ac:dyDescent="0.3">
      <c r="A19" s="4"/>
      <c r="B19" s="1" t="s">
        <v>6</v>
      </c>
      <c r="C19" s="1">
        <v>50</v>
      </c>
      <c r="D19" s="1">
        <f>IF(C19&lt;=F$2,1,IF(AND(C19&gt;F$2,C19&lt;=F$3),2,IF(AND(C19&gt;F$3,C19&lt;=F$4),3,4)))</f>
        <v>4</v>
      </c>
      <c r="F19" s="3">
        <f>_xlfn.QUARTILE.INC(C19:C29,1)</f>
        <v>11</v>
      </c>
      <c r="G19" s="1">
        <v>1</v>
      </c>
      <c r="H19" s="1">
        <f>COUNTIF(D$2:D$12,1)</f>
        <v>3</v>
      </c>
      <c r="M19" s="1"/>
    </row>
    <row r="20" spans="1:13" x14ac:dyDescent="0.3">
      <c r="A20" s="4"/>
      <c r="B20" s="1" t="s">
        <v>7</v>
      </c>
      <c r="C20" s="1">
        <v>44</v>
      </c>
      <c r="D20" s="1">
        <f t="shared" ref="D20:D29" si="1">IF(C20&lt;=F$2,1,IF(AND(C20&gt;F$2,C20&lt;=F$3),2,IF(AND(C20&gt;F$3,C20&lt;=F$4),3,4)))</f>
        <v>4</v>
      </c>
      <c r="F20" s="3">
        <f>_xlfn.QUARTILE.INC(C19:C29,2)</f>
        <v>24</v>
      </c>
      <c r="G20" s="1">
        <v>2</v>
      </c>
      <c r="H20" s="1">
        <f>COUNTIF(D$2:D$12,2)</f>
        <v>3</v>
      </c>
      <c r="M20" s="1"/>
    </row>
    <row r="21" spans="1:13" x14ac:dyDescent="0.3">
      <c r="A21" s="4"/>
      <c r="B21" s="1" t="s">
        <v>8</v>
      </c>
      <c r="C21" s="1">
        <v>25</v>
      </c>
      <c r="D21" s="1">
        <f t="shared" si="1"/>
        <v>3</v>
      </c>
      <c r="F21" s="3">
        <f>_xlfn.QUARTILE.INC(C19:C29,3)</f>
        <v>28</v>
      </c>
      <c r="G21" s="1">
        <v>3</v>
      </c>
      <c r="H21" s="1">
        <f>COUNTIF(D$2:D$12,3)</f>
        <v>2</v>
      </c>
      <c r="M21" s="1"/>
    </row>
    <row r="22" spans="1:13" x14ac:dyDescent="0.3">
      <c r="A22" s="4"/>
      <c r="B22" s="1" t="s">
        <v>9</v>
      </c>
      <c r="C22" s="1">
        <v>-1</v>
      </c>
      <c r="D22" s="1">
        <f t="shared" si="1"/>
        <v>1</v>
      </c>
      <c r="F22" s="3">
        <f>_xlfn.QUARTILE.INC(C19:C29,4)</f>
        <v>50</v>
      </c>
      <c r="G22" s="1">
        <v>4</v>
      </c>
      <c r="H22" s="1">
        <f>COUNTIF(D$2:D$12,4)</f>
        <v>3</v>
      </c>
      <c r="M22" s="1"/>
    </row>
    <row r="23" spans="1:13" x14ac:dyDescent="0.3">
      <c r="A23" s="4"/>
      <c r="B23" s="5" t="s">
        <v>10</v>
      </c>
      <c r="C23" s="5"/>
      <c r="D23" s="5">
        <f t="shared" si="1"/>
        <v>1</v>
      </c>
      <c r="M23" s="1"/>
    </row>
    <row r="24" spans="1:13" x14ac:dyDescent="0.3">
      <c r="A24" s="4"/>
      <c r="B24" s="1" t="s">
        <v>11</v>
      </c>
      <c r="C24" s="1">
        <v>-5</v>
      </c>
      <c r="D24" s="1">
        <f t="shared" si="1"/>
        <v>1</v>
      </c>
      <c r="M24" s="1"/>
    </row>
    <row r="25" spans="1:13" x14ac:dyDescent="0.3">
      <c r="A25" s="4"/>
      <c r="B25" s="1" t="s">
        <v>12</v>
      </c>
      <c r="C25" s="1">
        <v>21</v>
      </c>
      <c r="D25" s="1">
        <f t="shared" si="1"/>
        <v>2</v>
      </c>
    </row>
    <row r="26" spans="1:13" x14ac:dyDescent="0.3">
      <c r="A26" s="4"/>
      <c r="B26" s="5" t="s">
        <v>13</v>
      </c>
      <c r="C26" s="5"/>
      <c r="D26" s="1">
        <f t="shared" si="1"/>
        <v>1</v>
      </c>
    </row>
    <row r="27" spans="1:13" x14ac:dyDescent="0.3">
      <c r="A27" s="4"/>
      <c r="B27" s="1" t="s">
        <v>14</v>
      </c>
      <c r="C27" s="1">
        <v>11</v>
      </c>
      <c r="D27" s="1">
        <f t="shared" si="1"/>
        <v>1</v>
      </c>
    </row>
    <row r="28" spans="1:13" x14ac:dyDescent="0.3">
      <c r="A28" s="4"/>
      <c r="B28" s="1" t="s">
        <v>15</v>
      </c>
      <c r="C28" s="1">
        <v>28</v>
      </c>
      <c r="D28" s="1">
        <f t="shared" si="1"/>
        <v>3</v>
      </c>
    </row>
    <row r="29" spans="1:13" x14ac:dyDescent="0.3">
      <c r="A29" s="4"/>
      <c r="B29" s="1" t="s">
        <v>16</v>
      </c>
      <c r="C29" s="1">
        <v>24</v>
      </c>
      <c r="D29" s="1">
        <f t="shared" si="1"/>
        <v>2</v>
      </c>
    </row>
  </sheetData>
  <mergeCells count="2">
    <mergeCell ref="A1:A12"/>
    <mergeCell ref="A18:A29"/>
  </mergeCells>
  <conditionalFormatting sqref="D2:D1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G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9:D29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:G2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brisse massamba</dc:creator>
  <cp:lastModifiedBy>brisse massamba</cp:lastModifiedBy>
  <dcterms:created xsi:type="dcterms:W3CDTF">2023-07-31T14:05:44Z</dcterms:created>
  <dcterms:modified xsi:type="dcterms:W3CDTF">2023-07-31T14:28:49Z</dcterms:modified>
</cp:coreProperties>
</file>