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residenceretraitestjoseph-my.sharepoint.com/personal/chefdeservicesfoyers_gcsms-charmilles_fr/Documents/"/>
    </mc:Choice>
  </mc:AlternateContent>
  <xr:revisionPtr revIDLastSave="678" documentId="8_{A6B03C78-6EAE-4ACB-B441-A32935FF0265}" xr6:coauthVersionLast="47" xr6:coauthVersionMax="47" xr10:uidLastSave="{603266D8-81A7-43F3-BD5C-2BF48044E3DA}"/>
  <bookViews>
    <workbookView xWindow="-108" yWindow="-108" windowWidth="23256" windowHeight="12456" activeTab="3" xr2:uid="{C280EA91-EB9A-4401-B107-FC76C5470F80}"/>
  </bookViews>
  <sheets>
    <sheet name="liste" sheetId="3" r:id="rId1"/>
    <sheet name="Spécialité lien" sheetId="4" r:id="rId2"/>
    <sheet name="Annuaire général" sheetId="1" r:id="rId3"/>
    <sheet name="répertoire par résidents" sheetId="2" r:id="rId4"/>
  </sheets>
  <definedNames>
    <definedName name="_1_Famille">liste!$A$15:$A$49</definedName>
    <definedName name="_2_Représentants_légaux">liste!$B$15:$B$49</definedName>
    <definedName name="_3_Médecin">liste!$C$15:$C$49</definedName>
    <definedName name="_4_Paramédical">Tableau3[_4_Paramédical]</definedName>
    <definedName name="_5_Transporteur">liste!$E$15:$E$49</definedName>
    <definedName name="_6_Divers">liste!$F$15:$F$49</definedName>
    <definedName name="Activité">Tableau6[[Activité ]]</definedName>
    <definedName name="Allergologue">Tableau6[Allergologue]</definedName>
    <definedName name="Amis">Tableau6[Amis]</definedName>
    <definedName name="Andrologue">Tableau6[Andrologue]</definedName>
    <definedName name="Anesthésiste">Tableau6[Anesthésiste]</definedName>
    <definedName name="association_tutelaire">Tableau6[association_tutelaire ]</definedName>
    <definedName name="Audioprothésiste">Tableau6[Audioprothésiste]</definedName>
    <definedName name="Autre">Tableau6[Autre]</definedName>
    <definedName name="Beaux_parents">Tableau6[Beaux_parents]</definedName>
    <definedName name="Bien_être">Tableau6[Bien_être ]</definedName>
    <definedName name="cabinet_privé">Tableau6[cabinet_privé]</definedName>
    <definedName name="Cardiologue">Tableau6[Cardiologue]</definedName>
    <definedName name="Catégorie">liste!$A$2:$A$9</definedName>
    <definedName name="Chirurgien">Tableau6[Chirurgien]</definedName>
    <definedName name="CHS">Tableau6[[CHS ]]</definedName>
    <definedName name="CMP">Tableau6[[CMP ]]</definedName>
    <definedName name="Cousin__Cousine">Tableau6[Cousin _Cousine]</definedName>
    <definedName name="Dermatologue">Tableau6[Dermatologue]</definedName>
    <definedName name="Diététicien">Tableau6[Diététicien]</definedName>
    <definedName name="Endocrinologue">Tableau6[Endocrinologue]</definedName>
    <definedName name="Enseignant_APA">Tableau6[Enseignant_APA]</definedName>
    <definedName name="Ergothérapeute">Tableau6[Ergothérapeute ]</definedName>
    <definedName name="famille">Tableau6[famille]</definedName>
    <definedName name="Gastro_entérologue">Tableau6[Gastro_entérologue]</definedName>
    <definedName name="Gériatre">Tableau6[Gériatre]</definedName>
    <definedName name="Grand_parents">Tableau6[Grand_parents ]</definedName>
    <definedName name="Gynécologue">Tableau6[Gynécologue]</definedName>
    <definedName name="HAD">Tableau6[HAD]</definedName>
    <definedName name="Hématologue">Tableau6[Hématologue]</definedName>
    <definedName name="Hépatologue">Tableau6[Hépatologue]</definedName>
    <definedName name="Infectiologue">Tableau6[Infectiologue]</definedName>
    <definedName name="Infirmier_à_domicile">Tableau6[Infirmier_à_domicile]</definedName>
    <definedName name="IPA">Tableau6[IPA]</definedName>
    <definedName name="Kine">Tableau6[Kine]</definedName>
    <definedName name="Medecin_traitant">Tableau6[Medecin_traitant]</definedName>
    <definedName name="Néphrologue">Tableau6[Néphrologue]</definedName>
    <definedName name="Neurologue">Tableau6[Neurologue]</definedName>
    <definedName name="Neveu__Niece">Tableau6[Neveu _Niece ]</definedName>
    <definedName name="Oculariste">Tableau6[Oculariste]</definedName>
    <definedName name="Odontologue">Tableau6[Odontologue]</definedName>
    <definedName name="Oncle__tante">Tableau6[Oncle _tante ]</definedName>
    <definedName name="Oncologue">Tableau6[Oncologue]</definedName>
    <definedName name="Ophtalmologue">Tableau6[Ophtalmologue]</definedName>
    <definedName name="Opticien">Tableau6[Opticien]</definedName>
    <definedName name="ORL">Tableau6[ORL]</definedName>
    <definedName name="Orthopédiste">Tableau6[Orthopédiste]</definedName>
    <definedName name="Orthophoniste">Tableau6[Orthophoniste ]</definedName>
    <definedName name="Orthoptiste">Tableau6[Orthoptiste ]</definedName>
    <definedName name="Osthéopathe">Tableau6[Osthéopathe]</definedName>
    <definedName name="Parent">Tableau6[Parent]</definedName>
    <definedName name="Pédiatre">Tableau6[Pédiatre]</definedName>
    <definedName name="Pédicure_podologue">Tableau6[Pédicure_podologue ]</definedName>
    <definedName name="Pneumologue">Tableau6[Pneumologue]</definedName>
    <definedName name="Podo_orthésiste">Tableau6[Podo-orthésiste ]</definedName>
    <definedName name="Précédente_structure">Tableau6[Précédente_structure ]</definedName>
    <definedName name="Prothésiste">Tableau6[Prothésiste]</definedName>
    <definedName name="Psychiatre">Tableau6[[Psychiatre ]]</definedName>
    <definedName name="Psychologue">Tableau6[Psychologue]</definedName>
    <definedName name="psychomotricien">Tableau6[psychomotricien]</definedName>
    <definedName name="Radiologue">Tableau6[Radiologue]</definedName>
    <definedName name="Radiothérapeute">Tableau6[Radiothérapeute]</definedName>
    <definedName name="Rhumatologue">Tableau6[Rhumatologue]</definedName>
    <definedName name="Sœur__frère">Tableau6[Sœur_ frère ]</definedName>
    <definedName name="Soins_palliatifs">Tableau6[Soins_palliatifs]</definedName>
    <definedName name="Spécialiste_handicap">Tableau6[Spécialiste_handicap]</definedName>
    <definedName name="Tabacologue">Tableau6[Tabacologue ]</definedName>
    <definedName name="Tout_transport">Tableau6[Tout_transport ]</definedName>
    <definedName name="Transport_médicaux">Tableau6[Transport_médicaux ]</definedName>
    <definedName name="Transport_non_médicaux">Tableau6[Transport_non_médicaux ]</definedName>
    <definedName name="Urologue">Tableau6[Urologue]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2" l="1"/>
  <c r="D6" i="2"/>
  <c r="D5" i="2"/>
  <c r="G4" i="2"/>
  <c r="G8" i="2"/>
  <c r="G9" i="2"/>
  <c r="G10" i="2"/>
  <c r="G11" i="2"/>
  <c r="G12" i="2"/>
  <c r="G13" i="2"/>
  <c r="G14" i="2"/>
  <c r="F4" i="2"/>
  <c r="F5" i="2"/>
  <c r="F8" i="2"/>
  <c r="F9" i="2"/>
  <c r="F10" i="2"/>
  <c r="F11" i="2"/>
  <c r="F12" i="2"/>
  <c r="F13" i="2"/>
  <c r="F14" i="2"/>
  <c r="E4" i="2"/>
  <c r="E5" i="2"/>
  <c r="E8" i="2"/>
  <c r="E9" i="2"/>
  <c r="E10" i="2"/>
  <c r="E11" i="2"/>
  <c r="E12" i="2"/>
  <c r="E13" i="2"/>
  <c r="E14" i="2"/>
  <c r="D4" i="2"/>
  <c r="D8" i="2"/>
  <c r="D9" i="2"/>
  <c r="D10" i="2"/>
  <c r="D11" i="2"/>
  <c r="D12" i="2"/>
  <c r="D13" i="2"/>
  <c r="D14" i="2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K6" i="1"/>
  <c r="L6" i="1"/>
  <c r="K7" i="1"/>
  <c r="L7" i="1"/>
  <c r="M5" i="1"/>
  <c r="L5" i="1"/>
  <c r="K5" i="1"/>
  <c r="M6" i="1"/>
  <c r="M7" i="1"/>
</calcChain>
</file>

<file path=xl/sharedStrings.xml><?xml version="1.0" encoding="utf-8"?>
<sst xmlns="http://schemas.openxmlformats.org/spreadsheetml/2006/main" count="235" uniqueCount="137">
  <si>
    <t>Catégorie</t>
  </si>
  <si>
    <t xml:space="preserve">Nom </t>
  </si>
  <si>
    <t>Prenom</t>
  </si>
  <si>
    <t>Adresse</t>
  </si>
  <si>
    <t xml:space="preserve">Ville </t>
  </si>
  <si>
    <t xml:space="preserve">mail </t>
  </si>
  <si>
    <t>Telephones</t>
  </si>
  <si>
    <t>Résident</t>
  </si>
  <si>
    <t>catégorie</t>
  </si>
  <si>
    <t>Spécialité_lien</t>
  </si>
  <si>
    <t xml:space="preserve">Psychiatre </t>
  </si>
  <si>
    <t xml:space="preserve">CHS </t>
  </si>
  <si>
    <t xml:space="preserve">CMP </t>
  </si>
  <si>
    <t>Amis</t>
  </si>
  <si>
    <t xml:space="preserve">Nom_ Prenom </t>
  </si>
  <si>
    <t>Adresse_complete</t>
  </si>
  <si>
    <t xml:space="preserve">code_postal </t>
  </si>
  <si>
    <t xml:space="preserve">telephone_fixe </t>
  </si>
  <si>
    <t xml:space="preserve">Télephone_Portable </t>
  </si>
  <si>
    <t xml:space="preserve">Activité </t>
  </si>
  <si>
    <t>Famille</t>
  </si>
  <si>
    <t>Parent</t>
  </si>
  <si>
    <t xml:space="preserve">Sœur_ frère </t>
  </si>
  <si>
    <t xml:space="preserve">Oncle _tante </t>
  </si>
  <si>
    <t xml:space="preserve">Neveu _Niece </t>
  </si>
  <si>
    <t>Cousin _Cousine</t>
  </si>
  <si>
    <t xml:space="preserve">Grand_parents </t>
  </si>
  <si>
    <t>Medecin_traitant</t>
  </si>
  <si>
    <t xml:space="preserve">Transport_médicaux </t>
  </si>
  <si>
    <t xml:space="preserve">Transport_non_médicaux </t>
  </si>
  <si>
    <t xml:space="preserve">Tout_transport </t>
  </si>
  <si>
    <t xml:space="preserve">Bien_être </t>
  </si>
  <si>
    <t>_1_Famille</t>
  </si>
  <si>
    <t>_2_Représentants_légaux</t>
  </si>
  <si>
    <t>_3_Médecin</t>
  </si>
  <si>
    <t>_4_Paramédical</t>
  </si>
  <si>
    <t>_5_Transporteur</t>
  </si>
  <si>
    <t>_6_Divers</t>
  </si>
  <si>
    <t>Beaux_parents</t>
  </si>
  <si>
    <t>Civilité</t>
  </si>
  <si>
    <t>Dr</t>
  </si>
  <si>
    <t xml:space="preserve">M. </t>
  </si>
  <si>
    <t>Mme</t>
  </si>
  <si>
    <t>Mail</t>
  </si>
  <si>
    <t>Nom_Prénom</t>
  </si>
  <si>
    <t>Adresse complète</t>
  </si>
  <si>
    <t>téléphones</t>
  </si>
  <si>
    <t xml:space="preserve">association_tutelaire </t>
  </si>
  <si>
    <t>cabinet_privé</t>
  </si>
  <si>
    <t>famille</t>
  </si>
  <si>
    <t>Allergologue</t>
  </si>
  <si>
    <t>Andrologue</t>
  </si>
  <si>
    <t>Anesthésiste</t>
  </si>
  <si>
    <t>Cardiologue</t>
  </si>
  <si>
    <t>Chirurgien</t>
  </si>
  <si>
    <t>Dermatologue</t>
  </si>
  <si>
    <t>Endocrinologue</t>
  </si>
  <si>
    <t>Gériatre</t>
  </si>
  <si>
    <t>Gynécologue</t>
  </si>
  <si>
    <t>Hématologue</t>
  </si>
  <si>
    <t>Hépatologue</t>
  </si>
  <si>
    <t>Infectiologue</t>
  </si>
  <si>
    <t>Soins_palliatifs</t>
  </si>
  <si>
    <t>Néphrologue</t>
  </si>
  <si>
    <t>Neurologue</t>
  </si>
  <si>
    <t>Odontologue</t>
  </si>
  <si>
    <t>Oncologue</t>
  </si>
  <si>
    <t>Ophtalmologue</t>
  </si>
  <si>
    <t>Orthopédiste</t>
  </si>
  <si>
    <t>ORL</t>
  </si>
  <si>
    <t>Pédiatre</t>
  </si>
  <si>
    <t>Pneumologue</t>
  </si>
  <si>
    <t>Radiologue</t>
  </si>
  <si>
    <t>Radiothérapeute</t>
  </si>
  <si>
    <t>Rhumatologue</t>
  </si>
  <si>
    <t>Urologue</t>
  </si>
  <si>
    <t>HAD</t>
  </si>
  <si>
    <t>Gastro_entérologue</t>
  </si>
  <si>
    <t>Diététicien</t>
  </si>
  <si>
    <t>Kine</t>
  </si>
  <si>
    <t>Ergothérapeute </t>
  </si>
  <si>
    <t>psychomotricien</t>
  </si>
  <si>
    <t>Orthophoniste </t>
  </si>
  <si>
    <t>Pédicure_podologue </t>
  </si>
  <si>
    <t>Orthoptiste </t>
  </si>
  <si>
    <t>Audioprothésiste</t>
  </si>
  <si>
    <t>Opticien</t>
  </si>
  <si>
    <t>Prothésiste</t>
  </si>
  <si>
    <t>Oculariste</t>
  </si>
  <si>
    <t>Podo-orthésiste </t>
  </si>
  <si>
    <t>Tabacologue </t>
  </si>
  <si>
    <t>Enseignant_APA</t>
  </si>
  <si>
    <t xml:space="preserve">Précédente_structure </t>
  </si>
  <si>
    <t>Commentaire</t>
  </si>
  <si>
    <t>Résidents</t>
  </si>
  <si>
    <t>Arthur</t>
  </si>
  <si>
    <t>Jacqueline</t>
  </si>
  <si>
    <t xml:space="preserve">Onglet annuaire général - colonne L "nom-Prénom" </t>
  </si>
  <si>
    <t>Autre</t>
  </si>
  <si>
    <t>Report automatique des données en annuaire général colonne M en fonction du nom-prénom</t>
  </si>
  <si>
    <t>Nantes</t>
  </si>
  <si>
    <t>BRIEC</t>
  </si>
  <si>
    <t>François</t>
  </si>
  <si>
    <t>3, rue Eric Tabarly</t>
  </si>
  <si>
    <t>02.28.25.51.22</t>
  </si>
  <si>
    <t>essai@hotmail.fr</t>
  </si>
  <si>
    <t>En violet : saisie donnée</t>
  </si>
  <si>
    <t xml:space="preserve">en bleu : liste déroulante de choix en lien avec liste </t>
  </si>
  <si>
    <t>spécialité lien liste deroulante de choix paramétrée en indirecte</t>
  </si>
  <si>
    <t>liste déroulante de choix en indirecte par rapport à catégorie</t>
  </si>
  <si>
    <t xml:space="preserve">liste déroulante de choix </t>
  </si>
  <si>
    <t>ATI</t>
  </si>
  <si>
    <t>Saint Herblain</t>
  </si>
  <si>
    <t>02.51.72.72.92</t>
  </si>
  <si>
    <t>bât Marie Curie 
C S 70076 
6 imp Augustin Fresnel</t>
  </si>
  <si>
    <t>LAFARGUE</t>
  </si>
  <si>
    <t>Florian</t>
  </si>
  <si>
    <t>7, rue Jean Jacques Rousseau</t>
  </si>
  <si>
    <t xml:space="preserve">Nantes </t>
  </si>
  <si>
    <t>07.86.72.64.45</t>
  </si>
  <si>
    <t>IPA</t>
  </si>
  <si>
    <t>Psychogue</t>
  </si>
  <si>
    <t>Psychologue</t>
  </si>
  <si>
    <t>Infirmier_à_domicile</t>
  </si>
  <si>
    <t>Osthéopathe</t>
  </si>
  <si>
    <t>colonne nommé dans le gestionnaire de nom</t>
  </si>
  <si>
    <t>GATINEL</t>
  </si>
  <si>
    <t>Loic</t>
  </si>
  <si>
    <t>Carquefou</t>
  </si>
  <si>
    <t>1 Bis r Métropolitain</t>
  </si>
  <si>
    <t>02.28 .01 .03.12</t>
  </si>
  <si>
    <t>en vert les données mise en forme qui se reportent vers "répétoire résidents"</t>
  </si>
  <si>
    <t>liste crée dans gestionnaire de nom</t>
  </si>
  <si>
    <t xml:space="preserve">en liste déroulante de choix à partir de la base de donnée
annuaire général colonne K avec un filtre automatique en fonction de catégorie / Spécialité lien </t>
  </si>
  <si>
    <t>Report automatique des données en annuaire général colonne L en fonction du nom-prénom</t>
  </si>
  <si>
    <t>Report automatique des données en annuaire général colonne J  en fonction du nom-prénom</t>
  </si>
  <si>
    <t>Spécialiste_handicap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</si>
</sst>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0#&quot; &quot;##&quot; &quot;##&quot; &quot;##&quot; &quot;##"/>
    <numFmt numFmtId="170" formatCode="00000"/>
  </numFmts>
  <fonts count="9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11"/>
      <color theme="0"/>
      <name val="Calibri"/>
      <family val="2"/>
    </font>
    <font>
      <sz val="11"/>
      <name val="Aptos Narrow"/>
      <family val="2"/>
      <scheme val="minor"/>
    </font>
    <font>
      <b/>
      <sz val="11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8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theme="9"/>
        <bgColor theme="4" tint="0.79998168889431442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 wrapText="1"/>
      <protection locked="0"/>
    </xf>
    <xf numFmtId="0" fontId="4" fillId="0" borderId="2" xfId="0" applyFont="1" applyBorder="1" applyAlignment="1">
      <alignment horizontal="justify" vertical="center" wrapText="1"/>
    </xf>
    <xf numFmtId="0" fontId="4" fillId="0" borderId="6" xfId="0" applyFont="1" applyBorder="1" applyAlignment="1">
      <alignment horizontal="justify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justify" vertical="center" wrapText="1"/>
    </xf>
    <xf numFmtId="0" fontId="2" fillId="2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3" fillId="4" borderId="5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3" fillId="3" borderId="3" xfId="0" applyFont="1" applyFill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4" fillId="0" borderId="0" xfId="1" applyFont="1" applyAlignment="1">
      <alignment vertical="center" wrapText="1"/>
    </xf>
    <xf numFmtId="0" fontId="3" fillId="0" borderId="6" xfId="0" applyFont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6" fillId="5" borderId="2" xfId="0" applyFont="1" applyFill="1" applyBorder="1" applyAlignment="1">
      <alignment vertical="center" wrapText="1"/>
    </xf>
    <xf numFmtId="0" fontId="6" fillId="5" borderId="2" xfId="0" applyFont="1" applyFill="1" applyBorder="1" applyAlignment="1">
      <alignment horizontal="justify" vertical="center" wrapText="1"/>
    </xf>
    <xf numFmtId="0" fontId="6" fillId="4" borderId="2" xfId="0" applyFont="1" applyFill="1" applyBorder="1" applyAlignment="1">
      <alignment horizontal="justify" vertical="center" wrapText="1"/>
    </xf>
    <xf numFmtId="0" fontId="6" fillId="5" borderId="4" xfId="0" applyFont="1" applyFill="1" applyBorder="1" applyAlignment="1">
      <alignment horizontal="left" vertical="center" wrapText="1"/>
    </xf>
    <xf numFmtId="0" fontId="6" fillId="5" borderId="4" xfId="1" applyFont="1" applyFill="1" applyBorder="1" applyAlignment="1">
      <alignment vertical="center" wrapText="1"/>
    </xf>
    <xf numFmtId="0" fontId="6" fillId="4" borderId="5" xfId="0" applyFont="1" applyFill="1" applyBorder="1" applyAlignment="1">
      <alignment vertical="center"/>
    </xf>
    <xf numFmtId="0" fontId="6" fillId="5" borderId="5" xfId="0" applyFont="1" applyFill="1" applyBorder="1" applyAlignment="1">
      <alignment vertical="center"/>
    </xf>
    <xf numFmtId="0" fontId="6" fillId="5" borderId="4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7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 wrapText="1"/>
    </xf>
    <xf numFmtId="0" fontId="4" fillId="7" borderId="0" xfId="0" applyFont="1" applyFill="1" applyBorder="1" applyAlignment="1">
      <alignment vertical="center" wrapText="1"/>
    </xf>
    <xf numFmtId="0" fontId="4" fillId="7" borderId="0" xfId="0" applyFont="1" applyFill="1" applyBorder="1" applyAlignment="1">
      <alignment horizontal="justify" vertical="center" wrapText="1"/>
    </xf>
    <xf numFmtId="0" fontId="4" fillId="6" borderId="0" xfId="0" applyFont="1" applyFill="1" applyBorder="1" applyAlignment="1">
      <alignment horizontal="justify" vertical="center" wrapText="1"/>
    </xf>
    <xf numFmtId="0" fontId="4" fillId="7" borderId="0" xfId="0" applyFont="1" applyFill="1" applyBorder="1" applyAlignment="1">
      <alignment horizontal="left" vertical="center" wrapText="1"/>
    </xf>
    <xf numFmtId="0" fontId="4" fillId="7" borderId="0" xfId="1" applyFont="1" applyFill="1" applyBorder="1" applyAlignment="1">
      <alignment vertical="center" wrapText="1"/>
    </xf>
    <xf numFmtId="0" fontId="7" fillId="0" borderId="0" xfId="0" applyFont="1"/>
    <xf numFmtId="0" fontId="0" fillId="0" borderId="0" xfId="0" applyNumberFormat="1" applyAlignment="1">
      <alignment vertical="center" wrapText="1"/>
    </xf>
    <xf numFmtId="0" fontId="7" fillId="7" borderId="0" xfId="0" applyFont="1" applyFill="1"/>
    <xf numFmtId="0" fontId="6" fillId="8" borderId="2" xfId="0" applyFont="1" applyFill="1" applyBorder="1" applyAlignment="1">
      <alignment vertical="center" wrapText="1"/>
    </xf>
    <xf numFmtId="0" fontId="6" fillId="9" borderId="2" xfId="0" applyFont="1" applyFill="1" applyBorder="1" applyAlignment="1">
      <alignment vertical="center" wrapText="1"/>
    </xf>
    <xf numFmtId="0" fontId="6" fillId="8" borderId="3" xfId="0" applyFont="1" applyFill="1" applyBorder="1" applyAlignment="1">
      <alignment vertical="center" wrapText="1"/>
    </xf>
    <xf numFmtId="0" fontId="6" fillId="9" borderId="4" xfId="0" applyFont="1" applyFill="1" applyBorder="1" applyAlignment="1">
      <alignment vertical="center"/>
    </xf>
    <xf numFmtId="0" fontId="3" fillId="9" borderId="1" xfId="0" applyFont="1" applyFill="1" applyBorder="1" applyAlignment="1">
      <alignment vertical="center" wrapText="1"/>
    </xf>
    <xf numFmtId="0" fontId="6" fillId="10" borderId="2" xfId="0" applyFont="1" applyFill="1" applyBorder="1" applyAlignment="1">
      <alignment vertical="center" wrapText="1"/>
    </xf>
    <xf numFmtId="0" fontId="6" fillId="11" borderId="2" xfId="0" applyFont="1" applyFill="1" applyBorder="1" applyAlignment="1">
      <alignment vertical="center" wrapText="1"/>
    </xf>
    <xf numFmtId="0" fontId="2" fillId="10" borderId="1" xfId="0" applyFont="1" applyFill="1" applyBorder="1" applyAlignment="1">
      <alignment vertical="center" wrapText="1"/>
    </xf>
    <xf numFmtId="0" fontId="1" fillId="0" borderId="0" xfId="1" applyAlignment="1">
      <alignment vertical="center" wrapText="1"/>
    </xf>
    <xf numFmtId="0" fontId="0" fillId="11" borderId="0" xfId="0" applyFill="1" applyAlignment="1">
      <alignment vertical="center" wrapText="1"/>
    </xf>
    <xf numFmtId="0" fontId="0" fillId="0" borderId="0" xfId="0" applyAlignment="1">
      <alignment vertical="center"/>
    </xf>
    <xf numFmtId="170" fontId="0" fillId="0" borderId="0" xfId="0" applyNumberFormat="1" applyAlignment="1" applyProtection="1">
      <alignment vertical="center" wrapText="1"/>
      <protection locked="0"/>
    </xf>
    <xf numFmtId="49" fontId="0" fillId="0" borderId="0" xfId="0" applyNumberFormat="1" applyAlignment="1" applyProtection="1">
      <alignment horizontal="center" vertical="center" wrapText="1"/>
      <protection locked="0"/>
    </xf>
    <xf numFmtId="168" fontId="0" fillId="0" borderId="0" xfId="0" applyNumberFormat="1" applyAlignment="1" applyProtection="1">
      <alignment horizontal="center" vertical="center" wrapText="1"/>
      <protection locked="0"/>
    </xf>
    <xf numFmtId="49" fontId="0" fillId="0" borderId="0" xfId="0" applyNumberFormat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2" fillId="2" borderId="0" xfId="0" applyFont="1" applyFill="1" applyBorder="1" applyAlignment="1">
      <alignment vertical="center" wrapText="1"/>
    </xf>
    <xf numFmtId="0" fontId="3" fillId="0" borderId="0" xfId="0" applyFont="1" applyAlignment="1">
      <alignment vertical="center"/>
    </xf>
    <xf numFmtId="0" fontId="7" fillId="0" borderId="0" xfId="0" applyFont="1" applyAlignment="1">
      <alignment vertical="center" wrapText="1"/>
    </xf>
    <xf numFmtId="0" fontId="7" fillId="12" borderId="0" xfId="0" applyFont="1" applyFill="1" applyAlignment="1">
      <alignment vertical="center" wrapText="1"/>
    </xf>
    <xf numFmtId="0" fontId="8" fillId="2" borderId="2" xfId="0" applyFont="1" applyFill="1" applyBorder="1" applyAlignment="1">
      <alignment vertical="center" wrapText="1"/>
    </xf>
    <xf numFmtId="0" fontId="8" fillId="2" borderId="3" xfId="0" applyFont="1" applyFill="1" applyBorder="1" applyAlignment="1">
      <alignment vertical="center" wrapText="1"/>
    </xf>
    <xf numFmtId="0" fontId="8" fillId="2" borderId="0" xfId="0" applyFont="1" applyFill="1" applyAlignment="1">
      <alignment vertical="center" wrapText="1"/>
    </xf>
    <xf numFmtId="49" fontId="7" fillId="0" borderId="0" xfId="0" applyNumberFormat="1" applyFont="1" applyAlignment="1">
      <alignment vertical="center" wrapText="1"/>
    </xf>
  </cellXfs>
  <cellStyles count="2">
    <cellStyle name="Lien hypertexte" xfId="1" builtinId="8"/>
    <cellStyle name="Normal" xfId="0" builtinId="0"/>
  </cellStyles>
  <dxfs count="115"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0" formatCode="@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justify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68" formatCode="0#&quot; &quot;##&quot; &quot;##&quot; &quot;##&quot; &quot;##"/>
      <alignment horizontal="center" vertical="center" textRotation="0" wrapText="1" indent="0" justifyLastLine="0" shrinkToFit="0" readingOrder="0"/>
      <protection locked="0" hidden="0"/>
    </dxf>
    <dxf>
      <numFmt numFmtId="30" formatCode="@"/>
      <alignment horizontal="center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numFmt numFmtId="170" formatCode="00000"/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numFmt numFmtId="170" formatCode="00000"/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numFmt numFmtId="0" formatCode="General"/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>
          <bgColor theme="4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center" textRotation="0" wrapText="1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171923D-0E82-49D4-9FC9-7D246F149653}" name="Tableau3" displayName="Tableau3" ref="A14:F49" totalsRowShown="0" headerRowDxfId="103" dataDxfId="102" headerRowBorderDxfId="113" tableBorderDxfId="114" totalsRowBorderDxfId="112">
  <autoFilter ref="A14:F49" xr:uid="{C171923D-0E82-49D4-9FC9-7D246F149653}"/>
  <tableColumns count="6">
    <tableColumn id="1" xr3:uid="{1CA2D883-E441-49B7-9694-EBE65A886F6F}" name="_1_Famille" dataDxfId="109"/>
    <tableColumn id="2" xr3:uid="{1E5D0EC7-10BD-43F7-91A4-C72E84F3B7BB}" name="_2_Représentants_légaux" dataDxfId="108"/>
    <tableColumn id="3" xr3:uid="{CBD781F8-96D1-4923-9605-48B857D3D2C7}" name="_3_Médecin" dataDxfId="107"/>
    <tableColumn id="4" xr3:uid="{7C42F611-ED4F-44F8-A62B-C73A0AFF1E5A}" name="_4_Paramédical" dataDxfId="106"/>
    <tableColumn id="5" xr3:uid="{FE94B705-81B7-4503-983D-842E4A70F207}" name="_5_Transporteur" dataDxfId="105"/>
    <tableColumn id="6" xr3:uid="{C761E646-BB8F-41C3-A9E7-02989270309C}" name="_6_Divers" dataDxfId="10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0682CFA-4695-4D5F-8F50-D4F96E61E93F}" name="Tableau5" displayName="Tableau5" ref="C1:C9" totalsRowShown="0" headerRowDxfId="100" dataDxfId="99">
  <autoFilter ref="C1:C9" xr:uid="{B0682CFA-4695-4D5F-8F50-D4F96E61E93F}"/>
  <tableColumns count="1">
    <tableColumn id="1" xr3:uid="{5FB9D529-5279-47E6-A2AA-7150D824B9EC}" name="Civilité" dataDxfId="10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F39E1C3-E98E-4D5E-9E51-42E563BDB46E}" name="Tableau8" displayName="Tableau8" ref="H14:H47" totalsRowShown="0" headerRowDxfId="30" dataDxfId="31">
  <autoFilter ref="H14:H47" xr:uid="{FF39E1C3-E98E-4D5E-9E51-42E563BDB46E}"/>
  <tableColumns count="1">
    <tableColumn id="1" xr3:uid="{A5B8AA94-EBFE-4755-B460-71346957E418}" name="Résidents" dataDxfId="3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C7D3FA1-7B79-44A9-ADA2-8992DEC9B953}" name="Tableau6" displayName="Tableau6" ref="A2:BQ11" totalsRowShown="0" headerRowDxfId="98" dataDxfId="34" headerRowBorderDxfId="110" tableBorderDxfId="111">
  <autoFilter ref="A2:BQ11" xr:uid="{FC7D3FA1-7B79-44A9-ADA2-8992DEC9B953}"/>
  <tableColumns count="69">
    <tableColumn id="1" xr3:uid="{109A5746-8022-4B42-93B9-AF10F8AEB7D2}" name="Parent" dataDxfId="33">
      <calculatedColumnFormula array="1">_xlfn._xlws.FILTER(Tableau1[Nom_Prénom],Tableau1[Spécialité_lien]='Spécialité lien'!#REF!,"")</calculatedColumnFormula>
    </tableColumn>
    <tableColumn id="2" xr3:uid="{EBFD215A-2C32-4A9F-9E39-ADE0D7EF58FF}" name="Beaux_parents" dataDxfId="97"/>
    <tableColumn id="3" xr3:uid="{303DE0F0-6753-4D69-A69C-CC8EEF07F4B6}" name="Sœur_ frère " dataDxfId="96"/>
    <tableColumn id="4" xr3:uid="{E684E173-E782-485E-8035-F0FA7871D6E4}" name="Oncle _tante " dataDxfId="95"/>
    <tableColumn id="5" xr3:uid="{787882BA-A01E-4198-93F7-7BDBFE989BF8}" name="Neveu _Niece " dataDxfId="94"/>
    <tableColumn id="6" xr3:uid="{2B9B5BCB-C154-409A-8237-955AC600AFA5}" name="Cousin _Cousine" dataDxfId="93"/>
    <tableColumn id="7" xr3:uid="{EFFD26E5-3085-4A38-8C3E-3849AE9C8DFD}" name="Grand_parents " dataDxfId="92"/>
    <tableColumn id="8" xr3:uid="{EECD47BE-AA4E-43F4-9B59-4FE80D12E5B7}" name="Amis" dataDxfId="91"/>
    <tableColumn id="9" xr3:uid="{26EB6700-7764-43DA-A985-AD73A2D9D5F1}" name="association_tutelaire " dataDxfId="90"/>
    <tableColumn id="10" xr3:uid="{347F900C-7042-467E-A8F0-A210AB14DEA0}" name="cabinet_privé" dataDxfId="89"/>
    <tableColumn id="11" xr3:uid="{80AD9DF2-3BB6-45CA-9073-F33AFF6671DA}" name="famille" dataDxfId="88"/>
    <tableColumn id="12" xr3:uid="{A91E5382-01B7-49C5-A366-FCB3463693EB}" name="Medecin_traitant" dataDxfId="87"/>
    <tableColumn id="13" xr3:uid="{CC965CC5-1A9A-45CC-A996-8A20BE26254A}" name="Psychiatre " dataDxfId="86"/>
    <tableColumn id="14" xr3:uid="{EB8EACC9-EB45-4D50-91CC-F391691EA983}" name="CHS " dataDxfId="85"/>
    <tableColumn id="15" xr3:uid="{FD1C3124-AF4B-4626-8029-008EC1E190C8}" name="CMP " dataDxfId="84"/>
    <tableColumn id="16" xr3:uid="{C3E90178-1101-4D28-9333-9F0075975853}" name="IPA" dataDxfId="83"/>
    <tableColumn id="17" xr3:uid="{04F67D9D-D338-47FB-AE54-C96F89057B78}" name="Allergologue" dataDxfId="82"/>
    <tableColumn id="18" xr3:uid="{079ABD12-A605-48D4-B96B-57BCBD9C9334}" name="Andrologue" dataDxfId="81"/>
    <tableColumn id="19" xr3:uid="{924636F5-71C5-4844-92AC-FB4FF8295C84}" name="Anesthésiste" dataDxfId="80"/>
    <tableColumn id="20" xr3:uid="{A020EBBC-CF5F-4EAD-8769-450ACCD448BD}" name="Cardiologue" dataDxfId="79"/>
    <tableColumn id="21" xr3:uid="{975DD00A-2D80-4E3F-AE8A-BD291DE1F238}" name="Chirurgien" dataDxfId="78"/>
    <tableColumn id="22" xr3:uid="{4D9C173B-8765-444F-83AD-41B3C6083361}" name="Dermatologue" dataDxfId="77"/>
    <tableColumn id="23" xr3:uid="{BEEB2EF5-D380-4594-B25F-1F7C132B0930}" name="Endocrinologue" dataDxfId="76"/>
    <tableColumn id="24" xr3:uid="{08BC0991-6041-4431-B001-9774D71429A0}" name="Gastro_entérologue" dataDxfId="75"/>
    <tableColumn id="25" xr3:uid="{D2CED1AE-AF31-440F-902D-BDF274C972E0}" name="Gériatre" dataDxfId="74"/>
    <tableColumn id="26" xr3:uid="{A36AAE34-2436-4B2E-8E06-72A5D6DAED2F}" name="Gynécologue" dataDxfId="73"/>
    <tableColumn id="27" xr3:uid="{01747A42-1ACD-4EF7-B737-AB70C1F330D3}" name="HAD" dataDxfId="72"/>
    <tableColumn id="28" xr3:uid="{1EBC8BE2-7CF3-4394-A08F-671EF123A24E}" name="Hématologue" dataDxfId="71"/>
    <tableColumn id="29" xr3:uid="{439BE114-547D-4AC0-A58D-8AA6D5BF51EB}" name="Hépatologue" dataDxfId="70"/>
    <tableColumn id="30" xr3:uid="{0AE329ED-B0BD-43A0-8F4E-0D7AA07F1127}" name="Infectiologue" dataDxfId="69"/>
    <tableColumn id="31" xr3:uid="{7303B952-B749-4EC2-B9F8-1E298D7ABED7}" name="Soins_palliatifs" dataDxfId="68"/>
    <tableColumn id="32" xr3:uid="{999F4653-8533-449D-9F43-69BC08FB4E60}" name="Néphrologue" dataDxfId="67"/>
    <tableColumn id="33" xr3:uid="{6E02C5E4-95C7-4398-88F4-08850BADC9C2}" name="Neurologue" dataDxfId="66"/>
    <tableColumn id="34" xr3:uid="{5B6A5F2D-F59D-4557-9E4E-6D3FC88FAB0E}" name="Odontologue" dataDxfId="65"/>
    <tableColumn id="35" xr3:uid="{D57DACE1-E93A-426F-B271-761515E4CD35}" name="Oncologue" dataDxfId="64"/>
    <tableColumn id="36" xr3:uid="{7C9E2F6E-A9C4-44BA-B21F-2A727336E17B}" name="Ophtalmologue" dataDxfId="63"/>
    <tableColumn id="37" xr3:uid="{6E124B91-7B32-46AD-BF0B-3C1F70C48CA1}" name="Orthopédiste" dataDxfId="62"/>
    <tableColumn id="38" xr3:uid="{1D81C50D-95FC-4947-ACF5-85BD58BF39F4}" name="ORL" dataDxfId="61"/>
    <tableColumn id="39" xr3:uid="{0D43B10C-B08A-43B9-A51D-98BFBD687226}" name="Pédiatre" dataDxfId="60"/>
    <tableColumn id="40" xr3:uid="{B73CC247-37BB-450A-8D75-8AABE4FD6D82}" name="Pneumologue" dataDxfId="59"/>
    <tableColumn id="41" xr3:uid="{076CF7A6-F071-4125-A196-E103D465BFEA}" name="Radiologue" dataDxfId="58"/>
    <tableColumn id="42" xr3:uid="{4B4442AA-8FDE-471F-BE35-717AAAC10468}" name="Radiothérapeute" dataDxfId="57"/>
    <tableColumn id="43" xr3:uid="{1C1A9DAA-3B37-4E6B-A17E-69AC4A51867D}" name="Rhumatologue" dataDxfId="56"/>
    <tableColumn id="69" xr3:uid="{4BE9F816-6647-4A38-8032-A28D6362D268}" name="Spécialiste_handicap" dataDxfId="10"/>
    <tableColumn id="44" xr3:uid="{093551D5-D6BF-46E8-81CB-879C7DFFCFF6}" name="Urologue" dataDxfId="55"/>
    <tableColumn id="45" xr3:uid="{55EC4472-6D3B-42BC-B04F-DB9819DE749A}" name="Kine" dataDxfId="54"/>
    <tableColumn id="67" xr3:uid="{F90F9590-8C36-4241-8024-DA304C4D12EF}" name="Infirmier_à_domicile" dataDxfId="27"/>
    <tableColumn id="68" xr3:uid="{FD62426F-A82D-4A29-9A40-3CCBD9DA5E57}" name="Osthéopathe" dataDxfId="26"/>
    <tableColumn id="46" xr3:uid="{FE9DCE56-4D50-46C5-867F-59FEB5F4CBC3}" name="Pédicure_podologue " dataDxfId="53"/>
    <tableColumn id="47" xr3:uid="{44D7BC59-E204-4140-A25F-8AB203C72076}" name="Ergothérapeute " dataDxfId="52"/>
    <tableColumn id="48" xr3:uid="{E4EA92D8-BA26-4EE3-AB55-F90F5193CD6A}" name="psychomotricien" dataDxfId="51"/>
    <tableColumn id="66" xr3:uid="{E68803DF-6930-425D-985D-F57EF6410584}" name="Psychologue" dataDxfId="28"/>
    <tableColumn id="49" xr3:uid="{BA18E9DF-EB69-4F19-9D86-26F83687FE25}" name="Orthophoniste " dataDxfId="50"/>
    <tableColumn id="50" xr3:uid="{3FE37235-FEA4-4B7C-A437-73878D506B5B}" name="Orthoptiste " dataDxfId="49"/>
    <tableColumn id="51" xr3:uid="{F32FF0C9-53F8-42F6-92A1-35871EC4086A}" name="Audioprothésiste" dataDxfId="48"/>
    <tableColumn id="52" xr3:uid="{9AE68A42-F4DB-4774-AD2C-DF002F5EFD8F}" name="Opticien" dataDxfId="47"/>
    <tableColumn id="53" xr3:uid="{03AEBAC6-E1C3-4A24-B494-4CD376C9DE2A}" name="Prothésiste" dataDxfId="46"/>
    <tableColumn id="54" xr3:uid="{CB50821F-47A2-4E35-B434-0EF082FDAA1D}" name="Oculariste" dataDxfId="45"/>
    <tableColumn id="55" xr3:uid="{689A09FF-05E3-4643-A11A-1C799D58E604}" name="Podo-orthésiste " dataDxfId="44"/>
    <tableColumn id="56" xr3:uid="{3CCF7705-D658-4966-AD5D-0CFEC90602C5}" name="Diététicien" dataDxfId="43"/>
    <tableColumn id="57" xr3:uid="{1BD13DCB-9B88-4A14-9E8E-5E8B0E304F2E}" name="Enseignant_APA" dataDxfId="42"/>
    <tableColumn id="58" xr3:uid="{42915E55-B81D-4C85-A7AB-F78E7D6D1425}" name="Tabacologue " dataDxfId="41"/>
    <tableColumn id="59" xr3:uid="{A1572B41-D1B7-4AB4-8A31-32BF55AB8BBB}" name="Transport_médicaux " dataDxfId="40"/>
    <tableColumn id="60" xr3:uid="{D179F464-1D96-4EFA-A41B-32E62B682112}" name="Transport_non_médicaux " dataDxfId="39"/>
    <tableColumn id="61" xr3:uid="{D0953F9F-95EA-4960-8AE3-AD3CB8971D8A}" name="Tout_transport " dataDxfId="38"/>
    <tableColumn id="62" xr3:uid="{ADC45012-C06A-4183-8375-E7070E1DF49D}" name="Activité " dataDxfId="37"/>
    <tableColumn id="63" xr3:uid="{811BBCB2-2CDF-4745-B3A1-1E032F06A328}" name="Précédente_structure " dataDxfId="36"/>
    <tableColumn id="64" xr3:uid="{DE390490-BCAD-4A97-AE25-21B681CE566C}" name="Bien_être " dataDxfId="35"/>
    <tableColumn id="65" xr3:uid="{8BE2CBF2-85C8-4676-A6DC-40B532566784}" name="Autre" dataDxfId="29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38B80D-0882-4C0F-8DFC-ABF537ED8EF5}" name="Tableau1" displayName="Tableau1" ref="A4:M21" totalsRowShown="0" headerRowDxfId="12" dataDxfId="11">
  <autoFilter ref="A4:M21" xr:uid="{CD38B80D-0882-4C0F-8DFC-ABF537ED8EF5}"/>
  <tableColumns count="13">
    <tableColumn id="1" xr3:uid="{95B1AF56-FC27-4D79-9C5B-50EFEE7CC412}" name="Catégorie" dataDxfId="25"/>
    <tableColumn id="2" xr3:uid="{FBDAB62F-9D0F-41F8-9B64-C83B8EDDF333}" name="Spécialité_lien" dataDxfId="24"/>
    <tableColumn id="4" xr3:uid="{8F8E21CA-9967-4D48-9E46-DB2CFCF3839C}" name="Nom " dataDxfId="23"/>
    <tableColumn id="5" xr3:uid="{1077CC89-9448-4A92-9E12-312E01DD2044}" name="Prenom" dataDxfId="22"/>
    <tableColumn id="6" xr3:uid="{DD55D09C-273A-4614-BEA4-68161A209F32}" name="Adresse" dataDxfId="21"/>
    <tableColumn id="7" xr3:uid="{DB0BD19B-F191-40F8-BAFD-AACB8F2E8D1D}" name="code_postal " dataDxfId="20"/>
    <tableColumn id="8" xr3:uid="{14B107AE-3A3E-4819-8C06-5F9A64641914}" name="Ville " dataDxfId="19"/>
    <tableColumn id="10" xr3:uid="{E6780CF1-4C29-48DA-B245-6E5EBDE8A7C4}" name="telephone_fixe " dataDxfId="18"/>
    <tableColumn id="11" xr3:uid="{34DE2F87-452A-4B7E-A63E-DFB4F93EAB24}" name="Télephone_Portable " dataDxfId="17"/>
    <tableColumn id="13" xr3:uid="{71517C92-4308-4EC9-ADAC-F795E7B5563D}" name="Mail" dataDxfId="16">
      <calculatedColumnFormula>Tableau1[[#This Row],[telephone_fixe ]] &amp;CHAR(10) &amp;Tableau1[[#This Row],[Télephone_Portable ]]</calculatedColumnFormula>
    </tableColumn>
    <tableColumn id="17" xr3:uid="{D336A34D-D33A-49C1-811C-DB91C3E7B4FA}" name="Nom_Prénom" dataDxfId="15">
      <calculatedColumnFormula>CHAR(10)&amp;Tableau1[[#This Row],[Nom ]]&amp;CHAR(2)&amp;Tableau1[[#This Row],[Prenom]]&amp;CHAR(10)</calculatedColumnFormula>
    </tableColumn>
    <tableColumn id="16" xr3:uid="{6EFDDFBA-ED03-44F0-90AC-232EF53DCF1C}" name="Adresse complète" dataDxfId="14">
      <calculatedColumnFormula>Tableau1[[#This Row],[Adresse]]&amp;CHAR(10)&amp;Tableau1[[#This Row],[code_postal ]]&amp;CHAR(2)&amp;Tableau1[[#This Row],[Ville ]]</calculatedColumnFormula>
    </tableColumn>
    <tableColumn id="18" xr3:uid="{EB6DF8D9-62A1-44A7-9AEB-B709414E8996}" name="téléphones" dataDxfId="13">
      <calculatedColumnFormula>CHAR(10)&amp;Tableau1[[#This Row],[telephone_fixe ]] &amp;CHAR(10) &amp;Tableau1[[#This Row],[Télephone_Portable ]]&amp;CHAR(10)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C09133-889A-4975-897A-073AD0326778}" name="Tableau2" displayName="Tableau2" ref="A3:H14" totalsRowShown="0" headerRowDxfId="1" dataDxfId="0">
  <autoFilter ref="A3:H14" xr:uid="{B9C09133-889A-4975-897A-073AD0326778}"/>
  <tableColumns count="8">
    <tableColumn id="1" xr3:uid="{2EC431CA-51D1-4A5E-97B8-F65AB2494175}" name="Résident" dataDxfId="9"/>
    <tableColumn id="2" xr3:uid="{B266EC4E-22CC-44B8-A1AC-A46CF47A5F62}" name="catégorie" dataDxfId="8"/>
    <tableColumn id="3" xr3:uid="{1E7ED642-5EB9-49D8-87CA-6E9F72357F6A}" name="Spécialité_lien" dataDxfId="7"/>
    <tableColumn id="4" xr3:uid="{64C9BF30-60C6-4A9D-8CBB-3C3CB1995A09}" name="Nom_ Prenom " dataDxfId="6">
      <calculatedColumnFormula>'Annuaire général'!K5</calculatedColumnFormula>
    </tableColumn>
    <tableColumn id="5" xr3:uid="{C746C83D-7608-445D-A4A5-FB4D9E3FDBF6}" name="Adresse_complete" dataDxfId="5">
      <calculatedColumnFormula>'Annuaire général'!L5</calculatedColumnFormula>
    </tableColumn>
    <tableColumn id="6" xr3:uid="{FD89AC18-42C9-40CD-9F67-0B3E4AEE733A}" name="Telephones" dataDxfId="4">
      <calculatedColumnFormula>'Annuaire général'!M5</calculatedColumnFormula>
    </tableColumn>
    <tableColumn id="7" xr3:uid="{EF7DD9F6-4C21-42E3-BD70-F9B5DB3D3677}" name="mail " dataDxfId="3">
      <calculatedColumnFormula>'Annuaire général'!J5</calculatedColumnFormula>
    </tableColumn>
    <tableColumn id="8" xr3:uid="{4051F7DB-605D-4E79-870D-BA66B1163A21}" name="Commentai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hyperlink" Target="mailto:essai@hotmail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E79DB-BE4E-4070-B47F-A324BDB73F16}">
  <dimension ref="A1:H49"/>
  <sheetViews>
    <sheetView topLeftCell="A13" workbookViewId="0">
      <selection activeCell="A23" sqref="A23"/>
    </sheetView>
  </sheetViews>
  <sheetFormatPr baseColWidth="10" defaultRowHeight="14.4" x14ac:dyDescent="0.3"/>
  <cols>
    <col min="1" max="1" width="27.6640625" style="9" customWidth="1"/>
    <col min="2" max="2" width="28.77734375" style="9" customWidth="1"/>
    <col min="3" max="4" width="24" style="9" customWidth="1"/>
    <col min="5" max="5" width="29.5546875" style="9" customWidth="1"/>
    <col min="6" max="6" width="18.44140625" style="9" customWidth="1"/>
    <col min="7" max="16384" width="11.5546875" style="9"/>
  </cols>
  <sheetData>
    <row r="1" spans="1:8" x14ac:dyDescent="0.3">
      <c r="A1" s="8" t="s">
        <v>0</v>
      </c>
      <c r="C1" s="9" t="s">
        <v>39</v>
      </c>
    </row>
    <row r="2" spans="1:8" x14ac:dyDescent="0.3">
      <c r="A2" s="10" t="s">
        <v>32</v>
      </c>
      <c r="C2" s="9" t="s">
        <v>40</v>
      </c>
    </row>
    <row r="3" spans="1:8" ht="28.8" x14ac:dyDescent="0.3">
      <c r="A3" s="11" t="s">
        <v>33</v>
      </c>
      <c r="C3" s="9" t="s">
        <v>41</v>
      </c>
    </row>
    <row r="4" spans="1:8" x14ac:dyDescent="0.3">
      <c r="A4" s="10" t="s">
        <v>34</v>
      </c>
      <c r="C4" s="9" t="s">
        <v>42</v>
      </c>
    </row>
    <row r="5" spans="1:8" x14ac:dyDescent="0.3">
      <c r="A5" s="11" t="s">
        <v>35</v>
      </c>
    </row>
    <row r="6" spans="1:8" x14ac:dyDescent="0.3">
      <c r="A6" s="10" t="s">
        <v>36</v>
      </c>
    </row>
    <row r="7" spans="1:8" x14ac:dyDescent="0.3">
      <c r="A7" s="11" t="s">
        <v>37</v>
      </c>
    </row>
    <row r="8" spans="1:8" x14ac:dyDescent="0.3">
      <c r="A8" s="10"/>
    </row>
    <row r="9" spans="1:8" x14ac:dyDescent="0.3">
      <c r="A9" s="11"/>
    </row>
    <row r="12" spans="1:8" x14ac:dyDescent="0.3">
      <c r="A12" s="63" t="s">
        <v>132</v>
      </c>
    </row>
    <row r="14" spans="1:8" x14ac:dyDescent="0.3">
      <c r="A14" s="12" t="s">
        <v>32</v>
      </c>
      <c r="B14" s="13" t="s">
        <v>33</v>
      </c>
      <c r="C14" s="14" t="s">
        <v>34</v>
      </c>
      <c r="D14" s="13" t="s">
        <v>35</v>
      </c>
      <c r="E14" s="14" t="s">
        <v>36</v>
      </c>
      <c r="F14" s="13" t="s">
        <v>37</v>
      </c>
      <c r="H14" s="9" t="s">
        <v>94</v>
      </c>
    </row>
    <row r="15" spans="1:8" x14ac:dyDescent="0.3">
      <c r="A15" s="15" t="s">
        <v>21</v>
      </c>
      <c r="B15" s="15" t="s">
        <v>47</v>
      </c>
      <c r="C15" s="16" t="s">
        <v>27</v>
      </c>
      <c r="D15" s="6" t="s">
        <v>79</v>
      </c>
      <c r="E15" s="15" t="s">
        <v>28</v>
      </c>
      <c r="F15" s="17" t="s">
        <v>19</v>
      </c>
      <c r="H15" s="9" t="s">
        <v>95</v>
      </c>
    </row>
    <row r="16" spans="1:8" ht="19.8" customHeight="1" x14ac:dyDescent="0.3">
      <c r="A16" s="18" t="s">
        <v>38</v>
      </c>
      <c r="B16" s="18" t="s">
        <v>48</v>
      </c>
      <c r="C16" s="19" t="s">
        <v>10</v>
      </c>
      <c r="D16" s="6" t="s">
        <v>83</v>
      </c>
      <c r="E16" s="18" t="s">
        <v>29</v>
      </c>
      <c r="F16" s="20" t="s">
        <v>92</v>
      </c>
      <c r="H16" s="9" t="s">
        <v>96</v>
      </c>
    </row>
    <row r="17" spans="1:6" x14ac:dyDescent="0.3">
      <c r="A17" s="15" t="s">
        <v>22</v>
      </c>
      <c r="B17" s="15" t="s">
        <v>49</v>
      </c>
      <c r="C17" s="16" t="s">
        <v>11</v>
      </c>
      <c r="D17" s="6" t="s">
        <v>80</v>
      </c>
      <c r="E17" s="15" t="s">
        <v>30</v>
      </c>
      <c r="F17" s="17" t="s">
        <v>31</v>
      </c>
    </row>
    <row r="18" spans="1:6" x14ac:dyDescent="0.3">
      <c r="A18" s="18" t="s">
        <v>23</v>
      </c>
      <c r="B18" s="18"/>
      <c r="C18" s="19" t="s">
        <v>12</v>
      </c>
      <c r="D18" s="6" t="s">
        <v>81</v>
      </c>
      <c r="E18" s="18"/>
      <c r="F18" s="20" t="s">
        <v>98</v>
      </c>
    </row>
    <row r="19" spans="1:6" x14ac:dyDescent="0.3">
      <c r="A19" s="15" t="s">
        <v>24</v>
      </c>
      <c r="B19" s="15"/>
      <c r="C19" s="16" t="s">
        <v>120</v>
      </c>
      <c r="D19" s="21" t="s">
        <v>82</v>
      </c>
      <c r="E19" s="15"/>
      <c r="F19" s="17"/>
    </row>
    <row r="20" spans="1:6" x14ac:dyDescent="0.3">
      <c r="A20" s="18" t="s">
        <v>25</v>
      </c>
      <c r="B20" s="18"/>
      <c r="C20" s="19" t="s">
        <v>50</v>
      </c>
      <c r="D20" s="21" t="s">
        <v>84</v>
      </c>
      <c r="E20" s="18"/>
      <c r="F20" s="20"/>
    </row>
    <row r="21" spans="1:6" x14ac:dyDescent="0.3">
      <c r="A21" s="15" t="s">
        <v>26</v>
      </c>
      <c r="B21" s="15"/>
      <c r="C21" s="16" t="s">
        <v>51</v>
      </c>
      <c r="D21" s="21" t="s">
        <v>85</v>
      </c>
      <c r="E21" s="15"/>
      <c r="F21" s="17"/>
    </row>
    <row r="22" spans="1:6" x14ac:dyDescent="0.3">
      <c r="A22" s="22" t="s">
        <v>13</v>
      </c>
      <c r="B22" s="22"/>
      <c r="C22" s="23" t="s">
        <v>52</v>
      </c>
      <c r="D22" s="21" t="s">
        <v>86</v>
      </c>
      <c r="E22" s="22"/>
      <c r="F22" s="24"/>
    </row>
    <row r="23" spans="1:6" x14ac:dyDescent="0.3">
      <c r="A23" s="22"/>
      <c r="B23" s="22"/>
      <c r="C23" s="25" t="s">
        <v>53</v>
      </c>
      <c r="D23" s="21" t="s">
        <v>87</v>
      </c>
      <c r="E23" s="22"/>
      <c r="F23" s="24"/>
    </row>
    <row r="24" spans="1:6" x14ac:dyDescent="0.3">
      <c r="A24" s="22"/>
      <c r="B24" s="22"/>
      <c r="C24" s="25" t="s">
        <v>54</v>
      </c>
      <c r="D24" s="21" t="s">
        <v>88</v>
      </c>
      <c r="E24" s="22"/>
      <c r="F24" s="24"/>
    </row>
    <row r="25" spans="1:6" x14ac:dyDescent="0.3">
      <c r="A25" s="22"/>
      <c r="B25" s="22"/>
      <c r="C25" s="23" t="s">
        <v>55</v>
      </c>
      <c r="D25" s="21" t="s">
        <v>89</v>
      </c>
      <c r="E25" s="22"/>
      <c r="F25" s="24"/>
    </row>
    <row r="26" spans="1:6" x14ac:dyDescent="0.3">
      <c r="A26" s="22"/>
      <c r="B26" s="22"/>
      <c r="C26" s="7" t="s">
        <v>56</v>
      </c>
      <c r="D26" s="21" t="s">
        <v>78</v>
      </c>
      <c r="E26" s="22"/>
      <c r="F26" s="24"/>
    </row>
    <row r="27" spans="1:6" x14ac:dyDescent="0.3">
      <c r="A27" s="22"/>
      <c r="B27" s="22"/>
      <c r="C27" s="25" t="s">
        <v>77</v>
      </c>
      <c r="D27" s="21" t="s">
        <v>91</v>
      </c>
      <c r="E27" s="22"/>
      <c r="F27" s="24"/>
    </row>
    <row r="28" spans="1:6" x14ac:dyDescent="0.3">
      <c r="A28" s="22"/>
      <c r="B28" s="22"/>
      <c r="C28" s="25" t="s">
        <v>57</v>
      </c>
      <c r="D28" s="21" t="s">
        <v>90</v>
      </c>
      <c r="E28" s="22"/>
      <c r="F28" s="24"/>
    </row>
    <row r="29" spans="1:6" x14ac:dyDescent="0.3">
      <c r="A29" s="22"/>
      <c r="B29" s="22"/>
      <c r="C29" s="25" t="s">
        <v>58</v>
      </c>
      <c r="D29" s="5" t="s">
        <v>121</v>
      </c>
      <c r="E29" s="22"/>
      <c r="F29" s="24"/>
    </row>
    <row r="30" spans="1:6" x14ac:dyDescent="0.3">
      <c r="A30" s="22"/>
      <c r="B30" s="22"/>
      <c r="C30" s="25" t="s">
        <v>76</v>
      </c>
      <c r="D30" s="18" t="s">
        <v>123</v>
      </c>
      <c r="E30" s="22"/>
      <c r="F30" s="24"/>
    </row>
    <row r="31" spans="1:6" x14ac:dyDescent="0.3">
      <c r="A31" s="18"/>
      <c r="B31" s="18"/>
      <c r="C31" s="3" t="s">
        <v>59</v>
      </c>
      <c r="D31" s="18" t="s">
        <v>124</v>
      </c>
      <c r="E31" s="18"/>
      <c r="F31" s="20"/>
    </row>
    <row r="32" spans="1:6" x14ac:dyDescent="0.3">
      <c r="A32" s="18"/>
      <c r="B32" s="18"/>
      <c r="C32" s="3" t="s">
        <v>60</v>
      </c>
      <c r="D32" s="18"/>
      <c r="E32" s="18"/>
      <c r="F32" s="20"/>
    </row>
    <row r="33" spans="1:6" x14ac:dyDescent="0.3">
      <c r="A33" s="18"/>
      <c r="B33" s="18"/>
      <c r="C33" s="3" t="s">
        <v>61</v>
      </c>
      <c r="D33" s="18"/>
      <c r="E33" s="18"/>
      <c r="F33" s="20"/>
    </row>
    <row r="34" spans="1:6" x14ac:dyDescent="0.3">
      <c r="A34" s="18"/>
      <c r="B34" s="18"/>
      <c r="C34" s="3" t="s">
        <v>62</v>
      </c>
      <c r="D34" s="18"/>
      <c r="E34" s="18"/>
      <c r="F34" s="20"/>
    </row>
    <row r="35" spans="1:6" x14ac:dyDescent="0.3">
      <c r="A35" s="18"/>
      <c r="B35" s="18"/>
      <c r="C35" s="3" t="s">
        <v>63</v>
      </c>
      <c r="D35" s="18"/>
      <c r="E35" s="18"/>
      <c r="F35" s="20"/>
    </row>
    <row r="36" spans="1:6" x14ac:dyDescent="0.3">
      <c r="A36" s="18"/>
      <c r="B36" s="18"/>
      <c r="C36" s="3" t="s">
        <v>64</v>
      </c>
      <c r="D36" s="18"/>
      <c r="E36" s="18"/>
      <c r="F36" s="20"/>
    </row>
    <row r="37" spans="1:6" x14ac:dyDescent="0.3">
      <c r="A37" s="18"/>
      <c r="B37" s="18"/>
      <c r="C37" s="3" t="s">
        <v>65</v>
      </c>
      <c r="D37" s="18"/>
      <c r="E37" s="18"/>
      <c r="F37" s="20"/>
    </row>
    <row r="38" spans="1:6" x14ac:dyDescent="0.3">
      <c r="A38" s="18"/>
      <c r="B38" s="18"/>
      <c r="C38" s="3" t="s">
        <v>66</v>
      </c>
      <c r="D38" s="18"/>
      <c r="E38" s="18"/>
      <c r="F38" s="20"/>
    </row>
    <row r="39" spans="1:6" x14ac:dyDescent="0.3">
      <c r="A39" s="18"/>
      <c r="B39" s="18"/>
      <c r="C39" s="3" t="s">
        <v>67</v>
      </c>
      <c r="D39" s="18"/>
      <c r="E39" s="18"/>
      <c r="F39" s="20"/>
    </row>
    <row r="40" spans="1:6" x14ac:dyDescent="0.3">
      <c r="A40" s="18"/>
      <c r="B40" s="18"/>
      <c r="C40" s="3" t="s">
        <v>68</v>
      </c>
      <c r="D40" s="18"/>
      <c r="E40" s="18"/>
      <c r="F40" s="20"/>
    </row>
    <row r="41" spans="1:6" x14ac:dyDescent="0.3">
      <c r="A41" s="18"/>
      <c r="B41" s="18"/>
      <c r="C41" s="3" t="s">
        <v>69</v>
      </c>
      <c r="D41" s="18"/>
      <c r="E41" s="18"/>
      <c r="F41" s="20"/>
    </row>
    <row r="42" spans="1:6" x14ac:dyDescent="0.3">
      <c r="A42" s="18"/>
      <c r="B42" s="18"/>
      <c r="C42" s="3" t="s">
        <v>70</v>
      </c>
      <c r="D42" s="18"/>
      <c r="E42" s="18"/>
      <c r="F42" s="20"/>
    </row>
    <row r="43" spans="1:6" x14ac:dyDescent="0.3">
      <c r="A43" s="18"/>
      <c r="B43" s="18"/>
      <c r="C43" s="3" t="s">
        <v>71</v>
      </c>
      <c r="D43" s="18"/>
      <c r="E43" s="18"/>
      <c r="F43" s="20"/>
    </row>
    <row r="44" spans="1:6" x14ac:dyDescent="0.3">
      <c r="A44" s="18"/>
      <c r="B44" s="18"/>
      <c r="C44" s="3" t="s">
        <v>72</v>
      </c>
      <c r="D44" s="18"/>
      <c r="E44" s="18"/>
      <c r="F44" s="20"/>
    </row>
    <row r="45" spans="1:6" x14ac:dyDescent="0.3">
      <c r="A45" s="18"/>
      <c r="B45" s="18"/>
      <c r="C45" s="3" t="s">
        <v>73</v>
      </c>
      <c r="D45" s="18"/>
      <c r="E45" s="18"/>
      <c r="F45" s="20"/>
    </row>
    <row r="46" spans="1:6" x14ac:dyDescent="0.3">
      <c r="A46" s="18"/>
      <c r="B46" s="18"/>
      <c r="C46" s="3" t="s">
        <v>74</v>
      </c>
      <c r="D46" s="18"/>
      <c r="E46" s="18"/>
      <c r="F46" s="20"/>
    </row>
    <row r="47" spans="1:6" x14ac:dyDescent="0.3">
      <c r="A47" s="22"/>
      <c r="B47" s="22"/>
      <c r="C47" s="4" t="s">
        <v>75</v>
      </c>
      <c r="D47" s="22"/>
      <c r="E47" s="22"/>
      <c r="F47" s="24"/>
    </row>
    <row r="48" spans="1:6" x14ac:dyDescent="0.3">
      <c r="A48" s="18"/>
      <c r="B48" s="18"/>
      <c r="C48" s="19" t="s">
        <v>136</v>
      </c>
      <c r="D48" s="18"/>
      <c r="E48" s="18"/>
      <c r="F48" s="20"/>
    </row>
    <row r="49" spans="1:6" x14ac:dyDescent="0.3">
      <c r="A49" s="22"/>
      <c r="B49" s="22"/>
      <c r="C49" s="25"/>
      <c r="D49" s="22"/>
      <c r="E49" s="22"/>
      <c r="F49" s="24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AF797-7DED-456D-AD35-53383D3725BC}">
  <dimension ref="A1:BQ14"/>
  <sheetViews>
    <sheetView topLeftCell="AL1" workbookViewId="0">
      <selection activeCell="AR2" sqref="AR2"/>
    </sheetView>
  </sheetViews>
  <sheetFormatPr baseColWidth="10" defaultRowHeight="14.4" x14ac:dyDescent="0.3"/>
  <cols>
    <col min="1" max="8" width="20.33203125" customWidth="1"/>
    <col min="9" max="9" width="20.6640625" customWidth="1"/>
    <col min="10" max="48" width="20.33203125" customWidth="1"/>
    <col min="49" max="49" width="20.77734375" customWidth="1"/>
    <col min="50" max="62" width="20.33203125" customWidth="1"/>
    <col min="63" max="63" width="20.5546875" customWidth="1"/>
    <col min="64" max="64" width="24.88671875" customWidth="1"/>
    <col min="65" max="66" width="20.33203125" customWidth="1"/>
    <col min="67" max="67" width="21.44140625" customWidth="1"/>
    <col min="68" max="68" width="20.33203125" customWidth="1"/>
  </cols>
  <sheetData>
    <row r="1" spans="1:69" x14ac:dyDescent="0.3">
      <c r="A1" t="s">
        <v>20</v>
      </c>
      <c r="I1" t="s">
        <v>33</v>
      </c>
      <c r="L1" t="s">
        <v>34</v>
      </c>
      <c r="AT1" s="8" t="s">
        <v>35</v>
      </c>
      <c r="AU1" s="62"/>
      <c r="AV1" s="62"/>
      <c r="BK1" s="53" t="s">
        <v>36</v>
      </c>
      <c r="BN1" s="50" t="s">
        <v>37</v>
      </c>
    </row>
    <row r="2" spans="1:69" x14ac:dyDescent="0.3">
      <c r="A2" s="32" t="s">
        <v>21</v>
      </c>
      <c r="B2" s="33" t="s">
        <v>38</v>
      </c>
      <c r="C2" s="32" t="s">
        <v>22</v>
      </c>
      <c r="D2" s="33" t="s">
        <v>23</v>
      </c>
      <c r="E2" s="32" t="s">
        <v>24</v>
      </c>
      <c r="F2" s="33" t="s">
        <v>25</v>
      </c>
      <c r="G2" s="32" t="s">
        <v>26</v>
      </c>
      <c r="H2" s="33" t="s">
        <v>13</v>
      </c>
      <c r="I2" s="34" t="s">
        <v>47</v>
      </c>
      <c r="J2" s="34" t="s">
        <v>48</v>
      </c>
      <c r="K2" s="34" t="s">
        <v>49</v>
      </c>
      <c r="L2" s="26" t="s">
        <v>27</v>
      </c>
      <c r="M2" s="27" t="s">
        <v>10</v>
      </c>
      <c r="N2" s="26" t="s">
        <v>11</v>
      </c>
      <c r="O2" s="27" t="s">
        <v>12</v>
      </c>
      <c r="P2" s="26" t="s">
        <v>120</v>
      </c>
      <c r="Q2" s="27" t="s">
        <v>50</v>
      </c>
      <c r="R2" s="26" t="s">
        <v>51</v>
      </c>
      <c r="S2" s="27" t="s">
        <v>52</v>
      </c>
      <c r="T2" s="26" t="s">
        <v>53</v>
      </c>
      <c r="U2" s="27" t="s">
        <v>54</v>
      </c>
      <c r="V2" s="26" t="s">
        <v>55</v>
      </c>
      <c r="W2" s="28" t="s">
        <v>56</v>
      </c>
      <c r="X2" s="26" t="s">
        <v>77</v>
      </c>
      <c r="Y2" s="27" t="s">
        <v>57</v>
      </c>
      <c r="Z2" s="26" t="s">
        <v>58</v>
      </c>
      <c r="AA2" s="27" t="s">
        <v>76</v>
      </c>
      <c r="AB2" s="29" t="s">
        <v>59</v>
      </c>
      <c r="AC2" s="28" t="s">
        <v>60</v>
      </c>
      <c r="AD2" s="29" t="s">
        <v>61</v>
      </c>
      <c r="AE2" s="28" t="s">
        <v>62</v>
      </c>
      <c r="AF2" s="29" t="s">
        <v>63</v>
      </c>
      <c r="AG2" s="28" t="s">
        <v>64</v>
      </c>
      <c r="AH2" s="29" t="s">
        <v>65</v>
      </c>
      <c r="AI2" s="28" t="s">
        <v>66</v>
      </c>
      <c r="AJ2" s="29" t="s">
        <v>67</v>
      </c>
      <c r="AK2" s="28" t="s">
        <v>68</v>
      </c>
      <c r="AL2" s="29" t="s">
        <v>69</v>
      </c>
      <c r="AM2" s="28" t="s">
        <v>70</v>
      </c>
      <c r="AN2" s="29" t="s">
        <v>71</v>
      </c>
      <c r="AO2" s="28" t="s">
        <v>72</v>
      </c>
      <c r="AP2" s="29" t="s">
        <v>73</v>
      </c>
      <c r="AQ2" s="28" t="s">
        <v>74</v>
      </c>
      <c r="AR2" s="28" t="s">
        <v>136</v>
      </c>
      <c r="AS2" s="29" t="s">
        <v>75</v>
      </c>
      <c r="AT2" s="30" t="s">
        <v>79</v>
      </c>
      <c r="AU2" s="30" t="s">
        <v>123</v>
      </c>
      <c r="AV2" s="30" t="s">
        <v>124</v>
      </c>
      <c r="AW2" s="30" t="s">
        <v>83</v>
      </c>
      <c r="AX2" s="30" t="s">
        <v>80</v>
      </c>
      <c r="AY2" s="30" t="s">
        <v>81</v>
      </c>
      <c r="AZ2" s="30" t="s">
        <v>122</v>
      </c>
      <c r="BA2" s="31" t="s">
        <v>82</v>
      </c>
      <c r="BB2" s="31" t="s">
        <v>84</v>
      </c>
      <c r="BC2" s="31" t="s">
        <v>85</v>
      </c>
      <c r="BD2" s="31" t="s">
        <v>86</v>
      </c>
      <c r="BE2" s="31" t="s">
        <v>87</v>
      </c>
      <c r="BF2" s="31" t="s">
        <v>88</v>
      </c>
      <c r="BG2" s="31" t="s">
        <v>89</v>
      </c>
      <c r="BH2" s="31" t="s">
        <v>78</v>
      </c>
      <c r="BI2" s="31" t="s">
        <v>91</v>
      </c>
      <c r="BJ2" s="31" t="s">
        <v>90</v>
      </c>
      <c r="BK2" s="51" t="s">
        <v>28</v>
      </c>
      <c r="BL2" s="52" t="s">
        <v>29</v>
      </c>
      <c r="BM2" s="51" t="s">
        <v>30</v>
      </c>
      <c r="BN2" s="46" t="s">
        <v>19</v>
      </c>
      <c r="BO2" s="47" t="s">
        <v>92</v>
      </c>
      <c r="BP2" s="48" t="s">
        <v>31</v>
      </c>
      <c r="BQ2" s="49" t="s">
        <v>98</v>
      </c>
    </row>
    <row r="3" spans="1:69" s="43" customFormat="1" x14ac:dyDescent="0.3">
      <c r="A3" s="35"/>
      <c r="B3" s="36"/>
      <c r="C3" s="35"/>
      <c r="D3" s="36"/>
      <c r="E3" s="35"/>
      <c r="F3" s="36"/>
      <c r="G3" s="35"/>
      <c r="H3" s="36"/>
      <c r="I3" s="36"/>
      <c r="J3" s="36"/>
      <c r="K3" s="36"/>
      <c r="L3" s="37"/>
      <c r="M3" s="38"/>
      <c r="N3" s="37"/>
      <c r="O3" s="38"/>
      <c r="P3" s="37"/>
      <c r="Q3" s="38"/>
      <c r="R3" s="37"/>
      <c r="S3" s="38"/>
      <c r="T3" s="37"/>
      <c r="U3" s="38"/>
      <c r="V3" s="37"/>
      <c r="W3" s="39"/>
      <c r="X3" s="37"/>
      <c r="Y3" s="38"/>
      <c r="Z3" s="37"/>
      <c r="AA3" s="38"/>
      <c r="AB3" s="40"/>
      <c r="AC3" s="39"/>
      <c r="AD3" s="40"/>
      <c r="AE3" s="39"/>
      <c r="AF3" s="40"/>
      <c r="AG3" s="39"/>
      <c r="AH3" s="40"/>
      <c r="AI3" s="39"/>
      <c r="AJ3" s="40"/>
      <c r="AK3" s="39"/>
      <c r="AL3" s="40"/>
      <c r="AM3" s="39"/>
      <c r="AN3" s="40"/>
      <c r="AO3" s="39"/>
      <c r="AP3" s="40"/>
      <c r="AQ3" s="39"/>
      <c r="AR3" s="39"/>
      <c r="AS3" s="40"/>
      <c r="AT3" s="41"/>
      <c r="AU3" s="41"/>
      <c r="AV3" s="41"/>
      <c r="AW3" s="41"/>
      <c r="AX3" s="41"/>
      <c r="AY3" s="41"/>
      <c r="AZ3" s="41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37"/>
      <c r="BL3" s="38"/>
      <c r="BM3" s="37"/>
      <c r="BN3" s="37"/>
      <c r="BO3" s="38"/>
      <c r="BP3" s="37"/>
      <c r="BQ3" s="45"/>
    </row>
    <row r="4" spans="1:69" s="43" customFormat="1" x14ac:dyDescent="0.3">
      <c r="A4" s="35"/>
      <c r="B4" s="36"/>
      <c r="C4" s="35"/>
      <c r="D4" s="36"/>
      <c r="E4" s="35"/>
      <c r="F4" s="36"/>
      <c r="G4" s="35"/>
      <c r="H4" s="36"/>
      <c r="I4" s="36"/>
      <c r="J4" s="36"/>
      <c r="K4" s="36"/>
      <c r="L4" s="37"/>
      <c r="M4" s="38"/>
      <c r="N4" s="37"/>
      <c r="O4" s="38"/>
      <c r="P4" s="37"/>
      <c r="Q4" s="38"/>
      <c r="R4" s="37"/>
      <c r="S4" s="38"/>
      <c r="T4" s="37"/>
      <c r="U4" s="38"/>
      <c r="V4" s="37"/>
      <c r="W4" s="39"/>
      <c r="X4" s="37"/>
      <c r="Y4" s="38"/>
      <c r="Z4" s="37"/>
      <c r="AA4" s="38"/>
      <c r="AB4" s="40"/>
      <c r="AC4" s="39"/>
      <c r="AD4" s="40"/>
      <c r="AE4" s="39"/>
      <c r="AF4" s="40"/>
      <c r="AG4" s="39"/>
      <c r="AH4" s="40"/>
      <c r="AI4" s="39"/>
      <c r="AJ4" s="40"/>
      <c r="AK4" s="39"/>
      <c r="AL4" s="40"/>
      <c r="AM4" s="39"/>
      <c r="AN4" s="40"/>
      <c r="AO4" s="39"/>
      <c r="AP4" s="40"/>
      <c r="AQ4" s="39"/>
      <c r="AR4" s="39"/>
      <c r="AS4" s="40"/>
      <c r="AT4" s="41"/>
      <c r="AU4" s="41"/>
      <c r="AV4" s="41"/>
      <c r="AW4" s="41"/>
      <c r="AX4" s="41"/>
      <c r="AY4" s="41"/>
      <c r="AZ4" s="41"/>
      <c r="BA4" s="42"/>
      <c r="BB4" s="42"/>
      <c r="BC4" s="42"/>
      <c r="BD4" s="42"/>
      <c r="BE4" s="42"/>
      <c r="BF4" s="42"/>
      <c r="BG4" s="42"/>
      <c r="BH4" s="42"/>
      <c r="BI4" s="42"/>
      <c r="BJ4" s="42"/>
      <c r="BK4" s="37"/>
      <c r="BL4" s="38"/>
      <c r="BM4" s="37"/>
      <c r="BN4" s="37"/>
      <c r="BO4" s="38"/>
      <c r="BP4" s="37"/>
      <c r="BQ4" s="45"/>
    </row>
    <row r="5" spans="1:69" s="43" customFormat="1" x14ac:dyDescent="0.3">
      <c r="A5" s="35"/>
      <c r="B5" s="36"/>
      <c r="C5" s="35"/>
      <c r="D5" s="36"/>
      <c r="E5" s="35"/>
      <c r="F5" s="36"/>
      <c r="G5" s="35"/>
      <c r="H5" s="36"/>
      <c r="I5" s="36"/>
      <c r="J5" s="36"/>
      <c r="K5" s="36"/>
      <c r="L5" s="37"/>
      <c r="M5" s="38"/>
      <c r="N5" s="37"/>
      <c r="O5" s="38"/>
      <c r="P5" s="37"/>
      <c r="Q5" s="38"/>
      <c r="R5" s="37"/>
      <c r="S5" s="38"/>
      <c r="T5" s="37"/>
      <c r="U5" s="38"/>
      <c r="V5" s="37"/>
      <c r="W5" s="39"/>
      <c r="X5" s="37"/>
      <c r="Y5" s="38"/>
      <c r="Z5" s="37"/>
      <c r="AA5" s="38"/>
      <c r="AB5" s="40"/>
      <c r="AC5" s="39"/>
      <c r="AD5" s="40"/>
      <c r="AE5" s="39"/>
      <c r="AF5" s="40"/>
      <c r="AG5" s="39"/>
      <c r="AH5" s="40"/>
      <c r="AI5" s="39"/>
      <c r="AJ5" s="40"/>
      <c r="AK5" s="39"/>
      <c r="AL5" s="40"/>
      <c r="AM5" s="39"/>
      <c r="AN5" s="40"/>
      <c r="AO5" s="39"/>
      <c r="AP5" s="40"/>
      <c r="AQ5" s="39"/>
      <c r="AR5" s="39"/>
      <c r="AS5" s="40"/>
      <c r="AT5" s="41"/>
      <c r="AU5" s="41"/>
      <c r="AV5" s="41"/>
      <c r="AW5" s="41"/>
      <c r="AX5" s="41"/>
      <c r="AY5" s="41"/>
      <c r="AZ5" s="41"/>
      <c r="BA5" s="42"/>
      <c r="BB5" s="42"/>
      <c r="BC5" s="42"/>
      <c r="BD5" s="42"/>
      <c r="BE5" s="42"/>
      <c r="BF5" s="42"/>
      <c r="BG5" s="42"/>
      <c r="BH5" s="42"/>
      <c r="BI5" s="42"/>
      <c r="BJ5" s="42"/>
      <c r="BK5" s="37"/>
      <c r="BL5" s="38"/>
      <c r="BM5" s="37"/>
      <c r="BN5" s="37"/>
      <c r="BO5" s="38"/>
      <c r="BP5" s="37"/>
      <c r="BQ5" s="45"/>
    </row>
    <row r="6" spans="1:69" s="43" customFormat="1" x14ac:dyDescent="0.3">
      <c r="A6" s="35"/>
      <c r="B6" s="36"/>
      <c r="C6" s="35"/>
      <c r="D6" s="36"/>
      <c r="E6" s="35"/>
      <c r="F6" s="36"/>
      <c r="G6" s="35"/>
      <c r="H6" s="36"/>
      <c r="I6" s="36"/>
      <c r="J6" s="36"/>
      <c r="K6" s="36"/>
      <c r="L6" s="37"/>
      <c r="M6" s="38"/>
      <c r="N6" s="37"/>
      <c r="O6" s="38"/>
      <c r="P6" s="37"/>
      <c r="Q6" s="38"/>
      <c r="R6" s="37"/>
      <c r="S6" s="38"/>
      <c r="T6" s="37"/>
      <c r="U6" s="38"/>
      <c r="V6" s="37"/>
      <c r="W6" s="39"/>
      <c r="X6" s="37"/>
      <c r="Y6" s="38"/>
      <c r="Z6" s="37"/>
      <c r="AA6" s="38"/>
      <c r="AB6" s="40"/>
      <c r="AC6" s="39"/>
      <c r="AD6" s="40"/>
      <c r="AE6" s="39"/>
      <c r="AF6" s="40"/>
      <c r="AG6" s="39"/>
      <c r="AH6" s="40"/>
      <c r="AI6" s="39"/>
      <c r="AJ6" s="40"/>
      <c r="AK6" s="39"/>
      <c r="AL6" s="40"/>
      <c r="AM6" s="39"/>
      <c r="AN6" s="40"/>
      <c r="AO6" s="39"/>
      <c r="AP6" s="40"/>
      <c r="AQ6" s="39"/>
      <c r="AR6" s="39"/>
      <c r="AS6" s="40"/>
      <c r="AT6" s="41"/>
      <c r="AU6" s="41"/>
      <c r="AV6" s="41"/>
      <c r="AW6" s="41"/>
      <c r="AX6" s="41"/>
      <c r="AY6" s="41"/>
      <c r="AZ6" s="41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37"/>
      <c r="BL6" s="38"/>
      <c r="BM6" s="37"/>
      <c r="BN6" s="37"/>
      <c r="BO6" s="38"/>
      <c r="BP6" s="37"/>
      <c r="BQ6" s="45"/>
    </row>
    <row r="7" spans="1:69" s="43" customFormat="1" x14ac:dyDescent="0.3">
      <c r="A7" s="35"/>
      <c r="B7" s="36"/>
      <c r="C7" s="35"/>
      <c r="D7" s="36"/>
      <c r="E7" s="35"/>
      <c r="F7" s="36"/>
      <c r="G7" s="35"/>
      <c r="H7" s="36"/>
      <c r="I7" s="36"/>
      <c r="J7" s="36"/>
      <c r="K7" s="36"/>
      <c r="L7" s="37"/>
      <c r="M7" s="38"/>
      <c r="N7" s="37"/>
      <c r="O7" s="38"/>
      <c r="P7" s="37"/>
      <c r="Q7" s="38"/>
      <c r="R7" s="37"/>
      <c r="S7" s="38"/>
      <c r="T7" s="37"/>
      <c r="U7" s="38"/>
      <c r="V7" s="37"/>
      <c r="W7" s="39"/>
      <c r="X7" s="37"/>
      <c r="Y7" s="38"/>
      <c r="Z7" s="37"/>
      <c r="AA7" s="38"/>
      <c r="AB7" s="40"/>
      <c r="AC7" s="39"/>
      <c r="AD7" s="40"/>
      <c r="AE7" s="39"/>
      <c r="AF7" s="40"/>
      <c r="AG7" s="39"/>
      <c r="AH7" s="40"/>
      <c r="AI7" s="39"/>
      <c r="AJ7" s="40"/>
      <c r="AK7" s="39"/>
      <c r="AL7" s="40"/>
      <c r="AM7" s="39"/>
      <c r="AN7" s="40"/>
      <c r="AO7" s="39"/>
      <c r="AP7" s="40"/>
      <c r="AQ7" s="39"/>
      <c r="AR7" s="39"/>
      <c r="AS7" s="40"/>
      <c r="AT7" s="41"/>
      <c r="AU7" s="41"/>
      <c r="AV7" s="41"/>
      <c r="AW7" s="41"/>
      <c r="AX7" s="41"/>
      <c r="AY7" s="41"/>
      <c r="AZ7" s="41"/>
      <c r="BA7" s="42"/>
      <c r="BB7" s="42"/>
      <c r="BC7" s="42"/>
      <c r="BD7" s="42"/>
      <c r="BE7" s="42"/>
      <c r="BF7" s="42"/>
      <c r="BG7" s="42"/>
      <c r="BH7" s="42"/>
      <c r="BI7" s="42"/>
      <c r="BJ7" s="42"/>
      <c r="BK7" s="37"/>
      <c r="BL7" s="38"/>
      <c r="BM7" s="37"/>
      <c r="BN7" s="37"/>
      <c r="BO7" s="38"/>
      <c r="BP7" s="37"/>
      <c r="BQ7" s="45"/>
    </row>
    <row r="8" spans="1:69" s="43" customFormat="1" x14ac:dyDescent="0.3">
      <c r="A8" s="35"/>
      <c r="B8" s="36"/>
      <c r="C8" s="35"/>
      <c r="D8" s="36"/>
      <c r="E8" s="35"/>
      <c r="F8" s="36"/>
      <c r="G8" s="35"/>
      <c r="H8" s="36"/>
      <c r="I8" s="36"/>
      <c r="J8" s="36"/>
      <c r="K8" s="36"/>
      <c r="L8" s="37"/>
      <c r="M8" s="38"/>
      <c r="N8" s="37"/>
      <c r="O8" s="38"/>
      <c r="P8" s="37"/>
      <c r="Q8" s="38"/>
      <c r="R8" s="37"/>
      <c r="S8" s="38"/>
      <c r="T8" s="37"/>
      <c r="U8" s="38"/>
      <c r="V8" s="37"/>
      <c r="W8" s="39"/>
      <c r="X8" s="37"/>
      <c r="Y8" s="38"/>
      <c r="Z8" s="37"/>
      <c r="AA8" s="38"/>
      <c r="AB8" s="40"/>
      <c r="AC8" s="39"/>
      <c r="AD8" s="40"/>
      <c r="AE8" s="39"/>
      <c r="AF8" s="40"/>
      <c r="AG8" s="39"/>
      <c r="AH8" s="40"/>
      <c r="AI8" s="39"/>
      <c r="AJ8" s="40"/>
      <c r="AK8" s="39"/>
      <c r="AL8" s="40"/>
      <c r="AM8" s="39"/>
      <c r="AN8" s="40"/>
      <c r="AO8" s="39"/>
      <c r="AP8" s="40"/>
      <c r="AQ8" s="39"/>
      <c r="AR8" s="39"/>
      <c r="AS8" s="40"/>
      <c r="AT8" s="41"/>
      <c r="AU8" s="41"/>
      <c r="AV8" s="41"/>
      <c r="AW8" s="41"/>
      <c r="AX8" s="41"/>
      <c r="AY8" s="41"/>
      <c r="AZ8" s="41"/>
      <c r="BA8" s="42"/>
      <c r="BB8" s="42"/>
      <c r="BC8" s="42"/>
      <c r="BD8" s="42"/>
      <c r="BE8" s="42"/>
      <c r="BF8" s="42"/>
      <c r="BG8" s="42"/>
      <c r="BH8" s="42"/>
      <c r="BI8" s="42"/>
      <c r="BJ8" s="42"/>
      <c r="BK8" s="37"/>
      <c r="BL8" s="38"/>
      <c r="BM8" s="37"/>
      <c r="BN8" s="37"/>
      <c r="BO8" s="38"/>
      <c r="BP8" s="37"/>
      <c r="BQ8" s="45"/>
    </row>
    <row r="9" spans="1:69" s="43" customFormat="1" x14ac:dyDescent="0.3">
      <c r="A9" s="35"/>
      <c r="B9" s="36"/>
      <c r="C9" s="35"/>
      <c r="D9" s="36"/>
      <c r="E9" s="35"/>
      <c r="F9" s="36"/>
      <c r="G9" s="35"/>
      <c r="H9" s="36"/>
      <c r="I9" s="36"/>
      <c r="J9" s="36"/>
      <c r="K9" s="36"/>
      <c r="L9" s="37"/>
      <c r="M9" s="38"/>
      <c r="N9" s="37"/>
      <c r="O9" s="38"/>
      <c r="P9" s="37"/>
      <c r="Q9" s="38"/>
      <c r="R9" s="37"/>
      <c r="S9" s="38"/>
      <c r="T9" s="37"/>
      <c r="U9" s="38"/>
      <c r="V9" s="37"/>
      <c r="W9" s="39"/>
      <c r="X9" s="37"/>
      <c r="Y9" s="38"/>
      <c r="Z9" s="37"/>
      <c r="AA9" s="38"/>
      <c r="AB9" s="40"/>
      <c r="AC9" s="39"/>
      <c r="AD9" s="40"/>
      <c r="AE9" s="39"/>
      <c r="AF9" s="40"/>
      <c r="AG9" s="39"/>
      <c r="AH9" s="40"/>
      <c r="AI9" s="39"/>
      <c r="AJ9" s="40"/>
      <c r="AK9" s="39"/>
      <c r="AL9" s="40"/>
      <c r="AM9" s="39"/>
      <c r="AN9" s="40"/>
      <c r="AO9" s="39"/>
      <c r="AP9" s="40"/>
      <c r="AQ9" s="39"/>
      <c r="AR9" s="39"/>
      <c r="AS9" s="40"/>
      <c r="AT9" s="41"/>
      <c r="AU9" s="41"/>
      <c r="AV9" s="41"/>
      <c r="AW9" s="41"/>
      <c r="AX9" s="41"/>
      <c r="AY9" s="41"/>
      <c r="AZ9" s="41"/>
      <c r="BA9" s="42"/>
      <c r="BB9" s="42"/>
      <c r="BC9" s="42"/>
      <c r="BD9" s="42"/>
      <c r="BE9" s="42"/>
      <c r="BF9" s="42"/>
      <c r="BG9" s="42"/>
      <c r="BH9" s="42"/>
      <c r="BI9" s="42"/>
      <c r="BJ9" s="42"/>
      <c r="BK9" s="37"/>
      <c r="BL9" s="38"/>
      <c r="BM9" s="37"/>
      <c r="BN9" s="37"/>
      <c r="BO9" s="38"/>
      <c r="BP9" s="37"/>
      <c r="BQ9" s="45"/>
    </row>
    <row r="10" spans="1:69" s="43" customFormat="1" x14ac:dyDescent="0.3">
      <c r="A10" s="35"/>
      <c r="B10" s="36"/>
      <c r="C10" s="35"/>
      <c r="D10" s="36"/>
      <c r="E10" s="35"/>
      <c r="F10" s="36"/>
      <c r="G10" s="35"/>
      <c r="H10" s="36"/>
      <c r="I10" s="36"/>
      <c r="J10" s="36"/>
      <c r="K10" s="36"/>
      <c r="L10" s="37"/>
      <c r="M10" s="38"/>
      <c r="N10" s="37"/>
      <c r="O10" s="38"/>
      <c r="P10" s="37"/>
      <c r="Q10" s="38"/>
      <c r="R10" s="37"/>
      <c r="S10" s="38"/>
      <c r="T10" s="37"/>
      <c r="U10" s="38"/>
      <c r="V10" s="37"/>
      <c r="W10" s="39"/>
      <c r="X10" s="37"/>
      <c r="Y10" s="38"/>
      <c r="Z10" s="37"/>
      <c r="AA10" s="38"/>
      <c r="AB10" s="40"/>
      <c r="AC10" s="39"/>
      <c r="AD10" s="40"/>
      <c r="AE10" s="39"/>
      <c r="AF10" s="40"/>
      <c r="AG10" s="39"/>
      <c r="AH10" s="40"/>
      <c r="AI10" s="39"/>
      <c r="AJ10" s="40"/>
      <c r="AK10" s="39"/>
      <c r="AL10" s="40"/>
      <c r="AM10" s="39"/>
      <c r="AN10" s="40"/>
      <c r="AO10" s="39"/>
      <c r="AP10" s="40"/>
      <c r="AQ10" s="39"/>
      <c r="AR10" s="39"/>
      <c r="AS10" s="40"/>
      <c r="AT10" s="41"/>
      <c r="AU10" s="41"/>
      <c r="AV10" s="41"/>
      <c r="AW10" s="41"/>
      <c r="AX10" s="41"/>
      <c r="AY10" s="41"/>
      <c r="AZ10" s="41"/>
      <c r="BA10" s="42"/>
      <c r="BB10" s="42"/>
      <c r="BC10" s="42"/>
      <c r="BD10" s="42"/>
      <c r="BE10" s="42"/>
      <c r="BF10" s="42"/>
      <c r="BG10" s="42"/>
      <c r="BH10" s="42"/>
      <c r="BI10" s="42"/>
      <c r="BJ10" s="42"/>
      <c r="BK10" s="37"/>
      <c r="BL10" s="38"/>
      <c r="BM10" s="37"/>
      <c r="BN10" s="37"/>
      <c r="BO10" s="38"/>
      <c r="BP10" s="37"/>
      <c r="BQ10" s="45"/>
    </row>
    <row r="11" spans="1:69" s="43" customFormat="1" x14ac:dyDescent="0.3">
      <c r="A11" s="35"/>
      <c r="B11" s="36"/>
      <c r="C11" s="35"/>
      <c r="D11" s="36"/>
      <c r="E11" s="35"/>
      <c r="F11" s="36"/>
      <c r="G11" s="35"/>
      <c r="H11" s="36"/>
      <c r="I11" s="36"/>
      <c r="J11" s="36"/>
      <c r="K11" s="36"/>
      <c r="L11" s="37"/>
      <c r="M11" s="38"/>
      <c r="N11" s="37"/>
      <c r="O11" s="38"/>
      <c r="P11" s="37"/>
      <c r="Q11" s="38"/>
      <c r="R11" s="37"/>
      <c r="S11" s="38"/>
      <c r="T11" s="37"/>
      <c r="U11" s="38"/>
      <c r="V11" s="37"/>
      <c r="W11" s="39"/>
      <c r="X11" s="37"/>
      <c r="Y11" s="38"/>
      <c r="Z11" s="37"/>
      <c r="AA11" s="38"/>
      <c r="AB11" s="40"/>
      <c r="AC11" s="39"/>
      <c r="AD11" s="40"/>
      <c r="AE11" s="39"/>
      <c r="AF11" s="40"/>
      <c r="AG11" s="39"/>
      <c r="AH11" s="40"/>
      <c r="AI11" s="39"/>
      <c r="AJ11" s="40"/>
      <c r="AK11" s="39"/>
      <c r="AL11" s="40"/>
      <c r="AM11" s="39"/>
      <c r="AN11" s="40"/>
      <c r="AO11" s="39"/>
      <c r="AP11" s="40"/>
      <c r="AQ11" s="39"/>
      <c r="AR11" s="39"/>
      <c r="AS11" s="40"/>
      <c r="AT11" s="41"/>
      <c r="AU11" s="41"/>
      <c r="AV11" s="41"/>
      <c r="AW11" s="41"/>
      <c r="AX11" s="41"/>
      <c r="AY11" s="41"/>
      <c r="AZ11" s="41"/>
      <c r="BA11" s="42"/>
      <c r="BB11" s="42"/>
      <c r="BC11" s="42"/>
      <c r="BD11" s="42"/>
      <c r="BE11" s="42"/>
      <c r="BF11" s="42"/>
      <c r="BG11" s="42"/>
      <c r="BH11" s="42"/>
      <c r="BI11" s="42"/>
      <c r="BJ11" s="42"/>
      <c r="BK11" s="37"/>
      <c r="BL11" s="38"/>
      <c r="BM11" s="37"/>
      <c r="BN11" s="37"/>
      <c r="BO11" s="38"/>
      <c r="BP11" s="37"/>
      <c r="BQ11" s="45"/>
    </row>
    <row r="13" spans="1:69" x14ac:dyDescent="0.3">
      <c r="A13" t="s">
        <v>97</v>
      </c>
    </row>
    <row r="14" spans="1:69" x14ac:dyDescent="0.3">
      <c r="A14" t="s">
        <v>125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02E4E4-8DB3-48A2-AE81-434B8313C7EC}">
  <dimension ref="A2:M21"/>
  <sheetViews>
    <sheetView topLeftCell="I1" workbookViewId="0">
      <selection activeCell="K5" sqref="K5:M5"/>
    </sheetView>
  </sheetViews>
  <sheetFormatPr baseColWidth="10" defaultRowHeight="14.4" x14ac:dyDescent="0.3"/>
  <cols>
    <col min="1" max="13" width="27.44140625" style="1" customWidth="1"/>
    <col min="14" max="16384" width="11.5546875" style="1"/>
  </cols>
  <sheetData>
    <row r="2" spans="1:13" ht="28.8" x14ac:dyDescent="0.3">
      <c r="A2" s="1" t="s">
        <v>107</v>
      </c>
      <c r="B2" s="1" t="s">
        <v>108</v>
      </c>
      <c r="C2" s="1" t="s">
        <v>106</v>
      </c>
      <c r="J2" s="56" t="s">
        <v>131</v>
      </c>
    </row>
    <row r="4" spans="1:13" x14ac:dyDescent="0.3">
      <c r="A4" s="1" t="s">
        <v>0</v>
      </c>
      <c r="B4" s="1" t="s">
        <v>9</v>
      </c>
      <c r="C4" s="61" t="s">
        <v>1</v>
      </c>
      <c r="D4" s="61" t="s">
        <v>2</v>
      </c>
      <c r="E4" s="61" t="s">
        <v>3</v>
      </c>
      <c r="F4" s="61" t="s">
        <v>16</v>
      </c>
      <c r="G4" s="61" t="s">
        <v>4</v>
      </c>
      <c r="H4" s="61" t="s">
        <v>17</v>
      </c>
      <c r="I4" s="61" t="s">
        <v>18</v>
      </c>
      <c r="J4" s="55" t="s">
        <v>43</v>
      </c>
      <c r="K4" s="55" t="s">
        <v>44</v>
      </c>
      <c r="L4" s="55" t="s">
        <v>45</v>
      </c>
      <c r="M4" s="55" t="s">
        <v>46</v>
      </c>
    </row>
    <row r="5" spans="1:13" ht="28.8" customHeight="1" x14ac:dyDescent="0.3">
      <c r="A5" s="1" t="s">
        <v>34</v>
      </c>
      <c r="B5" s="1" t="s">
        <v>53</v>
      </c>
      <c r="C5" s="57" t="s">
        <v>101</v>
      </c>
      <c r="D5" s="2" t="s">
        <v>102</v>
      </c>
      <c r="E5" s="2" t="s">
        <v>103</v>
      </c>
      <c r="F5" s="57">
        <v>44000</v>
      </c>
      <c r="G5" s="2" t="s">
        <v>100</v>
      </c>
      <c r="H5" s="58" t="s">
        <v>104</v>
      </c>
      <c r="I5" s="59"/>
      <c r="J5" s="54" t="s">
        <v>105</v>
      </c>
      <c r="K5" s="1" t="str">
        <f>CHAR(10)&amp;Tableau1[[#This Row],[Nom ]]&amp;CHAR(2)&amp;Tableau1[[#This Row],[Prenom]]&amp;CHAR(10)</f>
        <v xml:space="preserve">
BRIEC_x0002_François
</v>
      </c>
      <c r="L5" s="1" t="str">
        <f>Tableau1[[#This Row],[Adresse]]&amp;CHAR(10)&amp;Tableau1[[#This Row],[code_postal ]]&amp;CHAR(2)&amp;Tableau1[[#This Row],[Ville ]]</f>
        <v>3, rue Eric Tabarly
44000_x0002_Nantes</v>
      </c>
      <c r="M5" s="60" t="str">
        <f>Tableau1[[#This Row],[telephone_fixe ]]&amp;CHAR(10)&amp;Tableau1[[#This Row],[Télephone_Portable ]]</f>
        <v xml:space="preserve">02.28.25.51.22
</v>
      </c>
    </row>
    <row r="6" spans="1:13" ht="57.6" x14ac:dyDescent="0.3">
      <c r="A6" s="1" t="s">
        <v>33</v>
      </c>
      <c r="B6" s="1" t="s">
        <v>47</v>
      </c>
      <c r="C6" s="57" t="s">
        <v>111</v>
      </c>
      <c r="D6" s="2"/>
      <c r="E6" s="2" t="s">
        <v>114</v>
      </c>
      <c r="F6" s="57">
        <v>44800</v>
      </c>
      <c r="G6" s="2" t="s">
        <v>112</v>
      </c>
      <c r="H6" s="58" t="s">
        <v>113</v>
      </c>
      <c r="I6" s="59"/>
      <c r="J6" s="54"/>
      <c r="K6" s="1" t="str">
        <f>CHAR(10)&amp;Tableau1[[#This Row],[Nom ]]&amp;CHAR(2)&amp;Tableau1[[#This Row],[Prenom]]&amp;CHAR(10)</f>
        <v xml:space="preserve">
ATI_x0002_
</v>
      </c>
      <c r="L6" s="1" t="str">
        <f>Tableau1[[#This Row],[Adresse]]&amp;CHAR(10)&amp;Tableau1[[#This Row],[code_postal ]]&amp;CHAR(2)&amp;Tableau1[[#This Row],[Ville ]]</f>
        <v>bât Marie Curie 
C S 70076 
6 imp Augustin Fresnel
44800_x0002_Saint Herblain</v>
      </c>
      <c r="M6" s="60" t="str">
        <f>CHAR(10)&amp;Tableau1[[#This Row],[telephone_fixe ]]&amp;CHAR(10)&amp;Tableau1[[#This Row],[Télephone_Portable ]]&amp;CHAR(10)</f>
        <v xml:space="preserve">
02.51.72.72.92
</v>
      </c>
    </row>
    <row r="7" spans="1:13" ht="57.6" x14ac:dyDescent="0.3">
      <c r="A7" s="1" t="s">
        <v>35</v>
      </c>
      <c r="B7" s="1" t="s">
        <v>81</v>
      </c>
      <c r="C7" s="57" t="s">
        <v>115</v>
      </c>
      <c r="D7" s="2" t="s">
        <v>116</v>
      </c>
      <c r="E7" s="2" t="s">
        <v>117</v>
      </c>
      <c r="F7" s="57">
        <v>44000</v>
      </c>
      <c r="G7" s="2" t="s">
        <v>118</v>
      </c>
      <c r="H7" s="58"/>
      <c r="I7" s="59" t="s">
        <v>119</v>
      </c>
      <c r="J7" s="54"/>
      <c r="K7" s="1" t="str">
        <f>CHAR(10)&amp;Tableau1[[#This Row],[Nom ]]&amp;CHAR(2)&amp;Tableau1[[#This Row],[Prenom]]&amp;CHAR(10)</f>
        <v xml:space="preserve">
LAFARGUE_x0002_Florian
</v>
      </c>
      <c r="L7" s="1" t="str">
        <f>Tableau1[[#This Row],[Adresse]]&amp;CHAR(10)&amp;Tableau1[[#This Row],[code_postal ]]&amp;CHAR(2)&amp;Tableau1[[#This Row],[Ville ]]</f>
        <v xml:space="preserve">7, rue Jean Jacques Rousseau
44000_x0002_Nantes </v>
      </c>
      <c r="M7" s="60" t="str">
        <f>CHAR(10)&amp;Tableau1[[#This Row],[telephone_fixe ]]&amp;CHAR(10)&amp;Tableau1[[#This Row],[Télephone_Portable ]]&amp;CHAR(10)</f>
        <v xml:space="preserve">
07.86.72.64.45
</v>
      </c>
    </row>
    <row r="8" spans="1:13" ht="57.6" x14ac:dyDescent="0.3">
      <c r="A8" s="1" t="s">
        <v>35</v>
      </c>
      <c r="B8" s="1" t="s">
        <v>124</v>
      </c>
      <c r="C8" s="57" t="s">
        <v>126</v>
      </c>
      <c r="D8" s="2" t="s">
        <v>127</v>
      </c>
      <c r="E8" s="56" t="s">
        <v>129</v>
      </c>
      <c r="F8" s="57">
        <v>44470</v>
      </c>
      <c r="G8" s="2" t="s">
        <v>128</v>
      </c>
      <c r="H8" s="58" t="s">
        <v>130</v>
      </c>
      <c r="I8" s="59"/>
      <c r="J8" s="54"/>
      <c r="K8" s="44" t="str">
        <f>CHAR(10)&amp;Tableau1[[#This Row],[Nom ]]&amp;CHAR(2)&amp;Tableau1[[#This Row],[Prenom]]&amp;CHAR(10)</f>
        <v xml:space="preserve">
GATINEL_x0002_Loic
</v>
      </c>
      <c r="L8" s="44" t="str">
        <f>Tableau1[[#This Row],[Adresse]]&amp;CHAR(10)&amp;Tableau1[[#This Row],[code_postal ]]&amp;CHAR(2)&amp;Tableau1[[#This Row],[Ville ]]</f>
        <v>1 Bis r Métropolitain
44470_x0002_Carquefou</v>
      </c>
      <c r="M8" s="60" t="str">
        <f>CHAR(10)&amp;Tableau1[[#This Row],[telephone_fixe ]] &amp;CHAR(10) &amp;Tableau1[[#This Row],[Télephone_Portable ]]&amp;CHAR(10)</f>
        <v xml:space="preserve">
02.28 .01 .03.12
</v>
      </c>
    </row>
    <row r="9" spans="1:13" ht="57.6" x14ac:dyDescent="0.3">
      <c r="C9" s="57"/>
      <c r="D9" s="2"/>
      <c r="E9" s="2"/>
      <c r="F9" s="57"/>
      <c r="G9" s="2"/>
      <c r="H9" s="58"/>
      <c r="I9" s="59"/>
      <c r="J9" s="54"/>
      <c r="K9" s="44" t="str">
        <f>CHAR(10)&amp;Tableau1[[#This Row],[Nom ]]&amp;CHAR(2)&amp;Tableau1[[#This Row],[Prenom]]&amp;CHAR(10)</f>
        <v xml:space="preserve">
_x0002_
</v>
      </c>
      <c r="L9" s="44" t="str">
        <f>Tableau1[[#This Row],[Adresse]]&amp;CHAR(10)&amp;Tableau1[[#This Row],[code_postal ]]&amp;CHAR(2)&amp;Tableau1[[#This Row],[Ville ]]</f>
        <v xml:space="preserve">
_x0002_</v>
      </c>
      <c r="M9" s="60" t="str">
        <f>CHAR(10)&amp;Tableau1[[#This Row],[telephone_fixe ]] &amp;CHAR(10) &amp;Tableau1[[#This Row],[Télephone_Portable ]]&amp;CHAR(10)</f>
        <v xml:space="preserve">
</v>
      </c>
    </row>
    <row r="10" spans="1:13" ht="57.6" x14ac:dyDescent="0.3">
      <c r="C10" s="57"/>
      <c r="D10" s="2"/>
      <c r="E10" s="2"/>
      <c r="F10" s="57"/>
      <c r="G10" s="2"/>
      <c r="H10" s="58"/>
      <c r="I10" s="59"/>
      <c r="J10" s="54"/>
      <c r="K10" s="44" t="str">
        <f>CHAR(10)&amp;Tableau1[[#This Row],[Nom ]]&amp;CHAR(2)&amp;Tableau1[[#This Row],[Prenom]]&amp;CHAR(10)</f>
        <v xml:space="preserve">
_x0002_
</v>
      </c>
      <c r="L10" s="44" t="str">
        <f>Tableau1[[#This Row],[Adresse]]&amp;CHAR(10)&amp;Tableau1[[#This Row],[code_postal ]]&amp;CHAR(2)&amp;Tableau1[[#This Row],[Ville ]]</f>
        <v xml:space="preserve">
_x0002_</v>
      </c>
      <c r="M10" s="60" t="str">
        <f>CHAR(10)&amp;Tableau1[[#This Row],[telephone_fixe ]] &amp;CHAR(10) &amp;Tableau1[[#This Row],[Télephone_Portable ]]&amp;CHAR(10)</f>
        <v xml:space="preserve">
</v>
      </c>
    </row>
    <row r="11" spans="1:13" ht="57.6" x14ac:dyDescent="0.3">
      <c r="C11" s="57"/>
      <c r="D11" s="2"/>
      <c r="E11" s="2"/>
      <c r="F11" s="57"/>
      <c r="G11" s="2"/>
      <c r="H11" s="58"/>
      <c r="I11" s="59"/>
      <c r="J11" s="54"/>
      <c r="K11" s="44" t="str">
        <f>CHAR(10)&amp;Tableau1[[#This Row],[Nom ]]&amp;CHAR(2)&amp;Tableau1[[#This Row],[Prenom]]&amp;CHAR(10)</f>
        <v xml:space="preserve">
_x0002_
</v>
      </c>
      <c r="L11" s="44" t="str">
        <f>Tableau1[[#This Row],[Adresse]]&amp;CHAR(10)&amp;Tableau1[[#This Row],[code_postal ]]&amp;CHAR(2)&amp;Tableau1[[#This Row],[Ville ]]</f>
        <v xml:space="preserve">
_x0002_</v>
      </c>
      <c r="M11" s="60" t="str">
        <f>CHAR(10)&amp;Tableau1[[#This Row],[telephone_fixe ]] &amp;CHAR(10) &amp;Tableau1[[#This Row],[Télephone_Portable ]]&amp;CHAR(10)</f>
        <v xml:space="preserve">
</v>
      </c>
    </row>
    <row r="12" spans="1:13" ht="57.6" x14ac:dyDescent="0.3">
      <c r="C12" s="57"/>
      <c r="D12" s="2"/>
      <c r="E12" s="2"/>
      <c r="F12" s="57"/>
      <c r="G12" s="2"/>
      <c r="H12" s="58"/>
      <c r="I12" s="59"/>
      <c r="J12" s="54"/>
      <c r="K12" s="44" t="str">
        <f>CHAR(10)&amp;Tableau1[[#This Row],[Nom ]]&amp;CHAR(2)&amp;Tableau1[[#This Row],[Prenom]]&amp;CHAR(10)</f>
        <v xml:space="preserve">
_x0002_
</v>
      </c>
      <c r="L12" s="44" t="str">
        <f>Tableau1[[#This Row],[Adresse]]&amp;CHAR(10)&amp;Tableau1[[#This Row],[code_postal ]]&amp;CHAR(2)&amp;Tableau1[[#This Row],[Ville ]]</f>
        <v xml:space="preserve">
_x0002_</v>
      </c>
      <c r="M12" s="60" t="str">
        <f>CHAR(10)&amp;Tableau1[[#This Row],[telephone_fixe ]] &amp;CHAR(10) &amp;Tableau1[[#This Row],[Télephone_Portable ]]&amp;CHAR(10)</f>
        <v xml:space="preserve">
</v>
      </c>
    </row>
    <row r="13" spans="1:13" ht="57.6" x14ac:dyDescent="0.3">
      <c r="C13" s="57"/>
      <c r="D13" s="2"/>
      <c r="E13" s="2"/>
      <c r="F13" s="57"/>
      <c r="G13" s="2"/>
      <c r="H13" s="58"/>
      <c r="I13" s="59"/>
      <c r="J13" s="54"/>
      <c r="K13" s="44" t="str">
        <f>CHAR(10)&amp;Tableau1[[#This Row],[Nom ]]&amp;CHAR(2)&amp;Tableau1[[#This Row],[Prenom]]&amp;CHAR(10)</f>
        <v xml:space="preserve">
_x0002_
</v>
      </c>
      <c r="L13" s="44" t="str">
        <f>Tableau1[[#This Row],[Adresse]]&amp;CHAR(10)&amp;Tableau1[[#This Row],[code_postal ]]&amp;CHAR(2)&amp;Tableau1[[#This Row],[Ville ]]</f>
        <v xml:space="preserve">
_x0002_</v>
      </c>
      <c r="M13" s="60" t="str">
        <f>CHAR(10)&amp;Tableau1[[#This Row],[telephone_fixe ]] &amp;CHAR(10) &amp;Tableau1[[#This Row],[Télephone_Portable ]]&amp;CHAR(10)</f>
        <v xml:space="preserve">
</v>
      </c>
    </row>
    <row r="14" spans="1:13" ht="57.6" x14ac:dyDescent="0.3">
      <c r="C14" s="57"/>
      <c r="D14" s="2"/>
      <c r="E14" s="2"/>
      <c r="F14" s="57"/>
      <c r="G14" s="2"/>
      <c r="H14" s="58"/>
      <c r="I14" s="59"/>
      <c r="J14" s="54"/>
      <c r="K14" s="44" t="str">
        <f>CHAR(10)&amp;Tableau1[[#This Row],[Nom ]]&amp;CHAR(2)&amp;Tableau1[[#This Row],[Prenom]]&amp;CHAR(10)</f>
        <v xml:space="preserve">
_x0002_
</v>
      </c>
      <c r="L14" s="44" t="str">
        <f>Tableau1[[#This Row],[Adresse]]&amp;CHAR(10)&amp;Tableau1[[#This Row],[code_postal ]]&amp;CHAR(2)&amp;Tableau1[[#This Row],[Ville ]]</f>
        <v xml:space="preserve">
_x0002_</v>
      </c>
      <c r="M14" s="60" t="str">
        <f>CHAR(10)&amp;Tableau1[[#This Row],[telephone_fixe ]] &amp;CHAR(10) &amp;Tableau1[[#This Row],[Télephone_Portable ]]&amp;CHAR(10)</f>
        <v xml:space="preserve">
</v>
      </c>
    </row>
    <row r="15" spans="1:13" ht="57.6" x14ac:dyDescent="0.3">
      <c r="C15" s="57"/>
      <c r="D15" s="2"/>
      <c r="E15" s="2"/>
      <c r="F15" s="57"/>
      <c r="G15" s="2"/>
      <c r="H15" s="58"/>
      <c r="I15" s="59"/>
      <c r="J15" s="54"/>
      <c r="K15" s="44" t="str">
        <f>CHAR(10)&amp;Tableau1[[#This Row],[Nom ]]&amp;CHAR(2)&amp;Tableau1[[#This Row],[Prenom]]&amp;CHAR(10)</f>
        <v xml:space="preserve">
_x0002_
</v>
      </c>
      <c r="L15" s="44" t="str">
        <f>Tableau1[[#This Row],[Adresse]]&amp;CHAR(10)&amp;Tableau1[[#This Row],[code_postal ]]&amp;CHAR(2)&amp;Tableau1[[#This Row],[Ville ]]</f>
        <v xml:space="preserve">
_x0002_</v>
      </c>
      <c r="M15" s="60" t="str">
        <f>CHAR(10)&amp;Tableau1[[#This Row],[telephone_fixe ]] &amp;CHAR(10) &amp;Tableau1[[#This Row],[Télephone_Portable ]]&amp;CHAR(10)</f>
        <v xml:space="preserve">
</v>
      </c>
    </row>
    <row r="16" spans="1:13" ht="57.6" x14ac:dyDescent="0.3">
      <c r="C16" s="57"/>
      <c r="D16" s="2"/>
      <c r="E16" s="2"/>
      <c r="F16" s="57"/>
      <c r="G16" s="2"/>
      <c r="H16" s="58"/>
      <c r="I16" s="59"/>
      <c r="J16" s="54"/>
      <c r="K16" s="44" t="str">
        <f>CHAR(10)&amp;Tableau1[[#This Row],[Nom ]]&amp;CHAR(2)&amp;Tableau1[[#This Row],[Prenom]]&amp;CHAR(10)</f>
        <v xml:space="preserve">
_x0002_
</v>
      </c>
      <c r="L16" s="44" t="str">
        <f>Tableau1[[#This Row],[Adresse]]&amp;CHAR(10)&amp;Tableau1[[#This Row],[code_postal ]]&amp;CHAR(2)&amp;Tableau1[[#This Row],[Ville ]]</f>
        <v xml:space="preserve">
_x0002_</v>
      </c>
      <c r="M16" s="60" t="str">
        <f>CHAR(10)&amp;Tableau1[[#This Row],[telephone_fixe ]] &amp;CHAR(10) &amp;Tableau1[[#This Row],[Télephone_Portable ]]&amp;CHAR(10)</f>
        <v xml:space="preserve">
</v>
      </c>
    </row>
    <row r="17" spans="3:13" ht="57.6" x14ac:dyDescent="0.3">
      <c r="C17" s="57"/>
      <c r="D17" s="2"/>
      <c r="E17" s="2"/>
      <c r="F17" s="57"/>
      <c r="G17" s="2"/>
      <c r="H17" s="58"/>
      <c r="I17" s="59"/>
      <c r="J17" s="54"/>
      <c r="K17" s="44" t="str">
        <f>CHAR(10)&amp;Tableau1[[#This Row],[Nom ]]&amp;CHAR(2)&amp;Tableau1[[#This Row],[Prenom]]&amp;CHAR(10)</f>
        <v xml:space="preserve">
_x0002_
</v>
      </c>
      <c r="L17" s="44" t="str">
        <f>Tableau1[[#This Row],[Adresse]]&amp;CHAR(10)&amp;Tableau1[[#This Row],[code_postal ]]&amp;CHAR(2)&amp;Tableau1[[#This Row],[Ville ]]</f>
        <v xml:space="preserve">
_x0002_</v>
      </c>
      <c r="M17" s="60" t="str">
        <f>CHAR(10)&amp;Tableau1[[#This Row],[telephone_fixe ]] &amp;CHAR(10) &amp;Tableau1[[#This Row],[Télephone_Portable ]]&amp;CHAR(10)</f>
        <v xml:space="preserve">
</v>
      </c>
    </row>
    <row r="18" spans="3:13" ht="57.6" x14ac:dyDescent="0.3">
      <c r="C18" s="57"/>
      <c r="D18" s="2"/>
      <c r="E18" s="2"/>
      <c r="F18" s="57"/>
      <c r="G18" s="2"/>
      <c r="H18" s="58"/>
      <c r="I18" s="59"/>
      <c r="J18" s="54"/>
      <c r="K18" s="44" t="str">
        <f>CHAR(10)&amp;Tableau1[[#This Row],[Nom ]]&amp;CHAR(2)&amp;Tableau1[[#This Row],[Prenom]]&amp;CHAR(10)</f>
        <v xml:space="preserve">
_x0002_
</v>
      </c>
      <c r="L18" s="44" t="str">
        <f>Tableau1[[#This Row],[Adresse]]&amp;CHAR(10)&amp;Tableau1[[#This Row],[code_postal ]]&amp;CHAR(2)&amp;Tableau1[[#This Row],[Ville ]]</f>
        <v xml:space="preserve">
_x0002_</v>
      </c>
      <c r="M18" s="60" t="str">
        <f>CHAR(10)&amp;Tableau1[[#This Row],[telephone_fixe ]] &amp;CHAR(10) &amp;Tableau1[[#This Row],[Télephone_Portable ]]&amp;CHAR(10)</f>
        <v xml:space="preserve">
</v>
      </c>
    </row>
    <row r="19" spans="3:13" ht="57.6" x14ac:dyDescent="0.3">
      <c r="C19" s="57"/>
      <c r="D19" s="2"/>
      <c r="E19" s="2"/>
      <c r="F19" s="57"/>
      <c r="G19" s="2"/>
      <c r="H19" s="58"/>
      <c r="I19" s="59"/>
      <c r="J19" s="54"/>
      <c r="K19" s="44" t="str">
        <f>CHAR(10)&amp;Tableau1[[#This Row],[Nom ]]&amp;CHAR(2)&amp;Tableau1[[#This Row],[Prenom]]&amp;CHAR(10)</f>
        <v xml:space="preserve">
_x0002_
</v>
      </c>
      <c r="L19" s="44" t="str">
        <f>Tableau1[[#This Row],[Adresse]]&amp;CHAR(10)&amp;Tableau1[[#This Row],[code_postal ]]&amp;CHAR(2)&amp;Tableau1[[#This Row],[Ville ]]</f>
        <v xml:space="preserve">
_x0002_</v>
      </c>
      <c r="M19" s="60" t="str">
        <f>CHAR(10)&amp;Tableau1[[#This Row],[telephone_fixe ]] &amp;CHAR(10) &amp;Tableau1[[#This Row],[Télephone_Portable ]]&amp;CHAR(10)</f>
        <v xml:space="preserve">
</v>
      </c>
    </row>
    <row r="20" spans="3:13" ht="57.6" x14ac:dyDescent="0.3">
      <c r="C20" s="57"/>
      <c r="D20" s="2"/>
      <c r="E20" s="2"/>
      <c r="F20" s="57"/>
      <c r="G20" s="2"/>
      <c r="H20" s="58"/>
      <c r="I20" s="59"/>
      <c r="J20" s="54"/>
      <c r="K20" s="44" t="str">
        <f>CHAR(10)&amp;Tableau1[[#This Row],[Nom ]]&amp;CHAR(2)&amp;Tableau1[[#This Row],[Prenom]]&amp;CHAR(10)</f>
        <v xml:space="preserve">
_x0002_
</v>
      </c>
      <c r="L20" s="44" t="str">
        <f>Tableau1[[#This Row],[Adresse]]&amp;CHAR(10)&amp;Tableau1[[#This Row],[code_postal ]]&amp;CHAR(2)&amp;Tableau1[[#This Row],[Ville ]]</f>
        <v xml:space="preserve">
_x0002_</v>
      </c>
      <c r="M20" s="60" t="str">
        <f>CHAR(10)&amp;Tableau1[[#This Row],[telephone_fixe ]] &amp;CHAR(10) &amp;Tableau1[[#This Row],[Télephone_Portable ]]&amp;CHAR(10)</f>
        <v xml:space="preserve">
</v>
      </c>
    </row>
    <row r="21" spans="3:13" ht="57.6" x14ac:dyDescent="0.3">
      <c r="C21" s="57"/>
      <c r="D21" s="2"/>
      <c r="E21" s="2"/>
      <c r="F21" s="57"/>
      <c r="G21" s="2"/>
      <c r="H21" s="58"/>
      <c r="I21" s="59"/>
      <c r="J21" s="54"/>
      <c r="K21" s="44" t="str">
        <f>CHAR(10)&amp;Tableau1[[#This Row],[Nom ]]&amp;CHAR(2)&amp;Tableau1[[#This Row],[Prenom]]&amp;CHAR(10)</f>
        <v xml:space="preserve">
_x0002_
</v>
      </c>
      <c r="L21" s="44" t="str">
        <f>Tableau1[[#This Row],[Adresse]]&amp;CHAR(10)&amp;Tableau1[[#This Row],[code_postal ]]&amp;CHAR(2)&amp;Tableau1[[#This Row],[Ville ]]</f>
        <v xml:space="preserve">
_x0002_</v>
      </c>
      <c r="M21" s="60" t="str">
        <f>CHAR(10)&amp;Tableau1[[#This Row],[telephone_fixe ]] &amp;CHAR(10) &amp;Tableau1[[#This Row],[Télephone_Portable ]]&amp;CHAR(10)</f>
        <v xml:space="preserve">
</v>
      </c>
    </row>
  </sheetData>
  <dataValidations count="2">
    <dataValidation type="list" allowBlank="1" showInputMessage="1" showErrorMessage="1" sqref="A5:A21" xr:uid="{AAA6260C-3F0E-4BC4-8E61-BB8C25AE0E75}">
      <formula1>Catégorie</formula1>
    </dataValidation>
    <dataValidation type="list" allowBlank="1" showInputMessage="1" showErrorMessage="1" sqref="B5:B21" xr:uid="{4558093F-122F-4903-B84B-339579C56964}">
      <formula1>INDIRECT($A5)</formula1>
    </dataValidation>
  </dataValidations>
  <hyperlinks>
    <hyperlink ref="J5" r:id="rId1" xr:uid="{D9444AD4-C3D4-4943-89B1-AC9F3BCD646B}"/>
  </hyperlinks>
  <pageMargins left="0.7" right="0.7" top="0.75" bottom="0.75" header="0.3" footer="0.3"/>
  <ignoredErrors>
    <ignoredError sqref="M5:M7" calculatedColumn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78CEF-9311-41C8-A1E2-5A04375B38D3}">
  <dimension ref="A1:H14"/>
  <sheetViews>
    <sheetView tabSelected="1" workbookViewId="0">
      <selection activeCell="F7" sqref="F7"/>
    </sheetView>
  </sheetViews>
  <sheetFormatPr baseColWidth="10" defaultRowHeight="14.4" x14ac:dyDescent="0.3"/>
  <cols>
    <col min="1" max="7" width="32.33203125" style="64" customWidth="1"/>
    <col min="8" max="8" width="25" style="64" customWidth="1"/>
    <col min="9" max="16384" width="11.5546875" style="64"/>
  </cols>
  <sheetData>
    <row r="1" spans="1:8" ht="72" x14ac:dyDescent="0.3">
      <c r="B1" s="64" t="s">
        <v>110</v>
      </c>
      <c r="C1" s="64" t="s">
        <v>109</v>
      </c>
      <c r="D1" s="65" t="s">
        <v>133</v>
      </c>
      <c r="E1" s="65" t="s">
        <v>134</v>
      </c>
      <c r="F1" s="65" t="s">
        <v>99</v>
      </c>
      <c r="G1" s="65" t="s">
        <v>135</v>
      </c>
    </row>
    <row r="3" spans="1:8" x14ac:dyDescent="0.3">
      <c r="A3" s="64" t="s">
        <v>7</v>
      </c>
      <c r="B3" s="64" t="s">
        <v>8</v>
      </c>
      <c r="C3" s="66" t="s">
        <v>9</v>
      </c>
      <c r="D3" s="66" t="s">
        <v>14</v>
      </c>
      <c r="E3" s="66" t="s">
        <v>15</v>
      </c>
      <c r="F3" s="66" t="s">
        <v>6</v>
      </c>
      <c r="G3" s="67" t="s">
        <v>5</v>
      </c>
      <c r="H3" s="68" t="s">
        <v>93</v>
      </c>
    </row>
    <row r="4" spans="1:8" ht="43.2" x14ac:dyDescent="0.3">
      <c r="A4" s="64" t="s">
        <v>95</v>
      </c>
      <c r="B4" s="64" t="s">
        <v>34</v>
      </c>
      <c r="C4" s="64" t="s">
        <v>53</v>
      </c>
      <c r="D4" s="64" t="str">
        <f>'Annuaire général'!K5</f>
        <v xml:space="preserve">
BRIEC_x0002_François
</v>
      </c>
      <c r="E4" s="64" t="str">
        <f>'Annuaire général'!L5</f>
        <v>3, rue Eric Tabarly
44000_x0002_Nantes</v>
      </c>
      <c r="F4" s="69" t="str">
        <f>'Annuaire général'!M5</f>
        <v xml:space="preserve">02.28.25.51.22
</v>
      </c>
      <c r="G4" s="64" t="str">
        <f>'Annuaire général'!J5</f>
        <v>essai@hotmail.fr</v>
      </c>
    </row>
    <row r="5" spans="1:8" ht="57.6" x14ac:dyDescent="0.3">
      <c r="A5" s="64" t="s">
        <v>96</v>
      </c>
      <c r="B5" s="64" t="s">
        <v>33</v>
      </c>
      <c r="C5" s="64" t="s">
        <v>47</v>
      </c>
      <c r="D5" s="64" t="str">
        <f>'Annuaire général'!K6</f>
        <v xml:space="preserve">
ATI_x0002_
</v>
      </c>
      <c r="E5" s="64" t="str">
        <f>'Annuaire général'!L6</f>
        <v>bât Marie Curie 
C S 70076 
6 imp Augustin Fresnel
44800_x0002_Saint Herblain</v>
      </c>
      <c r="F5" s="69" t="str">
        <f>'Annuaire général'!M6</f>
        <v xml:space="preserve">
02.51.72.72.92
</v>
      </c>
    </row>
    <row r="6" spans="1:8" ht="43.2" x14ac:dyDescent="0.3">
      <c r="A6" s="64" t="s">
        <v>95</v>
      </c>
      <c r="B6" s="64" t="s">
        <v>35</v>
      </c>
      <c r="C6" s="64" t="s">
        <v>124</v>
      </c>
      <c r="D6" s="64" t="str">
        <f>'Annuaire général'!K8</f>
        <v xml:space="preserve">
GATINEL_x0002_Loic
</v>
      </c>
      <c r="E6" s="64" t="str">
        <f>'Annuaire général'!L8</f>
        <v>1 Bis r Métropolitain
44470_x0002_Carquefou</v>
      </c>
      <c r="F6" s="69"/>
    </row>
    <row r="7" spans="1:8" x14ac:dyDescent="0.3">
      <c r="F7" s="69"/>
    </row>
    <row r="8" spans="1:8" ht="57.6" x14ac:dyDescent="0.3">
      <c r="D8" s="64" t="str">
        <f>'Annuaire général'!K9</f>
        <v xml:space="preserve">
_x0002_
</v>
      </c>
      <c r="E8" s="64" t="str">
        <f>'Annuaire général'!L9</f>
        <v xml:space="preserve">
_x0002_</v>
      </c>
      <c r="F8" s="69" t="str">
        <f>'Annuaire général'!M9</f>
        <v xml:space="preserve">
</v>
      </c>
      <c r="G8" s="64">
        <f>'Annuaire général'!J9</f>
        <v>0</v>
      </c>
    </row>
    <row r="9" spans="1:8" ht="57.6" x14ac:dyDescent="0.3">
      <c r="D9" s="64" t="str">
        <f>'Annuaire général'!K10</f>
        <v xml:space="preserve">
_x0002_
</v>
      </c>
      <c r="E9" s="64" t="str">
        <f>'Annuaire général'!L10</f>
        <v xml:space="preserve">
_x0002_</v>
      </c>
      <c r="F9" s="69" t="str">
        <f>'Annuaire général'!M10</f>
        <v xml:space="preserve">
</v>
      </c>
      <c r="G9" s="64">
        <f>'Annuaire général'!J10</f>
        <v>0</v>
      </c>
    </row>
    <row r="10" spans="1:8" ht="57.6" x14ac:dyDescent="0.3">
      <c r="D10" s="64" t="str">
        <f>'Annuaire général'!K11</f>
        <v xml:space="preserve">
_x0002_
</v>
      </c>
      <c r="E10" s="64" t="str">
        <f>'Annuaire général'!L11</f>
        <v xml:space="preserve">
_x0002_</v>
      </c>
      <c r="F10" s="69" t="str">
        <f>'Annuaire général'!M11</f>
        <v xml:space="preserve">
</v>
      </c>
      <c r="G10" s="64">
        <f>'Annuaire général'!J11</f>
        <v>0</v>
      </c>
    </row>
    <row r="11" spans="1:8" ht="57.6" x14ac:dyDescent="0.3">
      <c r="D11" s="64" t="str">
        <f>'Annuaire général'!K12</f>
        <v xml:space="preserve">
_x0002_
</v>
      </c>
      <c r="E11" s="64" t="str">
        <f>'Annuaire général'!L12</f>
        <v xml:space="preserve">
_x0002_</v>
      </c>
      <c r="F11" s="69" t="str">
        <f>'Annuaire général'!M12</f>
        <v xml:space="preserve">
</v>
      </c>
      <c r="G11" s="64">
        <f>'Annuaire général'!J12</f>
        <v>0</v>
      </c>
    </row>
    <row r="12" spans="1:8" ht="57.6" x14ac:dyDescent="0.3">
      <c r="D12" s="64" t="str">
        <f>'Annuaire général'!K13</f>
        <v xml:space="preserve">
_x0002_
</v>
      </c>
      <c r="E12" s="64" t="str">
        <f>'Annuaire général'!L13</f>
        <v xml:space="preserve">
_x0002_</v>
      </c>
      <c r="F12" s="69" t="str">
        <f>'Annuaire général'!M13</f>
        <v xml:space="preserve">
</v>
      </c>
      <c r="G12" s="64">
        <f>'Annuaire général'!J13</f>
        <v>0</v>
      </c>
    </row>
    <row r="13" spans="1:8" ht="57.6" x14ac:dyDescent="0.3">
      <c r="D13" s="64" t="str">
        <f>'Annuaire général'!K14</f>
        <v xml:space="preserve">
_x0002_
</v>
      </c>
      <c r="E13" s="64" t="str">
        <f>'Annuaire général'!L14</f>
        <v xml:space="preserve">
_x0002_</v>
      </c>
      <c r="F13" s="69" t="str">
        <f>'Annuaire général'!M14</f>
        <v xml:space="preserve">
</v>
      </c>
      <c r="G13" s="64">
        <f>'Annuaire général'!J14</f>
        <v>0</v>
      </c>
    </row>
    <row r="14" spans="1:8" ht="57.6" x14ac:dyDescent="0.3">
      <c r="D14" s="64" t="str">
        <f>'Annuaire général'!K15</f>
        <v xml:space="preserve">
_x0002_
</v>
      </c>
      <c r="E14" s="64" t="str">
        <f>'Annuaire général'!L15</f>
        <v xml:space="preserve">
_x0002_</v>
      </c>
      <c r="F14" s="69" t="str">
        <f>'Annuaire général'!M15</f>
        <v xml:space="preserve">
</v>
      </c>
      <c r="G14" s="64">
        <f>'Annuaire général'!J15</f>
        <v>0</v>
      </c>
    </row>
  </sheetData>
  <dataValidations count="2">
    <dataValidation type="list" allowBlank="1" showInputMessage="1" showErrorMessage="1" sqref="B4:B14" xr:uid="{E5D893E2-765E-48AC-810A-6B3B238403B1}">
      <formula1>Catégorie</formula1>
    </dataValidation>
    <dataValidation type="list" allowBlank="1" showInputMessage="1" showErrorMessage="1" sqref="C4:C14" xr:uid="{250BFEBB-8ACD-41EE-827F-E7DB79D148E7}">
      <formula1>INDIRECT($B4)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3FCFE3E-44C1-4634-8E73-E1567C706DF1}">
          <x14:formula1>
            <xm:f>liste!$H$14:$H$47</xm:f>
          </x14:formula1>
          <xm:sqref>A4:A14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76</vt:i4>
      </vt:variant>
    </vt:vector>
  </HeadingPairs>
  <TitlesOfParts>
    <vt:vector size="80" baseType="lpstr">
      <vt:lpstr>liste</vt:lpstr>
      <vt:lpstr>Spécialité lien</vt:lpstr>
      <vt:lpstr>Annuaire général</vt:lpstr>
      <vt:lpstr>répertoire par résidents</vt:lpstr>
      <vt:lpstr>_1_Famille</vt:lpstr>
      <vt:lpstr>_2_Représentants_légaux</vt:lpstr>
      <vt:lpstr>_3_Médecin</vt:lpstr>
      <vt:lpstr>_4_Paramédical</vt:lpstr>
      <vt:lpstr>_5_Transporteur</vt:lpstr>
      <vt:lpstr>_6_Divers</vt:lpstr>
      <vt:lpstr>Activité</vt:lpstr>
      <vt:lpstr>Allergologue</vt:lpstr>
      <vt:lpstr>Amis</vt:lpstr>
      <vt:lpstr>Andrologue</vt:lpstr>
      <vt:lpstr>Anesthésiste</vt:lpstr>
      <vt:lpstr>association_tutelaire</vt:lpstr>
      <vt:lpstr>Audioprothésiste</vt:lpstr>
      <vt:lpstr>Autre</vt:lpstr>
      <vt:lpstr>Beaux_parents</vt:lpstr>
      <vt:lpstr>Bien_être</vt:lpstr>
      <vt:lpstr>cabinet_privé</vt:lpstr>
      <vt:lpstr>Cardiologue</vt:lpstr>
      <vt:lpstr>Catégorie</vt:lpstr>
      <vt:lpstr>Chirurgien</vt:lpstr>
      <vt:lpstr>CHS</vt:lpstr>
      <vt:lpstr>CMP</vt:lpstr>
      <vt:lpstr>Cousin__Cousine</vt:lpstr>
      <vt:lpstr>Dermatologue</vt:lpstr>
      <vt:lpstr>Diététicien</vt:lpstr>
      <vt:lpstr>Endocrinologue</vt:lpstr>
      <vt:lpstr>Enseignant_APA</vt:lpstr>
      <vt:lpstr>Ergothérapeute</vt:lpstr>
      <vt:lpstr>famille</vt:lpstr>
      <vt:lpstr>Gastro_entérologue</vt:lpstr>
      <vt:lpstr>Gériatre</vt:lpstr>
      <vt:lpstr>Grand_parents</vt:lpstr>
      <vt:lpstr>Gynécologue</vt:lpstr>
      <vt:lpstr>HAD</vt:lpstr>
      <vt:lpstr>Hématologue</vt:lpstr>
      <vt:lpstr>Hépatologue</vt:lpstr>
      <vt:lpstr>Infectiologue</vt:lpstr>
      <vt:lpstr>Infirmier_à_domicile</vt:lpstr>
      <vt:lpstr>IPA</vt:lpstr>
      <vt:lpstr>Kine</vt:lpstr>
      <vt:lpstr>Medecin_traitant</vt:lpstr>
      <vt:lpstr>Néphrologue</vt:lpstr>
      <vt:lpstr>Neurologue</vt:lpstr>
      <vt:lpstr>Neveu__Niece</vt:lpstr>
      <vt:lpstr>Oculariste</vt:lpstr>
      <vt:lpstr>Odontologue</vt:lpstr>
      <vt:lpstr>Oncle__tante</vt:lpstr>
      <vt:lpstr>Oncologue</vt:lpstr>
      <vt:lpstr>Ophtalmologue</vt:lpstr>
      <vt:lpstr>Opticien</vt:lpstr>
      <vt:lpstr>ORL</vt:lpstr>
      <vt:lpstr>Orthopédiste</vt:lpstr>
      <vt:lpstr>Orthophoniste</vt:lpstr>
      <vt:lpstr>Orthoptiste</vt:lpstr>
      <vt:lpstr>Osthéopathe</vt:lpstr>
      <vt:lpstr>Parent</vt:lpstr>
      <vt:lpstr>Pédiatre</vt:lpstr>
      <vt:lpstr>Pédicure_podologue</vt:lpstr>
      <vt:lpstr>Pneumologue</vt:lpstr>
      <vt:lpstr>Podo_orthésiste</vt:lpstr>
      <vt:lpstr>Précédente_structure</vt:lpstr>
      <vt:lpstr>Prothésiste</vt:lpstr>
      <vt:lpstr>Psychiatre</vt:lpstr>
      <vt:lpstr>Psychologue</vt:lpstr>
      <vt:lpstr>psychomotricien</vt:lpstr>
      <vt:lpstr>Radiologue</vt:lpstr>
      <vt:lpstr>Radiothérapeute</vt:lpstr>
      <vt:lpstr>Rhumatologue</vt:lpstr>
      <vt:lpstr>Sœur__frère</vt:lpstr>
      <vt:lpstr>Soins_palliatifs</vt:lpstr>
      <vt:lpstr>Spécialiste_handicap</vt:lpstr>
      <vt:lpstr>Tabacologue</vt:lpstr>
      <vt:lpstr>Tout_transport</vt:lpstr>
      <vt:lpstr>Transport_médicaux</vt:lpstr>
      <vt:lpstr>Transport_non_médicaux</vt:lpstr>
      <vt:lpstr>Urologue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Gwenola PHILIP</dc:creator>
  <cp:lastModifiedBy>Gwenola PHILIP</cp:lastModifiedBy>
  <dcterms:created xsi:type="dcterms:W3CDTF">2025-03-07T06:39:47Z</dcterms:created>
  <dcterms:modified xsi:type="dcterms:W3CDTF">2025-03-08T09:03:04Z</dcterms:modified>
</cp:coreProperties>
</file>