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/>
  <mc:AlternateContent xmlns:mc="http://schemas.openxmlformats.org/markup-compatibility/2006">
    <mc:Choice Requires="x15">
      <x15ac:absPath xmlns:x15ac="http://schemas.microsoft.com/office/spreadsheetml/2010/11/ac" url="P:\FOYER\_CHEF DE SERVICE\1- Organisation générale\3- Modele document vierge\pole animation\"/>
    </mc:Choice>
  </mc:AlternateContent>
  <xr:revisionPtr revIDLastSave="0" documentId="13_ncr:1_{6F214287-ADAB-4ED6-BC19-F9C4EC5F601C}" xr6:coauthVersionLast="47" xr6:coauthVersionMax="47" xr10:uidLastSave="{00000000-0000-0000-0000-000000000000}"/>
  <bookViews>
    <workbookView xWindow="-108" yWindow="-108" windowWidth="23256" windowHeight="12456" tabRatio="929" xr2:uid="{00000000-000D-0000-FFFF-FFFF00000000}"/>
  </bookViews>
  <sheets>
    <sheet name="cours" sheetId="6" r:id="rId1"/>
    <sheet name="Matin FV" sheetId="42" state="hidden" r:id="rId2"/>
    <sheet name="Matin  FAHV (2)" sheetId="43" state="hidden" r:id="rId3"/>
    <sheet name="3eme B" sheetId="8" r:id="rId4"/>
    <sheet name="nom" sheetId="14" state="hidden" r:id="rId5"/>
  </sheets>
  <definedNames>
    <definedName name="nom" localSheetId="2">L_nom[nom]</definedName>
    <definedName name="nom" localSheetId="1">L_nom[nom]</definedName>
    <definedName name="nom">L_nom[nom]</definedName>
    <definedName name="Z_24FD5FBB_2167_4629_AC49_BF1FAC8C4B4F_.wvu.Cols" localSheetId="0" hidden="1">cours!#REF!,cours!#REF!</definedName>
    <definedName name="Z_24FD5FBB_2167_4629_AC49_BF1FAC8C4B4F_.wvu.FilterData" localSheetId="0" hidden="1">cours!$A$1:$G$14</definedName>
    <definedName name="Z_24FD5FBB_2167_4629_AC49_BF1FAC8C4B4F_.wvu.Rows" localSheetId="0" hidden="1">cours!#REF!,cours!#REF!,cours!#REF!,cours!#REF!,cours!#REF!,cours!#REF!,cours!#REF!,cours!#REF!</definedName>
    <definedName name="Z_63845D5F_47ED_411D_A18E_0E0115A4E511_.wvu.Cols" localSheetId="0" hidden="1">cours!#REF!,cours!#REF!</definedName>
    <definedName name="Z_63845D5F_47ED_411D_A18E_0E0115A4E511_.wvu.FilterData" localSheetId="0" hidden="1">cours!$A$1:$G$14</definedName>
    <definedName name="Z_63845D5F_47ED_411D_A18E_0E0115A4E511_.wvu.Rows" localSheetId="0" hidden="1">cours!#REF!,cours!$2:$2,cours!#REF!,cours!#REF!,cours!#REF!,cours!#REF!,cours!#REF!,cours!#REF!,cours!#REF!</definedName>
  </definedNames>
  <calcPr calcId="191029"/>
  <customWorkbookViews>
    <customWorkbookView name="Chefdeservicesfoyer - Affichage personnalisé" guid="{63845D5F-47ED-411D-A18E-0E0115A4E511}" mergeInterval="0" personalView="1" maximized="1" xWindow="-8" yWindow="-8" windowWidth="1382" windowHeight="744" tabRatio="929" activeSheetId="11"/>
    <customWorkbookView name="Animation - Affichage personnalisé" guid="{24FD5FBB-2167-4629-AC49-BF1FAC8C4B4F}" mergeInterval="0" personalView="1" windowWidth="1916" windowHeight="1040" tabRatio="929" activeSheetId="9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6" l="1"/>
  <c r="D14" i="8" a="1"/>
  <c r="D14" i="8" s="1"/>
  <c r="K2" i="8"/>
  <c r="I2" i="8"/>
  <c r="G2" i="8"/>
  <c r="E2" i="8"/>
  <c r="C2" i="8"/>
  <c r="A2" i="8"/>
  <c r="B72" i="43" l="1"/>
  <c r="B68" i="43"/>
  <c r="B65" i="43"/>
  <c r="B64" i="43"/>
  <c r="B58" i="43"/>
  <c r="B57" i="43"/>
  <c r="B54" i="43"/>
  <c r="B53" i="43"/>
  <c r="B50" i="43"/>
  <c r="B49" i="43"/>
  <c r="B43" i="43"/>
  <c r="B42" i="43"/>
  <c r="B39" i="43"/>
  <c r="B38" i="43"/>
  <c r="B35" i="43"/>
  <c r="B34" i="43"/>
  <c r="B28" i="43"/>
  <c r="B27" i="43"/>
  <c r="B24" i="43"/>
  <c r="B23" i="43"/>
  <c r="B20" i="43"/>
  <c r="B19" i="43"/>
  <c r="B13" i="43"/>
  <c r="B12" i="43"/>
  <c r="B9" i="43"/>
  <c r="B8" i="43"/>
  <c r="B5" i="43"/>
  <c r="B4" i="43"/>
  <c r="B88" i="42"/>
  <c r="B87" i="42"/>
  <c r="B86" i="42"/>
  <c r="B83" i="42"/>
  <c r="B82" i="42"/>
  <c r="B81" i="42"/>
  <c r="B78" i="42"/>
  <c r="B77" i="42"/>
  <c r="B76" i="42"/>
  <c r="B70" i="42"/>
  <c r="B69" i="42"/>
  <c r="B68" i="42"/>
  <c r="B65" i="42"/>
  <c r="B64" i="42"/>
  <c r="B63" i="42"/>
  <c r="B60" i="42"/>
  <c r="B59" i="42"/>
  <c r="B58" i="42"/>
  <c r="B52" i="42"/>
  <c r="B51" i="42"/>
  <c r="B50" i="42"/>
  <c r="B47" i="42"/>
  <c r="B46" i="42"/>
  <c r="B45" i="42"/>
  <c r="B42" i="42"/>
  <c r="B41" i="42"/>
  <c r="B40" i="42"/>
  <c r="B34" i="42"/>
  <c r="B33" i="42"/>
  <c r="B32" i="42"/>
  <c r="B29" i="42"/>
  <c r="B28" i="42"/>
  <c r="B27" i="42"/>
  <c r="B24" i="42"/>
  <c r="B23" i="42"/>
  <c r="B22" i="42"/>
  <c r="B16" i="42"/>
  <c r="B15" i="42"/>
  <c r="B14" i="42"/>
  <c r="B11" i="42"/>
  <c r="B10" i="42"/>
  <c r="B9" i="42"/>
  <c r="B6" i="42"/>
  <c r="B5" i="42"/>
  <c r="B4" i="42"/>
  <c r="B73" i="43"/>
  <c r="B69" i="43"/>
  <c r="C6" i="6" l="1"/>
  <c r="D8" i="8" l="1"/>
  <c r="E4" i="8" a="1"/>
  <c r="E4" i="8" s="1"/>
  <c r="C5" i="6"/>
  <c r="C7" i="6"/>
  <c r="C8" i="6"/>
  <c r="C9" i="6"/>
  <c r="C10" i="6"/>
  <c r="C11" i="6"/>
  <c r="C12" i="6"/>
  <c r="C13" i="6"/>
  <c r="C4" i="6"/>
  <c r="C3" i="6"/>
  <c r="L18" i="8" a="1"/>
  <c r="L18" i="8" s="1"/>
  <c r="L16" i="8" a="1"/>
  <c r="L16" i="8" s="1"/>
  <c r="L14" i="8" a="1"/>
  <c r="L14" i="8" s="1"/>
  <c r="L12" i="8" a="1"/>
  <c r="L12" i="8" s="1"/>
  <c r="L10" i="8" a="1"/>
  <c r="L10" i="8" s="1"/>
  <c r="L8" i="8" a="1"/>
  <c r="L8" i="8" s="1"/>
  <c r="L6" i="8" a="1"/>
  <c r="L6" i="8" s="1"/>
  <c r="L4" i="8" a="1"/>
  <c r="L4" i="8" s="1"/>
  <c r="K18" i="8" a="1"/>
  <c r="K18" i="8" s="1"/>
  <c r="K16" i="8" a="1"/>
  <c r="K16" i="8" s="1"/>
  <c r="K14" i="8" a="1"/>
  <c r="K14" i="8" s="1"/>
  <c r="K12" i="8" a="1"/>
  <c r="K12" i="8" s="1"/>
  <c r="K10" i="8" a="1"/>
  <c r="K10" i="8" s="1"/>
  <c r="K8" i="8" a="1"/>
  <c r="K8" i="8" s="1"/>
  <c r="K6" i="8" a="1"/>
  <c r="K6" i="8" s="1"/>
  <c r="K4" i="8" a="1"/>
  <c r="K4" i="8" s="1"/>
  <c r="J18" i="8" a="1"/>
  <c r="J18" i="8" s="1"/>
  <c r="J16" i="8" a="1"/>
  <c r="J16" i="8" s="1"/>
  <c r="J14" i="8" a="1"/>
  <c r="J14" i="8" s="1"/>
  <c r="J12" i="8" a="1"/>
  <c r="J12" i="8" s="1"/>
  <c r="J10" i="8" a="1"/>
  <c r="J10" i="8" s="1"/>
  <c r="J8" i="8" a="1"/>
  <c r="J8" i="8" s="1"/>
  <c r="J6" i="8" a="1"/>
  <c r="J6" i="8" s="1"/>
  <c r="J4" i="8" a="1"/>
  <c r="J4" i="8" s="1"/>
  <c r="I18" i="8" a="1"/>
  <c r="I18" i="8" s="1"/>
  <c r="I16" i="8" a="1"/>
  <c r="I16" i="8" s="1"/>
  <c r="I14" i="8" a="1"/>
  <c r="I14" i="8" s="1"/>
  <c r="I12" i="8" a="1"/>
  <c r="I12" i="8" s="1"/>
  <c r="I10" i="8" a="1"/>
  <c r="I10" i="8" s="1"/>
  <c r="I8" i="8" a="1"/>
  <c r="I8" i="8" s="1"/>
  <c r="I6" i="8" a="1"/>
  <c r="I6" i="8" s="1"/>
  <c r="I4" i="8" a="1"/>
  <c r="I4" i="8" s="1"/>
  <c r="H18" i="8" a="1"/>
  <c r="H18" i="8" s="1"/>
  <c r="H16" i="8" a="1"/>
  <c r="H16" i="8" s="1"/>
  <c r="H14" i="8" a="1"/>
  <c r="H14" i="8" s="1"/>
  <c r="H12" i="8" a="1"/>
  <c r="H12" i="8" s="1"/>
  <c r="H10" i="8" a="1"/>
  <c r="H10" i="8" s="1"/>
  <c r="H8" i="8" a="1"/>
  <c r="H8" i="8" s="1"/>
  <c r="H6" i="8" a="1"/>
  <c r="H6" i="8" s="1"/>
  <c r="H4" i="8" a="1"/>
  <c r="H4" i="8" s="1"/>
  <c r="F18" i="8" a="1"/>
  <c r="F18" i="8" s="1"/>
  <c r="F16" i="8" a="1"/>
  <c r="F16" i="8" s="1"/>
  <c r="F14" i="8" a="1"/>
  <c r="F14" i="8" s="1"/>
  <c r="F12" i="8" a="1"/>
  <c r="F12" i="8" s="1"/>
  <c r="F10" i="8" a="1"/>
  <c r="F10" i="8" s="1"/>
  <c r="F8" i="8" a="1"/>
  <c r="F8" i="8" s="1"/>
  <c r="F6" i="8" a="1"/>
  <c r="F6" i="8" s="1"/>
  <c r="F4" i="8" a="1"/>
  <c r="F4" i="8" s="1"/>
  <c r="E18" i="8" a="1"/>
  <c r="E18" i="8" s="1"/>
  <c r="E16" i="8" a="1"/>
  <c r="E16" i="8" s="1"/>
  <c r="E14" i="8" a="1"/>
  <c r="E14" i="8" s="1"/>
  <c r="E12" i="8" a="1"/>
  <c r="E12" i="8" s="1"/>
  <c r="E10" i="8" a="1"/>
  <c r="E10" i="8" s="1"/>
  <c r="E8" i="8" a="1"/>
  <c r="E8" i="8" s="1"/>
  <c r="E6" i="8" a="1"/>
  <c r="E6" i="8" s="1"/>
  <c r="G18" i="8" a="1"/>
  <c r="G14" i="8" a="1"/>
  <c r="G10" i="8" a="1"/>
  <c r="G6" i="8" a="1"/>
  <c r="G16" i="8" a="1"/>
  <c r="G12" i="8" a="1"/>
  <c r="G8" i="8" a="1"/>
  <c r="G4" i="8" a="1"/>
  <c r="D16" i="8" a="1"/>
  <c r="D12" i="8" a="1"/>
  <c r="D6" i="8" a="1"/>
  <c r="D18" i="8" a="1"/>
  <c r="D10" i="8" a="1"/>
  <c r="D4" i="8" a="1"/>
  <c r="D4" i="8" l="1"/>
  <c r="D10" i="8"/>
  <c r="D18" i="8"/>
  <c r="D6" i="8"/>
  <c r="D12" i="8"/>
  <c r="D16" i="8"/>
  <c r="G4" i="8"/>
  <c r="G8" i="8"/>
  <c r="G12" i="8"/>
  <c r="G16" i="8"/>
  <c r="G6" i="8"/>
  <c r="G10" i="8"/>
  <c r="G14" i="8"/>
  <c r="G18" i="8"/>
  <c r="C4" i="8" l="1" a="1"/>
  <c r="C4" i="8" s="1"/>
  <c r="C6" i="8" a="1"/>
  <c r="C6" i="8" s="1"/>
  <c r="C8" i="8" a="1"/>
  <c r="C8" i="8" s="1"/>
  <c r="C10" i="8" a="1"/>
  <c r="C10" i="8" s="1"/>
  <c r="C12" i="8" a="1"/>
  <c r="C12" i="8" s="1"/>
  <c r="C16" i="8" a="1"/>
  <c r="C16" i="8" s="1"/>
  <c r="C18" i="8" a="1"/>
  <c r="C18" i="8" s="1"/>
  <c r="C14" i="8" a="1"/>
  <c r="C14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<sst xmlns="http://schemas.openxmlformats.org/spreadsheetml/2006/main" count="180" uniqueCount="47">
  <si>
    <t>10H-12H</t>
  </si>
  <si>
    <t xml:space="preserve">15H-17H </t>
  </si>
  <si>
    <t xml:space="preserve">UD </t>
  </si>
  <si>
    <t>UC</t>
  </si>
  <si>
    <t xml:space="preserve">Résident absents </t>
  </si>
  <si>
    <t xml:space="preserve">Résident indisponible (RDV, activité extérieure) </t>
  </si>
  <si>
    <t>Départ : Résident partant pour une absence (nuit a l'exterieur) dans l'apres midi</t>
  </si>
  <si>
    <t xml:space="preserve">Permanence du Lundi FAHV </t>
  </si>
  <si>
    <t xml:space="preserve">Permanence du Lundi FV </t>
  </si>
  <si>
    <t>UE</t>
  </si>
  <si>
    <t xml:space="preserve">Permanence du Vendredi FV </t>
  </si>
  <si>
    <t xml:space="preserve">Permanence du Mardi  FV </t>
  </si>
  <si>
    <t xml:space="preserve">Permanence du Mercredi  FV </t>
  </si>
  <si>
    <t xml:space="preserve">Permanence du Jeudi  FV </t>
  </si>
  <si>
    <t>UA</t>
  </si>
  <si>
    <t>UB</t>
  </si>
  <si>
    <t xml:space="preserve">Permanence du Mardi FAHV </t>
  </si>
  <si>
    <t xml:space="preserve">Permanence du Mercredi FAHV </t>
  </si>
  <si>
    <t xml:space="preserve">Permanence du Jeudi FAHV </t>
  </si>
  <si>
    <t xml:space="preserve">Permanence du vendredi FAHV </t>
  </si>
  <si>
    <t xml:space="preserve">Nathalie J - </t>
  </si>
  <si>
    <t xml:space="preserve">Philippe C - </t>
  </si>
  <si>
    <t xml:space="preserve">Valerie N - </t>
  </si>
  <si>
    <t>Place dispo</t>
  </si>
  <si>
    <t>nom</t>
  </si>
  <si>
    <r>
      <t>SiERREUR (RECHERCHEX (1; BYROW (N ('Fiches journalières'!</t>
    </r>
    <r>
      <rPr>
        <sz val="11"/>
        <color rgb="FFFF0000"/>
        <rFont val="Calibri (Corps)"/>
      </rPr>
      <t>E8:V18 = Feuil1!A11</t>
    </r>
    <r>
      <rPr>
        <sz val="11"/>
        <color indexed="8"/>
        <rFont val="Calibri"/>
        <family val="2"/>
        <scheme val="minor"/>
      </rPr>
      <t xml:space="preserve">) ; LAMBDA (r; SOMME(r))); </t>
    </r>
    <r>
      <rPr>
        <sz val="11"/>
        <color rgb="FFFF0000"/>
        <rFont val="Calibri"/>
        <family val="2"/>
        <scheme val="minor"/>
      </rPr>
      <t>'Fiches journalières'!</t>
    </r>
    <r>
      <rPr>
        <b/>
        <sz val="11"/>
        <color rgb="FFFF0000"/>
        <rFont val="Calibri (Corps)"/>
      </rPr>
      <t>C8:C18</t>
    </r>
    <r>
      <rPr>
        <b/>
        <sz val="11"/>
        <color indexed="8"/>
        <rFont val="Calibri"/>
        <family val="2"/>
        <scheme val="minor"/>
      </rPr>
      <t>));"")
DECALER (Liste_villes!IU1; EQUIV(Feuil1!B1&amp;"*"; Liste_villes!IU1:IU672;0)-1;; NB.SI(Liste_villes!IU1:IU672;Feuil1!B1&amp;"*"))</t>
    </r>
    <r>
      <rPr>
        <sz val="11"/>
        <color indexed="8"/>
        <rFont val="Calibri"/>
        <family val="2"/>
        <scheme val="minor"/>
      </rPr>
      <t xml:space="preserve">
</t>
    </r>
  </si>
  <si>
    <t>A</t>
  </si>
  <si>
    <t>D</t>
  </si>
  <si>
    <t>CATTP</t>
  </si>
  <si>
    <t>+</t>
  </si>
  <si>
    <t>I</t>
  </si>
  <si>
    <t xml:space="preserve">A.Cécile F - </t>
  </si>
  <si>
    <t>T</t>
  </si>
  <si>
    <t xml:space="preserve">Sport Célestin </t>
  </si>
  <si>
    <t xml:space="preserve">Cours de batterie </t>
  </si>
  <si>
    <t>Français</t>
  </si>
  <si>
    <t xml:space="preserve">mathématique </t>
  </si>
  <si>
    <t xml:space="preserve">anglais </t>
  </si>
  <si>
    <t xml:space="preserve">eleve absent </t>
  </si>
  <si>
    <t xml:space="preserve">Armel - </t>
  </si>
  <si>
    <t xml:space="preserve">Theo - </t>
  </si>
  <si>
    <t xml:space="preserve">Louise - </t>
  </si>
  <si>
    <t xml:space="preserve">Alexandre - </t>
  </si>
  <si>
    <t xml:space="preserve">Eleonore - </t>
  </si>
  <si>
    <t xml:space="preserve">Lucas - </t>
  </si>
  <si>
    <t xml:space="preserve">Camille - </t>
  </si>
  <si>
    <t xml:space="preserve">Marie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</si>
</sst>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sz val="8"/>
      <name val="Arial Narrow"/>
      <family val="2"/>
    </font>
    <font>
      <sz val="10"/>
      <color indexed="8"/>
      <name val="Arial Narrow"/>
      <family val="2"/>
    </font>
    <font>
      <sz val="8"/>
      <color indexed="8"/>
      <name val="Arial Narrow"/>
      <family val="2"/>
    </font>
    <font>
      <sz val="10"/>
      <color indexed="8"/>
      <name val="Calibri"/>
      <family val="2"/>
    </font>
    <font>
      <sz val="11"/>
      <color theme="1"/>
      <name val="Calibri"/>
      <family val="2"/>
    </font>
    <font>
      <sz val="14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name val="Calibri"/>
      <family val="2"/>
    </font>
    <font>
      <b/>
      <sz val="18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 (Corps)"/>
    </font>
    <font>
      <b/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 (Corps)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2065187536243"/>
        <bgColor indexed="64"/>
      </patternFill>
    </fill>
    <fill>
      <patternFill patternType="gray125">
        <bgColor theme="3" tint="0.79995117038483843"/>
      </patternFill>
    </fill>
    <fill>
      <patternFill patternType="gray125">
        <bgColor theme="3" tint="0.79992065187536243"/>
      </patternFill>
    </fill>
    <fill>
      <patternFill patternType="gray125">
        <bgColor theme="3" tint="0.79998168889431442"/>
      </patternFill>
    </fill>
    <fill>
      <patternFill patternType="solid">
        <fgColor theme="4" tint="0.79998168889431442"/>
        <bgColor indexed="64"/>
      </patternFill>
    </fill>
    <fill>
      <patternFill patternType="gray125"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slantDashDot">
        <color auto="1"/>
      </bottom>
      <diagonal/>
    </border>
  </borders>
  <cellStyleXfs count="2">
    <xf numFmtId="0" fontId="0" fillId="0" borderId="0"/>
    <xf numFmtId="0" fontId="3" fillId="0" borderId="1"/>
  </cellStyleXfs>
  <cellXfs count="121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/>
    <xf numFmtId="0" fontId="4" fillId="0" borderId="0" xfId="0" applyFont="1"/>
    <xf numFmtId="0" fontId="1" fillId="0" borderId="0" xfId="0" applyFont="1" applyAlignment="1">
      <alignment horizontal="left" vertical="center"/>
    </xf>
    <xf numFmtId="0" fontId="5" fillId="0" borderId="0" xfId="0" applyFont="1" applyProtection="1">
      <protection locked="0"/>
    </xf>
    <xf numFmtId="0" fontId="10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0" fontId="14" fillId="0" borderId="0" xfId="0" applyFont="1" applyAlignment="1">
      <alignment horizontal="center" vertical="center" wrapText="1"/>
    </xf>
    <xf numFmtId="0" fontId="13" fillId="0" borderId="21" xfId="1" applyFont="1" applyBorder="1" applyAlignment="1">
      <alignment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2" fillId="0" borderId="21" xfId="1" applyFont="1" applyBorder="1" applyAlignment="1">
      <alignment horizontal="left" vertical="center"/>
    </xf>
    <xf numFmtId="0" fontId="14" fillId="0" borderId="0" xfId="1" applyFont="1" applyBorder="1" applyAlignment="1" applyProtection="1">
      <alignment horizontal="center" vertical="center" wrapText="1"/>
      <protection locked="0"/>
    </xf>
    <xf numFmtId="0" fontId="13" fillId="0" borderId="21" xfId="1" applyFont="1" applyBorder="1" applyAlignment="1">
      <alignment horizontal="left" vertical="center"/>
    </xf>
    <xf numFmtId="0" fontId="12" fillId="0" borderId="21" xfId="1" applyFont="1" applyBorder="1" applyAlignment="1">
      <alignment vertical="center"/>
    </xf>
    <xf numFmtId="0" fontId="14" fillId="0" borderId="0" xfId="1" applyFont="1" applyBorder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0" fontId="13" fillId="0" borderId="21" xfId="1" applyFont="1" applyBorder="1" applyAlignment="1" applyProtection="1">
      <alignment horizontal="left" vertical="center"/>
      <protection hidden="1"/>
    </xf>
    <xf numFmtId="0" fontId="12" fillId="0" borderId="37" xfId="1" applyFont="1" applyBorder="1" applyAlignment="1">
      <alignment horizontal="left" vertical="center"/>
    </xf>
    <xf numFmtId="0" fontId="12" fillId="0" borderId="20" xfId="1" applyFont="1" applyBorder="1" applyAlignment="1">
      <alignment vertical="center"/>
    </xf>
    <xf numFmtId="0" fontId="12" fillId="0" borderId="19" xfId="1" applyFont="1" applyBorder="1" applyAlignment="1">
      <alignment vertical="center"/>
    </xf>
    <xf numFmtId="0" fontId="12" fillId="0" borderId="22" xfId="1" applyFont="1" applyBorder="1" applyAlignment="1">
      <alignment vertical="center"/>
    </xf>
    <xf numFmtId="0" fontId="6" fillId="5" borderId="7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 wrapText="1"/>
    </xf>
    <xf numFmtId="0" fontId="14" fillId="0" borderId="2" xfId="1" applyFont="1" applyBorder="1" applyAlignment="1" applyProtection="1">
      <alignment horizontal="center" vertical="center" wrapText="1"/>
      <protection locked="0"/>
    </xf>
    <xf numFmtId="0" fontId="14" fillId="3" borderId="3" xfId="1" applyFont="1" applyFill="1" applyBorder="1" applyAlignment="1">
      <alignment horizontal="center" vertical="center" wrapText="1"/>
    </xf>
    <xf numFmtId="0" fontId="14" fillId="3" borderId="17" xfId="1" applyFont="1" applyFill="1" applyBorder="1" applyAlignment="1">
      <alignment horizontal="center" vertical="center" wrapText="1"/>
    </xf>
    <xf numFmtId="0" fontId="14" fillId="3" borderId="2" xfId="1" applyFont="1" applyFill="1" applyBorder="1" applyAlignment="1">
      <alignment horizontal="center" vertical="center" wrapText="1"/>
    </xf>
    <xf numFmtId="0" fontId="14" fillId="0" borderId="3" xfId="1" applyFont="1" applyBorder="1" applyAlignment="1" applyProtection="1">
      <alignment horizontal="center" vertical="center" wrapText="1"/>
      <protection locked="0"/>
    </xf>
    <xf numFmtId="0" fontId="14" fillId="0" borderId="17" xfId="1" applyFont="1" applyBorder="1" applyAlignment="1" applyProtection="1">
      <alignment horizontal="center" vertical="center" wrapText="1"/>
      <protection locked="0"/>
    </xf>
    <xf numFmtId="0" fontId="14" fillId="0" borderId="18" xfId="1" applyFont="1" applyBorder="1" applyAlignment="1" applyProtection="1">
      <alignment horizontal="center" vertical="center" wrapText="1"/>
      <protection locked="0"/>
    </xf>
    <xf numFmtId="0" fontId="6" fillId="10" borderId="7" xfId="0" applyFont="1" applyFill="1" applyBorder="1" applyAlignment="1">
      <alignment horizontal="center" vertical="center" wrapText="1"/>
    </xf>
    <xf numFmtId="0" fontId="5" fillId="0" borderId="0" xfId="0" applyFont="1"/>
    <xf numFmtId="0" fontId="5" fillId="4" borderId="0" xfId="0" applyFont="1" applyFill="1"/>
    <xf numFmtId="0" fontId="7" fillId="0" borderId="6" xfId="0" applyFont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16" fontId="7" fillId="8" borderId="6" xfId="0" quotePrefix="1" applyNumberFormat="1" applyFont="1" applyFill="1" applyBorder="1" applyAlignment="1">
      <alignment vertical="center"/>
    </xf>
    <xf numFmtId="0" fontId="8" fillId="10" borderId="6" xfId="0" applyFont="1" applyFill="1" applyBorder="1" applyAlignment="1">
      <alignment vertical="center"/>
    </xf>
    <xf numFmtId="0" fontId="7" fillId="10" borderId="6" xfId="0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7" fillId="8" borderId="6" xfId="0" applyFont="1" applyFill="1" applyBorder="1" applyAlignment="1">
      <alignment vertical="center"/>
    </xf>
    <xf numFmtId="16" fontId="7" fillId="7" borderId="6" xfId="0" quotePrefix="1" applyNumberFormat="1" applyFont="1" applyFill="1" applyBorder="1" applyAlignment="1">
      <alignment vertical="center"/>
    </xf>
    <xf numFmtId="0" fontId="8" fillId="7" borderId="6" xfId="0" applyFont="1" applyFill="1" applyBorder="1" applyAlignment="1">
      <alignment vertical="center"/>
    </xf>
    <xf numFmtId="0" fontId="7" fillId="7" borderId="6" xfId="0" applyFont="1" applyFill="1" applyBorder="1" applyAlignment="1">
      <alignment vertical="center"/>
    </xf>
    <xf numFmtId="16" fontId="7" fillId="6" borderId="6" xfId="0" quotePrefix="1" applyNumberFormat="1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0" fontId="7" fillId="6" borderId="6" xfId="0" applyFont="1" applyFill="1" applyBorder="1" applyAlignment="1">
      <alignment vertical="center"/>
    </xf>
    <xf numFmtId="0" fontId="7" fillId="4" borderId="13" xfId="0" applyFont="1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0" fillId="0" borderId="5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0" fillId="0" borderId="31" xfId="0" applyFont="1" applyBorder="1" applyAlignment="1">
      <alignment vertical="center"/>
    </xf>
    <xf numFmtId="0" fontId="10" fillId="0" borderId="5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  <xf numFmtId="0" fontId="10" fillId="0" borderId="31" xfId="0" applyFont="1" applyBorder="1" applyAlignment="1">
      <alignment vertical="center" wrapText="1"/>
    </xf>
    <xf numFmtId="0" fontId="6" fillId="6" borderId="28" xfId="0" applyFont="1" applyFill="1" applyBorder="1" applyAlignment="1">
      <alignment horizontal="center" vertical="center" wrapText="1"/>
    </xf>
    <xf numFmtId="16" fontId="7" fillId="6" borderId="29" xfId="0" quotePrefix="1" applyNumberFormat="1" applyFont="1" applyFill="1" applyBorder="1" applyAlignment="1">
      <alignment vertical="center"/>
    </xf>
    <xf numFmtId="0" fontId="7" fillId="6" borderId="29" xfId="0" applyFont="1" applyFill="1" applyBorder="1" applyAlignment="1">
      <alignment vertical="center"/>
    </xf>
    <xf numFmtId="0" fontId="0" fillId="4" borderId="39" xfId="0" applyFill="1" applyBorder="1" applyAlignment="1">
      <alignment horizontal="center" vertical="center" wrapText="1"/>
    </xf>
    <xf numFmtId="0" fontId="5" fillId="4" borderId="39" xfId="0" applyFont="1" applyFill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9" fillId="4" borderId="39" xfId="0" applyFont="1" applyFill="1" applyBorder="1" applyAlignment="1">
      <alignment horizontal="center" vertical="center"/>
    </xf>
    <xf numFmtId="0" fontId="6" fillId="0" borderId="33" xfId="0" applyFont="1" applyBorder="1" applyAlignment="1">
      <alignment vertical="center" wrapText="1"/>
    </xf>
    <xf numFmtId="0" fontId="6" fillId="0" borderId="34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6" fillId="0" borderId="35" xfId="0" applyFont="1" applyBorder="1" applyAlignment="1">
      <alignment vertical="center" wrapText="1"/>
    </xf>
    <xf numFmtId="0" fontId="6" fillId="0" borderId="3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6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6" fillId="0" borderId="5" xfId="0" applyFont="1" applyBorder="1" applyAlignment="1">
      <alignment vertical="center" wrapText="1"/>
    </xf>
    <xf numFmtId="0" fontId="6" fillId="0" borderId="31" xfId="0" applyFont="1" applyBorder="1" applyAlignment="1">
      <alignment vertical="center" wrapText="1"/>
    </xf>
    <xf numFmtId="0" fontId="6" fillId="0" borderId="35" xfId="0" applyFont="1" applyBorder="1" applyAlignment="1">
      <alignment vertical="center"/>
    </xf>
    <xf numFmtId="0" fontId="6" fillId="0" borderId="36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33" xfId="0" applyFont="1" applyBorder="1" applyAlignment="1">
      <alignment vertical="center"/>
    </xf>
    <xf numFmtId="0" fontId="6" fillId="0" borderId="34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10" fillId="0" borderId="35" xfId="0" applyFont="1" applyBorder="1" applyAlignment="1">
      <alignment vertical="center" wrapText="1"/>
    </xf>
    <xf numFmtId="0" fontId="10" fillId="0" borderId="36" xfId="0" applyFont="1" applyBorder="1" applyAlignment="1">
      <alignment vertical="center" wrapText="1"/>
    </xf>
    <xf numFmtId="0" fontId="10" fillId="0" borderId="4" xfId="0" applyFont="1" applyBorder="1" applyAlignment="1">
      <alignment vertical="center" wrapText="1"/>
    </xf>
    <xf numFmtId="0" fontId="10" fillId="0" borderId="16" xfId="0" applyFont="1" applyBorder="1" applyAlignment="1">
      <alignment vertical="center" wrapText="1"/>
    </xf>
    <xf numFmtId="0" fontId="10" fillId="0" borderId="10" xfId="0" applyFont="1" applyBorder="1" applyAlignment="1">
      <alignment vertical="center" wrapText="1"/>
    </xf>
    <xf numFmtId="0" fontId="10" fillId="0" borderId="6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4" fillId="0" borderId="5" xfId="0" applyFont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2" fillId="2" borderId="18" xfId="0" applyFont="1" applyFill="1" applyBorder="1" applyAlignment="1">
      <alignment horizontal="center" vertical="center" wrapText="1"/>
    </xf>
    <xf numFmtId="0" fontId="12" fillId="2" borderId="32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4" fillId="0" borderId="8" xfId="0" applyFont="1" applyBorder="1" applyAlignment="1" applyProtection="1">
      <alignment horizontal="center" vertical="center" wrapText="1"/>
      <protection locked="0"/>
    </xf>
    <xf numFmtId="0" fontId="14" fillId="0" borderId="11" xfId="0" applyFont="1" applyBorder="1" applyAlignment="1" applyProtection="1">
      <alignment horizontal="center" vertical="center"/>
      <protection locked="0"/>
    </xf>
    <xf numFmtId="0" fontId="14" fillId="0" borderId="23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4" fillId="0" borderId="25" xfId="0" applyFont="1" applyBorder="1" applyAlignment="1" applyProtection="1">
      <alignment horizontal="center" vertical="center"/>
      <protection locked="0"/>
    </xf>
    <xf numFmtId="0" fontId="14" fillId="0" borderId="26" xfId="0" applyFont="1" applyBorder="1" applyAlignment="1" applyProtection="1">
      <alignment horizontal="center" vertical="center"/>
      <protection locked="0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6" fillId="11" borderId="14" xfId="0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 wrapText="1"/>
    </xf>
    <xf numFmtId="0" fontId="6" fillId="12" borderId="7" xfId="0" applyFont="1" applyFill="1" applyBorder="1" applyAlignment="1">
      <alignment horizontal="center" vertical="center" wrapText="1"/>
    </xf>
    <xf numFmtId="0" fontId="6" fillId="11" borderId="28" xfId="0" applyFont="1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vertical="center" wrapText="1"/>
    </xf>
    <xf numFmtId="0" fontId="7" fillId="13" borderId="40" xfId="0" applyFont="1" applyFill="1" applyBorder="1" applyAlignment="1">
      <alignment vertical="center"/>
    </xf>
    <xf numFmtId="0" fontId="6" fillId="0" borderId="28" xfId="0" applyFont="1" applyFill="1" applyBorder="1" applyAlignment="1">
      <alignment horizontal="center" vertical="center" wrapText="1"/>
    </xf>
    <xf numFmtId="0" fontId="6" fillId="0" borderId="38" xfId="0" applyFont="1" applyFill="1" applyBorder="1" applyAlignment="1">
      <alignment horizontal="center" vertical="center" wrapText="1"/>
    </xf>
    <xf numFmtId="0" fontId="6" fillId="0" borderId="30" xfId="0" applyFont="1" applyFill="1" applyBorder="1" applyAlignment="1">
      <alignment horizontal="center" vertical="center" wrapText="1"/>
    </xf>
  </cellXfs>
  <cellStyles count="2">
    <cellStyle name="Normal" xfId="0" builtinId="0"/>
    <cellStyle name="Style 1" xfId="1" xr:uid="{00000000-0005-0000-0000-000001000000}"/>
  </cellStyles>
  <dxfs count="13">
    <dxf>
      <font>
        <color theme="1"/>
      </font>
      <fill>
        <patternFill patternType="gray0625">
          <fgColor theme="6" tint="0.39994506668294322"/>
        </patternFill>
      </fill>
    </dxf>
    <dxf>
      <font>
        <color auto="1"/>
      </font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fgColor rgb="FFFF8AD8"/>
          <bgColor rgb="FFFF8AD8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6" tint="0.39994506668294322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_nom" displayName="L_nom" ref="A1:A9" totalsRowShown="0" dataDxfId="12" dataCellStyle="Style 1">
  <autoFilter ref="A1:A9" xr:uid="{00000000-0009-0000-0100-000001000000}"/>
  <tableColumns count="1">
    <tableColumn id="1" xr3:uid="{00000000-0010-0000-0000-000001000000}" name="nom" dataDxfId="11" dataCellStyle="Style 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14"/>
  <sheetViews>
    <sheetView showZeros="0" tabSelected="1" zoomScale="60" zoomScaleNormal="60" zoomScalePageLayoutView="75" workbookViewId="0">
      <selection activeCell="E29" sqref="E29"/>
    </sheetView>
  </sheetViews>
  <sheetFormatPr baseColWidth="10" defaultColWidth="0" defaultRowHeight="14.4"/>
  <cols>
    <col min="1" max="1" width="28" style="38" customWidth="1"/>
    <col min="2" max="2" width="16.44140625" style="7" hidden="1" customWidth="1"/>
    <col min="3" max="3" width="19.109375" style="7" hidden="1" customWidth="1"/>
    <col min="4" max="5" width="16.88671875" style="38" customWidth="1"/>
    <col min="6" max="6" width="18.33203125" style="38" customWidth="1"/>
    <col min="7" max="8" width="16.88671875" style="38" customWidth="1"/>
    <col min="9" max="16384" width="0" style="7" hidden="1"/>
  </cols>
  <sheetData>
    <row r="1" spans="1:8" s="38" customFormat="1" ht="39.75" customHeight="1" thickBot="1">
      <c r="A1" s="39"/>
      <c r="B1" s="39"/>
      <c r="C1" s="39"/>
      <c r="D1" s="39"/>
      <c r="E1" s="39"/>
      <c r="F1" s="39"/>
      <c r="G1" s="39"/>
      <c r="H1" s="39"/>
    </row>
    <row r="2" spans="1:8" s="38" customFormat="1" ht="42.6" customHeight="1">
      <c r="A2" s="66"/>
      <c r="B2" s="66"/>
      <c r="C2" s="66"/>
      <c r="D2" s="69"/>
      <c r="E2" s="67"/>
      <c r="F2" s="67"/>
      <c r="G2" s="67"/>
      <c r="H2" s="67"/>
    </row>
    <row r="3" spans="1:8" ht="60" customHeight="1">
      <c r="A3" s="112" t="s">
        <v>35</v>
      </c>
      <c r="B3" s="26" t="s">
        <v>23</v>
      </c>
      <c r="C3" s="26" t="e">
        <f>IF(D3=B3,1,0) + IF(E3=B3,1,0) + IF(F3=B3,1,0)  + IF(G3=B3,1,0)  + IF(H3=B3,1,0) + IF(#REF!=B3,1,0) + IF(#REF!=B3,1,0) + IF(#REF!=B3,1,0) + IF(#REF!=B3,1,0)</f>
        <v>#REF!</v>
      </c>
      <c r="D3" s="68" t="s">
        <v>39</v>
      </c>
      <c r="E3" s="54" t="s">
        <v>40</v>
      </c>
      <c r="F3" s="54" t="s">
        <v>41</v>
      </c>
      <c r="G3" s="54" t="s">
        <v>42</v>
      </c>
      <c r="H3" s="54"/>
    </row>
    <row r="4" spans="1:8" ht="60" customHeight="1">
      <c r="A4" s="113" t="s">
        <v>36</v>
      </c>
      <c r="B4" s="25" t="s">
        <v>23</v>
      </c>
      <c r="C4" s="25" t="e">
        <f>IF(D4=B4,1,0) + IF(E4=B4,1,0) + IF(F4=B4,1,0)  + IF(G4=B4,1,0)  + IF(H4=B4,1,0) + IF(#REF!=B4,1,0) + IF(#REF!=B4,1,0) + IF(#REF!=B4,1,0) + IF(#REF!=B4,1,0)</f>
        <v>#REF!</v>
      </c>
      <c r="D4" s="40" t="s">
        <v>43</v>
      </c>
      <c r="E4" s="41" t="s">
        <v>44</v>
      </c>
      <c r="F4" s="41"/>
      <c r="G4" s="42"/>
      <c r="H4" s="41"/>
    </row>
    <row r="5" spans="1:8" ht="60" customHeight="1">
      <c r="A5" s="113" t="s">
        <v>37</v>
      </c>
      <c r="B5" s="25" t="s">
        <v>23</v>
      </c>
      <c r="C5" s="25" t="e">
        <f>IF(D5=B5,1,0) + IF(E5=B5,1,0) + IF(F5=B5,1,0)  + IF(G5=B5,1,0)  + IF(H5=B5,1,0) + IF(#REF!=B5,1,0) + IF(#REF!=B5,1,0) + IF(#REF!=B5,1,0) + IF(#REF!=B5,1,0)</f>
        <v>#REF!</v>
      </c>
      <c r="D5" s="40" t="s">
        <v>45</v>
      </c>
      <c r="E5" s="41" t="s">
        <v>46</v>
      </c>
      <c r="F5" s="42"/>
      <c r="G5" s="41"/>
      <c r="H5" s="41"/>
    </row>
    <row r="6" spans="1:8" ht="60" hidden="1" customHeight="1">
      <c r="A6" s="114" t="s">
        <v>28</v>
      </c>
      <c r="B6" s="37" t="s">
        <v>23</v>
      </c>
      <c r="C6" s="37" t="e">
        <f>IF(D6=B6,1,0) + IF(E6=B6,1,0) + IF(F6=B6,1,0)  + IF(G6=B6,1,0)  + IF(H6=B6,1,0) + IF(#REF!=B6,1,0) + IF(#REF!=B6,1,0) + IF(#REF!=B6,1,0) + IF(#REF!=B6,1,0)</f>
        <v>#REF!</v>
      </c>
      <c r="D6" s="43" t="s">
        <v>20</v>
      </c>
      <c r="E6" s="44"/>
      <c r="F6" s="44"/>
      <c r="G6" s="44"/>
      <c r="H6" s="45"/>
    </row>
    <row r="7" spans="1:8" ht="60" hidden="1" customHeight="1" thickBot="1">
      <c r="A7" s="114"/>
      <c r="B7" s="27" t="s">
        <v>23</v>
      </c>
      <c r="C7" s="29" t="e">
        <f>IF(D7=B7,1,0) + IF(E7=B7,1,0) + IF(F7=B7,1,0)  + IF(G7=B7,1,0)  + IF(H7=B7,1,0) + IF(#REF!=B7,1,0) + IF(#REF!=B7,1,0) + IF(#REF!=B7,1,0) + IF(#REF!=B7,1,0)</f>
        <v>#REF!</v>
      </c>
      <c r="D7" s="43"/>
      <c r="E7" s="46"/>
      <c r="F7" s="46"/>
      <c r="G7" s="46"/>
      <c r="H7" s="47"/>
    </row>
    <row r="8" spans="1:8" ht="60" hidden="1" customHeight="1" thickBot="1">
      <c r="A8" s="113" t="s">
        <v>33</v>
      </c>
      <c r="B8" s="28" t="s">
        <v>23</v>
      </c>
      <c r="C8" s="28" t="e">
        <f>IF(D8=B8,1,0) + IF(E8=B8,1,0) + IF(F8=B8,1,0)  + IF(G8=B8,1,0)  + IF(H8=B8,1,0) + IF(#REF!=B8,1,0) + IF(#REF!=B8,1,0) + IF(#REF!=B8,1,0) + IF(#REF!=B8,1,0)</f>
        <v>#REF!</v>
      </c>
      <c r="D8" s="48" t="s">
        <v>22</v>
      </c>
      <c r="E8" s="49"/>
      <c r="F8" s="49" t="s">
        <v>31</v>
      </c>
      <c r="G8" s="49"/>
      <c r="H8" s="50"/>
    </row>
    <row r="9" spans="1:8" ht="60" hidden="1" customHeight="1" thickBot="1">
      <c r="A9" s="113" t="s">
        <v>34</v>
      </c>
      <c r="B9" s="28" t="s">
        <v>23</v>
      </c>
      <c r="C9" s="28" t="e">
        <f>IF(D9=B9,1,0) + IF(E9=B9,1,0) + IF(F9=B9,1,0)  + IF(G9=B9,1,0)  + IF(H9=B9,1,0) + IF(#REF!=B9,1,0) + IF(#REF!=B9,1,0) + IF(#REF!=B9,1,0) + IF(#REF!=B9,1,0)</f>
        <v>#REF!</v>
      </c>
      <c r="D9" s="48" t="s">
        <v>21</v>
      </c>
      <c r="E9" s="49"/>
      <c r="F9" s="49"/>
      <c r="G9" s="49"/>
      <c r="H9" s="50"/>
    </row>
    <row r="10" spans="1:8" ht="60" hidden="1" customHeight="1" thickBot="1">
      <c r="A10" s="113"/>
      <c r="B10" s="28" t="s">
        <v>23</v>
      </c>
      <c r="C10" s="28" t="e">
        <f>IF(D10=B10,1,0) + IF(E10=B10,1,0) + IF(F10=B10,1,0)  + IF(G10=B10,1,0)  + IF(H10=B10,1,0) + IF(#REF!=B10,1,0) + IF(#REF!=B10,1,0) + IF(#REF!=B10,1,0) + IF(#REF!=B10,1,0)</f>
        <v>#REF!</v>
      </c>
      <c r="D10" s="48"/>
      <c r="E10" s="49"/>
      <c r="F10" s="49"/>
      <c r="G10" s="49"/>
      <c r="H10" s="50"/>
    </row>
    <row r="11" spans="1:8" ht="60" hidden="1" customHeight="1" thickBot="1">
      <c r="A11" s="113"/>
      <c r="B11" s="28" t="s">
        <v>23</v>
      </c>
      <c r="C11" s="28" t="e">
        <f>IF(D11=B11,1,0) + IF(E11=B11,1,0) + IF(F11=B11,1,0)  + IF(G11=B11,1,0)  + IF(H11=B11,1,0) + IF(#REF!=B11,1,0) + IF(#REF!=B11,1,0) + IF(#REF!=B11,1,0) + IF(#REF!=B11,1,0)</f>
        <v>#REF!</v>
      </c>
      <c r="D11" s="51"/>
      <c r="E11" s="52"/>
      <c r="F11" s="52"/>
      <c r="G11" s="52"/>
      <c r="H11" s="53"/>
    </row>
    <row r="12" spans="1:8" ht="60" hidden="1" customHeight="1" thickBot="1">
      <c r="A12" s="113"/>
      <c r="B12" s="28" t="s">
        <v>23</v>
      </c>
      <c r="C12" s="28" t="e">
        <f>IF(D12=B12,1,0) + IF(E12=B12,1,0) + IF(F12=B12,1,0)  + IF(G12=B12,1,0)  + IF(H12=B12,1,0) + IF(#REF!=B12,1,0) + IF(#REF!=B12,1,0) + IF(#REF!=B12,1,0) + IF(#REF!=B12,1,0)</f>
        <v>#REF!</v>
      </c>
      <c r="D12" s="51"/>
      <c r="E12" s="52"/>
      <c r="F12" s="52"/>
      <c r="G12" s="52"/>
      <c r="H12" s="53"/>
    </row>
    <row r="13" spans="1:8" ht="60" hidden="1" customHeight="1" thickBot="1">
      <c r="A13" s="115"/>
      <c r="B13" s="63" t="s">
        <v>23</v>
      </c>
      <c r="C13" s="63" t="e">
        <f>IF(D13=B13,1,0) + IF(E13=B13,1,0) + IF(F13=B13,1,0)  + IF(G13=B13,1,0)  + IF(H13=B13,1,0) + IF(#REF!=B13,1,0) + IF(#REF!=B13,1,0) + IF(#REF!=B13,1,0) + IF(#REF!=B13,1,0)</f>
        <v>#REF!</v>
      </c>
      <c r="D13" s="64"/>
      <c r="E13" s="65"/>
      <c r="F13" s="65"/>
      <c r="G13" s="65"/>
      <c r="H13" s="64"/>
    </row>
    <row r="14" spans="1:8" ht="60" customHeight="1" thickBot="1">
      <c r="A14" s="118"/>
      <c r="B14" s="118"/>
      <c r="C14" s="118"/>
      <c r="D14" s="119"/>
      <c r="E14" s="120"/>
      <c r="F14" s="116" t="s">
        <v>38</v>
      </c>
      <c r="G14" s="117" t="str">
        <f>IF('3eme B'!$D$5="A",'3eme B'!$A$4,"")
&amp;IF('3eme B'!$D$7="A",'3eme B'!$A$6,"")
&amp;IF('3eme B'!$D$9="A",'3eme B'!$A$8,"")
&amp;IF('3eme B'!$D$11="A",'3eme B'!$A$10,"")
&amp;IF('3eme B'!$D$13="A",'3eme B'!$A$12,"")
&amp;IF('3eme B'!$D$15="A",'3eme B'!$A$14,"")
&amp;IF('3eme B'!$D$17="A",'3eme B'!$A$16,"")
&amp;IF('3eme B'!$D$19="A",'3eme B'!$A$18,"")</f>
        <v xml:space="preserve">Armel - Louise - Lucas - </v>
      </c>
      <c r="H14" s="117"/>
    </row>
  </sheetData>
  <sheetProtection selectLockedCells="1"/>
  <customSheetViews>
    <customSheetView guid="{63845D5F-47ED-411D-A18E-0E0115A4E511}" scale="60" showPageBreaks="1" zeroValues="0" fitToPage="1" showAutoFilter="1" hiddenRows="1" hiddenColumns="1" view="pageLayout" topLeftCell="C40">
      <selection activeCell="K26" sqref="K26"/>
      <rowBreaks count="4" manualBreakCount="4">
        <brk id="11" max="16383" man="1"/>
        <brk id="33" max="16383" man="1"/>
        <brk id="51" max="16383" man="1"/>
        <brk id="71" max="16383" man="1"/>
      </rowBreaks>
      <pageMargins left="0.23622047244094491" right="0.23622047244094491" top="0.35433070866141736" bottom="0.35433070866141736" header="0" footer="0"/>
      <pageSetup paperSize="9" scale="59" fitToHeight="0" orientation="landscape" r:id="rId1"/>
      <headerFooter alignWithMargins="0">
        <oddFooter>&amp;CNB : Merci d'inscrire le prénom ALAIN B en majuscule afin qu'il repère plus facilement son nom sur le tableau blanc</oddFooter>
      </headerFooter>
      <autoFilter ref="A1:J92" xr:uid="{124863FE-4618-4A0B-9479-1A43E78A9605}"/>
    </customSheetView>
    <customSheetView guid="{24FD5FBB-2167-4629-AC49-BF1FAC8C4B4F}" scale="60" showPageBreaks="1" zeroValues="0" fitToPage="1" showAutoFilter="1" hiddenRows="1" hiddenColumns="1" view="pageLayout" topLeftCell="C11">
      <selection activeCell="C12" sqref="C12"/>
      <rowBreaks count="4" manualBreakCount="4">
        <brk id="18" max="16383" man="1"/>
        <brk id="43" max="16383" man="1"/>
        <brk id="65" max="16383" man="1"/>
        <brk id="85" max="16383" man="1"/>
      </rowBreaks>
      <pageMargins left="0.23622047244094491" right="0.23622047244094491" top="0.35433070866141736" bottom="0.35433070866141736" header="0" footer="0"/>
      <pageSetup paperSize="9" scale="59" fitToHeight="0" orientation="landscape" r:id="rId2"/>
      <headerFooter alignWithMargins="0">
        <oddFooter>&amp;CNB : Merci d'inscrire le prénom ALAIN B en majuscrule afin qu'il repère plus facilement son nom sur le tableau blanc</oddFooter>
      </headerFooter>
      <autoFilter ref="A1:J92" xr:uid="{8D857964-B40E-4246-A76E-CF46ECD34061}"/>
    </customSheetView>
  </customSheetViews>
  <mergeCells count="1">
    <mergeCell ref="D14:E14"/>
  </mergeCells>
  <conditionalFormatting sqref="D3:H13">
    <cfRule type="containsText" dxfId="9" priority="68" operator="containsText" text="Place dispo">
      <formula>NOT(ISERROR(SEARCH("Place dispo",D3)))</formula>
    </cfRule>
  </conditionalFormatting>
  <conditionalFormatting sqref="D3:H14">
    <cfRule type="cellIs" dxfId="8" priority="2" operator="equal">
      <formula>"A"</formula>
    </cfRule>
    <cfRule type="cellIs" dxfId="7" priority="3" operator="equal">
      <formula>"D"</formula>
    </cfRule>
    <cfRule type="cellIs" dxfId="6" priority="4" operator="equal">
      <formula>"I"</formula>
    </cfRule>
  </conditionalFormatting>
  <dataValidations count="2">
    <dataValidation allowBlank="1" showInputMessage="1" showErrorMessage="1" sqref="A6" xr:uid="{00000000-0002-0000-0000-000000000000}"/>
    <dataValidation type="list" allowBlank="1" showInputMessage="1" showErrorMessage="1" sqref="H3:H13 G3:G13 F3:F13 E3:E13 D3:D13" xr:uid="{00000000-0002-0000-0000-000001000000}">
      <formula1>nom</formula1>
    </dataValidation>
  </dataValidations>
  <printOptions horizontalCentered="1"/>
  <pageMargins left="0.23622047244094491" right="0.23622047244094491" top="0.35433070866141736" bottom="0.35433070866141736" header="0" footer="0"/>
  <pageSetup paperSize="9" scale="46" fitToHeight="0" orientation="landscape" r:id="rId3"/>
  <headerFooter alignWithMargins="0">
    <oddFooter>&amp;CNB : Merci d'inscrire le prénom ALAIN B en majuscule afin qu'il repère plus facilement son nom sur le tableau blanc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nom!#REF!</xm:f>
          </x14:formula1>
          <xm:sqref>B3:B13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K88"/>
  <sheetViews>
    <sheetView view="pageBreakPreview" topLeftCell="A68" zoomScale="60" zoomScaleNormal="100" zoomScalePageLayoutView="50" workbookViewId="0">
      <selection activeCell="B89" sqref="B89"/>
    </sheetView>
  </sheetViews>
  <sheetFormatPr baseColWidth="10" defaultColWidth="11.44140625" defaultRowHeight="21"/>
  <cols>
    <col min="1" max="7" width="11.44140625" style="8" customWidth="1"/>
    <col min="8" max="16384" width="11.44140625" style="8"/>
  </cols>
  <sheetData>
    <row r="1" spans="1:11">
      <c r="A1" s="79" t="s">
        <v>8</v>
      </c>
      <c r="B1" s="79"/>
      <c r="C1" s="79"/>
      <c r="D1" s="79"/>
      <c r="E1" s="79"/>
      <c r="F1" s="79"/>
      <c r="G1" s="79"/>
      <c r="H1" s="79"/>
      <c r="I1" s="79"/>
      <c r="J1" s="79"/>
      <c r="K1" s="79"/>
    </row>
    <row r="3" spans="1:11">
      <c r="A3" s="56" t="s">
        <v>4</v>
      </c>
    </row>
    <row r="4" spans="1:11" ht="45" customHeight="1">
      <c r="A4" s="57" t="s">
        <v>3</v>
      </c>
      <c r="B4" s="7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4" s="74"/>
      <c r="D4" s="74"/>
      <c r="E4" s="74"/>
      <c r="F4" s="74"/>
      <c r="G4" s="74"/>
      <c r="H4" s="74"/>
      <c r="I4" s="74"/>
      <c r="J4" s="74"/>
      <c r="K4" s="75"/>
    </row>
    <row r="5" spans="1:11" ht="45" customHeight="1">
      <c r="A5" s="58" t="s">
        <v>2</v>
      </c>
      <c r="B5" s="76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5" s="77"/>
      <c r="D5" s="77"/>
      <c r="E5" s="77"/>
      <c r="F5" s="77"/>
      <c r="G5" s="77"/>
      <c r="H5" s="77"/>
      <c r="I5" s="77"/>
      <c r="J5" s="77"/>
      <c r="K5" s="78"/>
    </row>
    <row r="6" spans="1:11" ht="45" customHeight="1">
      <c r="A6" s="59" t="s">
        <v>9</v>
      </c>
      <c r="B6" s="7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6" s="71"/>
      <c r="D6" s="71"/>
      <c r="E6" s="71"/>
      <c r="F6" s="71"/>
      <c r="G6" s="71"/>
      <c r="H6" s="71"/>
      <c r="I6" s="71"/>
      <c r="J6" s="71"/>
      <c r="K6" s="72"/>
    </row>
    <row r="8" spans="1:11">
      <c r="A8" s="56" t="s">
        <v>6</v>
      </c>
    </row>
    <row r="9" spans="1:11" ht="45" customHeight="1">
      <c r="A9" s="57" t="s">
        <v>3</v>
      </c>
      <c r="B9" s="80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9" s="80"/>
      <c r="D9" s="80"/>
      <c r="E9" s="80"/>
      <c r="F9" s="80"/>
      <c r="G9" s="80"/>
      <c r="H9" s="80"/>
      <c r="I9" s="80"/>
      <c r="J9" s="80"/>
      <c r="K9" s="80"/>
    </row>
    <row r="10" spans="1:11" ht="45" customHeight="1">
      <c r="A10" s="58" t="s">
        <v>2</v>
      </c>
      <c r="B10" s="76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10" s="77"/>
      <c r="D10" s="77"/>
      <c r="E10" s="77"/>
      <c r="F10" s="77"/>
      <c r="G10" s="77"/>
      <c r="H10" s="77"/>
      <c r="I10" s="77"/>
      <c r="J10" s="77"/>
      <c r="K10" s="78"/>
    </row>
    <row r="11" spans="1:11" ht="45" customHeight="1">
      <c r="A11" s="59" t="s">
        <v>9</v>
      </c>
      <c r="B11" s="81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11" s="81"/>
      <c r="D11" s="81"/>
      <c r="E11" s="81"/>
      <c r="F11" s="81"/>
      <c r="G11" s="81"/>
      <c r="H11" s="81"/>
      <c r="I11" s="81"/>
      <c r="J11" s="81"/>
      <c r="K11" s="81"/>
    </row>
    <row r="13" spans="1:11">
      <c r="A13" s="56" t="s">
        <v>5</v>
      </c>
    </row>
    <row r="14" spans="1:11" ht="45" customHeight="1">
      <c r="A14" s="57" t="s">
        <v>3</v>
      </c>
      <c r="B14" s="82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14" s="83"/>
      <c r="D14" s="83"/>
      <c r="E14" s="83"/>
      <c r="F14" s="83"/>
      <c r="G14" s="83"/>
      <c r="H14" s="83"/>
      <c r="I14" s="83"/>
      <c r="J14" s="83"/>
      <c r="K14" s="84"/>
    </row>
    <row r="15" spans="1:11" ht="45" customHeight="1">
      <c r="A15" s="58" t="s">
        <v>2</v>
      </c>
      <c r="B15" s="85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15" s="86"/>
      <c r="D15" s="86"/>
      <c r="E15" s="86"/>
      <c r="F15" s="86"/>
      <c r="G15" s="86"/>
      <c r="H15" s="86"/>
      <c r="I15" s="86"/>
      <c r="J15" s="86"/>
      <c r="K15" s="87"/>
    </row>
    <row r="16" spans="1:11" ht="45" customHeight="1">
      <c r="A16" s="59" t="s">
        <v>9</v>
      </c>
      <c r="B16" s="88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16" s="89"/>
      <c r="D16" s="89"/>
      <c r="E16" s="89"/>
      <c r="F16" s="89"/>
      <c r="G16" s="89"/>
      <c r="H16" s="89"/>
      <c r="I16" s="89"/>
      <c r="J16" s="89"/>
      <c r="K16" s="90"/>
    </row>
    <row r="17" spans="1:11" ht="13.5" customHeight="1"/>
    <row r="18" spans="1:11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</row>
    <row r="19" spans="1:11">
      <c r="A19" s="79" t="s">
        <v>11</v>
      </c>
      <c r="B19" s="79"/>
      <c r="C19" s="79"/>
      <c r="D19" s="79"/>
      <c r="E19" s="79"/>
      <c r="F19" s="79"/>
      <c r="G19" s="79"/>
      <c r="H19" s="79"/>
      <c r="I19" s="79"/>
      <c r="J19" s="79"/>
      <c r="K19" s="79"/>
    </row>
    <row r="21" spans="1:11">
      <c r="A21" s="56" t="s">
        <v>4</v>
      </c>
    </row>
    <row r="22" spans="1:11" s="9" customFormat="1" ht="45" customHeight="1">
      <c r="A22" s="60" t="s">
        <v>3</v>
      </c>
      <c r="B22" s="7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22" s="74"/>
      <c r="D22" s="74"/>
      <c r="E22" s="74"/>
      <c r="F22" s="74"/>
      <c r="G22" s="74"/>
      <c r="H22" s="74"/>
      <c r="I22" s="74"/>
      <c r="J22" s="74"/>
      <c r="K22" s="75"/>
    </row>
    <row r="23" spans="1:11" s="9" customFormat="1" ht="45" customHeight="1">
      <c r="A23" s="61" t="s">
        <v>2</v>
      </c>
      <c r="B23" s="76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23" s="77"/>
      <c r="D23" s="77"/>
      <c r="E23" s="77"/>
      <c r="F23" s="77"/>
      <c r="G23" s="77"/>
      <c r="H23" s="77"/>
      <c r="I23" s="77"/>
      <c r="J23" s="77"/>
      <c r="K23" s="78"/>
    </row>
    <row r="24" spans="1:11" s="9" customFormat="1" ht="45" customHeight="1">
      <c r="A24" s="62" t="s">
        <v>9</v>
      </c>
      <c r="B24" s="7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24" s="71"/>
      <c r="D24" s="71"/>
      <c r="E24" s="71"/>
      <c r="F24" s="71"/>
      <c r="G24" s="71"/>
      <c r="H24" s="71"/>
      <c r="I24" s="71"/>
      <c r="J24" s="71"/>
      <c r="K24" s="72"/>
    </row>
    <row r="26" spans="1:11">
      <c r="A26" s="56" t="s">
        <v>6</v>
      </c>
    </row>
    <row r="27" spans="1:11" s="9" customFormat="1" ht="45" customHeight="1">
      <c r="A27" s="60" t="s">
        <v>3</v>
      </c>
      <c r="B27" s="7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27" s="74"/>
      <c r="D27" s="74"/>
      <c r="E27" s="74"/>
      <c r="F27" s="74"/>
      <c r="G27" s="74"/>
      <c r="H27" s="74"/>
      <c r="I27" s="74"/>
      <c r="J27" s="74"/>
      <c r="K27" s="75"/>
    </row>
    <row r="28" spans="1:11" s="9" customFormat="1" ht="45" customHeight="1">
      <c r="A28" s="61" t="s">
        <v>2</v>
      </c>
      <c r="B28" s="76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28" s="77"/>
      <c r="D28" s="77"/>
      <c r="E28" s="77"/>
      <c r="F28" s="77"/>
      <c r="G28" s="77"/>
      <c r="H28" s="77"/>
      <c r="I28" s="77"/>
      <c r="J28" s="77"/>
      <c r="K28" s="78"/>
    </row>
    <row r="29" spans="1:11" s="9" customFormat="1" ht="45" customHeight="1">
      <c r="A29" s="62" t="s">
        <v>9</v>
      </c>
      <c r="B29" s="7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29" s="71"/>
      <c r="D29" s="71"/>
      <c r="E29" s="71"/>
      <c r="F29" s="71"/>
      <c r="G29" s="71"/>
      <c r="H29" s="71"/>
      <c r="I29" s="71"/>
      <c r="J29" s="71"/>
      <c r="K29" s="72"/>
    </row>
    <row r="31" spans="1:11">
      <c r="A31" s="8" t="s">
        <v>5</v>
      </c>
    </row>
    <row r="32" spans="1:11" s="9" customFormat="1" ht="45" customHeight="1">
      <c r="A32" s="60" t="s">
        <v>3</v>
      </c>
      <c r="B32" s="7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32" s="74"/>
      <c r="D32" s="74"/>
      <c r="E32" s="74"/>
      <c r="F32" s="74"/>
      <c r="G32" s="74"/>
      <c r="H32" s="74"/>
      <c r="I32" s="74"/>
      <c r="J32" s="74"/>
      <c r="K32" s="75"/>
    </row>
    <row r="33" spans="1:11" s="9" customFormat="1" ht="45" customHeight="1">
      <c r="A33" s="61" t="s">
        <v>2</v>
      </c>
      <c r="B33" s="76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33" s="77"/>
      <c r="D33" s="77"/>
      <c r="E33" s="77"/>
      <c r="F33" s="77"/>
      <c r="G33" s="77"/>
      <c r="H33" s="77"/>
      <c r="I33" s="77"/>
      <c r="J33" s="77"/>
      <c r="K33" s="78"/>
    </row>
    <row r="34" spans="1:11" s="9" customFormat="1" ht="45" customHeight="1">
      <c r="A34" s="62" t="s">
        <v>9</v>
      </c>
      <c r="B34" s="7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34" s="71"/>
      <c r="D34" s="71"/>
      <c r="E34" s="71"/>
      <c r="F34" s="71"/>
      <c r="G34" s="71"/>
      <c r="H34" s="71"/>
      <c r="I34" s="71"/>
      <c r="J34" s="71"/>
      <c r="K34" s="72"/>
    </row>
    <row r="36" spans="1:11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</row>
    <row r="37" spans="1:11">
      <c r="A37" s="79" t="s">
        <v>12</v>
      </c>
      <c r="B37" s="79"/>
      <c r="C37" s="79"/>
      <c r="D37" s="79"/>
      <c r="E37" s="79"/>
      <c r="F37" s="79"/>
      <c r="G37" s="79"/>
      <c r="H37" s="79"/>
      <c r="I37" s="79"/>
      <c r="J37" s="79"/>
      <c r="K37" s="79"/>
    </row>
    <row r="39" spans="1:11">
      <c r="A39" s="56" t="s">
        <v>4</v>
      </c>
    </row>
    <row r="40" spans="1:11" s="9" customFormat="1" ht="45" customHeight="1">
      <c r="A40" s="60" t="s">
        <v>3</v>
      </c>
      <c r="B40" s="7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40" s="74"/>
      <c r="D40" s="74"/>
      <c r="E40" s="74"/>
      <c r="F40" s="74"/>
      <c r="G40" s="74"/>
      <c r="H40" s="74"/>
      <c r="I40" s="74"/>
      <c r="J40" s="74"/>
      <c r="K40" s="75"/>
    </row>
    <row r="41" spans="1:11" s="9" customFormat="1" ht="45" customHeight="1">
      <c r="A41" s="61" t="s">
        <v>2</v>
      </c>
      <c r="B41" s="76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41" s="77"/>
      <c r="D41" s="77"/>
      <c r="E41" s="77"/>
      <c r="F41" s="77"/>
      <c r="G41" s="77"/>
      <c r="H41" s="77"/>
      <c r="I41" s="77"/>
      <c r="J41" s="77"/>
      <c r="K41" s="78"/>
    </row>
    <row r="42" spans="1:11" s="9" customFormat="1" ht="45" customHeight="1">
      <c r="A42" s="62" t="s">
        <v>9</v>
      </c>
      <c r="B42" s="7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42" s="71"/>
      <c r="D42" s="71"/>
      <c r="E42" s="71"/>
      <c r="F42" s="71"/>
      <c r="G42" s="71"/>
      <c r="H42" s="71"/>
      <c r="I42" s="71"/>
      <c r="J42" s="71"/>
      <c r="K42" s="72"/>
    </row>
    <row r="44" spans="1:11">
      <c r="A44" s="56" t="s">
        <v>6</v>
      </c>
    </row>
    <row r="45" spans="1:11" s="9" customFormat="1" ht="45" customHeight="1">
      <c r="A45" s="60" t="s">
        <v>3</v>
      </c>
      <c r="B45" s="7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45" s="74"/>
      <c r="D45" s="74"/>
      <c r="E45" s="74"/>
      <c r="F45" s="74"/>
      <c r="G45" s="74"/>
      <c r="H45" s="74"/>
      <c r="I45" s="74"/>
      <c r="J45" s="74"/>
      <c r="K45" s="75"/>
    </row>
    <row r="46" spans="1:11" s="9" customFormat="1" ht="45" customHeight="1">
      <c r="A46" s="61" t="s">
        <v>2</v>
      </c>
      <c r="B46" s="76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46" s="77"/>
      <c r="D46" s="77"/>
      <c r="E46" s="77"/>
      <c r="F46" s="77"/>
      <c r="G46" s="77"/>
      <c r="H46" s="77"/>
      <c r="I46" s="77"/>
      <c r="J46" s="77"/>
      <c r="K46" s="78"/>
    </row>
    <row r="47" spans="1:11" s="9" customFormat="1" ht="45" customHeight="1">
      <c r="A47" s="62" t="s">
        <v>9</v>
      </c>
      <c r="B47" s="7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47" s="71"/>
      <c r="D47" s="71"/>
      <c r="E47" s="71"/>
      <c r="F47" s="71"/>
      <c r="G47" s="71"/>
      <c r="H47" s="71"/>
      <c r="I47" s="71"/>
      <c r="J47" s="71"/>
      <c r="K47" s="72"/>
    </row>
    <row r="49" spans="1:11">
      <c r="A49" s="56" t="s">
        <v>5</v>
      </c>
    </row>
    <row r="50" spans="1:11" s="9" customFormat="1" ht="45" customHeight="1">
      <c r="A50" s="60" t="s">
        <v>3</v>
      </c>
      <c r="B50" s="7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50" s="74"/>
      <c r="D50" s="74"/>
      <c r="E50" s="74"/>
      <c r="F50" s="74"/>
      <c r="G50" s="74"/>
      <c r="H50" s="74"/>
      <c r="I50" s="74"/>
      <c r="J50" s="74"/>
      <c r="K50" s="75"/>
    </row>
    <row r="51" spans="1:11" s="9" customFormat="1" ht="45" customHeight="1">
      <c r="A51" s="61" t="s">
        <v>2</v>
      </c>
      <c r="B51" s="76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51" s="77"/>
      <c r="D51" s="77"/>
      <c r="E51" s="77"/>
      <c r="F51" s="77"/>
      <c r="G51" s="77"/>
      <c r="H51" s="77"/>
      <c r="I51" s="77"/>
      <c r="J51" s="77"/>
      <c r="K51" s="78"/>
    </row>
    <row r="52" spans="1:11" s="9" customFormat="1" ht="45" customHeight="1">
      <c r="A52" s="62" t="s">
        <v>9</v>
      </c>
      <c r="B52" s="7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52" s="71"/>
      <c r="D52" s="71"/>
      <c r="E52" s="71"/>
      <c r="F52" s="71"/>
      <c r="G52" s="71"/>
      <c r="H52" s="71"/>
      <c r="I52" s="71"/>
      <c r="J52" s="71"/>
      <c r="K52" s="72"/>
    </row>
    <row r="54" spans="1:11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</row>
    <row r="55" spans="1:11">
      <c r="A55" s="79" t="s">
        <v>13</v>
      </c>
      <c r="B55" s="79"/>
      <c r="C55" s="79"/>
      <c r="D55" s="79"/>
      <c r="E55" s="79"/>
      <c r="F55" s="79"/>
      <c r="G55" s="79"/>
      <c r="H55" s="79"/>
      <c r="I55" s="79"/>
      <c r="J55" s="79"/>
      <c r="K55" s="79"/>
    </row>
    <row r="57" spans="1:11">
      <c r="A57" s="56" t="s">
        <v>4</v>
      </c>
    </row>
    <row r="58" spans="1:11" s="9" customFormat="1" ht="45" customHeight="1">
      <c r="A58" s="60" t="s">
        <v>3</v>
      </c>
      <c r="B58" s="7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58" s="74"/>
      <c r="D58" s="74"/>
      <c r="E58" s="74"/>
      <c r="F58" s="74"/>
      <c r="G58" s="74"/>
      <c r="H58" s="74"/>
      <c r="I58" s="74"/>
      <c r="J58" s="74"/>
      <c r="K58" s="75"/>
    </row>
    <row r="59" spans="1:11" s="9" customFormat="1" ht="45" customHeight="1">
      <c r="A59" s="61" t="s">
        <v>2</v>
      </c>
      <c r="B59" s="76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59" s="77"/>
      <c r="D59" s="77"/>
      <c r="E59" s="77"/>
      <c r="F59" s="77"/>
      <c r="G59" s="77"/>
      <c r="H59" s="77"/>
      <c r="I59" s="77"/>
      <c r="J59" s="77"/>
      <c r="K59" s="78"/>
    </row>
    <row r="60" spans="1:11" s="9" customFormat="1" ht="45" customHeight="1">
      <c r="A60" s="62" t="s">
        <v>9</v>
      </c>
      <c r="B60" s="7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60" s="71"/>
      <c r="D60" s="71"/>
      <c r="E60" s="71"/>
      <c r="F60" s="71"/>
      <c r="G60" s="71"/>
      <c r="H60" s="71"/>
      <c r="I60" s="71"/>
      <c r="J60" s="71"/>
      <c r="K60" s="72"/>
    </row>
    <row r="62" spans="1:11">
      <c r="A62" s="56" t="s">
        <v>6</v>
      </c>
    </row>
    <row r="63" spans="1:11" s="9" customFormat="1" ht="45" customHeight="1">
      <c r="A63" s="60" t="s">
        <v>3</v>
      </c>
      <c r="B63" s="7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63" s="74"/>
      <c r="D63" s="74"/>
      <c r="E63" s="74"/>
      <c r="F63" s="74"/>
      <c r="G63" s="74"/>
      <c r="H63" s="74"/>
      <c r="I63" s="74"/>
      <c r="J63" s="74"/>
      <c r="K63" s="75"/>
    </row>
    <row r="64" spans="1:11" s="9" customFormat="1" ht="45" customHeight="1">
      <c r="A64" s="61" t="s">
        <v>2</v>
      </c>
      <c r="B64" s="76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64" s="77"/>
      <c r="D64" s="77"/>
      <c r="E64" s="77"/>
      <c r="F64" s="77"/>
      <c r="G64" s="77"/>
      <c r="H64" s="77"/>
      <c r="I64" s="77"/>
      <c r="J64" s="77"/>
      <c r="K64" s="78"/>
    </row>
    <row r="65" spans="1:11" s="9" customFormat="1" ht="45" customHeight="1">
      <c r="A65" s="62" t="s">
        <v>9</v>
      </c>
      <c r="B65" s="7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65" s="71"/>
      <c r="D65" s="71"/>
      <c r="E65" s="71"/>
      <c r="F65" s="71"/>
      <c r="G65" s="71"/>
      <c r="H65" s="71"/>
      <c r="I65" s="71"/>
      <c r="J65" s="71"/>
      <c r="K65" s="72"/>
    </row>
    <row r="67" spans="1:11">
      <c r="A67" s="56" t="s">
        <v>5</v>
      </c>
    </row>
    <row r="68" spans="1:11" s="9" customFormat="1" ht="45" customHeight="1">
      <c r="A68" s="60" t="s">
        <v>3</v>
      </c>
      <c r="B68" s="7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68" s="74"/>
      <c r="D68" s="74"/>
      <c r="E68" s="74"/>
      <c r="F68" s="74"/>
      <c r="G68" s="74"/>
      <c r="H68" s="74"/>
      <c r="I68" s="74"/>
      <c r="J68" s="74"/>
      <c r="K68" s="75"/>
    </row>
    <row r="69" spans="1:11" s="9" customFormat="1" ht="45" customHeight="1">
      <c r="A69" s="61" t="s">
        <v>2</v>
      </c>
      <c r="B69" s="76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69" s="77"/>
      <c r="D69" s="77"/>
      <c r="E69" s="77"/>
      <c r="F69" s="77"/>
      <c r="G69" s="77"/>
      <c r="H69" s="77"/>
      <c r="I69" s="77"/>
      <c r="J69" s="77"/>
      <c r="K69" s="78"/>
    </row>
    <row r="70" spans="1:11" s="9" customFormat="1" ht="45" customHeight="1">
      <c r="A70" s="62" t="s">
        <v>9</v>
      </c>
      <c r="B70" s="7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70" s="71"/>
      <c r="D70" s="71"/>
      <c r="E70" s="71"/>
      <c r="F70" s="71"/>
      <c r="G70" s="71"/>
      <c r="H70" s="71"/>
      <c r="I70" s="71"/>
      <c r="J70" s="71"/>
      <c r="K70" s="72"/>
    </row>
    <row r="72" spans="1:11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</row>
    <row r="73" spans="1:11">
      <c r="A73" s="79" t="s">
        <v>10</v>
      </c>
      <c r="B73" s="79"/>
      <c r="C73" s="79"/>
      <c r="D73" s="79"/>
      <c r="E73" s="79"/>
      <c r="F73" s="79"/>
      <c r="G73" s="79"/>
      <c r="H73" s="79"/>
      <c r="I73" s="79"/>
      <c r="J73" s="79"/>
      <c r="K73" s="79"/>
    </row>
    <row r="75" spans="1:11">
      <c r="A75" s="56" t="s">
        <v>4</v>
      </c>
    </row>
    <row r="76" spans="1:11" s="9" customFormat="1" ht="45" customHeight="1">
      <c r="A76" s="60" t="s">
        <v>3</v>
      </c>
      <c r="B76" s="73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76" s="74"/>
      <c r="D76" s="74"/>
      <c r="E76" s="74"/>
      <c r="F76" s="74"/>
      <c r="G76" s="74"/>
      <c r="H76" s="74"/>
      <c r="I76" s="74"/>
      <c r="J76" s="74"/>
      <c r="K76" s="75"/>
    </row>
    <row r="77" spans="1:11" s="9" customFormat="1" ht="45" customHeight="1">
      <c r="A77" s="61" t="s">
        <v>2</v>
      </c>
      <c r="B77" s="76" t="e">
        <f>IF(#REF!="A",#REF!,"")
&amp;IF(#REF!="A",#REF!,"")
&amp;IF(#REF!="A",#REF!,"")
&amp;IF(#REF!="A",#REF!,"")
&amp;IF(#REF!="A",#REF!,"")
&amp;IF(#REF!="A",#REF!,"")
&amp;IF(#REF!="A",#REF!,"")
&amp;IF(#REF!="A",#REF!,"")</f>
        <v>#REF!</v>
      </c>
      <c r="C77" s="77"/>
      <c r="D77" s="77"/>
      <c r="E77" s="77"/>
      <c r="F77" s="77"/>
      <c r="G77" s="77"/>
      <c r="H77" s="77"/>
      <c r="I77" s="77"/>
      <c r="J77" s="77"/>
      <c r="K77" s="78"/>
    </row>
    <row r="78" spans="1:11" s="9" customFormat="1" ht="45" customHeight="1">
      <c r="A78" s="62" t="s">
        <v>9</v>
      </c>
      <c r="B78" s="70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78" s="71"/>
      <c r="D78" s="71"/>
      <c r="E78" s="71"/>
      <c r="F78" s="71"/>
      <c r="G78" s="71"/>
      <c r="H78" s="71"/>
      <c r="I78" s="71"/>
      <c r="J78" s="71"/>
      <c r="K78" s="72"/>
    </row>
    <row r="80" spans="1:11">
      <c r="A80" s="56" t="s">
        <v>6</v>
      </c>
    </row>
    <row r="81" spans="1:11" s="9" customFormat="1" ht="45" customHeight="1">
      <c r="A81" s="60" t="s">
        <v>3</v>
      </c>
      <c r="B81" s="73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81" s="74"/>
      <c r="D81" s="74"/>
      <c r="E81" s="74"/>
      <c r="F81" s="74"/>
      <c r="G81" s="74"/>
      <c r="H81" s="74"/>
      <c r="I81" s="74"/>
      <c r="J81" s="74"/>
      <c r="K81" s="75"/>
    </row>
    <row r="82" spans="1:11" s="9" customFormat="1" ht="45" customHeight="1">
      <c r="A82" s="61" t="s">
        <v>2</v>
      </c>
      <c r="B82" s="76" t="e">
        <f>IF(#REF!="D",#REF!,"")
&amp;IF(#REF!="D",#REF!,"")
&amp;IF(#REF!="D",#REF!,"")
&amp;IF(#REF!="D",#REF!,"")
&amp;IF(#REF!="D",#REF!,"")
&amp;IF(#REF!="D",#REF!,"")
&amp;IF(#REF!="D",#REF!,"")
&amp;IF(#REF!="D",#REF!,"")</f>
        <v>#REF!</v>
      </c>
      <c r="C82" s="77"/>
      <c r="D82" s="77"/>
      <c r="E82" s="77"/>
      <c r="F82" s="77"/>
      <c r="G82" s="77"/>
      <c r="H82" s="77"/>
      <c r="I82" s="77"/>
      <c r="J82" s="77"/>
      <c r="K82" s="78"/>
    </row>
    <row r="83" spans="1:11" s="9" customFormat="1" ht="45" customHeight="1">
      <c r="A83" s="62" t="s">
        <v>9</v>
      </c>
      <c r="B83" s="70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83" s="71"/>
      <c r="D83" s="71"/>
      <c r="E83" s="71"/>
      <c r="F83" s="71"/>
      <c r="G83" s="71"/>
      <c r="H83" s="71"/>
      <c r="I83" s="71"/>
      <c r="J83" s="71"/>
      <c r="K83" s="72"/>
    </row>
    <row r="85" spans="1:11">
      <c r="A85" s="8" t="s">
        <v>5</v>
      </c>
    </row>
    <row r="86" spans="1:11" s="9" customFormat="1" ht="45" customHeight="1">
      <c r="A86" s="60" t="s">
        <v>3</v>
      </c>
      <c r="B86" s="73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86" s="74"/>
      <c r="D86" s="74"/>
      <c r="E86" s="74"/>
      <c r="F86" s="74"/>
      <c r="G86" s="74"/>
      <c r="H86" s="74"/>
      <c r="I86" s="74"/>
      <c r="J86" s="74"/>
      <c r="K86" s="75"/>
    </row>
    <row r="87" spans="1:11" s="9" customFormat="1" ht="45" customHeight="1">
      <c r="A87" s="61" t="s">
        <v>2</v>
      </c>
      <c r="B87" s="76" t="e">
        <f>IF(#REF!="I",#REF!,"")
&amp;IF(#REF!="I",#REF!,"")
&amp;IF(#REF!="I",#REF!,"")
&amp;IF(#REF!="I",#REF!,"")
&amp;IF(#REF!="I",#REF!,"")
&amp;IF(#REF!="I",#REF!,"")
&amp;IF(#REF!="I",#REF!,"")
&amp;IF(#REF!="I",#REF!,"")</f>
        <v>#REF!</v>
      </c>
      <c r="C87" s="77"/>
      <c r="D87" s="77"/>
      <c r="E87" s="77"/>
      <c r="F87" s="77"/>
      <c r="G87" s="77"/>
      <c r="H87" s="77"/>
      <c r="I87" s="77"/>
      <c r="J87" s="77"/>
      <c r="K87" s="78"/>
    </row>
    <row r="88" spans="1:11" s="9" customFormat="1" ht="45" customHeight="1">
      <c r="A88" s="62" t="s">
        <v>9</v>
      </c>
      <c r="B88" s="70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88" s="71"/>
      <c r="D88" s="71"/>
      <c r="E88" s="71"/>
      <c r="F88" s="71"/>
      <c r="G88" s="71"/>
      <c r="H88" s="71"/>
      <c r="I88" s="71"/>
      <c r="J88" s="71"/>
      <c r="K88" s="72"/>
    </row>
  </sheetData>
  <mergeCells count="50">
    <mergeCell ref="B10:K10"/>
    <mergeCell ref="A1:K1"/>
    <mergeCell ref="B4:K4"/>
    <mergeCell ref="B5:K5"/>
    <mergeCell ref="B6:K6"/>
    <mergeCell ref="B9:K9"/>
    <mergeCell ref="B29:K29"/>
    <mergeCell ref="A19:K19"/>
    <mergeCell ref="B11:K11"/>
    <mergeCell ref="B14:K14"/>
    <mergeCell ref="B15:K15"/>
    <mergeCell ref="B16:K16"/>
    <mergeCell ref="B22:K22"/>
    <mergeCell ref="B23:K23"/>
    <mergeCell ref="B24:K24"/>
    <mergeCell ref="B27:K27"/>
    <mergeCell ref="B28:K28"/>
    <mergeCell ref="B50:K50"/>
    <mergeCell ref="A37:K37"/>
    <mergeCell ref="B40:K40"/>
    <mergeCell ref="B32:K32"/>
    <mergeCell ref="B33:K33"/>
    <mergeCell ref="B34:K34"/>
    <mergeCell ref="B41:K41"/>
    <mergeCell ref="B42:K42"/>
    <mergeCell ref="B45:K45"/>
    <mergeCell ref="B46:K46"/>
    <mergeCell ref="B47:K47"/>
    <mergeCell ref="A55:K55"/>
    <mergeCell ref="B58:K58"/>
    <mergeCell ref="B59:K59"/>
    <mergeCell ref="B51:K51"/>
    <mergeCell ref="B52:K52"/>
    <mergeCell ref="B70:K70"/>
    <mergeCell ref="B60:K60"/>
    <mergeCell ref="B63:K63"/>
    <mergeCell ref="B64:K64"/>
    <mergeCell ref="B65:K65"/>
    <mergeCell ref="B68:K68"/>
    <mergeCell ref="B69:K69"/>
    <mergeCell ref="B88:K88"/>
    <mergeCell ref="A73:K73"/>
    <mergeCell ref="B76:K76"/>
    <mergeCell ref="B77:K77"/>
    <mergeCell ref="B78:K78"/>
    <mergeCell ref="B81:K81"/>
    <mergeCell ref="B82:K82"/>
    <mergeCell ref="B83:K83"/>
    <mergeCell ref="B86:K86"/>
    <mergeCell ref="B87:K87"/>
  </mergeCells>
  <pageMargins left="0.25" right="0.25" top="0.13750000000000001" bottom="0.25" header="0.3" footer="0.3"/>
  <pageSetup paperSize="9" scale="78" fitToHeight="0" orientation="portrait" r:id="rId1"/>
  <rowBreaks count="4" manualBreakCount="4">
    <brk id="18" max="16383" man="1"/>
    <brk id="36" max="16383" man="1"/>
    <brk id="54" max="16383" man="1"/>
    <brk id="72" max="16383" man="1"/>
  </rowBreaks>
  <colBreaks count="1" manualBreakCount="1">
    <brk id="1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K73"/>
  <sheetViews>
    <sheetView view="pageBreakPreview" topLeftCell="A57" zoomScale="60" zoomScaleNormal="100" zoomScalePageLayoutView="50" workbookViewId="0">
      <selection activeCell="B74" sqref="B74"/>
    </sheetView>
  </sheetViews>
  <sheetFormatPr baseColWidth="10" defaultColWidth="11.44140625" defaultRowHeight="21"/>
  <cols>
    <col min="1" max="7" width="11.44140625" style="8" customWidth="1"/>
    <col min="8" max="16384" width="11.44140625" style="8"/>
  </cols>
  <sheetData>
    <row r="1" spans="1:11">
      <c r="A1" s="79" t="s">
        <v>7</v>
      </c>
      <c r="B1" s="79"/>
      <c r="C1" s="79"/>
      <c r="D1" s="79"/>
      <c r="E1" s="79"/>
      <c r="F1" s="79"/>
      <c r="G1" s="79"/>
      <c r="H1" s="79"/>
      <c r="I1" s="79"/>
      <c r="J1" s="79"/>
      <c r="K1" s="79"/>
    </row>
    <row r="3" spans="1:11">
      <c r="A3" s="56" t="s">
        <v>4</v>
      </c>
    </row>
    <row r="4" spans="1:11" ht="45" customHeight="1">
      <c r="A4" s="57" t="s">
        <v>14</v>
      </c>
      <c r="B4" s="91" t="e">
        <f>IF('3eme B'!$C$5="A",'3eme B'!$A$4,"")
&amp;IF('3eme B'!$C$7="A",'3eme B'!$A$6,"")
&amp;IF('3eme B'!$C$9="A",'3eme B'!$A$8,"")
&amp;IF('3eme B'!$C$11="A",'3eme B'!$A$10,"")
&amp;IF('3eme B'!$C$13="A",'3eme B'!$A$12,"")
&amp;IF('3eme B'!$C$15="A",'3eme B'!$A$14,"")
&amp;IF('3eme B'!$C$17="A",'3eme B'!$A$16,"")
&amp;IF('3eme B'!$C$19="A",'3eme B'!$A$18,"")
&amp;IF('3eme B'!#REF!="A",'3eme B'!#REF!,"")
&amp;IF('3eme B'!#REF!="A",'3eme B'!#REF!,"")</f>
        <v>#REF!</v>
      </c>
      <c r="C4" s="92"/>
      <c r="D4" s="92"/>
      <c r="E4" s="92"/>
      <c r="F4" s="92"/>
      <c r="G4" s="92"/>
      <c r="H4" s="92"/>
      <c r="I4" s="92"/>
      <c r="J4" s="92"/>
      <c r="K4" s="93"/>
    </row>
    <row r="5" spans="1:11" ht="45" customHeight="1">
      <c r="A5" s="58" t="s">
        <v>15</v>
      </c>
      <c r="B5" s="94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5" s="95"/>
      <c r="D5" s="95"/>
      <c r="E5" s="95"/>
      <c r="F5" s="95"/>
      <c r="G5" s="95"/>
      <c r="H5" s="95"/>
      <c r="I5" s="95"/>
      <c r="J5" s="95"/>
      <c r="K5" s="96"/>
    </row>
    <row r="7" spans="1:11">
      <c r="A7" s="56" t="s">
        <v>6</v>
      </c>
    </row>
    <row r="8" spans="1:11" ht="45" customHeight="1">
      <c r="A8" s="57" t="s">
        <v>14</v>
      </c>
      <c r="B8" s="97" t="e">
        <f>IF('3eme B'!$C$5="D",'3eme B'!$A$4,"")
&amp;IF('3eme B'!$C$7="D",'3eme B'!$A$6,"")
&amp;IF('3eme B'!$C$9="D",'3eme B'!$A$8,"")
&amp;IF('3eme B'!$C$11="D",'3eme B'!$A$10,"")
&amp;IF('3eme B'!$C$13="D",'3eme B'!$A$12,"")
&amp;IF('3eme B'!$C$15="D",'3eme B'!$A$14,"")
&amp;IF('3eme B'!$C$17="D",'3eme B'!$A$16,"")
&amp;IF('3eme B'!$C$19="D",'3eme B'!$A$18,"")
&amp;IF('3eme B'!#REF!="D",'3eme B'!#REF!,"")
&amp;IF('3eme B'!#REF!="D",'3eme B'!#REF!,"")</f>
        <v>#REF!</v>
      </c>
      <c r="C8" s="97"/>
      <c r="D8" s="97"/>
      <c r="E8" s="97"/>
      <c r="F8" s="97"/>
      <c r="G8" s="97"/>
      <c r="H8" s="97"/>
      <c r="I8" s="97"/>
      <c r="J8" s="97"/>
      <c r="K8" s="97"/>
    </row>
    <row r="9" spans="1:11" ht="45" customHeight="1">
      <c r="A9" s="58" t="s">
        <v>15</v>
      </c>
      <c r="B9" s="94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9" s="95"/>
      <c r="D9" s="95"/>
      <c r="E9" s="95"/>
      <c r="F9" s="95"/>
      <c r="G9" s="95"/>
      <c r="H9" s="95"/>
      <c r="I9" s="95"/>
      <c r="J9" s="95"/>
      <c r="K9" s="96"/>
    </row>
    <row r="11" spans="1:11">
      <c r="A11" s="8" t="s">
        <v>5</v>
      </c>
    </row>
    <row r="12" spans="1:11" ht="45" customHeight="1">
      <c r="A12" s="57" t="s">
        <v>14</v>
      </c>
      <c r="B12" s="91" t="e">
        <f>IF('3eme B'!$C$5="I",'3eme B'!$A$4,"")
&amp;IF('3eme B'!$C$7="I",'3eme B'!$A$6,"")
&amp;IF('3eme B'!$C$9="I",'3eme B'!$A$8,"")
&amp;IF('3eme B'!$C$11="I",'3eme B'!$A$10,"")
&amp;IF('3eme B'!$C$13="I",'3eme B'!$A$12,"")
&amp;IF('3eme B'!$C$15="I",'3eme B'!$A$14,"")
&amp;IF('3eme B'!$C$17="I",'3eme B'!$A$16,"")
&amp;IF('3eme B'!$C$19="I",'3eme B'!$A$18,"")
&amp;IF('3eme B'!#REF!="I",'3eme B'!#REF!,"")
&amp;IF('3eme B'!#REF!="I",'3eme B'!#REF!,"")</f>
        <v>#REF!</v>
      </c>
      <c r="C12" s="92"/>
      <c r="D12" s="92"/>
      <c r="E12" s="92"/>
      <c r="F12" s="92"/>
      <c r="G12" s="92"/>
      <c r="H12" s="92"/>
      <c r="I12" s="92"/>
      <c r="J12" s="92"/>
      <c r="K12" s="93"/>
    </row>
    <row r="13" spans="1:11" ht="45" customHeight="1">
      <c r="A13" s="58" t="s">
        <v>15</v>
      </c>
      <c r="B13" s="94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13" s="95"/>
      <c r="D13" s="95"/>
      <c r="E13" s="95"/>
      <c r="F13" s="95"/>
      <c r="G13" s="95"/>
      <c r="H13" s="95"/>
      <c r="I13" s="95"/>
      <c r="J13" s="95"/>
      <c r="K13" s="96"/>
    </row>
    <row r="14" spans="1:11" ht="13.5" customHeight="1"/>
    <row r="15" spans="1:11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</row>
    <row r="16" spans="1:11">
      <c r="A16" s="79" t="s">
        <v>16</v>
      </c>
      <c r="B16" s="79"/>
      <c r="C16" s="79"/>
      <c r="D16" s="79"/>
      <c r="E16" s="79"/>
      <c r="F16" s="79"/>
      <c r="G16" s="79"/>
      <c r="H16" s="79"/>
      <c r="I16" s="79"/>
      <c r="J16" s="79"/>
      <c r="K16" s="79"/>
    </row>
    <row r="18" spans="1:11">
      <c r="A18" s="56" t="s">
        <v>4</v>
      </c>
    </row>
    <row r="19" spans="1:11" ht="45" customHeight="1">
      <c r="A19" s="57" t="s">
        <v>14</v>
      </c>
      <c r="B19" s="91" t="e">
        <f>IF('3eme B'!$E$5="A",'3eme B'!$A$4,"")
&amp;IF('3eme B'!$E$7="A",'3eme B'!$A$6,"")
&amp;IF('3eme B'!$E$9="A",'3eme B'!$A$8,"")
&amp;IF('3eme B'!$E$11="A",'3eme B'!$A$10,"")
&amp;IF('3eme B'!$E$13="A",'3eme B'!$A$12,"")
&amp;IF('3eme B'!$E$15="A",'3eme B'!$A$14,"")
&amp;IF('3eme B'!$E$17="A",'3eme B'!$A$16,"")
&amp;IF('3eme B'!$E$19="A",'3eme B'!$A$18,"")
&amp;IF('3eme B'!#REF!="A",'3eme B'!#REF!,"")
&amp;IF('3eme B'!#REF!="A",'3eme B'!#REF!,"")</f>
        <v>#REF!</v>
      </c>
      <c r="C19" s="92"/>
      <c r="D19" s="92"/>
      <c r="E19" s="92"/>
      <c r="F19" s="92"/>
      <c r="G19" s="92"/>
      <c r="H19" s="92"/>
      <c r="I19" s="92"/>
      <c r="J19" s="92"/>
      <c r="K19" s="93"/>
    </row>
    <row r="20" spans="1:11" ht="45" customHeight="1">
      <c r="A20" s="58" t="s">
        <v>15</v>
      </c>
      <c r="B20" s="94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20" s="95"/>
      <c r="D20" s="95"/>
      <c r="E20" s="95"/>
      <c r="F20" s="95"/>
      <c r="G20" s="95"/>
      <c r="H20" s="95"/>
      <c r="I20" s="95"/>
      <c r="J20" s="95"/>
      <c r="K20" s="96"/>
    </row>
    <row r="22" spans="1:11">
      <c r="A22" s="56" t="s">
        <v>6</v>
      </c>
    </row>
    <row r="23" spans="1:11" ht="45" customHeight="1">
      <c r="A23" s="57" t="s">
        <v>14</v>
      </c>
      <c r="B23" s="97" t="e">
        <f>IF('3eme B'!$E$5="D",'3eme B'!$A$4,"")
&amp;IF('3eme B'!$E$7="D",'3eme B'!$A$6,"")
&amp;IF('3eme B'!$E$9="D",'3eme B'!$A$8,"")
&amp;IF('3eme B'!$E$11="D",'3eme B'!$A$10,"")
&amp;IF('3eme B'!$E$13="D",'3eme B'!$A$12,"")
&amp;IF('3eme B'!$E$15="D",'3eme B'!$A$14,"")
&amp;IF('3eme B'!$E$17="D",'3eme B'!$A$16,"")
&amp;IF('3eme B'!$E$19="D",'3eme B'!$A$18,"")
&amp;IF('3eme B'!#REF!="D",'3eme B'!#REF!,"")
&amp;IF('3eme B'!#REF!="D",'3eme B'!#REF!,"")</f>
        <v>#REF!</v>
      </c>
      <c r="C23" s="97"/>
      <c r="D23" s="97"/>
      <c r="E23" s="97"/>
      <c r="F23" s="97"/>
      <c r="G23" s="97"/>
      <c r="H23" s="97"/>
      <c r="I23" s="97"/>
      <c r="J23" s="97"/>
      <c r="K23" s="97"/>
    </row>
    <row r="24" spans="1:11" ht="45" customHeight="1">
      <c r="A24" s="58" t="s">
        <v>15</v>
      </c>
      <c r="B24" s="94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24" s="95"/>
      <c r="D24" s="95"/>
      <c r="E24" s="95"/>
      <c r="F24" s="95"/>
      <c r="G24" s="95"/>
      <c r="H24" s="95"/>
      <c r="I24" s="95"/>
      <c r="J24" s="95"/>
      <c r="K24" s="96"/>
    </row>
    <row r="26" spans="1:11">
      <c r="A26" s="56" t="s">
        <v>5</v>
      </c>
    </row>
    <row r="27" spans="1:11" ht="45" customHeight="1">
      <c r="A27" s="57" t="s">
        <v>14</v>
      </c>
      <c r="B27" s="91" t="e">
        <f>IF('3eme B'!$E$5="I",'3eme B'!$A$4,"")
&amp;IF('3eme B'!$E$7="I",'3eme B'!$A$6,"")
&amp;IF('3eme B'!$E$9="I",'3eme B'!$A$8,"")
&amp;IF('3eme B'!$E$11="I",'3eme B'!$A$10,"")
&amp;IF('3eme B'!$E$13="I",'3eme B'!$A$12,"")
&amp;IF('3eme B'!$E$15="I",'3eme B'!$A$14,"")
&amp;IF('3eme B'!$E$17="I",'3eme B'!$A$16,"")
&amp;IF('3eme B'!$E$19="I",'3eme B'!$A$18,"")
&amp;IF('3eme B'!#REF!="I",'3eme B'!#REF!,"")
&amp;IF('3eme B'!#REF!="I",'3eme B'!#REF!,"")</f>
        <v>#REF!</v>
      </c>
      <c r="C27" s="92"/>
      <c r="D27" s="92"/>
      <c r="E27" s="92"/>
      <c r="F27" s="92"/>
      <c r="G27" s="92"/>
      <c r="H27" s="92"/>
      <c r="I27" s="92"/>
      <c r="J27" s="92"/>
      <c r="K27" s="93"/>
    </row>
    <row r="28" spans="1:11" ht="45" customHeight="1">
      <c r="A28" s="58" t="s">
        <v>15</v>
      </c>
      <c r="B28" s="94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28" s="95"/>
      <c r="D28" s="95"/>
      <c r="E28" s="95"/>
      <c r="F28" s="95"/>
      <c r="G28" s="95"/>
      <c r="H28" s="95"/>
      <c r="I28" s="95"/>
      <c r="J28" s="95"/>
      <c r="K28" s="96"/>
    </row>
    <row r="30" spans="1:11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</row>
    <row r="31" spans="1:11">
      <c r="A31" s="79" t="s">
        <v>17</v>
      </c>
      <c r="B31" s="79"/>
      <c r="C31" s="79"/>
      <c r="D31" s="79"/>
      <c r="E31" s="79"/>
      <c r="F31" s="79"/>
      <c r="G31" s="79"/>
      <c r="H31" s="79"/>
      <c r="I31" s="79"/>
      <c r="J31" s="79"/>
      <c r="K31" s="79"/>
    </row>
    <row r="33" spans="1:11">
      <c r="A33" s="56" t="s">
        <v>4</v>
      </c>
    </row>
    <row r="34" spans="1:11" s="9" customFormat="1" ht="45" customHeight="1">
      <c r="A34" s="60" t="s">
        <v>14</v>
      </c>
      <c r="B34" s="91" t="e">
        <f>IF('3eme B'!$G$5="A",'3eme B'!$A$4,"")
&amp;IF('3eme B'!$G$7="A",'3eme B'!$A$6,"")
&amp;IF('3eme B'!$G$9="A",'3eme B'!$A$8,"")
&amp;IF('3eme B'!$G$11="A",'3eme B'!$A$10,"")
&amp;IF('3eme B'!$G$13="A",'3eme B'!$A$12,"")
&amp;IF('3eme B'!$G$15="A",'3eme B'!$A$14,"")
&amp;IF('3eme B'!$G$17="A",'3eme B'!$A$16,"")
&amp;IF('3eme B'!$G$19="A",'3eme B'!$A$18,"")
&amp;IF('3eme B'!#REF!="A",'3eme B'!#REF!,"")
&amp;IF('3eme B'!#REF!="A",'3eme B'!#REF!,"")</f>
        <v>#REF!</v>
      </c>
      <c r="C34" s="92"/>
      <c r="D34" s="92"/>
      <c r="E34" s="92"/>
      <c r="F34" s="92"/>
      <c r="G34" s="92"/>
      <c r="H34" s="92"/>
      <c r="I34" s="92"/>
      <c r="J34" s="92"/>
      <c r="K34" s="93"/>
    </row>
    <row r="35" spans="1:11" s="9" customFormat="1" ht="45" customHeight="1">
      <c r="A35" s="61" t="s">
        <v>15</v>
      </c>
      <c r="B35" s="94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35" s="95"/>
      <c r="D35" s="95"/>
      <c r="E35" s="95"/>
      <c r="F35" s="95"/>
      <c r="G35" s="95"/>
      <c r="H35" s="95"/>
      <c r="I35" s="95"/>
      <c r="J35" s="95"/>
      <c r="K35" s="96"/>
    </row>
    <row r="37" spans="1:11">
      <c r="A37" s="56" t="s">
        <v>6</v>
      </c>
    </row>
    <row r="38" spans="1:11" s="9" customFormat="1" ht="45" customHeight="1">
      <c r="A38" s="60" t="s">
        <v>14</v>
      </c>
      <c r="B38" s="97" t="e">
        <f>IF('3eme B'!$G$5="D",'3eme B'!$A$4,"")
&amp;IF('3eme B'!$G$7="D",'3eme B'!$A$6,"")
&amp;IF('3eme B'!$G$9="D",'3eme B'!$A$8,"")
&amp;IF('3eme B'!$G$11="D",'3eme B'!$A$10,"")
&amp;IF('3eme B'!$G$13="D",'3eme B'!$A$12,"")
&amp;IF('3eme B'!$G$15="D",'3eme B'!$A$14,"")
&amp;IF('3eme B'!$G$17="D",'3eme B'!$A$16,"")
&amp;IF('3eme B'!$G$19="D",'3eme B'!$A$18,"")
&amp;IF('3eme B'!#REF!="D",'3eme B'!#REF!,"")
&amp;IF('3eme B'!#REF!="D",'3eme B'!#REF!,"")</f>
        <v>#REF!</v>
      </c>
      <c r="C38" s="97"/>
      <c r="D38" s="97"/>
      <c r="E38" s="97"/>
      <c r="F38" s="97"/>
      <c r="G38" s="97"/>
      <c r="H38" s="97"/>
      <c r="I38" s="97"/>
      <c r="J38" s="97"/>
      <c r="K38" s="97"/>
    </row>
    <row r="39" spans="1:11" s="9" customFormat="1" ht="45" customHeight="1">
      <c r="A39" s="61" t="s">
        <v>15</v>
      </c>
      <c r="B39" s="94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39" s="95"/>
      <c r="D39" s="95"/>
      <c r="E39" s="95"/>
      <c r="F39" s="95"/>
      <c r="G39" s="95"/>
      <c r="H39" s="95"/>
      <c r="I39" s="95"/>
      <c r="J39" s="95"/>
      <c r="K39" s="96"/>
    </row>
    <row r="41" spans="1:11">
      <c r="A41" s="56" t="s">
        <v>5</v>
      </c>
    </row>
    <row r="42" spans="1:11" s="9" customFormat="1" ht="45" customHeight="1">
      <c r="A42" s="60" t="s">
        <v>14</v>
      </c>
      <c r="B42" s="91" t="e">
        <f>IF('3eme B'!$G$5="I",'3eme B'!$A$4,"")
&amp;IF('3eme B'!$G$7="I",'3eme B'!$A$6,"")
&amp;IF('3eme B'!$G$9="I",'3eme B'!$A$8,"")
&amp;IF('3eme B'!$G$11="I",'3eme B'!$A$10,"")
&amp;IF('3eme B'!$G$13="I",'3eme B'!$A$12,"")
&amp;IF('3eme B'!$G$15="I",'3eme B'!$A$14,"")
&amp;IF('3eme B'!$G$17="I",'3eme B'!$A$16,"")
&amp;IF('3eme B'!$G$19="I",'3eme B'!$A$18,"")
&amp;IF('3eme B'!#REF!="I",'3eme B'!#REF!,"")
&amp;IF('3eme B'!#REF!="I",'3eme B'!#REF!,"")</f>
        <v>#REF!</v>
      </c>
      <c r="C42" s="92"/>
      <c r="D42" s="92"/>
      <c r="E42" s="92"/>
      <c r="F42" s="92"/>
      <c r="G42" s="92"/>
      <c r="H42" s="92"/>
      <c r="I42" s="92"/>
      <c r="J42" s="92"/>
      <c r="K42" s="93"/>
    </row>
    <row r="43" spans="1:11" s="9" customFormat="1" ht="45" customHeight="1">
      <c r="A43" s="61" t="s">
        <v>15</v>
      </c>
      <c r="B43" s="94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43" s="95"/>
      <c r="D43" s="95"/>
      <c r="E43" s="95"/>
      <c r="F43" s="95"/>
      <c r="G43" s="95"/>
      <c r="H43" s="95"/>
      <c r="I43" s="95"/>
      <c r="J43" s="95"/>
      <c r="K43" s="96"/>
    </row>
    <row r="46" spans="1:11">
      <c r="A46" s="79" t="s">
        <v>18</v>
      </c>
      <c r="B46" s="79"/>
      <c r="C46" s="79"/>
      <c r="D46" s="79"/>
      <c r="E46" s="79"/>
      <c r="F46" s="79"/>
      <c r="G46" s="79"/>
      <c r="H46" s="79"/>
      <c r="I46" s="79"/>
      <c r="J46" s="79"/>
      <c r="K46" s="79"/>
    </row>
    <row r="48" spans="1:11">
      <c r="A48" s="56" t="s">
        <v>4</v>
      </c>
    </row>
    <row r="49" spans="1:11" s="9" customFormat="1" ht="45" customHeight="1">
      <c r="A49" s="60" t="s">
        <v>14</v>
      </c>
      <c r="B49" s="91" t="e">
        <f>IF('3eme B'!$I$5="A",'3eme B'!$A$4,"")
&amp;IF('3eme B'!$I$7="A",'3eme B'!$A$6,"")
&amp;IF('3eme B'!$I$9="A",'3eme B'!$A$8,"")
&amp;IF('3eme B'!$I$11="A",'3eme B'!$A$10,"")
&amp;IF('3eme B'!$I$13="A",'3eme B'!$A$12,"")
&amp;IF('3eme B'!$I$15="A",'3eme B'!$A$14,"")
&amp;IF('3eme B'!$I$17="A",'3eme B'!$A$16,"")
&amp;IF('3eme B'!$I$19="A",'3eme B'!$A$18,"")
&amp;IF('3eme B'!#REF!="A",'3eme B'!#REF!,"")
&amp;IF('3eme B'!#REF!="A",'3eme B'!#REF!,"")</f>
        <v>#REF!</v>
      </c>
      <c r="C49" s="92"/>
      <c r="D49" s="92"/>
      <c r="E49" s="92"/>
      <c r="F49" s="92"/>
      <c r="G49" s="92"/>
      <c r="H49" s="92"/>
      <c r="I49" s="92"/>
      <c r="J49" s="92"/>
      <c r="K49" s="93"/>
    </row>
    <row r="50" spans="1:11" s="9" customFormat="1" ht="45" customHeight="1">
      <c r="A50" s="61" t="s">
        <v>15</v>
      </c>
      <c r="B50" s="94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50" s="95"/>
      <c r="D50" s="95"/>
      <c r="E50" s="95"/>
      <c r="F50" s="95"/>
      <c r="G50" s="95"/>
      <c r="H50" s="95"/>
      <c r="I50" s="95"/>
      <c r="J50" s="95"/>
      <c r="K50" s="96"/>
    </row>
    <row r="52" spans="1:11">
      <c r="A52" s="56" t="s">
        <v>6</v>
      </c>
    </row>
    <row r="53" spans="1:11" s="9" customFormat="1" ht="45" customHeight="1">
      <c r="A53" s="60" t="s">
        <v>14</v>
      </c>
      <c r="B53" s="97" t="e">
        <f>IF('3eme B'!$I$5="D",'3eme B'!$A$4,"")
&amp;IF('3eme B'!$I$7="D",'3eme B'!$A$6,"")
&amp;IF('3eme B'!$I$9="D",'3eme B'!$A$8,"")
&amp;IF('3eme B'!$I$11="D",'3eme B'!$A$10,"")
&amp;IF('3eme B'!$I$13="D",'3eme B'!$A$12,"")
&amp;IF('3eme B'!$I$15="D",'3eme B'!$A$14,"")
&amp;IF('3eme B'!$I$17="D",'3eme B'!$A$16,"")
&amp;IF('3eme B'!$I$19="D",'3eme B'!$A$18,"")
&amp;IF('3eme B'!#REF!="D",'3eme B'!#REF!,"")
&amp;IF('3eme B'!#REF!="D",'3eme B'!#REF!,"")</f>
        <v>#REF!</v>
      </c>
      <c r="C53" s="97"/>
      <c r="D53" s="97"/>
      <c r="E53" s="97"/>
      <c r="F53" s="97"/>
      <c r="G53" s="97"/>
      <c r="H53" s="97"/>
      <c r="I53" s="97"/>
      <c r="J53" s="97"/>
      <c r="K53" s="97"/>
    </row>
    <row r="54" spans="1:11" s="9" customFormat="1" ht="45" customHeight="1">
      <c r="A54" s="61" t="s">
        <v>15</v>
      </c>
      <c r="B54" s="94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54" s="95"/>
      <c r="D54" s="95"/>
      <c r="E54" s="95"/>
      <c r="F54" s="95"/>
      <c r="G54" s="95"/>
      <c r="H54" s="95"/>
      <c r="I54" s="95"/>
      <c r="J54" s="95"/>
      <c r="K54" s="96"/>
    </row>
    <row r="56" spans="1:11">
      <c r="A56" s="56" t="s">
        <v>5</v>
      </c>
    </row>
    <row r="57" spans="1:11" s="9" customFormat="1" ht="45" customHeight="1">
      <c r="A57" s="60" t="s">
        <v>14</v>
      </c>
      <c r="B57" s="91" t="e">
        <f>IF('3eme B'!$I$5="I",'3eme B'!$A$4,"")
&amp;IF('3eme B'!$I$7="I",'3eme B'!$A$6,"")
&amp;IF('3eme B'!$I$9="I",'3eme B'!$A$8,"")
&amp;IF('3eme B'!$I$11="I",'3eme B'!$A$10,"")
&amp;IF('3eme B'!$I$13="I",'3eme B'!$A$12,"")
&amp;IF('3eme B'!$I$15="",'3eme B'!$A$14,"")
&amp;IF('3eme B'!$I$17="I",'3eme B'!$A$16,"")
&amp;IF('3eme B'!$I$19="I",'3eme B'!$A$18,"")
&amp;IF('3eme B'!#REF!="I",'3eme B'!#REF!,"")
&amp;IF('3eme B'!#REF!="I",'3eme B'!#REF!,"")</f>
        <v>#REF!</v>
      </c>
      <c r="C57" s="92"/>
      <c r="D57" s="92"/>
      <c r="E57" s="92"/>
      <c r="F57" s="92"/>
      <c r="G57" s="92"/>
      <c r="H57" s="92"/>
      <c r="I57" s="92"/>
      <c r="J57" s="92"/>
      <c r="K57" s="93"/>
    </row>
    <row r="58" spans="1:11" s="9" customFormat="1" ht="45" customHeight="1">
      <c r="A58" s="61" t="s">
        <v>15</v>
      </c>
      <c r="B58" s="94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58" s="95"/>
      <c r="D58" s="95"/>
      <c r="E58" s="95"/>
      <c r="F58" s="95"/>
      <c r="G58" s="95"/>
      <c r="H58" s="95"/>
      <c r="I58" s="95"/>
      <c r="J58" s="95"/>
      <c r="K58" s="96"/>
    </row>
    <row r="60" spans="1:11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</row>
    <row r="61" spans="1:11">
      <c r="A61" s="79" t="s">
        <v>19</v>
      </c>
      <c r="B61" s="79"/>
      <c r="C61" s="79"/>
      <c r="D61" s="79"/>
      <c r="E61" s="79"/>
      <c r="F61" s="79"/>
      <c r="G61" s="79"/>
      <c r="H61" s="79"/>
      <c r="I61" s="79"/>
      <c r="J61" s="79"/>
      <c r="K61" s="79"/>
    </row>
    <row r="63" spans="1:11">
      <c r="A63" s="56" t="s">
        <v>4</v>
      </c>
    </row>
    <row r="64" spans="1:11" s="9" customFormat="1" ht="45" customHeight="1">
      <c r="A64" s="60" t="s">
        <v>14</v>
      </c>
      <c r="B64" s="91" t="e">
        <f>IF('3eme B'!$K$5="A",'3eme B'!$A$4,"")
&amp;IF('3eme B'!$K$7="A",'3eme B'!$A$6,"")
&amp;IF('3eme B'!$K$9="A",'3eme B'!$A$8,"")
&amp;IF('3eme B'!$K$11="A",'3eme B'!$A$10,"")
&amp;IF('3eme B'!$K$13="A",'3eme B'!$A$12,"")
&amp;IF('3eme B'!$K$15="A",'3eme B'!$A$14,"")
&amp;IF('3eme B'!$K$17="A",'3eme B'!$A$16,"")
&amp;IF('3eme B'!$K$19="A",'3eme B'!$A$18,"")
&amp;IF('3eme B'!#REF!="A",'3eme B'!#REF!,"")
&amp;IF('3eme B'!#REF!="A",'3eme B'!#REF!,"")</f>
        <v>#REF!</v>
      </c>
      <c r="C64" s="92"/>
      <c r="D64" s="92"/>
      <c r="E64" s="92"/>
      <c r="F64" s="92"/>
      <c r="G64" s="92"/>
      <c r="H64" s="92"/>
      <c r="I64" s="92"/>
      <c r="J64" s="92"/>
      <c r="K64" s="93"/>
    </row>
    <row r="65" spans="1:11" s="9" customFormat="1" ht="45" customHeight="1">
      <c r="A65" s="61" t="s">
        <v>15</v>
      </c>
      <c r="B65" s="94" t="e">
        <f>IF(#REF!="A",#REF!,"")
&amp;IF(#REF!="A",#REF!,"")
&amp;IF(#REF!="A",#REF!,"")
&amp;IF(#REF!="A",#REF!,"")
&amp;IF(#REF!="A",#REF!,"")
&amp;IF(#REF!="A",#REF!,"")
&amp;IF(#REF!="A",#REF!,"")
&amp;IF(#REF!="A",#REF!,"")
&amp;IF(#REF!="A",#REF!,"")</f>
        <v>#REF!</v>
      </c>
      <c r="C65" s="95"/>
      <c r="D65" s="95"/>
      <c r="E65" s="95"/>
      <c r="F65" s="95"/>
      <c r="G65" s="95"/>
      <c r="H65" s="95"/>
      <c r="I65" s="95"/>
      <c r="J65" s="95"/>
      <c r="K65" s="96"/>
    </row>
    <row r="67" spans="1:11">
      <c r="A67" s="56" t="s">
        <v>6</v>
      </c>
    </row>
    <row r="68" spans="1:11" s="9" customFormat="1" ht="45" customHeight="1">
      <c r="A68" s="60" t="s">
        <v>14</v>
      </c>
      <c r="B68" s="97" t="e">
        <f>IF('3eme B'!$K$5="D",'3eme B'!$A$4,"")
&amp;IF('3eme B'!$K$7="D",'3eme B'!$A$6,"")
&amp;IF('3eme B'!$K$9="D",'3eme B'!$A$8,"")
&amp;IF('3eme B'!$K$11="D",'3eme B'!$A$10,"")
&amp;IF('3eme B'!$K$13="D",'3eme B'!$A$12,"")
&amp;IF('3eme B'!$K$15="D",'3eme B'!$A$14,"")
&amp;IF('3eme B'!$K$17="D",'3eme B'!$A$16,"")
&amp;IF('3eme B'!$K$19="D",'3eme B'!$A$18,"")
&amp;IF('3eme B'!#REF!="D",'3eme B'!#REF!,"")
&amp;IF('3eme B'!#REF!="D",'3eme B'!#REF!,"")</f>
        <v>#REF!</v>
      </c>
      <c r="C68" s="97"/>
      <c r="D68" s="97"/>
      <c r="E68" s="97"/>
      <c r="F68" s="97"/>
      <c r="G68" s="97"/>
      <c r="H68" s="97"/>
      <c r="I68" s="97"/>
      <c r="J68" s="97"/>
      <c r="K68" s="97"/>
    </row>
    <row r="69" spans="1:11" s="9" customFormat="1" ht="45" customHeight="1">
      <c r="A69" s="61" t="s">
        <v>15</v>
      </c>
      <c r="B69" s="94" t="e">
        <f>IF(#REF!="D",#REF!,"")
&amp;IF(#REF!="D",#REF!,"")
&amp;IF(#REF!="D",#REF!,"")
&amp;IF(#REF!="D",#REF!,"")
&amp;IF(#REF!="D",#REF!,"")
&amp;IF(#REF!="D",#REF!,"")
&amp;IF(#REF!="D",#REF!,"")
&amp;IF(#REF!="D",#REF!,"")
&amp;IF(#REF!="D",#REF!,"")</f>
        <v>#REF!</v>
      </c>
      <c r="C69" s="95"/>
      <c r="D69" s="95"/>
      <c r="E69" s="95"/>
      <c r="F69" s="95"/>
      <c r="G69" s="95"/>
      <c r="H69" s="95"/>
      <c r="I69" s="95"/>
      <c r="J69" s="95"/>
      <c r="K69" s="96"/>
    </row>
    <row r="71" spans="1:11">
      <c r="A71" s="56" t="s">
        <v>5</v>
      </c>
    </row>
    <row r="72" spans="1:11" s="9" customFormat="1" ht="45" customHeight="1">
      <c r="A72" s="60" t="s">
        <v>14</v>
      </c>
      <c r="B72" s="91" t="e">
        <f>IF('3eme B'!$K$5="I",'3eme B'!$A$4,"")
&amp;IF('3eme B'!$K$7="I",'3eme B'!$A$6,"")
&amp;IF('3eme B'!$K$9="I",'3eme B'!$A$8,"")
&amp;IF('3eme B'!$K$11="I",'3eme B'!$A$10,"")
&amp;IF('3eme B'!$K$13="I",'3eme B'!$A$12,"")
&amp;IF('3eme B'!$K$15="I",'3eme B'!$A$14,"")
&amp;IF('3eme B'!$K$17="I",'3eme B'!$A$16,"")
&amp;IF('3eme B'!$K$19="I",'3eme B'!$A$18,"")
&amp;IF('3eme B'!#REF!="I",'3eme B'!#REF!,"")
&amp;IF('3eme B'!#REF!="I",'3eme B'!#REF!,"")</f>
        <v>#REF!</v>
      </c>
      <c r="C72" s="92"/>
      <c r="D72" s="92"/>
      <c r="E72" s="92"/>
      <c r="F72" s="92"/>
      <c r="G72" s="92"/>
      <c r="H72" s="92"/>
      <c r="I72" s="92"/>
      <c r="J72" s="92"/>
      <c r="K72" s="93"/>
    </row>
    <row r="73" spans="1:11" s="9" customFormat="1" ht="45" customHeight="1">
      <c r="A73" s="61" t="s">
        <v>15</v>
      </c>
      <c r="B73" s="94" t="e">
        <f>IF(#REF!="I",#REF!,"")
&amp;IF(#REF!="I",#REF!,"")
&amp;IF(#REF!="I",#REF!,"")
&amp;IF(#REF!="I",#REF!,"")
&amp;IF(#REF!="I",#REF!,"")
&amp;IF(#REF!="I",#REF!,"")
&amp;IF(#REF!="I",#REF!,"")
&amp;IF(#REF!="I",#REF!,"")
&amp;IF(#REF!="I",#REF!,"")</f>
        <v>#REF!</v>
      </c>
      <c r="C73" s="95"/>
      <c r="D73" s="95"/>
      <c r="E73" s="95"/>
      <c r="F73" s="95"/>
      <c r="G73" s="95"/>
      <c r="H73" s="95"/>
      <c r="I73" s="95"/>
      <c r="J73" s="95"/>
      <c r="K73" s="96"/>
    </row>
  </sheetData>
  <mergeCells count="35">
    <mergeCell ref="B13:K13"/>
    <mergeCell ref="A1:K1"/>
    <mergeCell ref="B4:K4"/>
    <mergeCell ref="B5:K5"/>
    <mergeCell ref="B8:K8"/>
    <mergeCell ref="B9:K9"/>
    <mergeCell ref="B12:K12"/>
    <mergeCell ref="B28:K28"/>
    <mergeCell ref="A16:K16"/>
    <mergeCell ref="B19:K19"/>
    <mergeCell ref="B20:K20"/>
    <mergeCell ref="B23:K23"/>
    <mergeCell ref="B24:K24"/>
    <mergeCell ref="B27:K27"/>
    <mergeCell ref="B43:K43"/>
    <mergeCell ref="A31:K31"/>
    <mergeCell ref="B34:K34"/>
    <mergeCell ref="B35:K35"/>
    <mergeCell ref="B38:K38"/>
    <mergeCell ref="B39:K39"/>
    <mergeCell ref="B42:K42"/>
    <mergeCell ref="B58:K58"/>
    <mergeCell ref="A46:K46"/>
    <mergeCell ref="B49:K49"/>
    <mergeCell ref="B50:K50"/>
    <mergeCell ref="B53:K53"/>
    <mergeCell ref="B54:K54"/>
    <mergeCell ref="B57:K57"/>
    <mergeCell ref="B73:K73"/>
    <mergeCell ref="A61:K61"/>
    <mergeCell ref="B64:K64"/>
    <mergeCell ref="B65:K65"/>
    <mergeCell ref="B68:K68"/>
    <mergeCell ref="B69:K69"/>
    <mergeCell ref="B72:K72"/>
  </mergeCells>
  <pageMargins left="0.25" right="0.25" top="0.13750000000000001" bottom="0.75" header="0.3" footer="0.3"/>
  <pageSetup paperSize="9" scale="78" fitToHeight="0" orientation="portrait" r:id="rId1"/>
  <rowBreaks count="4" manualBreakCount="4">
    <brk id="15" max="16383" man="1"/>
    <brk id="30" max="16383" man="1"/>
    <brk id="45" max="16383" man="1"/>
    <brk id="60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pageSetUpPr fitToPage="1"/>
  </sheetPr>
  <dimension ref="A2:M55"/>
  <sheetViews>
    <sheetView showGridLines="0" showZeros="0" view="pageLayout" topLeftCell="A6" zoomScale="91" zoomScaleNormal="100" zoomScalePageLayoutView="91" workbookViewId="0">
      <selection activeCell="G5" sqref="G5"/>
    </sheetView>
  </sheetViews>
  <sheetFormatPr baseColWidth="10" defaultColWidth="10.88671875" defaultRowHeight="14.4"/>
  <cols>
    <col min="1" max="1" width="9.88671875" style="6" customWidth="1"/>
    <col min="2" max="2" width="13.109375" style="6" customWidth="1"/>
    <col min="3" max="12" width="19.88671875" style="1" customWidth="1"/>
    <col min="13" max="13" width="2.6640625" style="1" customWidth="1"/>
  </cols>
  <sheetData>
    <row r="2" spans="1:13" s="4" customFormat="1" ht="22.5" customHeight="1">
      <c r="A2" s="99" t="e">
        <f>cours!#REF!</f>
        <v>#REF!</v>
      </c>
      <c r="B2" s="100"/>
      <c r="C2" s="98" t="e">
        <f>cours!#REF!</f>
        <v>#REF!</v>
      </c>
      <c r="D2" s="98"/>
      <c r="E2" s="98" t="e">
        <f>cours!#REF!</f>
        <v>#REF!</v>
      </c>
      <c r="F2" s="98"/>
      <c r="G2" s="98" t="e">
        <f>cours!#REF!</f>
        <v>#REF!</v>
      </c>
      <c r="H2" s="98"/>
      <c r="I2" s="98" t="e">
        <f>cours!#REF!</f>
        <v>#REF!</v>
      </c>
      <c r="J2" s="98"/>
      <c r="K2" s="98" t="e">
        <f>cours!#REF!</f>
        <v>#REF!</v>
      </c>
      <c r="L2" s="98"/>
      <c r="M2" s="10"/>
    </row>
    <row r="3" spans="1:13" s="2" customFormat="1" ht="22.5" customHeight="1">
      <c r="A3" s="101"/>
      <c r="B3" s="102"/>
      <c r="C3" s="12" t="s">
        <v>0</v>
      </c>
      <c r="D3" s="13" t="s">
        <v>1</v>
      </c>
      <c r="E3" s="12" t="s">
        <v>0</v>
      </c>
      <c r="F3" s="13" t="s">
        <v>1</v>
      </c>
      <c r="G3" s="12" t="s">
        <v>0</v>
      </c>
      <c r="H3" s="13" t="s">
        <v>1</v>
      </c>
      <c r="I3" s="12" t="s">
        <v>0</v>
      </c>
      <c r="J3" s="13" t="s">
        <v>1</v>
      </c>
      <c r="K3" s="12" t="s">
        <v>0</v>
      </c>
      <c r="L3" s="13" t="s">
        <v>1</v>
      </c>
      <c r="M3" s="10"/>
    </row>
    <row r="4" spans="1:13" s="2" customFormat="1" ht="33.9" customHeight="1">
      <c r="A4" s="17" t="s">
        <v>39</v>
      </c>
      <c r="B4" s="22"/>
      <c r="C4" s="31" t="str" cm="1">
        <f t="array" ref="C4">IFERROR(_xlfn.XLOOKUP(1,_xlfn.BYROW(N(cours!#REF!=A4),_xlfn.LAMBDA(_xlpm.r,SUM(_xlpm.r))),cours!#REF!),"")</f>
        <v/>
      </c>
      <c r="D4" s="32" t="str" cm="1">
        <f t="array" ref="D4">IFERROR(_xlfn.XLOOKUP(1,_xlfn.BYROW(N(cours!D3:H13=A4),_xlfn.LAMBDA(_xlpm.r,SUM(_xlpm.r))),cours!A3:A13),"")</f>
        <v>Français</v>
      </c>
      <c r="E4" s="31" t="str" cm="1">
        <f t="array" ref="E4">IFERROR(_xlfn.XLOOKUP(1,_xlfn.BYROW(N(cours!#REF!=A4),_xlfn.LAMBDA(_xlpm.r,SUM(_xlpm.r))),cours!#REF!),"")</f>
        <v/>
      </c>
      <c r="F4" s="33" t="str" cm="1">
        <f t="array" ref="F4">IFERROR(_xlfn.XLOOKUP(1,_xlfn.BYROW(N(cours!#REF!=A4),_xlfn.LAMBDA(_xlpm.r,SUM(_xlpm.r))),cours!#REF!),"")</f>
        <v/>
      </c>
      <c r="G4" s="31" t="str" cm="1">
        <f t="array" ref="G4">IFERROR(_xlfn.XLOOKUP(1,_xlfn.BYROW(N(cours!#REF!=A4),_xlfn.LAMBDA(_xlpm.r,SUM(_xlpm.r))),cours!#REF!),"")</f>
        <v/>
      </c>
      <c r="H4" s="33" t="str" cm="1">
        <f t="array" ref="H4">IFERROR(_xlfn.XLOOKUP(1,_xlfn.BYROW(N(cours!#REF!=A4),_xlfn.LAMBDA(_xlpm.r,SUM(_xlpm.r))),cours!#REF!),"")</f>
        <v/>
      </c>
      <c r="I4" s="31" t="str" cm="1">
        <f t="array" ref="I4">IFERROR(_xlfn.XLOOKUP(1,_xlfn.BYROW(N(cours!#REF!=A4),_xlfn.LAMBDA(_xlpm.r,SUM(_xlpm.r))),cours!#REF!),"")</f>
        <v/>
      </c>
      <c r="J4" s="33" t="str" cm="1">
        <f t="array" ref="J4">IFERROR(_xlfn.XLOOKUP(1,_xlfn.BYROW(N(cours!#REF!=A4),_xlfn.LAMBDA(_xlpm.r,SUM(_xlpm.r))),cours!#REF!),"")</f>
        <v/>
      </c>
      <c r="K4" s="31" t="str" cm="1">
        <f t="array" ref="K4">IFERROR(_xlfn.XLOOKUP(1,_xlfn.BYROW(N(cours!#REF!=A4),_xlfn.LAMBDA(_xlpm.r,SUM(_xlpm.r))),cours!#REF!),"")</f>
        <v/>
      </c>
      <c r="L4" s="33" t="str" cm="1">
        <f t="array" ref="L4">IFERROR(_xlfn.XLOOKUP(1,_xlfn.BYROW(N(cours!#REF!=A4),_xlfn.LAMBDA(_xlpm.r,SUM(_xlpm.r))),cours!#REF!),"")</f>
        <v/>
      </c>
      <c r="M4" s="18"/>
    </row>
    <row r="5" spans="1:13" s="5" customFormat="1" ht="22.5" customHeight="1">
      <c r="A5" s="23"/>
      <c r="B5" s="24"/>
      <c r="C5" s="34"/>
      <c r="D5" s="35" t="s">
        <v>26</v>
      </c>
      <c r="E5" s="34"/>
      <c r="F5" s="30"/>
      <c r="G5" s="34"/>
      <c r="H5" s="30"/>
      <c r="I5" s="34"/>
      <c r="J5" s="30"/>
      <c r="K5" s="34"/>
      <c r="L5" s="30"/>
      <c r="M5" s="15"/>
    </row>
    <row r="6" spans="1:13" s="5" customFormat="1" ht="33.9" customHeight="1">
      <c r="A6" s="17" t="s">
        <v>40</v>
      </c>
      <c r="B6" s="22"/>
      <c r="C6" s="31" t="str" cm="1">
        <f t="array" ref="C6">IFERROR(_xlfn.XLOOKUP(1,_xlfn.BYROW(N(cours!#REF!=A6),_xlfn.LAMBDA(_xlpm.r,SUM(_xlpm.r))),cours!#REF!),"")</f>
        <v/>
      </c>
      <c r="D6" s="32" t="str" cm="1">
        <f t="array" ref="D6">IFERROR(_xlfn.XLOOKUP(1,_xlfn.BYROW(N(cours!D3:H13=A6),_xlfn.LAMBDA(_xlpm.r,SUM(_xlpm.r))),cours!A3:A13),"")</f>
        <v>Français</v>
      </c>
      <c r="E6" s="31" t="str" cm="1">
        <f t="array" ref="E6">IFERROR(_xlfn.XLOOKUP(1,_xlfn.BYROW(N(cours!#REF!=A6),_xlfn.LAMBDA(_xlpm.r,SUM(_xlpm.r))),cours!#REF!),"")</f>
        <v/>
      </c>
      <c r="F6" s="33" t="str" cm="1">
        <f t="array" ref="F6">IFERROR(_xlfn.XLOOKUP(1,_xlfn.BYROW(N(cours!#REF!=A6),_xlfn.LAMBDA(_xlpm.r,SUM(_xlpm.r))),cours!#REF!),"")</f>
        <v/>
      </c>
      <c r="G6" s="31" t="str" cm="1">
        <f t="array" ref="G6">IFERROR(_xlfn.XLOOKUP(1,_xlfn.BYROW(N(cours!#REF!=A6),_xlfn.LAMBDA(_xlpm.r,SUM(_xlpm.r))),cours!#REF!),"")</f>
        <v/>
      </c>
      <c r="H6" s="33" t="str" cm="1">
        <f t="array" ref="H6">IFERROR(_xlfn.XLOOKUP(1,_xlfn.BYROW(N(cours!#REF!=A6),_xlfn.LAMBDA(_xlpm.r,SUM(_xlpm.r))),cours!#REF!),"")</f>
        <v/>
      </c>
      <c r="I6" s="31" t="str" cm="1">
        <f t="array" ref="I6">IFERROR(_xlfn.XLOOKUP(1,_xlfn.BYROW(N(cours!#REF!=A6),_xlfn.LAMBDA(_xlpm.r,SUM(_xlpm.r))),cours!#REF!),"")</f>
        <v/>
      </c>
      <c r="J6" s="33" t="str" cm="1">
        <f t="array" ref="J6">IFERROR(_xlfn.XLOOKUP(1,_xlfn.BYROW(N(cours!#REF!=A6),_xlfn.LAMBDA(_xlpm.r,SUM(_xlpm.r))),cours!#REF!),"")</f>
        <v/>
      </c>
      <c r="K6" s="31" t="str" cm="1">
        <f t="array" ref="K6">IFERROR(_xlfn.XLOOKUP(1,_xlfn.BYROW(N(cours!#REF!=A6),_xlfn.LAMBDA(_xlpm.r,SUM(_xlpm.r))),cours!#REF!),"")</f>
        <v/>
      </c>
      <c r="L6" s="33" t="str" cm="1">
        <f t="array" ref="L6">IFERROR(_xlfn.XLOOKUP(1,_xlfn.BYROW(N(cours!#REF!=A6),_xlfn.LAMBDA(_xlpm.r,SUM(_xlpm.r))),cours!#REF!),"")</f>
        <v/>
      </c>
      <c r="M6" s="18"/>
    </row>
    <row r="7" spans="1:13" s="5" customFormat="1" ht="22.5" customHeight="1">
      <c r="A7" s="23"/>
      <c r="B7" s="24"/>
      <c r="C7" s="34"/>
      <c r="D7" s="35"/>
      <c r="E7" s="34"/>
      <c r="F7" s="30"/>
      <c r="G7" s="34"/>
      <c r="H7" s="30"/>
      <c r="I7" s="34"/>
      <c r="J7" s="30"/>
      <c r="K7" s="34"/>
      <c r="L7" s="30"/>
      <c r="M7" s="15"/>
    </row>
    <row r="8" spans="1:13" s="5" customFormat="1" ht="33.9" customHeight="1">
      <c r="A8" s="17" t="s">
        <v>41</v>
      </c>
      <c r="B8" s="22"/>
      <c r="C8" s="31" t="str" cm="1">
        <f t="array" ref="C8">IFERROR(_xlfn.XLOOKUP(1,_xlfn.BYROW(N(cours!#REF!=A8),_xlfn.LAMBDA(_xlpm.r,SUM(_xlpm.r))),cours!#REF!),"")</f>
        <v/>
      </c>
      <c r="D8" s="32" t="str">
        <f>IFERROR(_xlfn.XLOOKUP(1,_xlfn.BYROW(N(cours!D3:H13=A8),_xlfn.LAMBDA(_xlpm.r,SUM(_xlpm.r))),cours!A3:A13),"")</f>
        <v>Français</v>
      </c>
      <c r="E8" s="31" t="str" cm="1">
        <f t="array" ref="E8">IFERROR(_xlfn.XLOOKUP(1,_xlfn.BYROW(N(cours!#REF!=A8),_xlfn.LAMBDA(_xlpm.r,SUM(_xlpm.r))),cours!#REF!),"")</f>
        <v/>
      </c>
      <c r="F8" s="33" t="str" cm="1">
        <f t="array" ref="F8">IFERROR(_xlfn.XLOOKUP(1,_xlfn.BYROW(N(cours!#REF!=A8),_xlfn.LAMBDA(_xlpm.r,SUM(_xlpm.r))),cours!#REF!),"")</f>
        <v/>
      </c>
      <c r="G8" s="31" t="str" cm="1">
        <f t="array" ref="G8">IFERROR(_xlfn.XLOOKUP(1,_xlfn.BYROW(N(cours!#REF!=A8),_xlfn.LAMBDA(_xlpm.r,SUM(_xlpm.r))),cours!#REF!),"")</f>
        <v/>
      </c>
      <c r="H8" s="33" t="str" cm="1">
        <f t="array" ref="H8">IFERROR(_xlfn.XLOOKUP(1,_xlfn.BYROW(N(cours!#REF!=A8),_xlfn.LAMBDA(_xlpm.r,SUM(_xlpm.r))),cours!#REF!),"")</f>
        <v/>
      </c>
      <c r="I8" s="31" t="str" cm="1">
        <f t="array" ref="I8">IFERROR(_xlfn.XLOOKUP(1,_xlfn.BYROW(N(cours!#REF!=A8),_xlfn.LAMBDA(_xlpm.r,SUM(_xlpm.r))),cours!#REF!),"")</f>
        <v/>
      </c>
      <c r="J8" s="33" t="str" cm="1">
        <f t="array" ref="J8">IFERROR(_xlfn.XLOOKUP(1,_xlfn.BYROW(N(cours!#REF!=A8),_xlfn.LAMBDA(_xlpm.r,SUM(_xlpm.r))),cours!#REF!),"")</f>
        <v/>
      </c>
      <c r="K8" s="31" t="str" cm="1">
        <f t="array" ref="K8">IFERROR(_xlfn.XLOOKUP(1,_xlfn.BYROW(N(cours!#REF!=A8),_xlfn.LAMBDA(_xlpm.r,SUM(_xlpm.r))),cours!#REF!),"")</f>
        <v/>
      </c>
      <c r="L8" s="33" t="str" cm="1">
        <f t="array" ref="L8">IFERROR(_xlfn.XLOOKUP(1,_xlfn.BYROW(N(cours!#REF!=A8),_xlfn.LAMBDA(_xlpm.r,SUM(_xlpm.r))),cours!#REF!),"")</f>
        <v/>
      </c>
      <c r="M8" s="18"/>
    </row>
    <row r="9" spans="1:13" s="5" customFormat="1" ht="22.5" customHeight="1">
      <c r="A9" s="23"/>
      <c r="B9" s="24"/>
      <c r="C9" s="34"/>
      <c r="D9" s="35" t="s">
        <v>26</v>
      </c>
      <c r="E9" s="34"/>
      <c r="F9" s="30"/>
      <c r="G9" s="34"/>
      <c r="H9" s="30"/>
      <c r="I9" s="34"/>
      <c r="J9" s="30"/>
      <c r="K9" s="34"/>
      <c r="L9" s="30"/>
      <c r="M9" s="15"/>
    </row>
    <row r="10" spans="1:13" s="5" customFormat="1" ht="33.9" customHeight="1">
      <c r="A10" s="17" t="s">
        <v>43</v>
      </c>
      <c r="B10" s="22"/>
      <c r="C10" s="31" t="str" cm="1">
        <f t="array" ref="C10">IFERROR(_xlfn.XLOOKUP(1,_xlfn.BYROW(N(cours!#REF!=A10),_xlfn.LAMBDA(_xlpm.r,SUM(_xlpm.r))),cours!#REF!),"")</f>
        <v/>
      </c>
      <c r="D10" s="32" t="str" cm="1">
        <f t="array" ref="D10">IFERROR(_xlfn.XLOOKUP(1,_xlfn.BYROW(N(cours!D3:H13=A10),_xlfn.LAMBDA(_xlpm.r,SUM(_xlpm.r))),cours!A3:A13),"")</f>
        <v xml:space="preserve">mathématique </v>
      </c>
      <c r="E10" s="31" t="str" cm="1">
        <f t="array" ref="E10">IFERROR(_xlfn.XLOOKUP(1,_xlfn.BYROW(N(cours!#REF!=A10),_xlfn.LAMBDA(_xlpm.r,SUM(_xlpm.r))),cours!#REF!),"")</f>
        <v/>
      </c>
      <c r="F10" s="33" t="str" cm="1">
        <f t="array" ref="F10">IFERROR(_xlfn.XLOOKUP(1,_xlfn.BYROW(N(cours!#REF!=A10),_xlfn.LAMBDA(_xlpm.r,SUM(_xlpm.r))),cours!#REF!),"")</f>
        <v/>
      </c>
      <c r="G10" s="31" t="str" cm="1">
        <f t="array" ref="G10">IFERROR(_xlfn.XLOOKUP(1,_xlfn.BYROW(N(cours!#REF!=A10),_xlfn.LAMBDA(_xlpm.r,SUM(_xlpm.r))),cours!#REF!),"")</f>
        <v/>
      </c>
      <c r="H10" s="33" t="str" cm="1">
        <f t="array" ref="H10">IFERROR(_xlfn.XLOOKUP(1,_xlfn.BYROW(N(cours!#REF!=A10),_xlfn.LAMBDA(_xlpm.r,SUM(_xlpm.r))),cours!#REF!),"")</f>
        <v/>
      </c>
      <c r="I10" s="31" t="str" cm="1">
        <f t="array" ref="I10">IFERROR(_xlfn.XLOOKUP(1,_xlfn.BYROW(N(cours!#REF!=A10),_xlfn.LAMBDA(_xlpm.r,SUM(_xlpm.r))),cours!#REF!),"")</f>
        <v/>
      </c>
      <c r="J10" s="33" t="str" cm="1">
        <f t="array" ref="J10">IFERROR(_xlfn.XLOOKUP(1,_xlfn.BYROW(N(cours!#REF!=A10),_xlfn.LAMBDA(_xlpm.r,SUM(_xlpm.r))),cours!#REF!),"")</f>
        <v/>
      </c>
      <c r="K10" s="31" t="str" cm="1">
        <f t="array" ref="K10">IFERROR(_xlfn.XLOOKUP(1,_xlfn.BYROW(N(cours!#REF!=A10),_xlfn.LAMBDA(_xlpm.r,SUM(_xlpm.r))),cours!#REF!),"")</f>
        <v/>
      </c>
      <c r="L10" s="33" t="str" cm="1">
        <f t="array" ref="L10">IFERROR(_xlfn.XLOOKUP(1,_xlfn.BYROW(N(cours!#REF!=A10),_xlfn.LAMBDA(_xlpm.r,SUM(_xlpm.r))),cours!#REF!),"")</f>
        <v/>
      </c>
      <c r="M10" s="18"/>
    </row>
    <row r="11" spans="1:13" s="5" customFormat="1" ht="22.5" customHeight="1">
      <c r="A11" s="23"/>
      <c r="B11" s="24"/>
      <c r="C11" s="34"/>
      <c r="D11" s="35"/>
      <c r="E11" s="34"/>
      <c r="F11" s="30"/>
      <c r="G11" s="34"/>
      <c r="H11" s="30"/>
      <c r="I11" s="34"/>
      <c r="J11" s="30"/>
      <c r="K11" s="34"/>
      <c r="L11" s="30"/>
      <c r="M11" s="15"/>
    </row>
    <row r="12" spans="1:13" s="5" customFormat="1" ht="33.9" customHeight="1">
      <c r="A12" s="17" t="s">
        <v>44</v>
      </c>
      <c r="B12" s="22"/>
      <c r="C12" s="31" t="str" cm="1">
        <f t="array" ref="C12">IFERROR(_xlfn.XLOOKUP(1,_xlfn.BYROW(N(cours!#REF!=A12),_xlfn.LAMBDA(_xlpm.r,SUM(_xlpm.r))),cours!#REF!),"")</f>
        <v/>
      </c>
      <c r="D12" s="32" t="str" cm="1">
        <f t="array" ref="D12">IFERROR(_xlfn.XLOOKUP(1,_xlfn.BYROW(N(cours!D3:H13=A12),_xlfn.LAMBDA(_xlpm.r,SUM(_xlpm.r))),cours!A3:A13),"")</f>
        <v xml:space="preserve">mathématique </v>
      </c>
      <c r="E12" s="31" t="str" cm="1">
        <f t="array" ref="E12">IFERROR(_xlfn.XLOOKUP(1,_xlfn.BYROW(N(cours!#REF!=A12),_xlfn.LAMBDA(_xlpm.r,SUM(_xlpm.r))),cours!#REF!),"")</f>
        <v/>
      </c>
      <c r="F12" s="33" t="str" cm="1">
        <f t="array" ref="F12">IFERROR(_xlfn.XLOOKUP(1,_xlfn.BYROW(N(cours!#REF!=A12),_xlfn.LAMBDA(_xlpm.r,SUM(_xlpm.r))),cours!#REF!),"")</f>
        <v/>
      </c>
      <c r="G12" s="31" t="str" cm="1">
        <f t="array" ref="G12">IFERROR(_xlfn.XLOOKUP(1,_xlfn.BYROW(N(cours!#REF!=A12),_xlfn.LAMBDA(_xlpm.r,SUM(_xlpm.r))),cours!#REF!),"")</f>
        <v/>
      </c>
      <c r="H12" s="33" t="str" cm="1">
        <f t="array" ref="H12">IFERROR(_xlfn.XLOOKUP(1,_xlfn.BYROW(N(cours!#REF!=A12),_xlfn.LAMBDA(_xlpm.r,SUM(_xlpm.r))),cours!#REF!),"")</f>
        <v/>
      </c>
      <c r="I12" s="31" t="str" cm="1">
        <f t="array" ref="I12">IFERROR(_xlfn.XLOOKUP(1,_xlfn.BYROW(N(cours!#REF!=A12),_xlfn.LAMBDA(_xlpm.r,SUM(_xlpm.r))),cours!#REF!),"")</f>
        <v/>
      </c>
      <c r="J12" s="33" t="str" cm="1">
        <f t="array" ref="J12">IFERROR(_xlfn.XLOOKUP(1,_xlfn.BYROW(N(cours!#REF!=A12),_xlfn.LAMBDA(_xlpm.r,SUM(_xlpm.r))),cours!#REF!),"")</f>
        <v/>
      </c>
      <c r="K12" s="31" t="str" cm="1">
        <f t="array" ref="K12">IFERROR(_xlfn.XLOOKUP(1,_xlfn.BYROW(N(cours!#REF!=A12),_xlfn.LAMBDA(_xlpm.r,SUM(_xlpm.r))),cours!#REF!),"")</f>
        <v/>
      </c>
      <c r="L12" s="33" t="str" cm="1">
        <f t="array" ref="L12">IFERROR(_xlfn.XLOOKUP(1,_xlfn.BYROW(N(cours!#REF!=A12),_xlfn.LAMBDA(_xlpm.r,SUM(_xlpm.r))),cours!#REF!),"")</f>
        <v/>
      </c>
      <c r="M12" s="18"/>
    </row>
    <row r="13" spans="1:13" s="5" customFormat="1" ht="22.5" customHeight="1">
      <c r="A13" s="23"/>
      <c r="B13" s="24"/>
      <c r="C13" s="34"/>
      <c r="D13" s="35" t="s">
        <v>26</v>
      </c>
      <c r="E13" s="34"/>
      <c r="F13" s="30"/>
      <c r="G13" s="34"/>
      <c r="H13" s="30"/>
      <c r="I13" s="34"/>
      <c r="J13" s="30"/>
      <c r="K13" s="34"/>
      <c r="L13" s="30"/>
      <c r="M13" s="15"/>
    </row>
    <row r="14" spans="1:13" s="5" customFormat="1" ht="33.9" customHeight="1">
      <c r="A14" s="17" t="s">
        <v>45</v>
      </c>
      <c r="B14" s="22"/>
      <c r="C14" s="31" t="str" cm="1">
        <f t="array" ref="C14">IFERROR(_xlfn.XLOOKUP(1,_xlfn.BYROW(N(cours!#REF!=A14),_xlfn.LAMBDA(_xlpm.r,SUM(_xlpm.r))),cours!#REF!),"")</f>
        <v/>
      </c>
      <c r="D14" s="32" t="str" cm="1">
        <f t="array" ref="D14">IFERROR(_xlfn.XLOOKUP(1,_xlfn.BYROW(N(cours!D3:H13=A14),_xlfn.LAMBDA(_xlpm.r,SUM(_xlpm.r))),cours!A3:A13),"")</f>
        <v xml:space="preserve">anglais </v>
      </c>
      <c r="E14" s="31" t="str" cm="1">
        <f t="array" ref="E14">IFERROR(_xlfn.XLOOKUP(1,_xlfn.BYROW(N(cours!#REF!=A14),_xlfn.LAMBDA(_xlpm.r,SUM(_xlpm.r))),cours!#REF!),"")</f>
        <v/>
      </c>
      <c r="F14" s="33" t="str" cm="1">
        <f t="array" ref="F14">IFERROR(_xlfn.XLOOKUP(1,_xlfn.BYROW(N(cours!#REF!=A14),_xlfn.LAMBDA(_xlpm.r,SUM(_xlpm.r))),cours!#REF!),"")</f>
        <v/>
      </c>
      <c r="G14" s="31" t="str" cm="1">
        <f t="array" ref="G14">IFERROR(_xlfn.XLOOKUP(1,_xlfn.BYROW(N(cours!#REF!=A14),_xlfn.LAMBDA(_xlpm.r,SUM(_xlpm.r))),cours!#REF!),"")</f>
        <v/>
      </c>
      <c r="H14" s="33" t="str" cm="1">
        <f t="array" ref="H14">IFERROR(_xlfn.XLOOKUP(1,_xlfn.BYROW(N(cours!#REF!=A14),_xlfn.LAMBDA(_xlpm.r,SUM(_xlpm.r))),cours!#REF!),"")</f>
        <v/>
      </c>
      <c r="I14" s="31" t="str" cm="1">
        <f t="array" ref="I14">IFERROR(_xlfn.XLOOKUP(1,_xlfn.BYROW(N(cours!#REF!=A14),_xlfn.LAMBDA(_xlpm.r,SUM(_xlpm.r))),cours!#REF!),"")</f>
        <v/>
      </c>
      <c r="J14" s="33" t="str" cm="1">
        <f t="array" ref="J14">IFERROR(_xlfn.XLOOKUP(1,_xlfn.BYROW(N(cours!#REF!=A14),_xlfn.LAMBDA(_xlpm.r,SUM(_xlpm.r))),cours!#REF!),"")</f>
        <v/>
      </c>
      <c r="K14" s="31" t="str" cm="1">
        <f t="array" ref="K14">IFERROR(_xlfn.XLOOKUP(1,_xlfn.BYROW(N(cours!#REF!=A14),_xlfn.LAMBDA(_xlpm.r,SUM(_xlpm.r))),cours!#REF!),"")</f>
        <v/>
      </c>
      <c r="L14" s="33" t="str" cm="1">
        <f t="array" ref="L14">IFERROR(_xlfn.XLOOKUP(1,_xlfn.BYROW(N(cours!#REF!=A14),_xlfn.LAMBDA(_xlpm.r,SUM(_xlpm.r))),cours!#REF!),"")</f>
        <v/>
      </c>
      <c r="M14" s="18"/>
    </row>
    <row r="15" spans="1:13" s="5" customFormat="1" ht="22.5" customHeight="1">
      <c r="A15" s="23"/>
      <c r="B15" s="24"/>
      <c r="C15" s="34"/>
      <c r="D15" s="36"/>
      <c r="E15" s="34"/>
      <c r="F15" s="30"/>
      <c r="G15" s="34"/>
      <c r="H15" s="30"/>
      <c r="I15" s="34"/>
      <c r="J15" s="30"/>
      <c r="K15" s="34"/>
      <c r="L15" s="30"/>
      <c r="M15" s="15"/>
    </row>
    <row r="16" spans="1:13" s="5" customFormat="1" ht="33.9" customHeight="1">
      <c r="A16" s="17" t="s">
        <v>46</v>
      </c>
      <c r="B16" s="22"/>
      <c r="C16" s="31" t="str" cm="1">
        <f t="array" ref="C16">IFERROR(_xlfn.XLOOKUP(1,_xlfn.BYROW(N(cours!#REF!=A16),_xlfn.LAMBDA(_xlpm.r,SUM(_xlpm.r))),cours!#REF!),"")</f>
        <v/>
      </c>
      <c r="D16" s="33" t="str" cm="1">
        <f t="array" ref="D16">IFERROR(_xlfn.XLOOKUP(1,_xlfn.BYROW(N(cours!D3:H13=A16),_xlfn.LAMBDA(_xlpm.r,SUM(_xlpm.r))),cours!A3:A13),"")</f>
        <v xml:space="preserve">anglais </v>
      </c>
      <c r="E16" s="31" t="str" cm="1">
        <f t="array" ref="E16">IFERROR(_xlfn.XLOOKUP(1,_xlfn.BYROW(N(cours!#REF!=A16),_xlfn.LAMBDA(_xlpm.r,SUM(_xlpm.r))),cours!#REF!),"")</f>
        <v/>
      </c>
      <c r="F16" s="33" t="str" cm="1">
        <f t="array" ref="F16">IFERROR(_xlfn.XLOOKUP(1,_xlfn.BYROW(N(cours!#REF!=A16),_xlfn.LAMBDA(_xlpm.r,SUM(_xlpm.r))),cours!#REF!),"")</f>
        <v/>
      </c>
      <c r="G16" s="31" t="str" cm="1">
        <f t="array" ref="G16">IFERROR(_xlfn.XLOOKUP(1,_xlfn.BYROW(N(cours!#REF!=A16),_xlfn.LAMBDA(_xlpm.r,SUM(_xlpm.r))),cours!#REF!),"")</f>
        <v/>
      </c>
      <c r="H16" s="33" t="str" cm="1">
        <f t="array" ref="H16">IFERROR(_xlfn.XLOOKUP(1,_xlfn.BYROW(N(cours!#REF!=A16),_xlfn.LAMBDA(_xlpm.r,SUM(_xlpm.r))),cours!#REF!),"")</f>
        <v/>
      </c>
      <c r="I16" s="31" t="str" cm="1">
        <f t="array" ref="I16">IFERROR(_xlfn.XLOOKUP(1,_xlfn.BYROW(N(cours!#REF!=A16),_xlfn.LAMBDA(_xlpm.r,SUM(_xlpm.r))),cours!#REF!),"")</f>
        <v/>
      </c>
      <c r="J16" s="33" t="str" cm="1">
        <f t="array" ref="J16">IFERROR(_xlfn.XLOOKUP(1,_xlfn.BYROW(N(cours!#REF!=A16),_xlfn.LAMBDA(_xlpm.r,SUM(_xlpm.r))),cours!#REF!),"")</f>
        <v/>
      </c>
      <c r="K16" s="31" t="str" cm="1">
        <f t="array" ref="K16">IFERROR(_xlfn.XLOOKUP(1,_xlfn.BYROW(N(cours!#REF!=A16),_xlfn.LAMBDA(_xlpm.r,SUM(_xlpm.r))),cours!#REF!),"")</f>
        <v/>
      </c>
      <c r="L16" s="33" t="str" cm="1">
        <f t="array" ref="L16">IFERROR(_xlfn.XLOOKUP(1,_xlfn.BYROW(N(cours!#REF!=A16),_xlfn.LAMBDA(_xlpm.r,SUM(_xlpm.r))),cours!#REF!),"")</f>
        <v/>
      </c>
      <c r="M16" s="18"/>
    </row>
    <row r="17" spans="1:13" s="5" customFormat="1" ht="22.5" customHeight="1">
      <c r="A17" s="23"/>
      <c r="B17" s="24"/>
      <c r="C17" s="34"/>
      <c r="D17" s="36"/>
      <c r="E17" s="34"/>
      <c r="F17" s="30"/>
      <c r="G17" s="34"/>
      <c r="H17" s="30"/>
      <c r="I17" s="34"/>
      <c r="J17" s="30"/>
      <c r="K17" s="34"/>
      <c r="L17" s="30"/>
      <c r="M17" s="15"/>
    </row>
    <row r="18" spans="1:13" s="5" customFormat="1" ht="33.9" customHeight="1">
      <c r="A18" s="17"/>
      <c r="B18" s="22"/>
      <c r="C18" s="31" t="str" cm="1">
        <f t="array" ref="C18">IFERROR(_xlfn.XLOOKUP(1,_xlfn.BYROW(N(cours!#REF!=A18),_xlfn.LAMBDA(_xlpm.r,SUM(_xlpm.r))),cours!#REF!),"")</f>
        <v/>
      </c>
      <c r="D18" s="32" t="str" cm="1">
        <f t="array" ref="D18">IFERROR(_xlfn.XLOOKUP(1,_xlfn.BYROW(N(cours!D3:H13=A18),_xlfn.LAMBDA(_xlpm.r,SUM(_xlpm.r))),cours!A3:A13),"")</f>
        <v>Français</v>
      </c>
      <c r="E18" s="31" t="str" cm="1">
        <f t="array" ref="E18">IFERROR(_xlfn.XLOOKUP(1,_xlfn.BYROW(N(cours!#REF!=A18),_xlfn.LAMBDA(_xlpm.r,SUM(_xlpm.r))),cours!#REF!),"")</f>
        <v/>
      </c>
      <c r="F18" s="33" t="str" cm="1">
        <f t="array" ref="F18">IFERROR(_xlfn.XLOOKUP(1,_xlfn.BYROW(N(cours!#REF!=A18),_xlfn.LAMBDA(_xlpm.r,SUM(_xlpm.r))),cours!#REF!),"")</f>
        <v/>
      </c>
      <c r="G18" s="31" t="str" cm="1">
        <f t="array" ref="G18">IFERROR(_xlfn.XLOOKUP(1,_xlfn.BYROW(N(cours!#REF!=A18),_xlfn.LAMBDA(_xlpm.r,SUM(_xlpm.r))),cours!#REF!),"")</f>
        <v/>
      </c>
      <c r="H18" s="33" t="str" cm="1">
        <f t="array" ref="H18">IFERROR(_xlfn.XLOOKUP(1,_xlfn.BYROW(N(cours!#REF!=A18),_xlfn.LAMBDA(_xlpm.r,SUM(_xlpm.r))),cours!#REF!),"")</f>
        <v/>
      </c>
      <c r="I18" s="31" t="str" cm="1">
        <f t="array" ref="I18">IFERROR(_xlfn.XLOOKUP(1,_xlfn.BYROW(N(cours!#REF!=A18),_xlfn.LAMBDA(_xlpm.r,SUM(_xlpm.r))),cours!#REF!),"")</f>
        <v/>
      </c>
      <c r="J18" s="33" t="str" cm="1">
        <f t="array" ref="J18">IFERROR(_xlfn.XLOOKUP(1,_xlfn.BYROW(N(cours!#REF!=A18),_xlfn.LAMBDA(_xlpm.r,SUM(_xlpm.r))),cours!#REF!),"")</f>
        <v/>
      </c>
      <c r="K18" s="31" t="str" cm="1">
        <f t="array" ref="K18">IFERROR(_xlfn.XLOOKUP(1,_xlfn.BYROW(N(cours!#REF!=A18),_xlfn.LAMBDA(_xlpm.r,SUM(_xlpm.r))),cours!#REF!),"")</f>
        <v/>
      </c>
      <c r="L18" s="33" t="str" cm="1">
        <f t="array" ref="L18">IFERROR(_xlfn.XLOOKUP(1,_xlfn.BYROW(N(cours!#REF!=A18),_xlfn.LAMBDA(_xlpm.r,SUM(_xlpm.r))),cours!#REF!),"")</f>
        <v/>
      </c>
      <c r="M18" s="18"/>
    </row>
    <row r="19" spans="1:13" s="5" customFormat="1" ht="22.5" customHeight="1">
      <c r="A19" s="23"/>
      <c r="B19" s="24"/>
      <c r="C19" s="34"/>
      <c r="D19" s="35"/>
      <c r="E19" s="34"/>
      <c r="F19" s="30"/>
      <c r="G19" s="34"/>
      <c r="H19" s="30"/>
      <c r="I19" s="34"/>
      <c r="J19" s="30"/>
      <c r="K19" s="34"/>
      <c r="L19" s="30"/>
      <c r="M19" s="15"/>
    </row>
    <row r="20" spans="1:13" ht="15" customHeight="1">
      <c r="A20" s="19"/>
      <c r="B20" s="19"/>
      <c r="C20" s="10"/>
    </row>
    <row r="21" spans="1:13" ht="15" customHeight="1">
      <c r="C21" s="3"/>
    </row>
    <row r="22" spans="1:13">
      <c r="C22" s="3"/>
    </row>
    <row r="23" spans="1:13">
      <c r="C23" s="3"/>
    </row>
    <row r="24" spans="1:13">
      <c r="C24" s="3"/>
    </row>
    <row r="25" spans="1:13">
      <c r="C25" s="3"/>
    </row>
    <row r="26" spans="1:13">
      <c r="C26" s="3"/>
    </row>
    <row r="27" spans="1:13">
      <c r="C27" s="3"/>
    </row>
    <row r="28" spans="1:13">
      <c r="C28" s="3"/>
    </row>
    <row r="29" spans="1:13">
      <c r="C29" s="3"/>
    </row>
    <row r="30" spans="1:13">
      <c r="C30" s="3"/>
    </row>
    <row r="31" spans="1:13" ht="15" customHeight="1">
      <c r="C31" s="3"/>
    </row>
    <row r="32" spans="1:13">
      <c r="C32" s="3"/>
    </row>
    <row r="33" spans="3:3">
      <c r="C33" s="3"/>
    </row>
    <row r="34" spans="3:3">
      <c r="C34" s="3"/>
    </row>
    <row r="35" spans="3:3">
      <c r="C35" s="3"/>
    </row>
    <row r="36" spans="3:3">
      <c r="C36" s="3"/>
    </row>
    <row r="37" spans="3:3">
      <c r="C37" s="3"/>
    </row>
    <row r="38" spans="3:3">
      <c r="C38" s="3"/>
    </row>
    <row r="39" spans="3:3">
      <c r="C39" s="3"/>
    </row>
    <row r="40" spans="3:3" ht="15" customHeight="1">
      <c r="C40" s="3"/>
    </row>
    <row r="41" spans="3:3">
      <c r="C41" s="3"/>
    </row>
    <row r="42" spans="3:3">
      <c r="C42" s="3"/>
    </row>
    <row r="43" spans="3:3">
      <c r="C43" s="3"/>
    </row>
    <row r="44" spans="3:3">
      <c r="C44" s="3"/>
    </row>
    <row r="45" spans="3:3">
      <c r="C45" s="3"/>
    </row>
    <row r="46" spans="3:3">
      <c r="C46" s="3"/>
    </row>
    <row r="47" spans="3:3">
      <c r="C47" s="3"/>
    </row>
    <row r="48" spans="3:3">
      <c r="C48" s="3"/>
    </row>
    <row r="49" spans="3:3">
      <c r="C49" s="3"/>
    </row>
    <row r="50" spans="3:3" ht="14.25" customHeight="1">
      <c r="C50" s="3"/>
    </row>
    <row r="51" spans="3:3">
      <c r="C51" s="3"/>
    </row>
    <row r="52" spans="3:3">
      <c r="C52" s="3"/>
    </row>
    <row r="53" spans="3:3">
      <c r="C53" s="3"/>
    </row>
    <row r="54" spans="3:3">
      <c r="C54" s="3"/>
    </row>
    <row r="55" spans="3:3">
      <c r="C55" s="3"/>
    </row>
  </sheetData>
  <sheetProtection selectLockedCells="1"/>
  <customSheetViews>
    <customSheetView guid="{63845D5F-47ED-411D-A18E-0E0115A4E511}" showPageBreaks="1" showGridLines="0" zeroValues="0" fitToPage="1" view="pageLayout">
      <selection activeCell="A4" sqref="A4:B5"/>
      <pageMargins left="0.25" right="0.25" top="0.93333333333333335" bottom="0.75" header="0.3" footer="0.3"/>
      <pageSetup paperSize="9" scale="69" fitToWidth="0" orientation="landscape" r:id="rId1"/>
      <headerFooter>
        <oddHeader xml:space="preserve">&amp;C&amp;"Arial,Gras"&amp;14Planning résidents Unité A 
&amp;"Arial,Normal"&amp;11
&amp;10I = Indisponible pour l'activité (rdv, accompagnement individuel, malade...)
A = Absents (Famille, vacances, hospitalisation...)&amp;11
</oddHeader>
      </headerFooter>
    </customSheetView>
    <customSheetView guid="{24FD5FBB-2167-4629-AC49-BF1FAC8C4B4F}" showPageBreaks="1" showGridLines="0" zeroValues="0" fitToPage="1" view="pageLayout" topLeftCell="A16">
      <selection activeCell="I28" sqref="I28"/>
      <pageMargins left="0.25" right="0.25" top="0.93333333333333335" bottom="0.75" header="0.3" footer="0.3"/>
      <pageSetup paperSize="9" scale="69" fitToWidth="0" orientation="landscape" r:id="rId2"/>
      <headerFooter>
        <oddHeader xml:space="preserve">&amp;C&amp;"Arial,Gras"&amp;14Planning résidents Unité A 
&amp;"Arial,Normal"&amp;11
&amp;10I = Indisponible pour l'activité (rdv, accompagnement individuel, malade...)
A = Absents (Famille, vacances, hospitalisation...)&amp;11
</oddHeader>
      </headerFooter>
    </customSheetView>
  </customSheetViews>
  <mergeCells count="6">
    <mergeCell ref="A2:B3"/>
    <mergeCell ref="C2:D2"/>
    <mergeCell ref="K2:L2"/>
    <mergeCell ref="I2:J2"/>
    <mergeCell ref="E2:F2"/>
    <mergeCell ref="G2:H2"/>
  </mergeCells>
  <phoneticPr fontId="0" type="noConversion"/>
  <conditionalFormatting sqref="C4:M19">
    <cfRule type="cellIs" dxfId="5" priority="1" operator="equal">
      <formula>"+"</formula>
    </cfRule>
    <cfRule type="cellIs" dxfId="4" priority="2" operator="equal">
      <formula>"D"</formula>
    </cfRule>
  </conditionalFormatting>
  <conditionalFormatting sqref="C4:M19">
    <cfRule type="cellIs" dxfId="3" priority="9" stopIfTrue="1" operator="equal">
      <formula>"I"</formula>
    </cfRule>
    <cfRule type="cellIs" dxfId="2" priority="10" stopIfTrue="1" operator="equal">
      <formula>"A"</formula>
    </cfRule>
  </conditionalFormatting>
  <conditionalFormatting sqref="C5:M19">
    <cfRule type="cellIs" dxfId="1" priority="3" operator="equal">
      <formula>"T"</formula>
    </cfRule>
  </conditionalFormatting>
  <dataValidations count="2">
    <dataValidation allowBlank="1" showDropDown="1" showInputMessage="1" showErrorMessage="1" sqref="C6:L6 C18:L18 C16:L16 C14:L14 C12:L12 C10:L10 C8:L8 C4:L4 M4:M19" xr:uid="{00000000-0002-0000-0600-000000000000}"/>
    <dataValidation type="list" allowBlank="1" showInputMessage="1" showErrorMessage="1" sqref="A4:A19" xr:uid="{00000000-0002-0000-0600-000001000000}">
      <formula1>nom</formula1>
    </dataValidation>
  </dataValidations>
  <printOptions horizontalCentered="1"/>
  <pageMargins left="0.25" right="0.25" top="0.61644444444444446" bottom="0.75" header="0.3" footer="0.3"/>
  <pageSetup paperSize="8" scale="92" orientation="landscape" r:id="rId3"/>
  <headerFooter>
    <oddHeader xml:space="preserve">&amp;C&amp;"Arial,Gras"&amp;14
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A : pour un résident absent_x000a_I : pour un résident indisponible pour l'activité (RDV,  acc inviduel _x000a_D pour un départ sur un temps d'activité_x000a_+ pour une sortie / animation / réunion " xr:uid="{00000000-0002-0000-0600-000002000000}">
          <x14:formula1>
            <xm:f>nom!$A$15:$A$19</xm:f>
          </x14:formula1>
          <xm:sqref>C5:L5 C7:L7 C9:L9 C11:L11 C13:L13 C15:L15 C17:L17 C19:L19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/>
  <dimension ref="A1:P19"/>
  <sheetViews>
    <sheetView workbookViewId="0">
      <selection activeCell="A10" sqref="A10"/>
    </sheetView>
  </sheetViews>
  <sheetFormatPr baseColWidth="10" defaultRowHeight="14.4"/>
  <cols>
    <col min="1" max="1" width="37.88671875" customWidth="1"/>
  </cols>
  <sheetData>
    <row r="1" spans="1:16">
      <c r="A1" t="s">
        <v>24</v>
      </c>
    </row>
    <row r="2" spans="1:16" ht="15.6">
      <c r="A2" s="16" t="s">
        <v>39</v>
      </c>
    </row>
    <row r="3" spans="1:16" ht="15.6">
      <c r="A3" s="11" t="s">
        <v>40</v>
      </c>
    </row>
    <row r="4" spans="1:16" ht="15.6">
      <c r="A4" s="20" t="s">
        <v>41</v>
      </c>
    </row>
    <row r="5" spans="1:16" ht="15.6">
      <c r="A5" s="16" t="s">
        <v>42</v>
      </c>
    </row>
    <row r="6" spans="1:16">
      <c r="A6" s="14" t="s">
        <v>43</v>
      </c>
    </row>
    <row r="7" spans="1:16" ht="15.6">
      <c r="A7" s="20" t="s">
        <v>44</v>
      </c>
    </row>
    <row r="8" spans="1:16">
      <c r="A8" s="14" t="s">
        <v>45</v>
      </c>
    </row>
    <row r="9" spans="1:16" ht="15.6">
      <c r="A9" s="20" t="s">
        <v>46</v>
      </c>
    </row>
    <row r="10" spans="1:16">
      <c r="A10" s="21"/>
    </row>
    <row r="15" spans="1:16">
      <c r="A15" t="s">
        <v>26</v>
      </c>
      <c r="G15" s="103" t="s">
        <v>25</v>
      </c>
      <c r="H15" s="104"/>
      <c r="I15" s="104"/>
      <c r="J15" s="104"/>
      <c r="K15" s="104"/>
      <c r="L15" s="104"/>
      <c r="M15" s="104"/>
      <c r="N15" s="104"/>
      <c r="O15" s="104"/>
      <c r="P15" s="105"/>
    </row>
    <row r="16" spans="1:16">
      <c r="A16" t="s">
        <v>27</v>
      </c>
      <c r="G16" s="106"/>
      <c r="H16" s="107"/>
      <c r="I16" s="107"/>
      <c r="J16" s="107"/>
      <c r="K16" s="107"/>
      <c r="L16" s="107"/>
      <c r="M16" s="107"/>
      <c r="N16" s="107"/>
      <c r="O16" s="107"/>
      <c r="P16" s="108"/>
    </row>
    <row r="17" spans="1:16">
      <c r="A17" t="s">
        <v>30</v>
      </c>
      <c r="G17" s="106"/>
      <c r="H17" s="107"/>
      <c r="I17" s="107"/>
      <c r="J17" s="107"/>
      <c r="K17" s="107"/>
      <c r="L17" s="107"/>
      <c r="M17" s="107"/>
      <c r="N17" s="107"/>
      <c r="O17" s="107"/>
      <c r="P17" s="108"/>
    </row>
    <row r="18" spans="1:16">
      <c r="A18" t="s">
        <v>32</v>
      </c>
      <c r="G18" s="106"/>
      <c r="H18" s="107"/>
      <c r="I18" s="107"/>
      <c r="J18" s="107"/>
      <c r="K18" s="107"/>
      <c r="L18" s="107"/>
      <c r="M18" s="107"/>
      <c r="N18" s="107"/>
      <c r="O18" s="107"/>
      <c r="P18" s="108"/>
    </row>
    <row r="19" spans="1:16">
      <c r="A19" t="s">
        <v>29</v>
      </c>
      <c r="G19" s="109"/>
      <c r="H19" s="110"/>
      <c r="I19" s="110"/>
      <c r="J19" s="110"/>
      <c r="K19" s="110"/>
      <c r="L19" s="110"/>
      <c r="M19" s="110"/>
      <c r="N19" s="110"/>
      <c r="O19" s="110"/>
      <c r="P19" s="111"/>
    </row>
  </sheetData>
  <sortState xmlns:xlrd2="http://schemas.microsoft.com/office/spreadsheetml/2017/richdata2" ref="A2:A9">
    <sortCondition ref="A1:A9"/>
  </sortState>
  <dataConsolidate/>
  <customSheetViews>
    <customSheetView guid="{63845D5F-47ED-411D-A18E-0E0115A4E511}">
      <pageMargins left="0.7" right="0.7" top="0.75" bottom="0.75" header="0.3" footer="0.3"/>
    </customSheetView>
    <customSheetView guid="{24FD5FBB-2167-4629-AC49-BF1FAC8C4B4F}">
      <pageMargins left="0.7" right="0.7" top="0.75" bottom="0.75" header="0.3" footer="0.3"/>
    </customSheetView>
  </customSheetViews>
  <mergeCells count="1">
    <mergeCell ref="G15:P19"/>
  </mergeCells>
  <conditionalFormatting sqref="H6:W9">
    <cfRule type="cellIs" dxfId="0" priority="1" operator="equal">
      <formula>#REF!</formula>
    </cfRule>
  </conditionalFormatting>
  <dataValidations count="2">
    <dataValidation type="list" allowBlank="1" showInputMessage="1" showErrorMessage="1" sqref="E2" xr:uid="{00000000-0002-0000-0C00-000000000000}">
      <formula1>nom</formula1>
    </dataValidation>
    <dataValidation type="list" allowBlank="1" showInputMessage="1" sqref="D2" xr:uid="{00000000-0002-0000-0C00-000001000000}">
      <formula1>OFFSET(nom,MATCH(nom&amp;"*",nom,0)-1,,COUNTIF(nom,nom&amp;"*"))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Matin FV</vt:lpstr>
      <vt:lpstr>Matin  FAHV (2)</vt:lpstr>
      <vt:lpstr>3eme B</vt:lpstr>
      <vt:lpstr>nom</vt:lpstr>
      <vt:lpstr>'Matin  FAHV (2)'!nom</vt:lpstr>
      <vt:lpstr>'Matin FV'!nom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Gwenola PHILIP</cp:lastModifiedBy>
  <cp:lastPrinted>2022-05-05T05:58:15Z</cp:lastPrinted>
  <dcterms:created xsi:type="dcterms:W3CDTF">2002-12-31T23:10:17Z</dcterms:created>
  <dcterms:modified xsi:type="dcterms:W3CDTF">2024-10-02T13:43:06Z</dcterms:modified>
</cp:coreProperties>
</file>