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795" windowHeight="13290" activeTab="6"/>
  </bookViews>
  <sheets>
    <sheet name="modèle" sheetId="1" r:id="rId1"/>
    <sheet name="client A" sheetId="26" r:id="rId2"/>
    <sheet name="client B" sheetId="27" r:id="rId3"/>
    <sheet name="client C" sheetId="28" r:id="rId4"/>
    <sheet name="client D" sheetId="29" r:id="rId5"/>
    <sheet name="client E" sheetId="30" r:id="rId6"/>
    <sheet name="CUMUL" sheetId="31" r:id="rId7"/>
  </sheets>
  <calcPr calcId="144525"/>
</workbook>
</file>

<file path=xl/calcChain.xml><?xml version="1.0" encoding="utf-8"?>
<calcChain xmlns="http://schemas.openxmlformats.org/spreadsheetml/2006/main">
  <c r="B24" i="31" l="1"/>
  <c r="B27" i="31"/>
  <c r="B27" i="30"/>
  <c r="B27" i="29"/>
  <c r="B27" i="28"/>
  <c r="B27" i="27"/>
  <c r="B27" i="26"/>
  <c r="G24" i="1"/>
  <c r="B27" i="1"/>
  <c r="K26" i="31"/>
  <c r="J26" i="31"/>
  <c r="G18" i="31"/>
  <c r="G19" i="31"/>
  <c r="G20" i="31"/>
  <c r="G21" i="31"/>
  <c r="G22" i="31"/>
  <c r="G23" i="31"/>
  <c r="G17" i="31"/>
  <c r="N7" i="31"/>
  <c r="N6" i="31"/>
  <c r="K8" i="31"/>
  <c r="K9" i="31"/>
  <c r="K10" i="31"/>
  <c r="K11" i="31"/>
  <c r="K12" i="31"/>
  <c r="K13" i="31"/>
  <c r="J8" i="31"/>
  <c r="J9" i="31"/>
  <c r="I8" i="31"/>
  <c r="I9" i="31"/>
  <c r="I7" i="31"/>
  <c r="J7" i="31"/>
  <c r="K7" i="31"/>
  <c r="H8" i="31"/>
  <c r="H9" i="31"/>
  <c r="H10" i="31"/>
  <c r="H11" i="31"/>
  <c r="H12" i="31"/>
  <c r="H13" i="31"/>
  <c r="H7" i="31"/>
  <c r="G8" i="31"/>
  <c r="G9" i="31"/>
  <c r="G10" i="31"/>
  <c r="G11" i="31"/>
  <c r="G12" i="31"/>
  <c r="G13" i="31"/>
  <c r="G7" i="31"/>
  <c r="G14" i="31"/>
  <c r="K14" i="31"/>
  <c r="B8" i="31"/>
  <c r="H14" i="31"/>
  <c r="B9" i="31"/>
  <c r="B10" i="31"/>
  <c r="I10" i="31"/>
  <c r="M14" i="31"/>
  <c r="J10" i="31"/>
  <c r="B11" i="31"/>
  <c r="G24" i="31"/>
  <c r="B12" i="31"/>
  <c r="B15" i="31"/>
  <c r="B17" i="31"/>
  <c r="B19" i="31"/>
  <c r="B22" i="31"/>
  <c r="B25" i="31"/>
  <c r="J27" i="31"/>
  <c r="K27" i="31"/>
  <c r="B10" i="30"/>
  <c r="B15" i="30" s="1"/>
  <c r="I10" i="30"/>
  <c r="J10" i="30"/>
  <c r="B11" i="30"/>
  <c r="G14" i="30"/>
  <c r="B8" i="30"/>
  <c r="H14" i="30"/>
  <c r="B9" i="30"/>
  <c r="K14" i="30"/>
  <c r="B22" i="30"/>
  <c r="G24" i="30"/>
  <c r="J27" i="30"/>
  <c r="K27" i="30"/>
  <c r="B10" i="29"/>
  <c r="B15" i="29" s="1"/>
  <c r="B25" i="29" s="1"/>
  <c r="I10" i="29"/>
  <c r="J10" i="29"/>
  <c r="B11" i="29"/>
  <c r="G14" i="29"/>
  <c r="B8" i="29"/>
  <c r="H14" i="29"/>
  <c r="B9" i="29"/>
  <c r="K14" i="29"/>
  <c r="M14" i="29"/>
  <c r="B22" i="29"/>
  <c r="G24" i="29"/>
  <c r="B12" i="29"/>
  <c r="J27" i="29"/>
  <c r="K27" i="29"/>
  <c r="B9" i="28"/>
  <c r="B10" i="28"/>
  <c r="I10" i="28"/>
  <c r="J10" i="28"/>
  <c r="B11" i="28"/>
  <c r="G14" i="28"/>
  <c r="B8" i="28"/>
  <c r="H14" i="28"/>
  <c r="K14" i="28"/>
  <c r="B22" i="28"/>
  <c r="G24" i="28"/>
  <c r="J27" i="28"/>
  <c r="K27" i="28"/>
  <c r="B10" i="27"/>
  <c r="B15" i="27" s="1"/>
  <c r="I10" i="27"/>
  <c r="J10" i="27"/>
  <c r="B11" i="27"/>
  <c r="G14" i="27"/>
  <c r="B8" i="27"/>
  <c r="H14" i="27"/>
  <c r="B9" i="27"/>
  <c r="K14" i="27"/>
  <c r="M14" i="27"/>
  <c r="B22" i="27"/>
  <c r="G24" i="27"/>
  <c r="B12" i="27"/>
  <c r="J27" i="27"/>
  <c r="K27" i="27"/>
  <c r="G14" i="26"/>
  <c r="B10" i="26"/>
  <c r="I10" i="26"/>
  <c r="J10" i="26"/>
  <c r="M14" i="26"/>
  <c r="B11" i="26"/>
  <c r="H14" i="26"/>
  <c r="B9" i="26"/>
  <c r="K14" i="26"/>
  <c r="B8" i="26"/>
  <c r="B22" i="26"/>
  <c r="G24" i="26"/>
  <c r="B12" i="26"/>
  <c r="J27" i="26"/>
  <c r="K27" i="26"/>
  <c r="G14" i="1"/>
  <c r="B8" i="1"/>
  <c r="H14" i="1"/>
  <c r="B9" i="1"/>
  <c r="B10" i="1"/>
  <c r="B11" i="1"/>
  <c r="B12" i="1"/>
  <c r="J27" i="1"/>
  <c r="K27" i="1"/>
  <c r="K14" i="1"/>
  <c r="B22" i="1"/>
  <c r="J10" i="1"/>
  <c r="I10" i="1"/>
  <c r="M14" i="1"/>
  <c r="M14" i="28"/>
  <c r="B12" i="28"/>
  <c r="M14" i="30"/>
  <c r="B12" i="30"/>
  <c r="B15" i="26"/>
  <c r="B17" i="29" l="1"/>
  <c r="B19" i="29" s="1"/>
  <c r="B15" i="28"/>
  <c r="B17" i="28" s="1"/>
  <c r="B19" i="28" s="1"/>
  <c r="B17" i="27"/>
  <c r="B19" i="27" s="1"/>
  <c r="B25" i="27"/>
  <c r="B25" i="26"/>
  <c r="B17" i="26"/>
  <c r="B19" i="26" s="1"/>
  <c r="B15" i="1"/>
  <c r="B17" i="1" s="1"/>
  <c r="B19" i="1" s="1"/>
  <c r="B17" i="30"/>
  <c r="B19" i="30" s="1"/>
  <c r="B25" i="30"/>
  <c r="B25" i="28" l="1"/>
  <c r="B25" i="1"/>
</calcChain>
</file>

<file path=xl/comments1.xml><?xml version="1.0" encoding="utf-8"?>
<comments xmlns="http://schemas.openxmlformats.org/spreadsheetml/2006/main">
  <authors>
    <author>utilisateur</author>
  </authors>
  <commentList>
    <comment ref="B15" author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B15" author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B15" author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B15" author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utilisateur</author>
  </authors>
  <commentList>
    <comment ref="B15" author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utilisateur</author>
  </authors>
  <commentList>
    <comment ref="B15" author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utilisateur</author>
  </authors>
  <commentList>
    <comment ref="B15" authorId="0">
      <text>
        <r>
          <rPr>
            <b/>
            <sz val="8"/>
            <color indexed="81"/>
            <rFont val="Tahoma"/>
            <family val="2"/>
          </rPr>
          <t>achat marchandises+fab+pose+kilomètres+repas+ frais généraux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<sst xmlns="http://schemas.openxmlformats.org/spreadsheetml/2006/main" count="365" uniqueCount="57">
  <si>
    <t>NOM DU CHANTIER</t>
  </si>
  <si>
    <t>ACHAT</t>
  </si>
  <si>
    <t>fabrication</t>
  </si>
  <si>
    <t>pose</t>
  </si>
  <si>
    <t>david</t>
  </si>
  <si>
    <t>damiens</t>
  </si>
  <si>
    <t>cédric R</t>
  </si>
  <si>
    <t>cédric C</t>
  </si>
  <si>
    <t>métré</t>
  </si>
  <si>
    <t>débit</t>
  </si>
  <si>
    <t>COÛT</t>
  </si>
  <si>
    <t>kilomètre</t>
  </si>
  <si>
    <t>repas</t>
  </si>
  <si>
    <t>taux horaire fab</t>
  </si>
  <si>
    <t>taux horaire pose</t>
  </si>
  <si>
    <t>prix kilométrique</t>
  </si>
  <si>
    <t>prix repas</t>
  </si>
  <si>
    <t>TOTAL HEURES</t>
  </si>
  <si>
    <t>frais généraux</t>
  </si>
  <si>
    <t>marge standard</t>
  </si>
  <si>
    <t>MONTANT FACTURÉ</t>
  </si>
  <si>
    <t>MARGE RÉALISÉE</t>
  </si>
  <si>
    <t>seuil de rentabilité journalier</t>
  </si>
  <si>
    <t>montant facturé à la journée</t>
  </si>
  <si>
    <t>total coût de revient</t>
  </si>
  <si>
    <t>total HT</t>
  </si>
  <si>
    <t>nbre kilomètre</t>
  </si>
  <si>
    <t>nbre repas</t>
  </si>
  <si>
    <t>jean marie</t>
  </si>
  <si>
    <t>nicolas</t>
  </si>
  <si>
    <t>NUMÉRO D'AFFAIRE</t>
  </si>
  <si>
    <t>description des travaux :</t>
  </si>
  <si>
    <t>total heures</t>
  </si>
  <si>
    <t>TOTAL ACHATS</t>
  </si>
  <si>
    <t>.</t>
  </si>
  <si>
    <t>CUMUL DU MOIS</t>
  </si>
  <si>
    <t>laquage</t>
  </si>
  <si>
    <t>estim pose</t>
  </si>
  <si>
    <t>estim fab</t>
  </si>
  <si>
    <t>différence</t>
  </si>
  <si>
    <t>matières</t>
  </si>
  <si>
    <t>% marge</t>
  </si>
  <si>
    <t>esteban</t>
  </si>
  <si>
    <t>ouvrier 1</t>
  </si>
  <si>
    <t>ouvrier 2</t>
  </si>
  <si>
    <t>ouvrier 3</t>
  </si>
  <si>
    <t>ouvrier 4</t>
  </si>
  <si>
    <t>ouvrier 5</t>
  </si>
  <si>
    <t>ouvrier 6</t>
  </si>
  <si>
    <t>ouvrier 7</t>
  </si>
  <si>
    <t>marchandise 1</t>
  </si>
  <si>
    <t>marchandise 2</t>
  </si>
  <si>
    <t>marchandise 3</t>
  </si>
  <si>
    <t>marchandise 4</t>
  </si>
  <si>
    <t>marchandise 5</t>
  </si>
  <si>
    <t>marchandise 6</t>
  </si>
  <si>
    <t>marchandise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</si>
</sst>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indexed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 vertical="center"/>
    </xf>
    <xf numFmtId="164" fontId="0" fillId="3" borderId="1" xfId="0" applyNumberFormat="1" applyFill="1" applyBorder="1" applyAlignment="1">
      <alignment horizontal="right" vertical="center"/>
    </xf>
    <xf numFmtId="10" fontId="0" fillId="3" borderId="1" xfId="0" applyNumberFormat="1" applyFill="1" applyBorder="1" applyAlignment="1">
      <alignment horizontal="right" vertical="center"/>
    </xf>
    <xf numFmtId="9" fontId="0" fillId="3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Continuous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  <xf numFmtId="2" fontId="0" fillId="0" borderId="1" xfId="0" applyNumberFormat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3" borderId="16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2" fillId="5" borderId="1" xfId="0" applyFont="1" applyFill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Continuous" vertical="center"/>
    </xf>
  </cellXfs>
  <cellStyles count="1">
    <cellStyle name="Normal" xfId="0" builtinId="0"/>
  </cellStyles>
  <dxfs count="28"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5"/>
  <sheetViews>
    <sheetView zoomScaleNormal="100" workbookViewId="0">
      <selection activeCell="F17" sqref="F17:F23"/>
    </sheetView>
  </sheetViews>
  <sheetFormatPr baseColWidth="10" defaultRowHeight="20.100000000000001" customHeight="1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>
      <c r="A2" s="19" t="s">
        <v>0</v>
      </c>
      <c r="B2" s="25"/>
      <c r="C2" s="17"/>
      <c r="D2" s="13"/>
      <c r="E2" s="16"/>
      <c r="F2" s="3" t="s">
        <v>31</v>
      </c>
      <c r="G2" s="3"/>
      <c r="H2" s="31" t="s">
        <v>34</v>
      </c>
      <c r="I2" s="31"/>
      <c r="J2" s="31"/>
      <c r="K2" s="31"/>
      <c r="L2" s="31"/>
      <c r="M2" s="31"/>
      <c r="N2" s="17"/>
    </row>
    <row r="3" spans="1:14" ht="20.100000000000001" customHeight="1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>
      <c r="A4" s="19" t="s">
        <v>30</v>
      </c>
      <c r="B4" s="25"/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8</v>
      </c>
      <c r="J6" s="37" t="s">
        <v>9</v>
      </c>
      <c r="K6" s="2" t="s">
        <v>36</v>
      </c>
      <c r="L6" s="10"/>
      <c r="M6" s="3" t="s">
        <v>26</v>
      </c>
      <c r="N6" s="29"/>
    </row>
    <row r="7" spans="1:14" ht="20.100000000000001" customHeight="1">
      <c r="A7" s="18" t="s">
        <v>10</v>
      </c>
      <c r="B7" s="4"/>
      <c r="C7" s="17"/>
      <c r="D7" s="13"/>
      <c r="E7" s="16"/>
      <c r="F7" s="2" t="s">
        <v>43</v>
      </c>
      <c r="G7" s="32"/>
      <c r="H7" s="32"/>
      <c r="I7" s="32"/>
      <c r="J7" s="38"/>
      <c r="K7" s="32"/>
      <c r="L7" s="10"/>
      <c r="M7" s="3" t="s">
        <v>27</v>
      </c>
      <c r="N7" s="29"/>
    </row>
    <row r="8" spans="1:14" ht="20.100000000000001" customHeight="1">
      <c r="A8" s="19" t="s">
        <v>2</v>
      </c>
      <c r="B8" s="5">
        <f>(G14+K14)*G27</f>
        <v>0</v>
      </c>
      <c r="C8" s="17"/>
      <c r="D8" s="13"/>
      <c r="E8" s="16"/>
      <c r="F8" s="2" t="s">
        <v>44</v>
      </c>
      <c r="G8" s="32"/>
      <c r="H8" s="32"/>
      <c r="I8" s="32"/>
      <c r="J8" s="38"/>
      <c r="K8" s="32"/>
      <c r="L8" s="10"/>
      <c r="M8" s="10"/>
      <c r="N8" s="17"/>
    </row>
    <row r="9" spans="1:14" ht="20.100000000000001" customHeight="1">
      <c r="A9" s="19" t="s">
        <v>3</v>
      </c>
      <c r="B9" s="5">
        <f>H14*G28</f>
        <v>0</v>
      </c>
      <c r="C9" s="17"/>
      <c r="D9" s="13"/>
      <c r="E9" s="16"/>
      <c r="F9" s="2" t="s">
        <v>45</v>
      </c>
      <c r="G9" s="32"/>
      <c r="H9" s="32"/>
      <c r="I9" s="32"/>
      <c r="J9" s="38"/>
      <c r="K9" s="32"/>
      <c r="L9" s="10"/>
      <c r="M9" s="10"/>
      <c r="N9" s="17"/>
    </row>
    <row r="10" spans="1:14" ht="20.100000000000001" customHeight="1">
      <c r="A10" s="19" t="s">
        <v>11</v>
      </c>
      <c r="B10" s="5">
        <f>N6*G29</f>
        <v>0</v>
      </c>
      <c r="C10" s="17"/>
      <c r="D10" s="13"/>
      <c r="E10" s="16"/>
      <c r="F10" s="2" t="s">
        <v>46</v>
      </c>
      <c r="G10" s="32"/>
      <c r="H10" s="32"/>
      <c r="I10" s="33">
        <f>SUM(I7:I9)</f>
        <v>0</v>
      </c>
      <c r="J10" s="39">
        <f>SUM(J7:J9)</f>
        <v>0</v>
      </c>
      <c r="K10" s="40"/>
      <c r="L10" s="10"/>
      <c r="M10" s="10"/>
      <c r="N10" s="17"/>
    </row>
    <row r="11" spans="1:14" ht="20.100000000000001" customHeight="1">
      <c r="A11" s="19" t="s">
        <v>12</v>
      </c>
      <c r="B11" s="5">
        <f>N7*G30</f>
        <v>0</v>
      </c>
      <c r="C11" s="17"/>
      <c r="D11" s="13"/>
      <c r="E11" s="16"/>
      <c r="F11" s="2" t="s">
        <v>47</v>
      </c>
      <c r="G11" s="32"/>
      <c r="H11" s="32"/>
      <c r="I11" s="10"/>
      <c r="J11" s="10"/>
      <c r="K11" s="25"/>
      <c r="L11" s="10"/>
      <c r="M11" s="10"/>
      <c r="N11" s="17"/>
    </row>
    <row r="12" spans="1:14" ht="20.100000000000001" customHeight="1">
      <c r="A12" s="2" t="s">
        <v>40</v>
      </c>
      <c r="B12" s="5">
        <f>G24</f>
        <v>0</v>
      </c>
      <c r="C12" s="17"/>
      <c r="D12" s="13"/>
      <c r="E12" s="16"/>
      <c r="F12" s="2" t="s">
        <v>48</v>
      </c>
      <c r="G12" s="32"/>
      <c r="H12" s="32"/>
      <c r="I12" s="10"/>
      <c r="J12" s="10"/>
      <c r="K12" s="25"/>
      <c r="L12" s="10"/>
      <c r="M12" s="10"/>
      <c r="N12" s="17"/>
    </row>
    <row r="13" spans="1:14" ht="20.100000000000001" customHeight="1">
      <c r="C13" s="17"/>
      <c r="D13" s="13"/>
      <c r="E13" s="16"/>
      <c r="F13" s="2" t="s">
        <v>49</v>
      </c>
      <c r="G13" s="32"/>
      <c r="H13" s="32"/>
      <c r="I13" s="10"/>
      <c r="J13" s="10"/>
      <c r="K13" s="25"/>
      <c r="L13" s="9"/>
      <c r="M13" s="2" t="s">
        <v>32</v>
      </c>
      <c r="N13" s="17"/>
    </row>
    <row r="14" spans="1:14" ht="20.100000000000001" customHeight="1">
      <c r="C14" s="17"/>
      <c r="D14" s="13"/>
      <c r="E14" s="16"/>
      <c r="F14" s="2" t="s">
        <v>17</v>
      </c>
      <c r="G14" s="33">
        <f>SUM(G7:G13)</f>
        <v>0</v>
      </c>
      <c r="H14" s="33">
        <f>SUM(H7:H13)</f>
        <v>0</v>
      </c>
      <c r="I14" s="10"/>
      <c r="J14" s="10"/>
      <c r="K14" s="33">
        <f>SUM(K7:K13)</f>
        <v>0</v>
      </c>
      <c r="L14" s="9"/>
      <c r="M14" s="33">
        <f>G14+H14+I10+J10+K14</f>
        <v>0</v>
      </c>
      <c r="N14" s="17"/>
    </row>
    <row r="15" spans="1:14" ht="20.100000000000001" customHeight="1">
      <c r="A15" s="27" t="s">
        <v>24</v>
      </c>
      <c r="B15" s="5">
        <f>((G24+B8+B9+B10+B11)*G31)+(G24+B8+B9+B10+B11)</f>
        <v>0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thickBot="1">
      <c r="A17" s="27" t="s">
        <v>19</v>
      </c>
      <c r="B17" s="5">
        <f>B15*G32</f>
        <v>0</v>
      </c>
      <c r="C17" s="17"/>
      <c r="D17" s="13"/>
      <c r="E17" s="16"/>
      <c r="F17" s="2" t="s">
        <v>50</v>
      </c>
      <c r="G17" s="8"/>
      <c r="H17" s="10"/>
      <c r="I17" s="34"/>
      <c r="J17" s="10"/>
      <c r="K17" s="10"/>
      <c r="L17" s="10"/>
      <c r="M17" s="10"/>
      <c r="N17" s="17"/>
    </row>
    <row r="18" spans="1:14" ht="20.100000000000001" customHeight="1" thickBot="1">
      <c r="A18" s="16"/>
      <c r="B18" s="11"/>
      <c r="C18" s="17"/>
      <c r="D18" s="13"/>
      <c r="E18" s="16"/>
      <c r="F18" s="2" t="s">
        <v>51</v>
      </c>
      <c r="G18" s="8"/>
      <c r="H18" s="10"/>
      <c r="I18" s="34"/>
      <c r="J18" s="35"/>
      <c r="K18" s="36"/>
      <c r="L18" s="10"/>
      <c r="M18" s="10"/>
      <c r="N18" s="17"/>
    </row>
    <row r="19" spans="1:14" ht="20.100000000000001" customHeight="1">
      <c r="A19" s="27" t="s">
        <v>25</v>
      </c>
      <c r="B19" s="5">
        <f>B15+B17</f>
        <v>0</v>
      </c>
      <c r="C19" s="17"/>
      <c r="D19" s="13"/>
      <c r="E19" s="16"/>
      <c r="F19" s="2" t="s">
        <v>52</v>
      </c>
      <c r="G19" s="8"/>
      <c r="H19" s="10"/>
      <c r="I19" s="42"/>
      <c r="J19" s="42"/>
      <c r="K19" s="42"/>
      <c r="L19" s="42"/>
      <c r="M19" s="42"/>
      <c r="N19" s="17"/>
    </row>
    <row r="20" spans="1:14" ht="20.100000000000001" customHeight="1">
      <c r="A20" s="16"/>
      <c r="B20" s="11"/>
      <c r="C20" s="17"/>
      <c r="D20" s="13"/>
      <c r="E20" s="16"/>
      <c r="F20" s="2" t="s">
        <v>53</v>
      </c>
      <c r="G20" s="8"/>
      <c r="H20" s="10"/>
      <c r="I20" s="42"/>
      <c r="J20" s="42"/>
      <c r="K20" s="42"/>
      <c r="L20" s="42"/>
      <c r="M20" s="42"/>
      <c r="N20" s="17"/>
    </row>
    <row r="21" spans="1:14" ht="20.100000000000001" customHeight="1">
      <c r="A21" s="27" t="s">
        <v>22</v>
      </c>
      <c r="B21" s="5"/>
      <c r="C21" s="17"/>
      <c r="D21" s="13"/>
      <c r="E21" s="16"/>
      <c r="F21" s="2" t="s">
        <v>54</v>
      </c>
      <c r="G21" s="8"/>
      <c r="H21" s="10"/>
      <c r="I21" s="42"/>
      <c r="J21" s="42"/>
      <c r="K21" s="42"/>
      <c r="L21" s="42"/>
      <c r="M21" s="42"/>
      <c r="N21" s="17"/>
    </row>
    <row r="22" spans="1:14" ht="20.100000000000001" customHeight="1">
      <c r="A22" s="27" t="s">
        <v>23</v>
      </c>
      <c r="B22" s="5" t="str">
        <f>IF(H14=0," ",B24/(H14/17))</f>
        <v xml:space="preserve"> </v>
      </c>
      <c r="C22" s="20"/>
      <c r="D22" s="13"/>
      <c r="E22" s="16"/>
      <c r="F22" s="2" t="s">
        <v>55</v>
      </c>
      <c r="G22" s="8"/>
      <c r="H22" s="10"/>
      <c r="I22" s="42"/>
      <c r="J22" s="42"/>
      <c r="K22" s="42"/>
      <c r="L22" s="42"/>
      <c r="M22" s="42"/>
      <c r="N22" s="17"/>
    </row>
    <row r="23" spans="1:14" ht="20.100000000000001" customHeight="1">
      <c r="A23" s="16"/>
      <c r="B23" s="11"/>
      <c r="C23" s="17"/>
      <c r="D23" s="13"/>
      <c r="E23" s="16"/>
      <c r="F23" s="2" t="s">
        <v>56</v>
      </c>
      <c r="G23" s="8"/>
      <c r="H23" s="10"/>
      <c r="I23" s="42"/>
      <c r="J23" s="42"/>
      <c r="K23" s="42"/>
      <c r="L23" s="42"/>
      <c r="M23" s="42"/>
      <c r="N23" s="17"/>
    </row>
    <row r="24" spans="1:14" ht="20.100000000000001" customHeight="1">
      <c r="A24" s="27" t="s">
        <v>20</v>
      </c>
      <c r="B24" s="41"/>
      <c r="C24" s="17"/>
      <c r="D24" s="13"/>
      <c r="E24" s="16"/>
      <c r="F24" s="2" t="s">
        <v>33</v>
      </c>
      <c r="G24" s="5">
        <f>SUM(G17:G23)</f>
        <v>0</v>
      </c>
      <c r="H24" s="10"/>
      <c r="I24" s="42"/>
      <c r="J24" s="42"/>
      <c r="K24" s="42"/>
      <c r="L24" s="42"/>
      <c r="M24" s="42"/>
      <c r="N24" s="17"/>
    </row>
    <row r="25" spans="1:14" ht="20.100000000000001" customHeight="1">
      <c r="A25" s="27" t="s">
        <v>21</v>
      </c>
      <c r="B25" s="26">
        <f>B24-B15</f>
        <v>0</v>
      </c>
      <c r="C25" s="17"/>
      <c r="D25" s="13"/>
      <c r="E25" s="16"/>
      <c r="F25" s="10"/>
      <c r="G25" s="10"/>
      <c r="H25" s="10"/>
      <c r="I25" s="10"/>
      <c r="J25" s="2" t="s">
        <v>38</v>
      </c>
      <c r="K25" s="2" t="s">
        <v>37</v>
      </c>
      <c r="L25" s="42"/>
      <c r="M25" s="42"/>
      <c r="N25" s="17"/>
    </row>
    <row r="26" spans="1:14" ht="20.100000000000001" customHeight="1">
      <c r="A26" s="16"/>
      <c r="B26" s="10"/>
      <c r="C26" s="17"/>
      <c r="D26" s="13"/>
      <c r="E26" s="16"/>
      <c r="F26" s="10"/>
      <c r="G26" s="10"/>
      <c r="H26" s="10"/>
      <c r="I26" s="10"/>
      <c r="J26" s="46"/>
      <c r="K26" s="46"/>
      <c r="L26" s="42"/>
      <c r="M26" s="42"/>
      <c r="N26" s="17"/>
    </row>
    <row r="27" spans="1:14" ht="20.100000000000001" customHeight="1">
      <c r="A27" s="47" t="s">
        <v>41</v>
      </c>
      <c r="B27" s="6" t="str">
        <f>IF(B24=0," ",(B24-B15)/B15)</f>
        <v xml:space="preserve"> </v>
      </c>
      <c r="C27" s="17"/>
      <c r="D27" s="13"/>
      <c r="E27" s="16"/>
      <c r="F27" s="2" t="s">
        <v>13</v>
      </c>
      <c r="G27" s="5"/>
      <c r="H27" s="10"/>
      <c r="I27" s="44" t="s">
        <v>39</v>
      </c>
      <c r="J27" s="45" t="str">
        <f>IF(G14=0," ",J26-(G14+K14))</f>
        <v xml:space="preserve"> </v>
      </c>
      <c r="K27" s="45" t="str">
        <f>IF(H14=0," ",K26-H14)</f>
        <v xml:space="preserve"> </v>
      </c>
      <c r="L27" s="42"/>
      <c r="M27" s="42"/>
      <c r="N27" s="17"/>
    </row>
    <row r="28" spans="1:14" ht="20.100000000000001" customHeight="1">
      <c r="A28" s="16"/>
      <c r="B28" s="10"/>
      <c r="C28" s="17"/>
      <c r="D28" s="13"/>
      <c r="E28" s="16"/>
      <c r="F28" s="2" t="s">
        <v>14</v>
      </c>
      <c r="G28" s="5"/>
      <c r="H28" s="10"/>
      <c r="I28" s="42"/>
      <c r="J28" s="42"/>
      <c r="K28" s="42"/>
      <c r="L28" s="42"/>
      <c r="M28" s="42"/>
      <c r="N28" s="17"/>
    </row>
    <row r="29" spans="1:14" ht="20.100000000000001" customHeight="1">
      <c r="A29" s="16"/>
      <c r="B29" s="10"/>
      <c r="C29" s="17"/>
      <c r="D29" s="13"/>
      <c r="E29" s="16"/>
      <c r="F29" s="2" t="s">
        <v>15</v>
      </c>
      <c r="G29" s="5"/>
      <c r="H29" s="10"/>
      <c r="I29" s="43"/>
      <c r="J29" s="43"/>
      <c r="K29" s="43"/>
      <c r="L29" s="43"/>
      <c r="M29" s="43"/>
      <c r="N29" s="17"/>
    </row>
    <row r="30" spans="1:14" ht="20.100000000000001" customHeight="1">
      <c r="A30" s="16"/>
      <c r="B30" s="10"/>
      <c r="C30" s="17"/>
      <c r="D30" s="13"/>
      <c r="E30" s="16"/>
      <c r="F30" s="2" t="s">
        <v>16</v>
      </c>
      <c r="G30" s="5"/>
      <c r="H30" s="10"/>
      <c r="I30" s="10"/>
      <c r="J30" s="10"/>
      <c r="K30" s="10"/>
      <c r="L30" s="10"/>
      <c r="M30" s="10"/>
      <c r="N30" s="17"/>
    </row>
    <row r="31" spans="1:14" ht="20.100000000000001" customHeight="1">
      <c r="A31" s="16"/>
      <c r="B31" s="10"/>
      <c r="C31" s="17"/>
      <c r="D31" s="13"/>
      <c r="E31" s="16"/>
      <c r="F31" s="2" t="s">
        <v>18</v>
      </c>
      <c r="G31" s="6"/>
      <c r="H31" s="10"/>
      <c r="I31" s="10"/>
      <c r="J31" s="10"/>
      <c r="K31" s="10"/>
      <c r="L31" s="10"/>
      <c r="M31" s="10"/>
      <c r="N31" s="17"/>
    </row>
    <row r="32" spans="1:14" ht="20.100000000000001" customHeight="1">
      <c r="A32" s="16"/>
      <c r="B32" s="10"/>
      <c r="C32" s="17"/>
      <c r="D32" s="13"/>
      <c r="E32" s="16"/>
      <c r="F32" s="2" t="s">
        <v>19</v>
      </c>
      <c r="G32" s="7"/>
      <c r="H32" s="10"/>
      <c r="I32" s="10"/>
      <c r="J32" s="10"/>
      <c r="K32" s="10"/>
      <c r="L32" s="10"/>
      <c r="M32" s="10"/>
      <c r="N32" s="17"/>
    </row>
    <row r="33" spans="1:14" ht="20.100000000000001" customHeight="1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27" priority="1" stopIfTrue="1" operator="lessThan">
      <formula>0</formula>
    </cfRule>
    <cfRule type="cellIs" dxfId="26" priority="2" stopIfTrue="1" operator="greaterThan">
      <formula>0</formula>
    </cfRule>
  </conditionalFormatting>
  <conditionalFormatting sqref="J27:K27">
    <cfRule type="cellIs" dxfId="25" priority="3" stopIfTrue="1" operator="greaterThan">
      <formula>0</formula>
    </cfRule>
    <cfRule type="cellIs" dxfId="24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5"/>
  <sheetViews>
    <sheetView workbookViewId="0">
      <selection activeCell="F17" sqref="F17:F23"/>
    </sheetView>
  </sheetViews>
  <sheetFormatPr baseColWidth="10" defaultRowHeight="20.100000000000001" customHeight="1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>
      <c r="A2" s="19" t="s">
        <v>0</v>
      </c>
      <c r="B2" s="25"/>
      <c r="C2" s="17"/>
      <c r="D2" s="13"/>
      <c r="E2" s="16"/>
      <c r="F2" s="3" t="s">
        <v>31</v>
      </c>
      <c r="G2" s="3"/>
      <c r="H2" s="31" t="s">
        <v>34</v>
      </c>
      <c r="I2" s="31"/>
      <c r="J2" s="31"/>
      <c r="K2" s="31"/>
      <c r="L2" s="31"/>
      <c r="M2" s="31"/>
      <c r="N2" s="17"/>
    </row>
    <row r="3" spans="1:14" ht="20.100000000000001" customHeight="1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>
      <c r="A4" s="19" t="s">
        <v>30</v>
      </c>
      <c r="B4" s="25"/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8</v>
      </c>
      <c r="J6" s="37" t="s">
        <v>9</v>
      </c>
      <c r="K6" s="2" t="s">
        <v>36</v>
      </c>
      <c r="L6" s="10"/>
      <c r="M6" s="3" t="s">
        <v>26</v>
      </c>
      <c r="N6" s="29"/>
    </row>
    <row r="7" spans="1:14" ht="20.100000000000001" customHeight="1">
      <c r="A7" s="18" t="s">
        <v>10</v>
      </c>
      <c r="B7" s="4"/>
      <c r="C7" s="17"/>
      <c r="D7" s="13"/>
      <c r="E7" s="16"/>
      <c r="F7" s="2" t="s">
        <v>43</v>
      </c>
      <c r="G7" s="32"/>
      <c r="H7" s="32"/>
      <c r="I7" s="32"/>
      <c r="J7" s="38"/>
      <c r="K7" s="32"/>
      <c r="L7" s="10"/>
      <c r="M7" s="3" t="s">
        <v>27</v>
      </c>
      <c r="N7" s="29"/>
    </row>
    <row r="8" spans="1:14" ht="20.100000000000001" customHeight="1">
      <c r="A8" s="19" t="s">
        <v>2</v>
      </c>
      <c r="B8" s="5">
        <f>(G14+K14)*G27</f>
        <v>0</v>
      </c>
      <c r="C8" s="17"/>
      <c r="D8" s="13"/>
      <c r="E8" s="16"/>
      <c r="F8" s="2" t="s">
        <v>44</v>
      </c>
      <c r="G8" s="32"/>
      <c r="H8" s="32"/>
      <c r="I8" s="32"/>
      <c r="J8" s="38"/>
      <c r="K8" s="32"/>
      <c r="L8" s="10"/>
      <c r="M8" s="10"/>
      <c r="N8" s="17"/>
    </row>
    <row r="9" spans="1:14" ht="20.100000000000001" customHeight="1">
      <c r="A9" s="19" t="s">
        <v>3</v>
      </c>
      <c r="B9" s="5">
        <f>H14*G28</f>
        <v>0</v>
      </c>
      <c r="C9" s="17"/>
      <c r="D9" s="13"/>
      <c r="E9" s="16"/>
      <c r="F9" s="2" t="s">
        <v>45</v>
      </c>
      <c r="G9" s="32"/>
      <c r="H9" s="32"/>
      <c r="I9" s="32"/>
      <c r="J9" s="38"/>
      <c r="K9" s="32"/>
      <c r="L9" s="10"/>
      <c r="M9" s="10"/>
      <c r="N9" s="17"/>
    </row>
    <row r="10" spans="1:14" ht="20.100000000000001" customHeight="1">
      <c r="A10" s="19" t="s">
        <v>11</v>
      </c>
      <c r="B10" s="5">
        <f>N6*G29</f>
        <v>0</v>
      </c>
      <c r="C10" s="17"/>
      <c r="D10" s="13"/>
      <c r="E10" s="16"/>
      <c r="F10" s="2" t="s">
        <v>46</v>
      </c>
      <c r="G10" s="32"/>
      <c r="H10" s="32"/>
      <c r="I10" s="33">
        <f>SUM(I7:I9)</f>
        <v>0</v>
      </c>
      <c r="J10" s="39">
        <f>SUM(J7:J9)</f>
        <v>0</v>
      </c>
      <c r="K10" s="40"/>
      <c r="L10" s="10"/>
      <c r="M10" s="10"/>
      <c r="N10" s="17"/>
    </row>
    <row r="11" spans="1:14" ht="20.100000000000001" customHeight="1">
      <c r="A11" s="19" t="s">
        <v>12</v>
      </c>
      <c r="B11" s="5">
        <f>N7*G30</f>
        <v>0</v>
      </c>
      <c r="C11" s="17"/>
      <c r="D11" s="13"/>
      <c r="E11" s="16"/>
      <c r="F11" s="2" t="s">
        <v>47</v>
      </c>
      <c r="G11" s="32"/>
      <c r="H11" s="32"/>
      <c r="I11" s="10"/>
      <c r="J11" s="10"/>
      <c r="K11" s="25"/>
      <c r="L11" s="10"/>
      <c r="M11" s="10"/>
      <c r="N11" s="17"/>
    </row>
    <row r="12" spans="1:14" ht="20.100000000000001" customHeight="1">
      <c r="A12" s="2" t="s">
        <v>40</v>
      </c>
      <c r="B12" s="5">
        <f>G24</f>
        <v>0</v>
      </c>
      <c r="C12" s="17"/>
      <c r="D12" s="13"/>
      <c r="E12" s="16"/>
      <c r="F12" s="2" t="s">
        <v>48</v>
      </c>
      <c r="G12" s="32"/>
      <c r="H12" s="32"/>
      <c r="I12" s="10"/>
      <c r="J12" s="10"/>
      <c r="K12" s="25"/>
      <c r="L12" s="10"/>
      <c r="M12" s="10"/>
      <c r="N12" s="17"/>
    </row>
    <row r="13" spans="1:14" ht="20.100000000000001" customHeight="1">
      <c r="C13" s="17"/>
      <c r="D13" s="13"/>
      <c r="E13" s="16"/>
      <c r="F13" s="2" t="s">
        <v>49</v>
      </c>
      <c r="G13" s="32"/>
      <c r="H13" s="32"/>
      <c r="I13" s="10"/>
      <c r="J13" s="10"/>
      <c r="K13" s="25"/>
      <c r="L13" s="9"/>
      <c r="M13" s="2" t="s">
        <v>32</v>
      </c>
      <c r="N13" s="17"/>
    </row>
    <row r="14" spans="1:14" ht="20.100000000000001" customHeight="1">
      <c r="C14" s="17"/>
      <c r="D14" s="13"/>
      <c r="E14" s="16"/>
      <c r="F14" s="2" t="s">
        <v>17</v>
      </c>
      <c r="G14" s="33">
        <f>SUM(G7:G13)</f>
        <v>0</v>
      </c>
      <c r="H14" s="33">
        <f>SUM(H7:H13)</f>
        <v>0</v>
      </c>
      <c r="I14" s="10"/>
      <c r="J14" s="10"/>
      <c r="K14" s="33">
        <f>SUM(K7:K13)</f>
        <v>0</v>
      </c>
      <c r="L14" s="9"/>
      <c r="M14" s="33">
        <f>G14+H14+I10+J10+K14</f>
        <v>0</v>
      </c>
      <c r="N14" s="17"/>
    </row>
    <row r="15" spans="1:14" ht="20.100000000000001" customHeight="1">
      <c r="A15" s="27" t="s">
        <v>24</v>
      </c>
      <c r="B15" s="5">
        <f>((G24+B8+B9+B10+B11)*G31)+(G24+B8+B9+B10+B11)</f>
        <v>0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thickBot="1">
      <c r="A17" s="27" t="s">
        <v>19</v>
      </c>
      <c r="B17" s="5">
        <f>B15*G32</f>
        <v>0</v>
      </c>
      <c r="C17" s="17"/>
      <c r="D17" s="13"/>
      <c r="E17" s="16"/>
      <c r="F17" s="2" t="s">
        <v>50</v>
      </c>
      <c r="G17" s="8"/>
      <c r="H17" s="10"/>
      <c r="I17" s="34"/>
      <c r="J17" s="10"/>
      <c r="K17" s="10"/>
      <c r="L17" s="10"/>
      <c r="M17" s="10"/>
      <c r="N17" s="17"/>
    </row>
    <row r="18" spans="1:14" ht="20.100000000000001" customHeight="1" thickBot="1">
      <c r="A18" s="16"/>
      <c r="B18" s="11"/>
      <c r="C18" s="17"/>
      <c r="D18" s="13"/>
      <c r="E18" s="16"/>
      <c r="F18" s="2" t="s">
        <v>51</v>
      </c>
      <c r="G18" s="8"/>
      <c r="H18" s="10"/>
      <c r="I18" s="34"/>
      <c r="J18" s="35"/>
      <c r="K18" s="36"/>
      <c r="L18" s="10"/>
      <c r="M18" s="10"/>
      <c r="N18" s="17"/>
    </row>
    <row r="19" spans="1:14" ht="20.100000000000001" customHeight="1">
      <c r="A19" s="27" t="s">
        <v>25</v>
      </c>
      <c r="B19" s="5">
        <f>B15+B17</f>
        <v>0</v>
      </c>
      <c r="C19" s="17"/>
      <c r="D19" s="13"/>
      <c r="E19" s="16"/>
      <c r="F19" s="2" t="s">
        <v>52</v>
      </c>
      <c r="G19" s="8"/>
      <c r="H19" s="10"/>
      <c r="I19" s="42"/>
      <c r="J19" s="42"/>
      <c r="K19" s="42"/>
      <c r="L19" s="42"/>
      <c r="M19" s="42"/>
      <c r="N19" s="17"/>
    </row>
    <row r="20" spans="1:14" ht="20.100000000000001" customHeight="1">
      <c r="A20" s="16"/>
      <c r="B20" s="11"/>
      <c r="C20" s="17"/>
      <c r="D20" s="13"/>
      <c r="E20" s="16"/>
      <c r="F20" s="2" t="s">
        <v>53</v>
      </c>
      <c r="G20" s="8"/>
      <c r="H20" s="10"/>
      <c r="I20" s="42"/>
      <c r="J20" s="42"/>
      <c r="K20" s="42"/>
      <c r="L20" s="42"/>
      <c r="M20" s="42"/>
      <c r="N20" s="17"/>
    </row>
    <row r="21" spans="1:14" ht="20.100000000000001" customHeight="1">
      <c r="A21" s="27" t="s">
        <v>22</v>
      </c>
      <c r="B21" s="5"/>
      <c r="C21" s="17"/>
      <c r="D21" s="13"/>
      <c r="E21" s="16"/>
      <c r="F21" s="2" t="s">
        <v>54</v>
      </c>
      <c r="G21" s="8"/>
      <c r="H21" s="10"/>
      <c r="I21" s="42"/>
      <c r="J21" s="42"/>
      <c r="K21" s="42"/>
      <c r="L21" s="42"/>
      <c r="M21" s="42"/>
      <c r="N21" s="17"/>
    </row>
    <row r="22" spans="1:14" ht="20.100000000000001" customHeight="1">
      <c r="A22" s="27" t="s">
        <v>23</v>
      </c>
      <c r="B22" s="5" t="str">
        <f>IF(H14=0," ",B24/(H14/17))</f>
        <v xml:space="preserve"> </v>
      </c>
      <c r="C22" s="20"/>
      <c r="D22" s="13"/>
      <c r="E22" s="16"/>
      <c r="F22" s="2" t="s">
        <v>55</v>
      </c>
      <c r="G22" s="8"/>
      <c r="H22" s="10"/>
      <c r="I22" s="42"/>
      <c r="J22" s="42"/>
      <c r="K22" s="42"/>
      <c r="L22" s="42"/>
      <c r="M22" s="42"/>
      <c r="N22" s="17"/>
    </row>
    <row r="23" spans="1:14" ht="20.100000000000001" customHeight="1">
      <c r="A23" s="16"/>
      <c r="B23" s="11"/>
      <c r="C23" s="17"/>
      <c r="D23" s="13"/>
      <c r="E23" s="16"/>
      <c r="F23" s="2" t="s">
        <v>56</v>
      </c>
      <c r="G23" s="8"/>
      <c r="H23" s="10"/>
      <c r="I23" s="42"/>
      <c r="J23" s="42"/>
      <c r="K23" s="42"/>
      <c r="L23" s="42"/>
      <c r="M23" s="42"/>
      <c r="N23" s="17"/>
    </row>
    <row r="24" spans="1:14" ht="20.100000000000001" customHeight="1">
      <c r="A24" s="27" t="s">
        <v>20</v>
      </c>
      <c r="B24" s="41"/>
      <c r="C24" s="17"/>
      <c r="D24" s="13"/>
      <c r="E24" s="16"/>
      <c r="F24" s="2" t="s">
        <v>33</v>
      </c>
      <c r="G24" s="5">
        <f>SUM(G17:G23)</f>
        <v>0</v>
      </c>
      <c r="H24" s="10"/>
      <c r="I24" s="42"/>
      <c r="J24" s="42"/>
      <c r="K24" s="42"/>
      <c r="L24" s="42"/>
      <c r="M24" s="42"/>
      <c r="N24" s="17"/>
    </row>
    <row r="25" spans="1:14" ht="20.100000000000001" customHeight="1">
      <c r="A25" s="27" t="s">
        <v>21</v>
      </c>
      <c r="B25" s="26">
        <f>B24-B15</f>
        <v>0</v>
      </c>
      <c r="C25" s="17"/>
      <c r="D25" s="13"/>
      <c r="E25" s="16"/>
      <c r="F25" s="10"/>
      <c r="G25" s="10"/>
      <c r="H25" s="10"/>
      <c r="I25" s="10"/>
      <c r="J25" s="2" t="s">
        <v>38</v>
      </c>
      <c r="K25" s="2" t="s">
        <v>37</v>
      </c>
      <c r="L25" s="42"/>
      <c r="M25" s="42"/>
      <c r="N25" s="17"/>
    </row>
    <row r="26" spans="1:14" ht="20.100000000000001" customHeight="1">
      <c r="A26" s="16"/>
      <c r="B26" s="10"/>
      <c r="C26" s="17"/>
      <c r="D26" s="13"/>
      <c r="E26" s="16"/>
      <c r="F26" s="10"/>
      <c r="G26" s="10"/>
      <c r="H26" s="10"/>
      <c r="I26" s="10"/>
      <c r="J26" s="46"/>
      <c r="K26" s="46"/>
      <c r="L26" s="42"/>
      <c r="M26" s="42"/>
      <c r="N26" s="17"/>
    </row>
    <row r="27" spans="1:14" ht="20.100000000000001" customHeight="1">
      <c r="A27" s="47" t="s">
        <v>41</v>
      </c>
      <c r="B27" s="6" t="str">
        <f>IF(B24=0," ",(B24-B15)/B15)</f>
        <v xml:space="preserve"> </v>
      </c>
      <c r="C27" s="17"/>
      <c r="D27" s="13"/>
      <c r="E27" s="16"/>
      <c r="F27" s="2" t="s">
        <v>13</v>
      </c>
      <c r="G27" s="5"/>
      <c r="H27" s="10"/>
      <c r="I27" s="44" t="s">
        <v>39</v>
      </c>
      <c r="J27" s="45" t="str">
        <f>IF(G14=0," ",J26-(G14+K14))</f>
        <v xml:space="preserve"> </v>
      </c>
      <c r="K27" s="45" t="str">
        <f>IF(H14=0," ",K26-H14)</f>
        <v xml:space="preserve"> </v>
      </c>
      <c r="L27" s="42"/>
      <c r="M27" s="42"/>
      <c r="N27" s="17"/>
    </row>
    <row r="28" spans="1:14" ht="20.100000000000001" customHeight="1">
      <c r="A28" s="16"/>
      <c r="B28" s="10"/>
      <c r="C28" s="17"/>
      <c r="D28" s="13"/>
      <c r="E28" s="16"/>
      <c r="F28" s="2" t="s">
        <v>14</v>
      </c>
      <c r="G28" s="5"/>
      <c r="H28" s="10"/>
      <c r="I28" s="42"/>
      <c r="J28" s="42"/>
      <c r="K28" s="42"/>
      <c r="L28" s="42"/>
      <c r="M28" s="42"/>
      <c r="N28" s="17"/>
    </row>
    <row r="29" spans="1:14" ht="20.100000000000001" customHeight="1">
      <c r="A29" s="16"/>
      <c r="B29" s="10"/>
      <c r="C29" s="17"/>
      <c r="D29" s="13"/>
      <c r="E29" s="16"/>
      <c r="F29" s="2" t="s">
        <v>15</v>
      </c>
      <c r="G29" s="5"/>
      <c r="H29" s="10"/>
      <c r="I29" s="43"/>
      <c r="J29" s="43"/>
      <c r="K29" s="43"/>
      <c r="L29" s="43"/>
      <c r="M29" s="43"/>
      <c r="N29" s="17"/>
    </row>
    <row r="30" spans="1:14" ht="20.100000000000001" customHeight="1">
      <c r="A30" s="16"/>
      <c r="B30" s="10"/>
      <c r="C30" s="17"/>
      <c r="D30" s="13"/>
      <c r="E30" s="16"/>
      <c r="F30" s="2" t="s">
        <v>16</v>
      </c>
      <c r="G30" s="5"/>
      <c r="H30" s="10"/>
      <c r="I30" s="10"/>
      <c r="J30" s="10"/>
      <c r="K30" s="10"/>
      <c r="L30" s="10"/>
      <c r="M30" s="10"/>
      <c r="N30" s="17"/>
    </row>
    <row r="31" spans="1:14" ht="20.100000000000001" customHeight="1">
      <c r="A31" s="16"/>
      <c r="B31" s="10"/>
      <c r="C31" s="17"/>
      <c r="D31" s="13"/>
      <c r="E31" s="16"/>
      <c r="F31" s="2" t="s">
        <v>18</v>
      </c>
      <c r="G31" s="6"/>
      <c r="H31" s="10"/>
      <c r="I31" s="10"/>
      <c r="J31" s="10"/>
      <c r="K31" s="10"/>
      <c r="L31" s="10"/>
      <c r="M31" s="10"/>
      <c r="N31" s="17"/>
    </row>
    <row r="32" spans="1:14" ht="20.100000000000001" customHeight="1">
      <c r="A32" s="16"/>
      <c r="B32" s="10"/>
      <c r="C32" s="17"/>
      <c r="D32" s="13"/>
      <c r="E32" s="16"/>
      <c r="F32" s="2" t="s">
        <v>19</v>
      </c>
      <c r="G32" s="7"/>
      <c r="H32" s="10"/>
      <c r="I32" s="10"/>
      <c r="J32" s="10"/>
      <c r="K32" s="10"/>
      <c r="L32" s="10"/>
      <c r="M32" s="10"/>
      <c r="N32" s="17"/>
    </row>
    <row r="33" spans="1:14" ht="20.100000000000001" customHeight="1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23" priority="1" stopIfTrue="1" operator="lessThan">
      <formula>0</formula>
    </cfRule>
    <cfRule type="cellIs" dxfId="22" priority="2" stopIfTrue="1" operator="greaterThan">
      <formula>0</formula>
    </cfRule>
  </conditionalFormatting>
  <conditionalFormatting sqref="J27:K27">
    <cfRule type="cellIs" dxfId="21" priority="3" stopIfTrue="1" operator="greaterThan">
      <formula>0</formula>
    </cfRule>
    <cfRule type="cellIs" dxfId="20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5"/>
  <sheetViews>
    <sheetView topLeftCell="A3" workbookViewId="0">
      <selection activeCell="F17" sqref="F17:F23"/>
    </sheetView>
  </sheetViews>
  <sheetFormatPr baseColWidth="10" defaultRowHeight="20.100000000000001" customHeight="1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>
      <c r="A2" s="19" t="s">
        <v>0</v>
      </c>
      <c r="B2" s="25"/>
      <c r="C2" s="17"/>
      <c r="D2" s="13"/>
      <c r="E2" s="16"/>
      <c r="F2" s="3" t="s">
        <v>31</v>
      </c>
      <c r="G2" s="3"/>
      <c r="H2" s="31" t="s">
        <v>34</v>
      </c>
      <c r="I2" s="31"/>
      <c r="J2" s="31"/>
      <c r="K2" s="31"/>
      <c r="L2" s="31"/>
      <c r="M2" s="31"/>
      <c r="N2" s="17"/>
    </row>
    <row r="3" spans="1:14" ht="20.100000000000001" customHeight="1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>
      <c r="A4" s="19" t="s">
        <v>30</v>
      </c>
      <c r="B4" s="25"/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8</v>
      </c>
      <c r="J6" s="37" t="s">
        <v>9</v>
      </c>
      <c r="K6" s="2" t="s">
        <v>36</v>
      </c>
      <c r="L6" s="10"/>
      <c r="M6" s="3" t="s">
        <v>26</v>
      </c>
      <c r="N6" s="29"/>
    </row>
    <row r="7" spans="1:14" ht="20.100000000000001" customHeight="1">
      <c r="A7" s="18" t="s">
        <v>10</v>
      </c>
      <c r="B7" s="4"/>
      <c r="C7" s="17"/>
      <c r="D7" s="13"/>
      <c r="E7" s="16"/>
      <c r="F7" s="2" t="s">
        <v>43</v>
      </c>
      <c r="G7" s="32"/>
      <c r="H7" s="32"/>
      <c r="I7" s="32"/>
      <c r="J7" s="38"/>
      <c r="K7" s="32"/>
      <c r="L7" s="10"/>
      <c r="M7" s="3" t="s">
        <v>27</v>
      </c>
      <c r="N7" s="29"/>
    </row>
    <row r="8" spans="1:14" ht="20.100000000000001" customHeight="1">
      <c r="A8" s="19" t="s">
        <v>2</v>
      </c>
      <c r="B8" s="5">
        <f>(G14+K14)*G27</f>
        <v>0</v>
      </c>
      <c r="C8" s="17"/>
      <c r="D8" s="13"/>
      <c r="E8" s="16"/>
      <c r="F8" s="2" t="s">
        <v>44</v>
      </c>
      <c r="G8" s="32"/>
      <c r="H8" s="32"/>
      <c r="I8" s="32"/>
      <c r="J8" s="38"/>
      <c r="K8" s="32"/>
      <c r="L8" s="10"/>
      <c r="M8" s="10"/>
      <c r="N8" s="17"/>
    </row>
    <row r="9" spans="1:14" ht="20.100000000000001" customHeight="1">
      <c r="A9" s="19" t="s">
        <v>3</v>
      </c>
      <c r="B9" s="5">
        <f>H14*G28</f>
        <v>0</v>
      </c>
      <c r="C9" s="17"/>
      <c r="D9" s="13"/>
      <c r="E9" s="16"/>
      <c r="F9" s="2" t="s">
        <v>45</v>
      </c>
      <c r="G9" s="32"/>
      <c r="H9" s="32"/>
      <c r="I9" s="32"/>
      <c r="J9" s="38"/>
      <c r="K9" s="32"/>
      <c r="L9" s="10"/>
      <c r="M9" s="10"/>
      <c r="N9" s="17"/>
    </row>
    <row r="10" spans="1:14" ht="20.100000000000001" customHeight="1">
      <c r="A10" s="19" t="s">
        <v>11</v>
      </c>
      <c r="B10" s="5">
        <f>N6*G29</f>
        <v>0</v>
      </c>
      <c r="C10" s="17"/>
      <c r="D10" s="13"/>
      <c r="E10" s="16"/>
      <c r="F10" s="2" t="s">
        <v>46</v>
      </c>
      <c r="G10" s="32"/>
      <c r="H10" s="32"/>
      <c r="I10" s="33">
        <f>SUM(I7:I9)</f>
        <v>0</v>
      </c>
      <c r="J10" s="39">
        <f>SUM(J7:J9)</f>
        <v>0</v>
      </c>
      <c r="K10" s="40"/>
      <c r="L10" s="10"/>
      <c r="M10" s="10"/>
      <c r="N10" s="17"/>
    </row>
    <row r="11" spans="1:14" ht="20.100000000000001" customHeight="1">
      <c r="A11" s="19" t="s">
        <v>12</v>
      </c>
      <c r="B11" s="5">
        <f>N7*G30</f>
        <v>0</v>
      </c>
      <c r="C11" s="17"/>
      <c r="D11" s="13"/>
      <c r="E11" s="16"/>
      <c r="F11" s="2" t="s">
        <v>47</v>
      </c>
      <c r="G11" s="32"/>
      <c r="H11" s="32"/>
      <c r="I11" s="10"/>
      <c r="J11" s="10"/>
      <c r="K11" s="25"/>
      <c r="L11" s="10"/>
      <c r="M11" s="10"/>
      <c r="N11" s="17"/>
    </row>
    <row r="12" spans="1:14" ht="20.100000000000001" customHeight="1">
      <c r="A12" s="2" t="s">
        <v>40</v>
      </c>
      <c r="B12" s="5">
        <f>G24</f>
        <v>0</v>
      </c>
      <c r="C12" s="17"/>
      <c r="D12" s="13"/>
      <c r="E12" s="16"/>
      <c r="F12" s="2" t="s">
        <v>48</v>
      </c>
      <c r="G12" s="32"/>
      <c r="H12" s="32"/>
      <c r="I12" s="10"/>
      <c r="J12" s="10"/>
      <c r="K12" s="25"/>
      <c r="L12" s="10"/>
      <c r="M12" s="10"/>
      <c r="N12" s="17"/>
    </row>
    <row r="13" spans="1:14" ht="20.100000000000001" customHeight="1">
      <c r="C13" s="17"/>
      <c r="D13" s="13"/>
      <c r="E13" s="16"/>
      <c r="F13" s="2" t="s">
        <v>49</v>
      </c>
      <c r="G13" s="32"/>
      <c r="H13" s="32"/>
      <c r="I13" s="10"/>
      <c r="J13" s="10"/>
      <c r="K13" s="25"/>
      <c r="L13" s="9"/>
      <c r="M13" s="2" t="s">
        <v>32</v>
      </c>
      <c r="N13" s="17"/>
    </row>
    <row r="14" spans="1:14" ht="20.100000000000001" customHeight="1">
      <c r="C14" s="17"/>
      <c r="D14" s="13"/>
      <c r="E14" s="16"/>
      <c r="F14" s="2" t="s">
        <v>17</v>
      </c>
      <c r="G14" s="33">
        <f>SUM(G7:G13)</f>
        <v>0</v>
      </c>
      <c r="H14" s="33">
        <f>SUM(H7:H13)</f>
        <v>0</v>
      </c>
      <c r="I14" s="10"/>
      <c r="J14" s="10"/>
      <c r="K14" s="33">
        <f>SUM(K7:K13)</f>
        <v>0</v>
      </c>
      <c r="L14" s="9"/>
      <c r="M14" s="33">
        <f>G14+H14+I10+J10+K14</f>
        <v>0</v>
      </c>
      <c r="N14" s="17"/>
    </row>
    <row r="15" spans="1:14" ht="20.100000000000001" customHeight="1">
      <c r="A15" s="27" t="s">
        <v>24</v>
      </c>
      <c r="B15" s="5">
        <f>((G24+B8+B9+B10+B11)*G31)+(G24+B8+B9+B10+B11)</f>
        <v>0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thickBot="1">
      <c r="A17" s="27" t="s">
        <v>19</v>
      </c>
      <c r="B17" s="5">
        <f>B15*G32</f>
        <v>0</v>
      </c>
      <c r="C17" s="17"/>
      <c r="D17" s="13"/>
      <c r="E17" s="16"/>
      <c r="F17" s="2" t="s">
        <v>50</v>
      </c>
      <c r="G17" s="8"/>
      <c r="H17" s="10"/>
      <c r="I17" s="34"/>
      <c r="J17" s="10"/>
      <c r="K17" s="10"/>
      <c r="L17" s="10"/>
      <c r="M17" s="10"/>
      <c r="N17" s="17"/>
    </row>
    <row r="18" spans="1:14" ht="20.100000000000001" customHeight="1" thickBot="1">
      <c r="A18" s="16"/>
      <c r="B18" s="11"/>
      <c r="C18" s="17"/>
      <c r="D18" s="13"/>
      <c r="E18" s="16"/>
      <c r="F18" s="2" t="s">
        <v>51</v>
      </c>
      <c r="G18" s="8"/>
      <c r="H18" s="10"/>
      <c r="I18" s="34"/>
      <c r="J18" s="35"/>
      <c r="K18" s="36"/>
      <c r="L18" s="10"/>
      <c r="M18" s="10"/>
      <c r="N18" s="17"/>
    </row>
    <row r="19" spans="1:14" ht="20.100000000000001" customHeight="1">
      <c r="A19" s="27" t="s">
        <v>25</v>
      </c>
      <c r="B19" s="5">
        <f>B15+B17</f>
        <v>0</v>
      </c>
      <c r="C19" s="17"/>
      <c r="D19" s="13"/>
      <c r="E19" s="16"/>
      <c r="F19" s="2" t="s">
        <v>52</v>
      </c>
      <c r="G19" s="8"/>
      <c r="H19" s="10"/>
      <c r="I19" s="42"/>
      <c r="J19" s="42"/>
      <c r="K19" s="42"/>
      <c r="L19" s="42"/>
      <c r="M19" s="42"/>
      <c r="N19" s="17"/>
    </row>
    <row r="20" spans="1:14" ht="20.100000000000001" customHeight="1">
      <c r="A20" s="16"/>
      <c r="B20" s="11"/>
      <c r="C20" s="17"/>
      <c r="D20" s="13"/>
      <c r="E20" s="16"/>
      <c r="F20" s="2" t="s">
        <v>53</v>
      </c>
      <c r="G20" s="8"/>
      <c r="H20" s="10"/>
      <c r="I20" s="42"/>
      <c r="J20" s="42"/>
      <c r="K20" s="42"/>
      <c r="L20" s="42"/>
      <c r="M20" s="42"/>
      <c r="N20" s="17"/>
    </row>
    <row r="21" spans="1:14" ht="20.100000000000001" customHeight="1">
      <c r="A21" s="27" t="s">
        <v>22</v>
      </c>
      <c r="B21" s="5"/>
      <c r="C21" s="17"/>
      <c r="D21" s="13"/>
      <c r="E21" s="16"/>
      <c r="F21" s="2" t="s">
        <v>54</v>
      </c>
      <c r="G21" s="8"/>
      <c r="H21" s="10"/>
      <c r="I21" s="42"/>
      <c r="J21" s="42"/>
      <c r="K21" s="42"/>
      <c r="L21" s="42"/>
      <c r="M21" s="42"/>
      <c r="N21" s="17"/>
    </row>
    <row r="22" spans="1:14" ht="20.100000000000001" customHeight="1">
      <c r="A22" s="27" t="s">
        <v>23</v>
      </c>
      <c r="B22" s="5" t="str">
        <f>IF(H14=0," ",B24/(H14/17))</f>
        <v xml:space="preserve"> </v>
      </c>
      <c r="C22" s="20"/>
      <c r="D22" s="13"/>
      <c r="E22" s="16"/>
      <c r="F22" s="2" t="s">
        <v>55</v>
      </c>
      <c r="G22" s="8"/>
      <c r="H22" s="10"/>
      <c r="I22" s="42"/>
      <c r="J22" s="42"/>
      <c r="K22" s="42"/>
      <c r="L22" s="42"/>
      <c r="M22" s="42"/>
      <c r="N22" s="17"/>
    </row>
    <row r="23" spans="1:14" ht="20.100000000000001" customHeight="1">
      <c r="A23" s="16"/>
      <c r="B23" s="11"/>
      <c r="C23" s="17"/>
      <c r="D23" s="13"/>
      <c r="E23" s="16"/>
      <c r="F23" s="2" t="s">
        <v>56</v>
      </c>
      <c r="G23" s="8"/>
      <c r="H23" s="10"/>
      <c r="I23" s="42"/>
      <c r="J23" s="42"/>
      <c r="K23" s="42"/>
      <c r="L23" s="42"/>
      <c r="M23" s="42"/>
      <c r="N23" s="17"/>
    </row>
    <row r="24" spans="1:14" ht="20.100000000000001" customHeight="1">
      <c r="A24" s="27" t="s">
        <v>20</v>
      </c>
      <c r="B24" s="41"/>
      <c r="C24" s="17"/>
      <c r="D24" s="13"/>
      <c r="E24" s="16"/>
      <c r="F24" s="2" t="s">
        <v>33</v>
      </c>
      <c r="G24" s="5">
        <f>SUM(G17:G23)</f>
        <v>0</v>
      </c>
      <c r="H24" s="10"/>
      <c r="I24" s="42"/>
      <c r="J24" s="42"/>
      <c r="K24" s="42"/>
      <c r="L24" s="42"/>
      <c r="M24" s="42"/>
      <c r="N24" s="17"/>
    </row>
    <row r="25" spans="1:14" ht="20.100000000000001" customHeight="1">
      <c r="A25" s="27" t="s">
        <v>21</v>
      </c>
      <c r="B25" s="26">
        <f>B24-B15</f>
        <v>0</v>
      </c>
      <c r="C25" s="17"/>
      <c r="D25" s="13"/>
      <c r="E25" s="16"/>
      <c r="F25" s="10"/>
      <c r="G25" s="10"/>
      <c r="H25" s="10"/>
      <c r="I25" s="10"/>
      <c r="J25" s="2" t="s">
        <v>38</v>
      </c>
      <c r="K25" s="2" t="s">
        <v>37</v>
      </c>
      <c r="L25" s="42"/>
      <c r="M25" s="42"/>
      <c r="N25" s="17"/>
    </row>
    <row r="26" spans="1:14" ht="20.100000000000001" customHeight="1">
      <c r="A26" s="16"/>
      <c r="B26" s="10"/>
      <c r="C26" s="17"/>
      <c r="D26" s="13"/>
      <c r="E26" s="16"/>
      <c r="F26" s="10"/>
      <c r="G26" s="10"/>
      <c r="H26" s="10"/>
      <c r="I26" s="10"/>
      <c r="J26" s="46"/>
      <c r="K26" s="46"/>
      <c r="L26" s="42"/>
      <c r="M26" s="42"/>
      <c r="N26" s="17"/>
    </row>
    <row r="27" spans="1:14" ht="20.100000000000001" customHeight="1">
      <c r="A27" s="47" t="s">
        <v>41</v>
      </c>
      <c r="B27" s="6" t="str">
        <f>IF(B24=0," ",(B24-B15)/B15)</f>
        <v xml:space="preserve"> </v>
      </c>
      <c r="C27" s="17"/>
      <c r="D27" s="13"/>
      <c r="E27" s="16"/>
      <c r="F27" s="2" t="s">
        <v>13</v>
      </c>
      <c r="G27" s="5"/>
      <c r="H27" s="10"/>
      <c r="I27" s="44" t="s">
        <v>39</v>
      </c>
      <c r="J27" s="45" t="str">
        <f>IF(G14=0," ",J26-(G14+K14))</f>
        <v xml:space="preserve"> </v>
      </c>
      <c r="K27" s="45" t="str">
        <f>IF(H14=0," ",K26-H14)</f>
        <v xml:space="preserve"> </v>
      </c>
      <c r="L27" s="42"/>
      <c r="M27" s="42"/>
      <c r="N27" s="17"/>
    </row>
    <row r="28" spans="1:14" ht="20.100000000000001" customHeight="1">
      <c r="A28" s="16"/>
      <c r="B28" s="10"/>
      <c r="C28" s="17"/>
      <c r="D28" s="13"/>
      <c r="E28" s="16"/>
      <c r="F28" s="2" t="s">
        <v>14</v>
      </c>
      <c r="G28" s="5"/>
      <c r="H28" s="10"/>
      <c r="I28" s="42"/>
      <c r="J28" s="42"/>
      <c r="K28" s="42"/>
      <c r="L28" s="42"/>
      <c r="M28" s="42"/>
      <c r="N28" s="17"/>
    </row>
    <row r="29" spans="1:14" ht="20.100000000000001" customHeight="1">
      <c r="A29" s="16"/>
      <c r="B29" s="10"/>
      <c r="C29" s="17"/>
      <c r="D29" s="13"/>
      <c r="E29" s="16"/>
      <c r="F29" s="2" t="s">
        <v>15</v>
      </c>
      <c r="G29" s="5"/>
      <c r="H29" s="10"/>
      <c r="I29" s="43"/>
      <c r="J29" s="43"/>
      <c r="K29" s="43"/>
      <c r="L29" s="43"/>
      <c r="M29" s="43"/>
      <c r="N29" s="17"/>
    </row>
    <row r="30" spans="1:14" ht="20.100000000000001" customHeight="1">
      <c r="A30" s="16"/>
      <c r="B30" s="10"/>
      <c r="C30" s="17"/>
      <c r="D30" s="13"/>
      <c r="E30" s="16"/>
      <c r="F30" s="2" t="s">
        <v>16</v>
      </c>
      <c r="G30" s="5"/>
      <c r="H30" s="10"/>
      <c r="I30" s="10"/>
      <c r="J30" s="10"/>
      <c r="K30" s="10"/>
      <c r="L30" s="10"/>
      <c r="M30" s="10"/>
      <c r="N30" s="17"/>
    </row>
    <row r="31" spans="1:14" ht="20.100000000000001" customHeight="1">
      <c r="A31" s="16"/>
      <c r="B31" s="10"/>
      <c r="C31" s="17"/>
      <c r="D31" s="13"/>
      <c r="E31" s="16"/>
      <c r="F31" s="2" t="s">
        <v>18</v>
      </c>
      <c r="G31" s="6"/>
      <c r="H31" s="10"/>
      <c r="I31" s="10"/>
      <c r="J31" s="10"/>
      <c r="K31" s="10"/>
      <c r="L31" s="10"/>
      <c r="M31" s="10"/>
      <c r="N31" s="17"/>
    </row>
    <row r="32" spans="1:14" ht="20.100000000000001" customHeight="1">
      <c r="A32" s="16"/>
      <c r="B32" s="10"/>
      <c r="C32" s="17"/>
      <c r="D32" s="13"/>
      <c r="E32" s="16"/>
      <c r="F32" s="2" t="s">
        <v>19</v>
      </c>
      <c r="G32" s="7"/>
      <c r="H32" s="10"/>
      <c r="I32" s="10"/>
      <c r="J32" s="10"/>
      <c r="K32" s="10"/>
      <c r="L32" s="10"/>
      <c r="M32" s="10"/>
      <c r="N32" s="17"/>
    </row>
    <row r="33" spans="1:14" ht="20.100000000000001" customHeight="1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19" priority="1" stopIfTrue="1" operator="lessThan">
      <formula>0</formula>
    </cfRule>
    <cfRule type="cellIs" dxfId="18" priority="2" stopIfTrue="1" operator="greaterThan">
      <formula>0</formula>
    </cfRule>
  </conditionalFormatting>
  <conditionalFormatting sqref="J27:K27">
    <cfRule type="cellIs" dxfId="17" priority="3" stopIfTrue="1" operator="greaterThan">
      <formula>0</formula>
    </cfRule>
    <cfRule type="cellIs" dxfId="16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5"/>
  <sheetViews>
    <sheetView topLeftCell="A3" workbookViewId="0">
      <selection activeCell="F17" sqref="F17:F23"/>
    </sheetView>
  </sheetViews>
  <sheetFormatPr baseColWidth="10" defaultRowHeight="20.100000000000001" customHeight="1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>
      <c r="A2" s="19" t="s">
        <v>0</v>
      </c>
      <c r="B2" s="25"/>
      <c r="C2" s="17"/>
      <c r="D2" s="13"/>
      <c r="E2" s="16"/>
      <c r="F2" s="3" t="s">
        <v>31</v>
      </c>
      <c r="G2" s="3"/>
      <c r="H2" s="31" t="s">
        <v>34</v>
      </c>
      <c r="I2" s="31"/>
      <c r="J2" s="31"/>
      <c r="K2" s="31"/>
      <c r="L2" s="31"/>
      <c r="M2" s="31"/>
      <c r="N2" s="17"/>
    </row>
    <row r="3" spans="1:14" ht="20.100000000000001" customHeight="1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>
      <c r="A4" s="19" t="s">
        <v>30</v>
      </c>
      <c r="B4" s="25"/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8</v>
      </c>
      <c r="J6" s="37" t="s">
        <v>9</v>
      </c>
      <c r="K6" s="2" t="s">
        <v>36</v>
      </c>
      <c r="L6" s="10"/>
      <c r="M6" s="3" t="s">
        <v>26</v>
      </c>
      <c r="N6" s="29"/>
    </row>
    <row r="7" spans="1:14" ht="20.100000000000001" customHeight="1">
      <c r="A7" s="18" t="s">
        <v>10</v>
      </c>
      <c r="B7" s="4"/>
      <c r="C7" s="17"/>
      <c r="D7" s="13"/>
      <c r="E7" s="16"/>
      <c r="F7" s="2" t="s">
        <v>43</v>
      </c>
      <c r="G7" s="32"/>
      <c r="H7" s="32"/>
      <c r="I7" s="32"/>
      <c r="J7" s="38"/>
      <c r="K7" s="32"/>
      <c r="L7" s="10"/>
      <c r="M7" s="3" t="s">
        <v>27</v>
      </c>
      <c r="N7" s="29"/>
    </row>
    <row r="8" spans="1:14" ht="20.100000000000001" customHeight="1">
      <c r="A8" s="19" t="s">
        <v>2</v>
      </c>
      <c r="B8" s="5">
        <f>(G14+K14)*G27</f>
        <v>0</v>
      </c>
      <c r="C8" s="17"/>
      <c r="D8" s="13"/>
      <c r="E8" s="16"/>
      <c r="F8" s="2" t="s">
        <v>44</v>
      </c>
      <c r="G8" s="32"/>
      <c r="H8" s="32"/>
      <c r="I8" s="32"/>
      <c r="J8" s="38"/>
      <c r="K8" s="32"/>
      <c r="L8" s="10"/>
      <c r="M8" s="10"/>
      <c r="N8" s="17"/>
    </row>
    <row r="9" spans="1:14" ht="20.100000000000001" customHeight="1">
      <c r="A9" s="19" t="s">
        <v>3</v>
      </c>
      <c r="B9" s="5">
        <f>H14*G28</f>
        <v>0</v>
      </c>
      <c r="C9" s="17"/>
      <c r="D9" s="13"/>
      <c r="E9" s="16"/>
      <c r="F9" s="2" t="s">
        <v>45</v>
      </c>
      <c r="G9" s="32"/>
      <c r="H9" s="32"/>
      <c r="I9" s="32"/>
      <c r="J9" s="38"/>
      <c r="K9" s="32"/>
      <c r="L9" s="10"/>
      <c r="M9" s="10"/>
      <c r="N9" s="17"/>
    </row>
    <row r="10" spans="1:14" ht="20.100000000000001" customHeight="1">
      <c r="A10" s="19" t="s">
        <v>11</v>
      </c>
      <c r="B10" s="5">
        <f>N6*G29</f>
        <v>0</v>
      </c>
      <c r="C10" s="17"/>
      <c r="D10" s="13"/>
      <c r="E10" s="16"/>
      <c r="F10" s="2" t="s">
        <v>46</v>
      </c>
      <c r="G10" s="32"/>
      <c r="H10" s="32"/>
      <c r="I10" s="33">
        <f>SUM(I7:I9)</f>
        <v>0</v>
      </c>
      <c r="J10" s="39">
        <f>SUM(J7:J9)</f>
        <v>0</v>
      </c>
      <c r="K10" s="40"/>
      <c r="L10" s="10"/>
      <c r="M10" s="10"/>
      <c r="N10" s="17"/>
    </row>
    <row r="11" spans="1:14" ht="20.100000000000001" customHeight="1">
      <c r="A11" s="19" t="s">
        <v>12</v>
      </c>
      <c r="B11" s="5">
        <f>N7*G30</f>
        <v>0</v>
      </c>
      <c r="C11" s="17"/>
      <c r="D11" s="13"/>
      <c r="E11" s="16"/>
      <c r="F11" s="2" t="s">
        <v>47</v>
      </c>
      <c r="G11" s="32"/>
      <c r="H11" s="32"/>
      <c r="I11" s="10"/>
      <c r="J11" s="10"/>
      <c r="K11" s="25"/>
      <c r="L11" s="10"/>
      <c r="M11" s="10"/>
      <c r="N11" s="17"/>
    </row>
    <row r="12" spans="1:14" ht="20.100000000000001" customHeight="1">
      <c r="A12" s="2" t="s">
        <v>40</v>
      </c>
      <c r="B12" s="5">
        <f>G24</f>
        <v>0</v>
      </c>
      <c r="C12" s="17"/>
      <c r="D12" s="13"/>
      <c r="E12" s="16"/>
      <c r="F12" s="2" t="s">
        <v>48</v>
      </c>
      <c r="G12" s="32"/>
      <c r="H12" s="32"/>
      <c r="I12" s="10"/>
      <c r="J12" s="10"/>
      <c r="K12" s="25"/>
      <c r="L12" s="10"/>
      <c r="M12" s="10"/>
      <c r="N12" s="17"/>
    </row>
    <row r="13" spans="1:14" ht="20.100000000000001" customHeight="1">
      <c r="C13" s="17"/>
      <c r="D13" s="13"/>
      <c r="E13" s="16"/>
      <c r="F13" s="2" t="s">
        <v>49</v>
      </c>
      <c r="G13" s="32"/>
      <c r="H13" s="32"/>
      <c r="I13" s="10"/>
      <c r="J13" s="10"/>
      <c r="K13" s="25"/>
      <c r="L13" s="9"/>
      <c r="M13" s="2" t="s">
        <v>32</v>
      </c>
      <c r="N13" s="17"/>
    </row>
    <row r="14" spans="1:14" ht="20.100000000000001" customHeight="1">
      <c r="C14" s="17"/>
      <c r="D14" s="13"/>
      <c r="E14" s="16"/>
      <c r="F14" s="2" t="s">
        <v>17</v>
      </c>
      <c r="G14" s="33">
        <f>SUM(G7:G13)</f>
        <v>0</v>
      </c>
      <c r="H14" s="33">
        <f>SUM(H7:H13)</f>
        <v>0</v>
      </c>
      <c r="I14" s="10"/>
      <c r="J14" s="10"/>
      <c r="K14" s="33">
        <f>SUM(K7:K13)</f>
        <v>0</v>
      </c>
      <c r="L14" s="9"/>
      <c r="M14" s="33">
        <f>G14+H14+I10+J10+K14</f>
        <v>0</v>
      </c>
      <c r="N14" s="17"/>
    </row>
    <row r="15" spans="1:14" ht="20.100000000000001" customHeight="1">
      <c r="A15" s="27" t="s">
        <v>24</v>
      </c>
      <c r="B15" s="5">
        <f>((G24+B8+B9+B10+B11)*G31)+(G24+B8+B9+B10+B11)</f>
        <v>0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thickBot="1">
      <c r="A17" s="27" t="s">
        <v>19</v>
      </c>
      <c r="B17" s="5">
        <f>B15*G32</f>
        <v>0</v>
      </c>
      <c r="C17" s="17"/>
      <c r="D17" s="13"/>
      <c r="E17" s="16"/>
      <c r="F17" s="2" t="s">
        <v>50</v>
      </c>
      <c r="G17" s="8"/>
      <c r="H17" s="10"/>
      <c r="I17" s="34"/>
      <c r="J17" s="10"/>
      <c r="K17" s="10"/>
      <c r="L17" s="10"/>
      <c r="M17" s="10"/>
      <c r="N17" s="17"/>
    </row>
    <row r="18" spans="1:14" ht="20.100000000000001" customHeight="1" thickBot="1">
      <c r="A18" s="16"/>
      <c r="B18" s="11"/>
      <c r="C18" s="17"/>
      <c r="D18" s="13"/>
      <c r="E18" s="16"/>
      <c r="F18" s="2" t="s">
        <v>51</v>
      </c>
      <c r="G18" s="8"/>
      <c r="H18" s="10"/>
      <c r="I18" s="34"/>
      <c r="J18" s="35"/>
      <c r="K18" s="36"/>
      <c r="L18" s="10"/>
      <c r="M18" s="10"/>
      <c r="N18" s="17"/>
    </row>
    <row r="19" spans="1:14" ht="20.100000000000001" customHeight="1">
      <c r="A19" s="27" t="s">
        <v>25</v>
      </c>
      <c r="B19" s="5">
        <f>B15+B17</f>
        <v>0</v>
      </c>
      <c r="C19" s="17"/>
      <c r="D19" s="13"/>
      <c r="E19" s="16"/>
      <c r="F19" s="2" t="s">
        <v>52</v>
      </c>
      <c r="G19" s="8"/>
      <c r="H19" s="10"/>
      <c r="I19" s="42"/>
      <c r="J19" s="42"/>
      <c r="K19" s="42"/>
      <c r="L19" s="42"/>
      <c r="M19" s="42"/>
      <c r="N19" s="17"/>
    </row>
    <row r="20" spans="1:14" ht="20.100000000000001" customHeight="1">
      <c r="A20" s="16"/>
      <c r="B20" s="11"/>
      <c r="C20" s="17"/>
      <c r="D20" s="13"/>
      <c r="E20" s="16"/>
      <c r="F20" s="2" t="s">
        <v>53</v>
      </c>
      <c r="G20" s="8"/>
      <c r="H20" s="10"/>
      <c r="I20" s="42"/>
      <c r="J20" s="42"/>
      <c r="K20" s="42"/>
      <c r="L20" s="42"/>
      <c r="M20" s="42"/>
      <c r="N20" s="17"/>
    </row>
    <row r="21" spans="1:14" ht="20.100000000000001" customHeight="1">
      <c r="A21" s="27" t="s">
        <v>22</v>
      </c>
      <c r="B21" s="5"/>
      <c r="C21" s="17"/>
      <c r="D21" s="13"/>
      <c r="E21" s="16"/>
      <c r="F21" s="2" t="s">
        <v>54</v>
      </c>
      <c r="G21" s="8"/>
      <c r="H21" s="10"/>
      <c r="I21" s="42"/>
      <c r="J21" s="42"/>
      <c r="K21" s="42"/>
      <c r="L21" s="42"/>
      <c r="M21" s="42"/>
      <c r="N21" s="17"/>
    </row>
    <row r="22" spans="1:14" ht="20.100000000000001" customHeight="1">
      <c r="A22" s="27" t="s">
        <v>23</v>
      </c>
      <c r="B22" s="5" t="str">
        <f>IF(H14=0," ",B24/(H14/17))</f>
        <v xml:space="preserve"> </v>
      </c>
      <c r="C22" s="20"/>
      <c r="D22" s="13"/>
      <c r="E22" s="16"/>
      <c r="F22" s="2" t="s">
        <v>55</v>
      </c>
      <c r="G22" s="8"/>
      <c r="H22" s="10"/>
      <c r="I22" s="42"/>
      <c r="J22" s="42"/>
      <c r="K22" s="42"/>
      <c r="L22" s="42"/>
      <c r="M22" s="42"/>
      <c r="N22" s="17"/>
    </row>
    <row r="23" spans="1:14" ht="20.100000000000001" customHeight="1">
      <c r="A23" s="16"/>
      <c r="B23" s="11"/>
      <c r="C23" s="17"/>
      <c r="D23" s="13"/>
      <c r="E23" s="16"/>
      <c r="F23" s="2" t="s">
        <v>56</v>
      </c>
      <c r="G23" s="8"/>
      <c r="H23" s="10"/>
      <c r="I23" s="42"/>
      <c r="J23" s="42"/>
      <c r="K23" s="42"/>
      <c r="L23" s="42"/>
      <c r="M23" s="42"/>
      <c r="N23" s="17"/>
    </row>
    <row r="24" spans="1:14" ht="20.100000000000001" customHeight="1">
      <c r="A24" s="27" t="s">
        <v>20</v>
      </c>
      <c r="B24" s="41"/>
      <c r="C24" s="17"/>
      <c r="D24" s="13"/>
      <c r="E24" s="16"/>
      <c r="F24" s="2" t="s">
        <v>33</v>
      </c>
      <c r="G24" s="5">
        <f>SUM(G17:G23)</f>
        <v>0</v>
      </c>
      <c r="H24" s="10"/>
      <c r="I24" s="42"/>
      <c r="J24" s="42"/>
      <c r="K24" s="42"/>
      <c r="L24" s="42"/>
      <c r="M24" s="42"/>
      <c r="N24" s="17"/>
    </row>
    <row r="25" spans="1:14" ht="20.100000000000001" customHeight="1">
      <c r="A25" s="27" t="s">
        <v>21</v>
      </c>
      <c r="B25" s="26">
        <f>B24-B15</f>
        <v>0</v>
      </c>
      <c r="C25" s="17"/>
      <c r="D25" s="13"/>
      <c r="E25" s="16"/>
      <c r="F25" s="10"/>
      <c r="G25" s="10"/>
      <c r="H25" s="10"/>
      <c r="I25" s="10"/>
      <c r="J25" s="2" t="s">
        <v>38</v>
      </c>
      <c r="K25" s="2" t="s">
        <v>37</v>
      </c>
      <c r="L25" s="42"/>
      <c r="M25" s="42"/>
      <c r="N25" s="17"/>
    </row>
    <row r="26" spans="1:14" ht="20.100000000000001" customHeight="1">
      <c r="A26" s="16"/>
      <c r="B26" s="10"/>
      <c r="C26" s="17"/>
      <c r="D26" s="13"/>
      <c r="E26" s="16"/>
      <c r="F26" s="10"/>
      <c r="G26" s="10"/>
      <c r="H26" s="10"/>
      <c r="I26" s="10"/>
      <c r="J26" s="46"/>
      <c r="K26" s="46"/>
      <c r="L26" s="42"/>
      <c r="M26" s="42"/>
      <c r="N26" s="17"/>
    </row>
    <row r="27" spans="1:14" ht="20.100000000000001" customHeight="1">
      <c r="A27" s="47" t="s">
        <v>41</v>
      </c>
      <c r="B27" s="6" t="str">
        <f>IF(B24=0," ",(B24-B15)/B15)</f>
        <v xml:space="preserve"> </v>
      </c>
      <c r="C27" s="17"/>
      <c r="D27" s="13"/>
      <c r="E27" s="16"/>
      <c r="F27" s="2" t="s">
        <v>13</v>
      </c>
      <c r="G27" s="5"/>
      <c r="H27" s="10"/>
      <c r="I27" s="44" t="s">
        <v>39</v>
      </c>
      <c r="J27" s="45" t="str">
        <f>IF(G14=0," ",J26-(G14+K14))</f>
        <v xml:space="preserve"> </v>
      </c>
      <c r="K27" s="45" t="str">
        <f>IF(H14=0," ",K26-H14)</f>
        <v xml:space="preserve"> </v>
      </c>
      <c r="L27" s="42"/>
      <c r="M27" s="42"/>
      <c r="N27" s="17"/>
    </row>
    <row r="28" spans="1:14" ht="20.100000000000001" customHeight="1">
      <c r="A28" s="16"/>
      <c r="B28" s="10"/>
      <c r="C28" s="17"/>
      <c r="D28" s="13"/>
      <c r="E28" s="16"/>
      <c r="F28" s="2" t="s">
        <v>14</v>
      </c>
      <c r="G28" s="5"/>
      <c r="H28" s="10"/>
      <c r="I28" s="42"/>
      <c r="J28" s="42"/>
      <c r="K28" s="42"/>
      <c r="L28" s="42"/>
      <c r="M28" s="42"/>
      <c r="N28" s="17"/>
    </row>
    <row r="29" spans="1:14" ht="20.100000000000001" customHeight="1">
      <c r="A29" s="16"/>
      <c r="B29" s="10"/>
      <c r="C29" s="17"/>
      <c r="D29" s="13"/>
      <c r="E29" s="16"/>
      <c r="F29" s="2" t="s">
        <v>15</v>
      </c>
      <c r="G29" s="5"/>
      <c r="H29" s="10"/>
      <c r="I29" s="43"/>
      <c r="J29" s="43"/>
      <c r="K29" s="43"/>
      <c r="L29" s="43"/>
      <c r="M29" s="43"/>
      <c r="N29" s="17"/>
    </row>
    <row r="30" spans="1:14" ht="20.100000000000001" customHeight="1">
      <c r="A30" s="16"/>
      <c r="B30" s="10"/>
      <c r="C30" s="17"/>
      <c r="D30" s="13"/>
      <c r="E30" s="16"/>
      <c r="F30" s="2" t="s">
        <v>16</v>
      </c>
      <c r="G30" s="5"/>
      <c r="H30" s="10"/>
      <c r="I30" s="10"/>
      <c r="J30" s="10"/>
      <c r="K30" s="10"/>
      <c r="L30" s="10"/>
      <c r="M30" s="10"/>
      <c r="N30" s="17"/>
    </row>
    <row r="31" spans="1:14" ht="20.100000000000001" customHeight="1">
      <c r="A31" s="16"/>
      <c r="B31" s="10"/>
      <c r="C31" s="17"/>
      <c r="D31" s="13"/>
      <c r="E31" s="16"/>
      <c r="F31" s="2" t="s">
        <v>18</v>
      </c>
      <c r="G31" s="6"/>
      <c r="H31" s="10"/>
      <c r="I31" s="10"/>
      <c r="J31" s="10"/>
      <c r="K31" s="10"/>
      <c r="L31" s="10"/>
      <c r="M31" s="10"/>
      <c r="N31" s="17"/>
    </row>
    <row r="32" spans="1:14" ht="20.100000000000001" customHeight="1">
      <c r="A32" s="16"/>
      <c r="B32" s="10"/>
      <c r="C32" s="17"/>
      <c r="D32" s="13"/>
      <c r="E32" s="16"/>
      <c r="F32" s="2" t="s">
        <v>19</v>
      </c>
      <c r="G32" s="7"/>
      <c r="H32" s="10"/>
      <c r="I32" s="10"/>
      <c r="J32" s="10"/>
      <c r="K32" s="10"/>
      <c r="L32" s="10"/>
      <c r="M32" s="10"/>
      <c r="N32" s="17"/>
    </row>
    <row r="33" spans="1:14" ht="20.100000000000001" customHeight="1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15" priority="1" stopIfTrue="1" operator="lessThan">
      <formula>0</formula>
    </cfRule>
    <cfRule type="cellIs" dxfId="14" priority="2" stopIfTrue="1" operator="greaterThan">
      <formula>0</formula>
    </cfRule>
  </conditionalFormatting>
  <conditionalFormatting sqref="J27:K27">
    <cfRule type="cellIs" dxfId="13" priority="3" stopIfTrue="1" operator="greaterThan">
      <formula>0</formula>
    </cfRule>
    <cfRule type="cellIs" dxfId="12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5"/>
  <sheetViews>
    <sheetView topLeftCell="A3" workbookViewId="0">
      <selection activeCell="F17" sqref="F17:F23"/>
    </sheetView>
  </sheetViews>
  <sheetFormatPr baseColWidth="10" defaultRowHeight="20.100000000000001" customHeight="1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>
      <c r="A2" s="19" t="s">
        <v>0</v>
      </c>
      <c r="B2" s="25"/>
      <c r="C2" s="17"/>
      <c r="D2" s="13"/>
      <c r="E2" s="16"/>
      <c r="F2" s="3" t="s">
        <v>31</v>
      </c>
      <c r="G2" s="3"/>
      <c r="H2" s="31" t="s">
        <v>34</v>
      </c>
      <c r="I2" s="31"/>
      <c r="J2" s="31"/>
      <c r="K2" s="31"/>
      <c r="L2" s="31"/>
      <c r="M2" s="31"/>
      <c r="N2" s="17"/>
    </row>
    <row r="3" spans="1:14" ht="20.100000000000001" customHeight="1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>
      <c r="A4" s="19" t="s">
        <v>30</v>
      </c>
      <c r="B4" s="25"/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8</v>
      </c>
      <c r="J6" s="37" t="s">
        <v>9</v>
      </c>
      <c r="K6" s="2" t="s">
        <v>36</v>
      </c>
      <c r="L6" s="10"/>
      <c r="M6" s="3" t="s">
        <v>26</v>
      </c>
      <c r="N6" s="29"/>
    </row>
    <row r="7" spans="1:14" ht="20.100000000000001" customHeight="1">
      <c r="A7" s="18" t="s">
        <v>10</v>
      </c>
      <c r="B7" s="4"/>
      <c r="C7" s="17"/>
      <c r="D7" s="13"/>
      <c r="E7" s="16"/>
      <c r="F7" s="2" t="s">
        <v>43</v>
      </c>
      <c r="G7" s="32"/>
      <c r="H7" s="32"/>
      <c r="I7" s="32"/>
      <c r="J7" s="38"/>
      <c r="K7" s="32"/>
      <c r="L7" s="10"/>
      <c r="M7" s="3" t="s">
        <v>27</v>
      </c>
      <c r="N7" s="29"/>
    </row>
    <row r="8" spans="1:14" ht="20.100000000000001" customHeight="1">
      <c r="A8" s="19" t="s">
        <v>2</v>
      </c>
      <c r="B8" s="5">
        <f>(G14+K14)*G27</f>
        <v>0</v>
      </c>
      <c r="C8" s="17"/>
      <c r="D8" s="13"/>
      <c r="E8" s="16"/>
      <c r="F8" s="2" t="s">
        <v>44</v>
      </c>
      <c r="G8" s="32"/>
      <c r="H8" s="32"/>
      <c r="I8" s="32"/>
      <c r="J8" s="38"/>
      <c r="K8" s="32"/>
      <c r="L8" s="10"/>
      <c r="M8" s="10"/>
      <c r="N8" s="17"/>
    </row>
    <row r="9" spans="1:14" ht="20.100000000000001" customHeight="1">
      <c r="A9" s="19" t="s">
        <v>3</v>
      </c>
      <c r="B9" s="5">
        <f>H14*G28</f>
        <v>0</v>
      </c>
      <c r="C9" s="17"/>
      <c r="D9" s="13"/>
      <c r="E9" s="16"/>
      <c r="F9" s="2" t="s">
        <v>45</v>
      </c>
      <c r="G9" s="32"/>
      <c r="H9" s="32"/>
      <c r="I9" s="32"/>
      <c r="J9" s="38"/>
      <c r="K9" s="32"/>
      <c r="L9" s="10"/>
      <c r="M9" s="10"/>
      <c r="N9" s="17"/>
    </row>
    <row r="10" spans="1:14" ht="20.100000000000001" customHeight="1">
      <c r="A10" s="19" t="s">
        <v>11</v>
      </c>
      <c r="B10" s="5">
        <f>N6*G29</f>
        <v>0</v>
      </c>
      <c r="C10" s="17"/>
      <c r="D10" s="13"/>
      <c r="E10" s="16"/>
      <c r="F10" s="2" t="s">
        <v>46</v>
      </c>
      <c r="G10" s="32"/>
      <c r="H10" s="32"/>
      <c r="I10" s="33">
        <f>SUM(I7:I9)</f>
        <v>0</v>
      </c>
      <c r="J10" s="39">
        <f>SUM(J7:J9)</f>
        <v>0</v>
      </c>
      <c r="K10" s="40"/>
      <c r="L10" s="10"/>
      <c r="M10" s="10"/>
      <c r="N10" s="17"/>
    </row>
    <row r="11" spans="1:14" ht="20.100000000000001" customHeight="1">
      <c r="A11" s="19" t="s">
        <v>12</v>
      </c>
      <c r="B11" s="5">
        <f>N7*G30</f>
        <v>0</v>
      </c>
      <c r="C11" s="17"/>
      <c r="D11" s="13"/>
      <c r="E11" s="16"/>
      <c r="F11" s="2" t="s">
        <v>47</v>
      </c>
      <c r="G11" s="32"/>
      <c r="H11" s="32"/>
      <c r="I11" s="10"/>
      <c r="J11" s="10"/>
      <c r="K11" s="25"/>
      <c r="L11" s="10"/>
      <c r="M11" s="10"/>
      <c r="N11" s="17"/>
    </row>
    <row r="12" spans="1:14" ht="20.100000000000001" customHeight="1">
      <c r="A12" s="2" t="s">
        <v>40</v>
      </c>
      <c r="B12" s="5">
        <f>G24</f>
        <v>0</v>
      </c>
      <c r="C12" s="17"/>
      <c r="D12" s="13"/>
      <c r="E12" s="16"/>
      <c r="F12" s="2" t="s">
        <v>48</v>
      </c>
      <c r="G12" s="32"/>
      <c r="H12" s="32"/>
      <c r="I12" s="10"/>
      <c r="J12" s="10"/>
      <c r="K12" s="25"/>
      <c r="L12" s="10"/>
      <c r="M12" s="10"/>
      <c r="N12" s="17"/>
    </row>
    <row r="13" spans="1:14" ht="20.100000000000001" customHeight="1">
      <c r="C13" s="17"/>
      <c r="D13" s="13"/>
      <c r="E13" s="16"/>
      <c r="F13" s="2" t="s">
        <v>49</v>
      </c>
      <c r="G13" s="32"/>
      <c r="H13" s="32"/>
      <c r="I13" s="10"/>
      <c r="J13" s="10"/>
      <c r="K13" s="25"/>
      <c r="L13" s="9"/>
      <c r="M13" s="2" t="s">
        <v>32</v>
      </c>
      <c r="N13" s="17"/>
    </row>
    <row r="14" spans="1:14" ht="20.100000000000001" customHeight="1">
      <c r="C14" s="17"/>
      <c r="D14" s="13"/>
      <c r="E14" s="16"/>
      <c r="F14" s="2" t="s">
        <v>17</v>
      </c>
      <c r="G14" s="33">
        <f>SUM(G7:G13)</f>
        <v>0</v>
      </c>
      <c r="H14" s="33">
        <f>SUM(H7:H13)</f>
        <v>0</v>
      </c>
      <c r="I14" s="10"/>
      <c r="J14" s="10"/>
      <c r="K14" s="33">
        <f>SUM(K7:K13)</f>
        <v>0</v>
      </c>
      <c r="L14" s="9"/>
      <c r="M14" s="33">
        <f>G14+H14+I10+J10+K14</f>
        <v>0</v>
      </c>
      <c r="N14" s="17"/>
    </row>
    <row r="15" spans="1:14" ht="20.100000000000001" customHeight="1">
      <c r="A15" s="27" t="s">
        <v>24</v>
      </c>
      <c r="B15" s="5">
        <f>((G24+B8+B9+B10+B11)*G31)+(G24+B8+B9+B10+B11)</f>
        <v>0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thickBot="1">
      <c r="A17" s="27" t="s">
        <v>19</v>
      </c>
      <c r="B17" s="5">
        <f>B15*G32</f>
        <v>0</v>
      </c>
      <c r="C17" s="17"/>
      <c r="D17" s="13"/>
      <c r="E17" s="16"/>
      <c r="F17" s="2" t="s">
        <v>50</v>
      </c>
      <c r="G17" s="8"/>
      <c r="H17" s="10"/>
      <c r="I17" s="34"/>
      <c r="J17" s="10"/>
      <c r="K17" s="10"/>
      <c r="L17" s="10"/>
      <c r="M17" s="10"/>
      <c r="N17" s="17"/>
    </row>
    <row r="18" spans="1:14" ht="20.100000000000001" customHeight="1" thickBot="1">
      <c r="A18" s="16"/>
      <c r="B18" s="11"/>
      <c r="C18" s="17"/>
      <c r="D18" s="13"/>
      <c r="E18" s="16"/>
      <c r="F18" s="2" t="s">
        <v>51</v>
      </c>
      <c r="G18" s="8"/>
      <c r="H18" s="10"/>
      <c r="I18" s="34"/>
      <c r="J18" s="35"/>
      <c r="K18" s="36"/>
      <c r="L18" s="10"/>
      <c r="M18" s="10"/>
      <c r="N18" s="17"/>
    </row>
    <row r="19" spans="1:14" ht="20.100000000000001" customHeight="1">
      <c r="A19" s="27" t="s">
        <v>25</v>
      </c>
      <c r="B19" s="5">
        <f>B15+B17</f>
        <v>0</v>
      </c>
      <c r="C19" s="17"/>
      <c r="D19" s="13"/>
      <c r="E19" s="16"/>
      <c r="F19" s="2" t="s">
        <v>52</v>
      </c>
      <c r="G19" s="8"/>
      <c r="H19" s="10"/>
      <c r="I19" s="42"/>
      <c r="J19" s="42"/>
      <c r="K19" s="42"/>
      <c r="L19" s="42"/>
      <c r="M19" s="42"/>
      <c r="N19" s="17"/>
    </row>
    <row r="20" spans="1:14" ht="20.100000000000001" customHeight="1">
      <c r="A20" s="16"/>
      <c r="B20" s="11"/>
      <c r="C20" s="17"/>
      <c r="D20" s="13"/>
      <c r="E20" s="16"/>
      <c r="F20" s="2" t="s">
        <v>53</v>
      </c>
      <c r="G20" s="8"/>
      <c r="H20" s="10"/>
      <c r="I20" s="42"/>
      <c r="J20" s="42"/>
      <c r="K20" s="42"/>
      <c r="L20" s="42"/>
      <c r="M20" s="42"/>
      <c r="N20" s="17"/>
    </row>
    <row r="21" spans="1:14" ht="20.100000000000001" customHeight="1">
      <c r="A21" s="27" t="s">
        <v>22</v>
      </c>
      <c r="B21" s="5"/>
      <c r="C21" s="17"/>
      <c r="D21" s="13"/>
      <c r="E21" s="16"/>
      <c r="F21" s="2" t="s">
        <v>54</v>
      </c>
      <c r="G21" s="8"/>
      <c r="H21" s="10"/>
      <c r="I21" s="42"/>
      <c r="J21" s="42"/>
      <c r="K21" s="42"/>
      <c r="L21" s="42"/>
      <c r="M21" s="42"/>
      <c r="N21" s="17"/>
    </row>
    <row r="22" spans="1:14" ht="20.100000000000001" customHeight="1">
      <c r="A22" s="27" t="s">
        <v>23</v>
      </c>
      <c r="B22" s="5" t="str">
        <f>IF(H14=0," ",B24/(H14/17))</f>
        <v xml:space="preserve"> </v>
      </c>
      <c r="C22" s="20"/>
      <c r="D22" s="13"/>
      <c r="E22" s="16"/>
      <c r="F22" s="2" t="s">
        <v>55</v>
      </c>
      <c r="G22" s="8"/>
      <c r="H22" s="10"/>
      <c r="I22" s="42"/>
      <c r="J22" s="42"/>
      <c r="K22" s="42"/>
      <c r="L22" s="42"/>
      <c r="M22" s="42"/>
      <c r="N22" s="17"/>
    </row>
    <row r="23" spans="1:14" ht="20.100000000000001" customHeight="1">
      <c r="A23" s="16"/>
      <c r="B23" s="11"/>
      <c r="C23" s="17"/>
      <c r="D23" s="13"/>
      <c r="E23" s="16"/>
      <c r="F23" s="2" t="s">
        <v>56</v>
      </c>
      <c r="G23" s="8"/>
      <c r="H23" s="10"/>
      <c r="I23" s="42"/>
      <c r="J23" s="42"/>
      <c r="K23" s="42"/>
      <c r="L23" s="42"/>
      <c r="M23" s="42"/>
      <c r="N23" s="17"/>
    </row>
    <row r="24" spans="1:14" ht="20.100000000000001" customHeight="1">
      <c r="A24" s="27" t="s">
        <v>20</v>
      </c>
      <c r="B24" s="41"/>
      <c r="C24" s="17"/>
      <c r="D24" s="13"/>
      <c r="E24" s="16"/>
      <c r="F24" s="2" t="s">
        <v>33</v>
      </c>
      <c r="G24" s="5">
        <f>SUM(G17:G23)</f>
        <v>0</v>
      </c>
      <c r="H24" s="10"/>
      <c r="I24" s="42"/>
      <c r="J24" s="42"/>
      <c r="K24" s="42"/>
      <c r="L24" s="42"/>
      <c r="M24" s="42"/>
      <c r="N24" s="17"/>
    </row>
    <row r="25" spans="1:14" ht="20.100000000000001" customHeight="1">
      <c r="A25" s="27" t="s">
        <v>21</v>
      </c>
      <c r="B25" s="26">
        <f>B24-B15</f>
        <v>0</v>
      </c>
      <c r="C25" s="17"/>
      <c r="D25" s="13"/>
      <c r="E25" s="16"/>
      <c r="F25" s="10"/>
      <c r="G25" s="10"/>
      <c r="H25" s="10"/>
      <c r="I25" s="10"/>
      <c r="J25" s="2" t="s">
        <v>38</v>
      </c>
      <c r="K25" s="2" t="s">
        <v>37</v>
      </c>
      <c r="L25" s="42"/>
      <c r="M25" s="42"/>
      <c r="N25" s="17"/>
    </row>
    <row r="26" spans="1:14" ht="20.100000000000001" customHeight="1">
      <c r="A26" s="16"/>
      <c r="B26" s="10"/>
      <c r="C26" s="17"/>
      <c r="D26" s="13"/>
      <c r="E26" s="16"/>
      <c r="F26" s="10"/>
      <c r="G26" s="10"/>
      <c r="H26" s="10"/>
      <c r="I26" s="10"/>
      <c r="J26" s="46"/>
      <c r="K26" s="46"/>
      <c r="L26" s="42"/>
      <c r="M26" s="42"/>
      <c r="N26" s="17"/>
    </row>
    <row r="27" spans="1:14" ht="20.100000000000001" customHeight="1">
      <c r="A27" s="47" t="s">
        <v>41</v>
      </c>
      <c r="B27" s="6" t="str">
        <f>IF(B24=0," ",(B24-B15)/B15)</f>
        <v xml:space="preserve"> </v>
      </c>
      <c r="C27" s="17"/>
      <c r="D27" s="13"/>
      <c r="E27" s="16"/>
      <c r="F27" s="2" t="s">
        <v>13</v>
      </c>
      <c r="G27" s="5"/>
      <c r="H27" s="10"/>
      <c r="I27" s="44" t="s">
        <v>39</v>
      </c>
      <c r="J27" s="45" t="str">
        <f>IF(G14=0," ",J26-(G14+K14))</f>
        <v xml:space="preserve"> </v>
      </c>
      <c r="K27" s="45" t="str">
        <f>IF(H14=0," ",K26-H14)</f>
        <v xml:space="preserve"> </v>
      </c>
      <c r="L27" s="42"/>
      <c r="M27" s="42"/>
      <c r="N27" s="17"/>
    </row>
    <row r="28" spans="1:14" ht="20.100000000000001" customHeight="1">
      <c r="A28" s="16"/>
      <c r="B28" s="10"/>
      <c r="C28" s="17"/>
      <c r="D28" s="13"/>
      <c r="E28" s="16"/>
      <c r="F28" s="2" t="s">
        <v>14</v>
      </c>
      <c r="G28" s="5"/>
      <c r="H28" s="10"/>
      <c r="I28" s="42"/>
      <c r="J28" s="42"/>
      <c r="K28" s="42"/>
      <c r="L28" s="42"/>
      <c r="M28" s="42"/>
      <c r="N28" s="17"/>
    </row>
    <row r="29" spans="1:14" ht="20.100000000000001" customHeight="1">
      <c r="A29" s="16"/>
      <c r="B29" s="10"/>
      <c r="C29" s="17"/>
      <c r="D29" s="13"/>
      <c r="E29" s="16"/>
      <c r="F29" s="2" t="s">
        <v>15</v>
      </c>
      <c r="G29" s="5"/>
      <c r="H29" s="10"/>
      <c r="I29" s="43"/>
      <c r="J29" s="43"/>
      <c r="K29" s="43"/>
      <c r="L29" s="43"/>
      <c r="M29" s="43"/>
      <c r="N29" s="17"/>
    </row>
    <row r="30" spans="1:14" ht="20.100000000000001" customHeight="1">
      <c r="A30" s="16"/>
      <c r="B30" s="10"/>
      <c r="C30" s="17"/>
      <c r="D30" s="13"/>
      <c r="E30" s="16"/>
      <c r="F30" s="2" t="s">
        <v>16</v>
      </c>
      <c r="G30" s="5"/>
      <c r="H30" s="10"/>
      <c r="I30" s="10"/>
      <c r="J30" s="10"/>
      <c r="K30" s="10"/>
      <c r="L30" s="10"/>
      <c r="M30" s="10"/>
      <c r="N30" s="17"/>
    </row>
    <row r="31" spans="1:14" ht="20.100000000000001" customHeight="1">
      <c r="A31" s="16"/>
      <c r="B31" s="10"/>
      <c r="C31" s="17"/>
      <c r="D31" s="13"/>
      <c r="E31" s="16"/>
      <c r="F31" s="2" t="s">
        <v>18</v>
      </c>
      <c r="G31" s="6"/>
      <c r="H31" s="10"/>
      <c r="I31" s="10"/>
      <c r="J31" s="10"/>
      <c r="K31" s="10"/>
      <c r="L31" s="10"/>
      <c r="M31" s="10"/>
      <c r="N31" s="17"/>
    </row>
    <row r="32" spans="1:14" ht="20.100000000000001" customHeight="1">
      <c r="A32" s="16"/>
      <c r="B32" s="10"/>
      <c r="C32" s="17"/>
      <c r="D32" s="13"/>
      <c r="E32" s="16"/>
      <c r="F32" s="2" t="s">
        <v>19</v>
      </c>
      <c r="G32" s="7"/>
      <c r="H32" s="10"/>
      <c r="I32" s="10"/>
      <c r="J32" s="10"/>
      <c r="K32" s="10"/>
      <c r="L32" s="10"/>
      <c r="M32" s="10"/>
      <c r="N32" s="17"/>
    </row>
    <row r="33" spans="1:14" ht="20.100000000000001" customHeight="1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11" priority="1" stopIfTrue="1" operator="lessThan">
      <formula>0</formula>
    </cfRule>
    <cfRule type="cellIs" dxfId="10" priority="2" stopIfTrue="1" operator="greaterThan">
      <formula>0</formula>
    </cfRule>
  </conditionalFormatting>
  <conditionalFormatting sqref="J27:K27">
    <cfRule type="cellIs" dxfId="9" priority="3" stopIfTrue="1" operator="greaterThan">
      <formula>0</formula>
    </cfRule>
    <cfRule type="cellIs" dxfId="8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5"/>
  <sheetViews>
    <sheetView workbookViewId="0">
      <selection activeCell="F17" sqref="F17:F23"/>
    </sheetView>
  </sheetViews>
  <sheetFormatPr baseColWidth="10" defaultRowHeight="20.100000000000001" customHeight="1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>
      <c r="A2" s="19" t="s">
        <v>0</v>
      </c>
      <c r="B2" s="25"/>
      <c r="C2" s="17"/>
      <c r="D2" s="13"/>
      <c r="E2" s="16"/>
      <c r="F2" s="3" t="s">
        <v>31</v>
      </c>
      <c r="G2" s="3"/>
      <c r="H2" s="31" t="s">
        <v>34</v>
      </c>
      <c r="I2" s="31"/>
      <c r="J2" s="31"/>
      <c r="K2" s="31"/>
      <c r="L2" s="31"/>
      <c r="M2" s="31"/>
      <c r="N2" s="17"/>
    </row>
    <row r="3" spans="1:14" ht="20.100000000000001" customHeight="1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>
      <c r="A4" s="19" t="s">
        <v>30</v>
      </c>
      <c r="B4" s="25"/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8</v>
      </c>
      <c r="J6" s="37" t="s">
        <v>9</v>
      </c>
      <c r="K6" s="2" t="s">
        <v>36</v>
      </c>
      <c r="L6" s="10"/>
      <c r="M6" s="3" t="s">
        <v>26</v>
      </c>
      <c r="N6" s="29"/>
    </row>
    <row r="7" spans="1:14" ht="20.100000000000001" customHeight="1">
      <c r="A7" s="18" t="s">
        <v>10</v>
      </c>
      <c r="B7" s="4"/>
      <c r="C7" s="17"/>
      <c r="D7" s="13"/>
      <c r="E7" s="16"/>
      <c r="F7" s="2" t="s">
        <v>43</v>
      </c>
      <c r="G7" s="32"/>
      <c r="H7" s="32"/>
      <c r="I7" s="32"/>
      <c r="J7" s="38"/>
      <c r="K7" s="32"/>
      <c r="L7" s="10"/>
      <c r="M7" s="3" t="s">
        <v>27</v>
      </c>
      <c r="N7" s="29"/>
    </row>
    <row r="8" spans="1:14" ht="20.100000000000001" customHeight="1">
      <c r="A8" s="19" t="s">
        <v>2</v>
      </c>
      <c r="B8" s="5">
        <f>(G14+K14)*G27</f>
        <v>0</v>
      </c>
      <c r="C8" s="17"/>
      <c r="D8" s="13"/>
      <c r="E8" s="16"/>
      <c r="F8" s="2" t="s">
        <v>44</v>
      </c>
      <c r="G8" s="32"/>
      <c r="H8" s="32"/>
      <c r="I8" s="32"/>
      <c r="J8" s="38"/>
      <c r="K8" s="32"/>
      <c r="L8" s="10"/>
      <c r="M8" s="10"/>
      <c r="N8" s="17"/>
    </row>
    <row r="9" spans="1:14" ht="20.100000000000001" customHeight="1">
      <c r="A9" s="19" t="s">
        <v>3</v>
      </c>
      <c r="B9" s="5">
        <f>H14*G28</f>
        <v>0</v>
      </c>
      <c r="C9" s="17"/>
      <c r="D9" s="13"/>
      <c r="E9" s="16"/>
      <c r="F9" s="2" t="s">
        <v>45</v>
      </c>
      <c r="G9" s="32"/>
      <c r="H9" s="32"/>
      <c r="I9" s="32"/>
      <c r="J9" s="38"/>
      <c r="K9" s="32"/>
      <c r="L9" s="10"/>
      <c r="M9" s="10"/>
      <c r="N9" s="17"/>
    </row>
    <row r="10" spans="1:14" ht="20.100000000000001" customHeight="1">
      <c r="A10" s="19" t="s">
        <v>11</v>
      </c>
      <c r="B10" s="5">
        <f>N6*G29</f>
        <v>0</v>
      </c>
      <c r="C10" s="17"/>
      <c r="D10" s="13"/>
      <c r="E10" s="16"/>
      <c r="F10" s="2" t="s">
        <v>46</v>
      </c>
      <c r="G10" s="32"/>
      <c r="H10" s="32"/>
      <c r="I10" s="33">
        <f>SUM(I7:I9)</f>
        <v>0</v>
      </c>
      <c r="J10" s="39">
        <f>SUM(J7:J9)</f>
        <v>0</v>
      </c>
      <c r="K10" s="40"/>
      <c r="L10" s="10"/>
      <c r="M10" s="10"/>
      <c r="N10" s="17"/>
    </row>
    <row r="11" spans="1:14" ht="20.100000000000001" customHeight="1">
      <c r="A11" s="19" t="s">
        <v>12</v>
      </c>
      <c r="B11" s="5">
        <f>N7*G30</f>
        <v>0</v>
      </c>
      <c r="C11" s="17"/>
      <c r="D11" s="13"/>
      <c r="E11" s="16"/>
      <c r="F11" s="2" t="s">
        <v>47</v>
      </c>
      <c r="G11" s="32"/>
      <c r="H11" s="32"/>
      <c r="I11" s="10"/>
      <c r="J11" s="10"/>
      <c r="K11" s="25"/>
      <c r="L11" s="10"/>
      <c r="M11" s="10"/>
      <c r="N11" s="17"/>
    </row>
    <row r="12" spans="1:14" ht="20.100000000000001" customHeight="1">
      <c r="A12" s="2" t="s">
        <v>40</v>
      </c>
      <c r="B12" s="5">
        <f>G24</f>
        <v>0</v>
      </c>
      <c r="C12" s="17"/>
      <c r="D12" s="13"/>
      <c r="E12" s="16"/>
      <c r="F12" s="2" t="s">
        <v>48</v>
      </c>
      <c r="G12" s="32"/>
      <c r="H12" s="32"/>
      <c r="I12" s="10"/>
      <c r="J12" s="10"/>
      <c r="K12" s="25"/>
      <c r="L12" s="10"/>
      <c r="M12" s="10"/>
      <c r="N12" s="17"/>
    </row>
    <row r="13" spans="1:14" ht="20.100000000000001" customHeight="1">
      <c r="C13" s="17"/>
      <c r="D13" s="13"/>
      <c r="E13" s="16"/>
      <c r="F13" s="2" t="s">
        <v>49</v>
      </c>
      <c r="G13" s="32"/>
      <c r="H13" s="32"/>
      <c r="I13" s="10"/>
      <c r="J13" s="10"/>
      <c r="K13" s="25"/>
      <c r="L13" s="9"/>
      <c r="M13" s="2" t="s">
        <v>32</v>
      </c>
      <c r="N13" s="17"/>
    </row>
    <row r="14" spans="1:14" ht="20.100000000000001" customHeight="1">
      <c r="C14" s="17"/>
      <c r="D14" s="13"/>
      <c r="E14" s="16"/>
      <c r="F14" s="2" t="s">
        <v>17</v>
      </c>
      <c r="G14" s="33">
        <f>SUM(G7:G13)</f>
        <v>0</v>
      </c>
      <c r="H14" s="33">
        <f>SUM(H7:H13)</f>
        <v>0</v>
      </c>
      <c r="I14" s="10"/>
      <c r="J14" s="10"/>
      <c r="K14" s="33">
        <f>SUM(K7:K13)</f>
        <v>0</v>
      </c>
      <c r="L14" s="9"/>
      <c r="M14" s="33">
        <f>G14+H14+I10+J10+K14</f>
        <v>0</v>
      </c>
      <c r="N14" s="17"/>
    </row>
    <row r="15" spans="1:14" ht="20.100000000000001" customHeight="1">
      <c r="A15" s="27" t="s">
        <v>24</v>
      </c>
      <c r="B15" s="5">
        <f>((G24+B8+B9+B10+B11)*G31)+(G24+B8+B9+B10+B11)</f>
        <v>0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thickBot="1">
      <c r="A17" s="27" t="s">
        <v>19</v>
      </c>
      <c r="B17" s="5">
        <f>B15*G32</f>
        <v>0</v>
      </c>
      <c r="C17" s="17"/>
      <c r="D17" s="13"/>
      <c r="E17" s="16"/>
      <c r="F17" s="2" t="s">
        <v>50</v>
      </c>
      <c r="G17" s="8"/>
      <c r="H17" s="10"/>
      <c r="I17" s="34"/>
      <c r="J17" s="10"/>
      <c r="K17" s="10"/>
      <c r="L17" s="10"/>
      <c r="M17" s="10"/>
      <c r="N17" s="17"/>
    </row>
    <row r="18" spans="1:14" ht="20.100000000000001" customHeight="1" thickBot="1">
      <c r="A18" s="16"/>
      <c r="B18" s="11"/>
      <c r="C18" s="17"/>
      <c r="D18" s="13"/>
      <c r="E18" s="16"/>
      <c r="F18" s="2" t="s">
        <v>51</v>
      </c>
      <c r="G18" s="8"/>
      <c r="H18" s="10"/>
      <c r="I18" s="34"/>
      <c r="J18" s="35"/>
      <c r="K18" s="36"/>
      <c r="L18" s="10"/>
      <c r="M18" s="10"/>
      <c r="N18" s="17"/>
    </row>
    <row r="19" spans="1:14" ht="20.100000000000001" customHeight="1">
      <c r="A19" s="27" t="s">
        <v>25</v>
      </c>
      <c r="B19" s="5">
        <f>B15+B17</f>
        <v>0</v>
      </c>
      <c r="C19" s="17"/>
      <c r="D19" s="13"/>
      <c r="E19" s="16"/>
      <c r="F19" s="2" t="s">
        <v>52</v>
      </c>
      <c r="G19" s="8"/>
      <c r="H19" s="10"/>
      <c r="I19" s="42"/>
      <c r="J19" s="42"/>
      <c r="K19" s="42"/>
      <c r="L19" s="42"/>
      <c r="M19" s="42"/>
      <c r="N19" s="17"/>
    </row>
    <row r="20" spans="1:14" ht="20.100000000000001" customHeight="1">
      <c r="A20" s="16"/>
      <c r="B20" s="11"/>
      <c r="C20" s="17"/>
      <c r="D20" s="13"/>
      <c r="E20" s="16"/>
      <c r="F20" s="2" t="s">
        <v>53</v>
      </c>
      <c r="G20" s="8"/>
      <c r="H20" s="10"/>
      <c r="I20" s="42"/>
      <c r="J20" s="42"/>
      <c r="K20" s="42"/>
      <c r="L20" s="42"/>
      <c r="M20" s="42"/>
      <c r="N20" s="17"/>
    </row>
    <row r="21" spans="1:14" ht="20.100000000000001" customHeight="1">
      <c r="A21" s="27" t="s">
        <v>22</v>
      </c>
      <c r="B21" s="5"/>
      <c r="C21" s="17"/>
      <c r="D21" s="13"/>
      <c r="E21" s="16"/>
      <c r="F21" s="2" t="s">
        <v>54</v>
      </c>
      <c r="G21" s="8"/>
      <c r="H21" s="10"/>
      <c r="I21" s="42"/>
      <c r="J21" s="42"/>
      <c r="K21" s="42"/>
      <c r="L21" s="42"/>
      <c r="M21" s="42"/>
      <c r="N21" s="17"/>
    </row>
    <row r="22" spans="1:14" ht="20.100000000000001" customHeight="1">
      <c r="A22" s="27" t="s">
        <v>23</v>
      </c>
      <c r="B22" s="5" t="str">
        <f>IF(H14=0," ",B24/(H14/17))</f>
        <v xml:space="preserve"> </v>
      </c>
      <c r="C22" s="20"/>
      <c r="D22" s="13"/>
      <c r="E22" s="16"/>
      <c r="F22" s="2" t="s">
        <v>55</v>
      </c>
      <c r="G22" s="8"/>
      <c r="H22" s="10"/>
      <c r="I22" s="42"/>
      <c r="J22" s="42"/>
      <c r="K22" s="42"/>
      <c r="L22" s="42"/>
      <c r="M22" s="42"/>
      <c r="N22" s="17"/>
    </row>
    <row r="23" spans="1:14" ht="20.100000000000001" customHeight="1">
      <c r="A23" s="16"/>
      <c r="B23" s="11"/>
      <c r="C23" s="17"/>
      <c r="D23" s="13"/>
      <c r="E23" s="16"/>
      <c r="F23" s="2" t="s">
        <v>56</v>
      </c>
      <c r="G23" s="8"/>
      <c r="H23" s="10"/>
      <c r="I23" s="42"/>
      <c r="J23" s="42"/>
      <c r="K23" s="42"/>
      <c r="L23" s="42"/>
      <c r="M23" s="42"/>
      <c r="N23" s="17"/>
    </row>
    <row r="24" spans="1:14" ht="20.100000000000001" customHeight="1">
      <c r="A24" s="27" t="s">
        <v>20</v>
      </c>
      <c r="B24" s="41"/>
      <c r="C24" s="17"/>
      <c r="D24" s="13"/>
      <c r="E24" s="16"/>
      <c r="F24" s="2" t="s">
        <v>33</v>
      </c>
      <c r="G24" s="5">
        <f>SUM(G17:G23)</f>
        <v>0</v>
      </c>
      <c r="H24" s="10"/>
      <c r="I24" s="42"/>
      <c r="J24" s="42"/>
      <c r="K24" s="42"/>
      <c r="L24" s="42"/>
      <c r="M24" s="42"/>
      <c r="N24" s="17"/>
    </row>
    <row r="25" spans="1:14" ht="20.100000000000001" customHeight="1">
      <c r="A25" s="27" t="s">
        <v>21</v>
      </c>
      <c r="B25" s="26">
        <f>B24-B15</f>
        <v>0</v>
      </c>
      <c r="C25" s="17"/>
      <c r="D25" s="13"/>
      <c r="E25" s="16"/>
      <c r="F25" s="10"/>
      <c r="G25" s="10"/>
      <c r="H25" s="10"/>
      <c r="I25" s="10"/>
      <c r="J25" s="2" t="s">
        <v>38</v>
      </c>
      <c r="K25" s="2" t="s">
        <v>37</v>
      </c>
      <c r="L25" s="42"/>
      <c r="M25" s="42"/>
      <c r="N25" s="17"/>
    </row>
    <row r="26" spans="1:14" ht="20.100000000000001" customHeight="1">
      <c r="A26" s="16"/>
      <c r="B26" s="10"/>
      <c r="C26" s="17"/>
      <c r="D26" s="13"/>
      <c r="E26" s="16"/>
      <c r="F26" s="10"/>
      <c r="G26" s="10"/>
      <c r="H26" s="10"/>
      <c r="I26" s="10"/>
      <c r="J26" s="46"/>
      <c r="K26" s="46"/>
      <c r="L26" s="42"/>
      <c r="M26" s="42"/>
      <c r="N26" s="17"/>
    </row>
    <row r="27" spans="1:14" ht="20.100000000000001" customHeight="1">
      <c r="A27" s="47" t="s">
        <v>41</v>
      </c>
      <c r="B27" s="6" t="str">
        <f>IF(B24=0," ",(B24-B15)/B15)</f>
        <v xml:space="preserve"> </v>
      </c>
      <c r="C27" s="17"/>
      <c r="D27" s="13"/>
      <c r="E27" s="16"/>
      <c r="F27" s="2" t="s">
        <v>13</v>
      </c>
      <c r="G27" s="5"/>
      <c r="H27" s="10"/>
      <c r="I27" s="44" t="s">
        <v>39</v>
      </c>
      <c r="J27" s="45" t="str">
        <f>IF(G14=0," ",J26-(G14+K14))</f>
        <v xml:space="preserve"> </v>
      </c>
      <c r="K27" s="45" t="str">
        <f>IF(H14=0," ",K26-H14)</f>
        <v xml:space="preserve"> </v>
      </c>
      <c r="L27" s="42"/>
      <c r="M27" s="42"/>
      <c r="N27" s="17"/>
    </row>
    <row r="28" spans="1:14" ht="20.100000000000001" customHeight="1">
      <c r="A28" s="16"/>
      <c r="B28" s="10"/>
      <c r="C28" s="17"/>
      <c r="D28" s="13"/>
      <c r="E28" s="16"/>
      <c r="F28" s="2" t="s">
        <v>14</v>
      </c>
      <c r="G28" s="5"/>
      <c r="H28" s="10"/>
      <c r="I28" s="42"/>
      <c r="J28" s="42"/>
      <c r="K28" s="42"/>
      <c r="L28" s="42"/>
      <c r="M28" s="42"/>
      <c r="N28" s="17"/>
    </row>
    <row r="29" spans="1:14" ht="20.100000000000001" customHeight="1">
      <c r="A29" s="16"/>
      <c r="B29" s="10"/>
      <c r="C29" s="17"/>
      <c r="D29" s="13"/>
      <c r="E29" s="16"/>
      <c r="F29" s="2" t="s">
        <v>15</v>
      </c>
      <c r="G29" s="5"/>
      <c r="H29" s="10"/>
      <c r="I29" s="43"/>
      <c r="J29" s="43"/>
      <c r="K29" s="43"/>
      <c r="L29" s="43"/>
      <c r="M29" s="43"/>
      <c r="N29" s="17"/>
    </row>
    <row r="30" spans="1:14" ht="20.100000000000001" customHeight="1">
      <c r="A30" s="16"/>
      <c r="B30" s="10"/>
      <c r="C30" s="17"/>
      <c r="D30" s="13"/>
      <c r="E30" s="16"/>
      <c r="F30" s="2" t="s">
        <v>16</v>
      </c>
      <c r="G30" s="5"/>
      <c r="H30" s="10"/>
      <c r="I30" s="10"/>
      <c r="J30" s="10"/>
      <c r="K30" s="10"/>
      <c r="L30" s="10"/>
      <c r="M30" s="10"/>
      <c r="N30" s="17"/>
    </row>
    <row r="31" spans="1:14" ht="20.100000000000001" customHeight="1">
      <c r="A31" s="16"/>
      <c r="B31" s="10"/>
      <c r="C31" s="17"/>
      <c r="D31" s="13"/>
      <c r="E31" s="16"/>
      <c r="F31" s="2" t="s">
        <v>18</v>
      </c>
      <c r="G31" s="6"/>
      <c r="H31" s="10"/>
      <c r="I31" s="10"/>
      <c r="J31" s="10"/>
      <c r="K31" s="10"/>
      <c r="L31" s="10"/>
      <c r="M31" s="10"/>
      <c r="N31" s="17"/>
    </row>
    <row r="32" spans="1:14" ht="20.100000000000001" customHeight="1">
      <c r="A32" s="16"/>
      <c r="B32" s="10"/>
      <c r="C32" s="17"/>
      <c r="D32" s="13"/>
      <c r="E32" s="16"/>
      <c r="F32" s="2" t="s">
        <v>19</v>
      </c>
      <c r="G32" s="7"/>
      <c r="H32" s="10"/>
      <c r="I32" s="10"/>
      <c r="J32" s="10"/>
      <c r="K32" s="10"/>
      <c r="L32" s="10"/>
      <c r="M32" s="10"/>
      <c r="N32" s="17"/>
    </row>
    <row r="33" spans="1:14" ht="20.100000000000001" customHeight="1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7" priority="1" stopIfTrue="1" operator="lessThan">
      <formula>0</formula>
    </cfRule>
    <cfRule type="cellIs" dxfId="6" priority="2" stopIfTrue="1" operator="greaterThan">
      <formula>0</formula>
    </cfRule>
  </conditionalFormatting>
  <conditionalFormatting sqref="J27:K27">
    <cfRule type="cellIs" dxfId="5" priority="3" stopIfTrue="1" operator="greaterThan">
      <formula>0</formula>
    </cfRule>
    <cfRule type="cellIs" dxfId="4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N35"/>
  <sheetViews>
    <sheetView tabSelected="1" topLeftCell="A4" workbookViewId="0">
      <selection activeCell="I21" sqref="I21"/>
    </sheetView>
  </sheetViews>
  <sheetFormatPr baseColWidth="10" defaultRowHeight="20.100000000000001" customHeight="1"/>
  <cols>
    <col min="1" max="1" width="27" style="1" customWidth="1"/>
    <col min="2" max="2" width="18.5703125" style="1" customWidth="1"/>
    <col min="3" max="3" width="5.7109375" style="1" customWidth="1"/>
    <col min="4" max="4" width="10.7109375" style="1" customWidth="1"/>
    <col min="5" max="5" width="5.7109375" style="1" customWidth="1"/>
    <col min="6" max="6" width="18.7109375" style="1" customWidth="1"/>
    <col min="7" max="11" width="10.7109375" style="1" customWidth="1"/>
    <col min="12" max="12" width="6.42578125" style="1" customWidth="1"/>
    <col min="13" max="13" width="19.140625" style="1" customWidth="1"/>
    <col min="14" max="16384" width="11.42578125" style="1"/>
  </cols>
  <sheetData>
    <row r="1" spans="1:14" ht="20.100000000000001" customHeight="1">
      <c r="A1" s="24"/>
      <c r="B1" s="28"/>
      <c r="C1" s="15"/>
      <c r="D1" s="12"/>
      <c r="E1" s="24"/>
      <c r="F1" s="28"/>
      <c r="G1" s="28"/>
      <c r="H1" s="28"/>
      <c r="I1" s="28"/>
      <c r="J1" s="28"/>
      <c r="K1" s="28"/>
      <c r="L1" s="28"/>
      <c r="M1" s="28"/>
      <c r="N1" s="15"/>
    </row>
    <row r="2" spans="1:14" ht="20.100000000000001" customHeight="1">
      <c r="A2" s="19" t="s">
        <v>0</v>
      </c>
      <c r="B2" s="44" t="s">
        <v>35</v>
      </c>
      <c r="C2" s="17"/>
      <c r="D2" s="13"/>
      <c r="E2" s="16"/>
      <c r="F2" s="3" t="s">
        <v>31</v>
      </c>
      <c r="G2" s="3"/>
      <c r="H2" s="49" t="s">
        <v>35</v>
      </c>
      <c r="I2" s="49"/>
      <c r="J2" s="49"/>
      <c r="K2" s="49"/>
      <c r="L2" s="49"/>
      <c r="M2" s="49"/>
      <c r="N2" s="17"/>
    </row>
    <row r="3" spans="1:14" ht="20.100000000000001" customHeight="1">
      <c r="A3" s="16"/>
      <c r="B3" s="10"/>
      <c r="C3" s="17"/>
      <c r="D3" s="13"/>
      <c r="E3" s="16"/>
      <c r="F3" s="10"/>
      <c r="G3" s="10"/>
      <c r="H3" s="10"/>
      <c r="I3" s="10"/>
      <c r="J3" s="10"/>
      <c r="K3" s="10"/>
      <c r="L3" s="10"/>
      <c r="M3" s="10"/>
      <c r="N3" s="17"/>
    </row>
    <row r="4" spans="1:14" ht="20.100000000000001" customHeight="1">
      <c r="A4" s="19" t="s">
        <v>30</v>
      </c>
      <c r="B4" s="25"/>
      <c r="C4" s="17"/>
      <c r="D4" s="13"/>
      <c r="E4" s="16"/>
      <c r="F4" s="10"/>
      <c r="G4" s="10"/>
      <c r="H4" s="10"/>
      <c r="I4" s="10"/>
      <c r="J4" s="10"/>
      <c r="K4" s="10"/>
      <c r="L4" s="10"/>
      <c r="M4" s="10"/>
      <c r="N4" s="17"/>
    </row>
    <row r="5" spans="1:14" ht="20.100000000000001" customHeight="1">
      <c r="A5" s="16"/>
      <c r="B5" s="10"/>
      <c r="C5" s="17"/>
      <c r="D5" s="13"/>
      <c r="E5" s="16"/>
      <c r="F5" s="10"/>
      <c r="G5" s="10"/>
      <c r="H5" s="10"/>
      <c r="I5" s="10"/>
      <c r="J5" s="10"/>
      <c r="K5" s="10"/>
      <c r="L5" s="10"/>
      <c r="M5" s="10"/>
      <c r="N5" s="17"/>
    </row>
    <row r="6" spans="1:14" ht="20.100000000000001" customHeight="1">
      <c r="A6" s="16"/>
      <c r="B6" s="10"/>
      <c r="C6" s="17"/>
      <c r="D6" s="13"/>
      <c r="E6" s="16"/>
      <c r="F6" s="30"/>
      <c r="G6" s="2" t="s">
        <v>2</v>
      </c>
      <c r="H6" s="2" t="s">
        <v>3</v>
      </c>
      <c r="I6" s="2" t="s">
        <v>8</v>
      </c>
      <c r="J6" s="37" t="s">
        <v>9</v>
      </c>
      <c r="K6" s="2" t="s">
        <v>36</v>
      </c>
      <c r="L6" s="10"/>
      <c r="M6" s="3" t="s">
        <v>26</v>
      </c>
      <c r="N6" s="48">
        <f>SUM('modèle:client E'!N6)</f>
        <v>0</v>
      </c>
    </row>
    <row r="7" spans="1:14" ht="20.100000000000001" customHeight="1">
      <c r="A7" s="18" t="s">
        <v>10</v>
      </c>
      <c r="B7" s="4"/>
      <c r="C7" s="17"/>
      <c r="D7" s="13"/>
      <c r="E7" s="16"/>
      <c r="F7" s="2" t="s">
        <v>28</v>
      </c>
      <c r="G7" s="32">
        <f>SUM('modèle:client E'!G7)</f>
        <v>0</v>
      </c>
      <c r="H7" s="32">
        <f>SUM('modèle:client E'!H7)</f>
        <v>0</v>
      </c>
      <c r="I7" s="32">
        <f>SUM('modèle:client E'!I7)</f>
        <v>0</v>
      </c>
      <c r="J7" s="32">
        <f>SUM('modèle:client E'!J7)</f>
        <v>0</v>
      </c>
      <c r="K7" s="32">
        <f>SUM('modèle:client E'!K7)</f>
        <v>0</v>
      </c>
      <c r="L7" s="10"/>
      <c r="M7" s="3" t="s">
        <v>27</v>
      </c>
      <c r="N7" s="48">
        <f>SUM('modèle:client E'!N7)</f>
        <v>0</v>
      </c>
    </row>
    <row r="8" spans="1:14" ht="20.100000000000001" customHeight="1">
      <c r="A8" s="19" t="s">
        <v>2</v>
      </c>
      <c r="B8" s="5">
        <f>(G14+K14)*G27</f>
        <v>0</v>
      </c>
      <c r="C8" s="17"/>
      <c r="D8" s="13"/>
      <c r="E8" s="16"/>
      <c r="F8" s="2" t="s">
        <v>7</v>
      </c>
      <c r="G8" s="32">
        <f>SUM('modèle:client E'!G8)</f>
        <v>0</v>
      </c>
      <c r="H8" s="32">
        <f>SUM('modèle:client E'!H8)</f>
        <v>0</v>
      </c>
      <c r="I8" s="32">
        <f>SUM('modèle:client E'!I8)</f>
        <v>0</v>
      </c>
      <c r="J8" s="32">
        <f>SUM('modèle:client E'!J8)</f>
        <v>0</v>
      </c>
      <c r="K8" s="32">
        <f>SUM('modèle:client E'!K8)</f>
        <v>0</v>
      </c>
      <c r="L8" s="10"/>
      <c r="M8" s="10"/>
      <c r="N8" s="17"/>
    </row>
    <row r="9" spans="1:14" ht="20.100000000000001" customHeight="1">
      <c r="A9" s="19" t="s">
        <v>3</v>
      </c>
      <c r="B9" s="5">
        <f>H14*G28</f>
        <v>0</v>
      </c>
      <c r="C9" s="17"/>
      <c r="D9" s="13"/>
      <c r="E9" s="16"/>
      <c r="F9" s="2" t="s">
        <v>5</v>
      </c>
      <c r="G9" s="32">
        <f>SUM('modèle:client E'!G9)</f>
        <v>0</v>
      </c>
      <c r="H9" s="32">
        <f>SUM('modèle:client E'!H9)</f>
        <v>0</v>
      </c>
      <c r="I9" s="32">
        <f>SUM('modèle:client E'!I9)</f>
        <v>0</v>
      </c>
      <c r="J9" s="32">
        <f>SUM('modèle:client E'!J9)</f>
        <v>0</v>
      </c>
      <c r="K9" s="32">
        <f>SUM('modèle:client E'!K9)</f>
        <v>0</v>
      </c>
      <c r="L9" s="10"/>
      <c r="M9" s="10"/>
      <c r="N9" s="17"/>
    </row>
    <row r="10" spans="1:14" ht="20.100000000000001" customHeight="1">
      <c r="A10" s="19" t="s">
        <v>11</v>
      </c>
      <c r="B10" s="5">
        <f>N6*G29</f>
        <v>0</v>
      </c>
      <c r="C10" s="17"/>
      <c r="D10" s="13"/>
      <c r="E10" s="16"/>
      <c r="F10" s="2" t="s">
        <v>6</v>
      </c>
      <c r="G10" s="32">
        <f>SUM('modèle:client E'!G10)</f>
        <v>0</v>
      </c>
      <c r="H10" s="32">
        <f>SUM('modèle:client E'!H10)</f>
        <v>0</v>
      </c>
      <c r="I10" s="33">
        <f>SUM(I7:I9)</f>
        <v>0</v>
      </c>
      <c r="J10" s="39">
        <f>SUM(J7:J9)</f>
        <v>0</v>
      </c>
      <c r="K10" s="32">
        <f>SUM('modèle:client E'!K10)</f>
        <v>0</v>
      </c>
      <c r="L10" s="10"/>
      <c r="M10" s="10"/>
      <c r="N10" s="17"/>
    </row>
    <row r="11" spans="1:14" ht="20.100000000000001" customHeight="1">
      <c r="A11" s="19" t="s">
        <v>12</v>
      </c>
      <c r="B11" s="5">
        <f>N7*G30</f>
        <v>0</v>
      </c>
      <c r="C11" s="17"/>
      <c r="D11" s="13"/>
      <c r="E11" s="16"/>
      <c r="F11" s="2" t="s">
        <v>42</v>
      </c>
      <c r="G11" s="32">
        <f>SUM('modèle:client E'!G11)</f>
        <v>0</v>
      </c>
      <c r="H11" s="32">
        <f>SUM('modèle:client E'!H11)</f>
        <v>0</v>
      </c>
      <c r="I11" s="10"/>
      <c r="J11" s="10"/>
      <c r="K11" s="32">
        <f>SUM('modèle:client E'!K11)</f>
        <v>0</v>
      </c>
      <c r="L11" s="10"/>
      <c r="M11" s="10"/>
      <c r="N11" s="17"/>
    </row>
    <row r="12" spans="1:14" ht="20.100000000000001" customHeight="1">
      <c r="A12" s="2" t="s">
        <v>40</v>
      </c>
      <c r="B12" s="5">
        <f>G24</f>
        <v>0</v>
      </c>
      <c r="C12" s="17"/>
      <c r="D12" s="13"/>
      <c r="E12" s="16"/>
      <c r="F12" s="2" t="s">
        <v>29</v>
      </c>
      <c r="G12" s="32">
        <f>SUM('modèle:client E'!G12)</f>
        <v>0</v>
      </c>
      <c r="H12" s="32">
        <f>SUM('modèle:client E'!H12)</f>
        <v>0</v>
      </c>
      <c r="I12" s="10"/>
      <c r="J12" s="10"/>
      <c r="K12" s="32">
        <f>SUM('modèle:client E'!K12)</f>
        <v>0</v>
      </c>
      <c r="L12" s="10"/>
      <c r="M12" s="10"/>
      <c r="N12" s="17"/>
    </row>
    <row r="13" spans="1:14" ht="20.100000000000001" customHeight="1">
      <c r="C13" s="17"/>
      <c r="D13" s="13"/>
      <c r="E13" s="16"/>
      <c r="F13" s="2" t="s">
        <v>4</v>
      </c>
      <c r="G13" s="32">
        <f>SUM('modèle:client E'!G13)</f>
        <v>0</v>
      </c>
      <c r="H13" s="32">
        <f>SUM('modèle:client E'!H13)</f>
        <v>0</v>
      </c>
      <c r="I13" s="10"/>
      <c r="J13" s="10"/>
      <c r="K13" s="32">
        <f>SUM('modèle:client E'!K13)</f>
        <v>0</v>
      </c>
      <c r="L13" s="9"/>
      <c r="M13" s="2" t="s">
        <v>32</v>
      </c>
      <c r="N13" s="17"/>
    </row>
    <row r="14" spans="1:14" ht="20.100000000000001" customHeight="1">
      <c r="C14" s="17"/>
      <c r="D14" s="13"/>
      <c r="E14" s="16"/>
      <c r="F14" s="2" t="s">
        <v>17</v>
      </c>
      <c r="G14" s="33">
        <f>SUM(G7:G13)</f>
        <v>0</v>
      </c>
      <c r="H14" s="33">
        <f>SUM(H7:H13)</f>
        <v>0</v>
      </c>
      <c r="I14" s="10"/>
      <c r="J14" s="10"/>
      <c r="K14" s="33">
        <f>SUM(K7:K13)</f>
        <v>0</v>
      </c>
      <c r="L14" s="9"/>
      <c r="M14" s="33">
        <f>G14+H14+I10+J10+K14</f>
        <v>0</v>
      </c>
      <c r="N14" s="17"/>
    </row>
    <row r="15" spans="1:14" ht="20.100000000000001" customHeight="1">
      <c r="A15" s="27" t="s">
        <v>24</v>
      </c>
      <c r="B15" s="5">
        <f>((G24+B8+B9+B10+B11)*G31)+(G24+B8+B9+B10+B11)</f>
        <v>0</v>
      </c>
      <c r="C15" s="17"/>
      <c r="D15" s="13"/>
      <c r="E15" s="16"/>
      <c r="F15" s="10"/>
      <c r="G15" s="10"/>
      <c r="H15" s="10"/>
      <c r="I15" s="10"/>
      <c r="J15" s="10"/>
      <c r="K15" s="10"/>
      <c r="L15" s="10"/>
      <c r="M15" s="10"/>
      <c r="N15" s="17"/>
    </row>
    <row r="16" spans="1:14" ht="20.100000000000001" customHeight="1">
      <c r="A16" s="16"/>
      <c r="B16" s="11"/>
      <c r="C16" s="17"/>
      <c r="D16" s="13"/>
      <c r="E16" s="16"/>
      <c r="F16" s="3" t="s">
        <v>1</v>
      </c>
      <c r="G16" s="3"/>
      <c r="H16" s="10"/>
      <c r="I16" s="10"/>
      <c r="J16" s="10"/>
      <c r="K16" s="10"/>
      <c r="L16" s="10"/>
      <c r="M16" s="10"/>
      <c r="N16" s="17"/>
    </row>
    <row r="17" spans="1:14" ht="20.100000000000001" customHeight="1" thickBot="1">
      <c r="A17" s="27" t="s">
        <v>19</v>
      </c>
      <c r="B17" s="5">
        <f>B15*G32</f>
        <v>0</v>
      </c>
      <c r="C17" s="17"/>
      <c r="D17" s="13"/>
      <c r="E17" s="16"/>
      <c r="F17" s="2" t="s">
        <v>50</v>
      </c>
      <c r="G17" s="8">
        <f>SUM('modèle:client E'!G17)</f>
        <v>0</v>
      </c>
      <c r="H17" s="10"/>
      <c r="I17" s="34"/>
      <c r="J17" s="10"/>
      <c r="K17" s="10"/>
      <c r="L17" s="10"/>
      <c r="M17" s="10"/>
      <c r="N17" s="17"/>
    </row>
    <row r="18" spans="1:14" ht="20.100000000000001" customHeight="1" thickBot="1">
      <c r="A18" s="16"/>
      <c r="B18" s="11"/>
      <c r="C18" s="17"/>
      <c r="D18" s="13"/>
      <c r="E18" s="16"/>
      <c r="F18" s="2" t="s">
        <v>51</v>
      </c>
      <c r="G18" s="8">
        <f>SUM('modèle:client E'!G18)</f>
        <v>0</v>
      </c>
      <c r="H18" s="10"/>
      <c r="I18" s="34"/>
      <c r="J18" s="35"/>
      <c r="K18" s="36"/>
      <c r="L18" s="10"/>
      <c r="M18" s="10"/>
      <c r="N18" s="17"/>
    </row>
    <row r="19" spans="1:14" ht="20.100000000000001" customHeight="1">
      <c r="A19" s="27" t="s">
        <v>25</v>
      </c>
      <c r="B19" s="5">
        <f>B15+B17</f>
        <v>0</v>
      </c>
      <c r="C19" s="17"/>
      <c r="D19" s="13"/>
      <c r="E19" s="16"/>
      <c r="F19" s="2" t="s">
        <v>52</v>
      </c>
      <c r="G19" s="8">
        <f>SUM('modèle:client E'!G19)</f>
        <v>0</v>
      </c>
      <c r="H19" s="10"/>
      <c r="I19" s="42"/>
      <c r="J19" s="42"/>
      <c r="K19" s="42"/>
      <c r="L19" s="42"/>
      <c r="M19" s="42"/>
      <c r="N19" s="17"/>
    </row>
    <row r="20" spans="1:14" ht="20.100000000000001" customHeight="1">
      <c r="A20" s="16"/>
      <c r="B20" s="11"/>
      <c r="C20" s="17"/>
      <c r="D20" s="13"/>
      <c r="E20" s="16"/>
      <c r="F20" s="2" t="s">
        <v>53</v>
      </c>
      <c r="G20" s="8">
        <f>SUM('modèle:client E'!G20)</f>
        <v>0</v>
      </c>
      <c r="H20" s="10"/>
      <c r="I20" s="42"/>
      <c r="J20" s="42"/>
      <c r="K20" s="42"/>
      <c r="L20" s="42"/>
      <c r="M20" s="42"/>
      <c r="N20" s="17"/>
    </row>
    <row r="21" spans="1:14" ht="20.100000000000001" customHeight="1">
      <c r="A21" s="27" t="s">
        <v>22</v>
      </c>
      <c r="B21" s="5">
        <v>2450.81</v>
      </c>
      <c r="C21" s="17"/>
      <c r="D21" s="13"/>
      <c r="E21" s="16"/>
      <c r="F21" s="2" t="s">
        <v>54</v>
      </c>
      <c r="G21" s="8">
        <f>SUM('modèle:client E'!G21)</f>
        <v>0</v>
      </c>
      <c r="H21" s="10"/>
      <c r="I21" s="42"/>
      <c r="J21" s="42"/>
      <c r="K21" s="42"/>
      <c r="L21" s="42"/>
      <c r="M21" s="42"/>
      <c r="N21" s="17"/>
    </row>
    <row r="22" spans="1:14" ht="20.100000000000001" customHeight="1">
      <c r="A22" s="27" t="s">
        <v>23</v>
      </c>
      <c r="B22" s="5" t="str">
        <f>IF(H14=0," ",B24/(H14/17))</f>
        <v xml:space="preserve"> </v>
      </c>
      <c r="C22" s="20"/>
      <c r="D22" s="13"/>
      <c r="E22" s="16"/>
      <c r="F22" s="2" t="s">
        <v>55</v>
      </c>
      <c r="G22" s="8">
        <f>SUM('modèle:client E'!G22)</f>
        <v>0</v>
      </c>
      <c r="H22" s="10"/>
      <c r="I22" s="42"/>
      <c r="J22" s="42"/>
      <c r="K22" s="42"/>
      <c r="L22" s="42"/>
      <c r="M22" s="42"/>
      <c r="N22" s="17"/>
    </row>
    <row r="23" spans="1:14" ht="20.100000000000001" customHeight="1">
      <c r="A23" s="16"/>
      <c r="B23" s="11"/>
      <c r="C23" s="17"/>
      <c r="D23" s="13"/>
      <c r="E23" s="16"/>
      <c r="F23" s="2" t="s">
        <v>56</v>
      </c>
      <c r="G23" s="8">
        <f>SUM('modèle:client E'!G23)</f>
        <v>0</v>
      </c>
      <c r="H23" s="10"/>
      <c r="I23" s="42"/>
      <c r="J23" s="42"/>
      <c r="K23" s="42"/>
      <c r="L23" s="42"/>
      <c r="M23" s="42"/>
      <c r="N23" s="17"/>
    </row>
    <row r="24" spans="1:14" ht="20.100000000000001" customHeight="1">
      <c r="A24" s="27" t="s">
        <v>20</v>
      </c>
      <c r="B24" s="8">
        <f>SUM('modèle:client E'!B24)</f>
        <v>0</v>
      </c>
      <c r="C24" s="17"/>
      <c r="D24" s="13"/>
      <c r="E24" s="16"/>
      <c r="F24" s="2" t="s">
        <v>33</v>
      </c>
      <c r="G24" s="5">
        <f>SUM(G17:G23)</f>
        <v>0</v>
      </c>
      <c r="H24" s="10"/>
      <c r="I24" s="42"/>
      <c r="J24" s="42"/>
      <c r="K24" s="42"/>
      <c r="L24" s="42"/>
      <c r="M24" s="42"/>
      <c r="N24" s="17"/>
    </row>
    <row r="25" spans="1:14" ht="20.100000000000001" customHeight="1">
      <c r="A25" s="27" t="s">
        <v>21</v>
      </c>
      <c r="B25" s="26">
        <f>B24-B15</f>
        <v>0</v>
      </c>
      <c r="C25" s="17"/>
      <c r="D25" s="13"/>
      <c r="E25" s="16"/>
      <c r="F25" s="10"/>
      <c r="G25" s="10"/>
      <c r="H25" s="10"/>
      <c r="I25" s="10"/>
      <c r="J25" s="2" t="s">
        <v>38</v>
      </c>
      <c r="K25" s="2" t="s">
        <v>37</v>
      </c>
      <c r="L25" s="42"/>
      <c r="M25" s="42"/>
      <c r="N25" s="17"/>
    </row>
    <row r="26" spans="1:14" ht="20.100000000000001" customHeight="1">
      <c r="A26" s="16"/>
      <c r="B26" s="10"/>
      <c r="C26" s="17"/>
      <c r="D26" s="13"/>
      <c r="E26" s="16"/>
      <c r="F26" s="10"/>
      <c r="G26" s="10"/>
      <c r="H26" s="10"/>
      <c r="I26" s="10"/>
      <c r="J26" s="32">
        <f>SUM('modèle:client E'!J26)</f>
        <v>0</v>
      </c>
      <c r="K26" s="32">
        <f>SUM('modèle:client E'!K26)</f>
        <v>0</v>
      </c>
      <c r="L26" s="42"/>
      <c r="M26" s="42"/>
      <c r="N26" s="17"/>
    </row>
    <row r="27" spans="1:14" ht="20.100000000000001" customHeight="1">
      <c r="A27" s="47" t="s">
        <v>41</v>
      </c>
      <c r="B27" s="6" t="str">
        <f>IF(B24=0," ",(B24-B15)/B15)</f>
        <v xml:space="preserve"> </v>
      </c>
      <c r="C27" s="17"/>
      <c r="D27" s="13"/>
      <c r="E27" s="16"/>
      <c r="F27" s="2" t="s">
        <v>13</v>
      </c>
      <c r="G27" s="5">
        <v>36.799999999999997</v>
      </c>
      <c r="H27" s="10"/>
      <c r="I27" s="44" t="s">
        <v>39</v>
      </c>
      <c r="J27" s="45" t="str">
        <f>IF(G14=0," ",J26-(G14+K14))</f>
        <v xml:space="preserve"> </v>
      </c>
      <c r="K27" s="45" t="str">
        <f>IF(H14=0," ",K26-H14)</f>
        <v xml:space="preserve"> </v>
      </c>
      <c r="L27" s="42"/>
      <c r="M27" s="42"/>
      <c r="N27" s="17"/>
    </row>
    <row r="28" spans="1:14" ht="20.100000000000001" customHeight="1">
      <c r="A28" s="16"/>
      <c r="B28" s="10"/>
      <c r="C28" s="17"/>
      <c r="D28" s="13"/>
      <c r="E28" s="16"/>
      <c r="F28" s="2" t="s">
        <v>14</v>
      </c>
      <c r="G28" s="5">
        <v>21.1</v>
      </c>
      <c r="H28" s="10"/>
      <c r="I28" s="42"/>
      <c r="J28" s="42"/>
      <c r="K28" s="42"/>
      <c r="L28" s="42"/>
      <c r="M28" s="42"/>
      <c r="N28" s="17"/>
    </row>
    <row r="29" spans="1:14" ht="20.100000000000001" customHeight="1">
      <c r="A29" s="16"/>
      <c r="B29" s="10"/>
      <c r="C29" s="17"/>
      <c r="D29" s="13"/>
      <c r="E29" s="16"/>
      <c r="F29" s="2" t="s">
        <v>15</v>
      </c>
      <c r="G29" s="5">
        <v>0.41</v>
      </c>
      <c r="H29" s="10"/>
      <c r="I29" s="43"/>
      <c r="J29" s="43"/>
      <c r="K29" s="43"/>
      <c r="L29" s="43"/>
      <c r="M29" s="43"/>
      <c r="N29" s="17"/>
    </row>
    <row r="30" spans="1:14" ht="20.100000000000001" customHeight="1">
      <c r="A30" s="16"/>
      <c r="B30" s="10"/>
      <c r="C30" s="17"/>
      <c r="D30" s="13"/>
      <c r="E30" s="16"/>
      <c r="F30" s="2" t="s">
        <v>16</v>
      </c>
      <c r="G30" s="5">
        <v>16.8</v>
      </c>
      <c r="H30" s="10"/>
      <c r="I30" s="10"/>
      <c r="J30" s="10"/>
      <c r="K30" s="10"/>
      <c r="L30" s="10"/>
      <c r="M30" s="10"/>
      <c r="N30" s="17"/>
    </row>
    <row r="31" spans="1:14" ht="20.100000000000001" customHeight="1">
      <c r="A31" s="16"/>
      <c r="B31" s="10"/>
      <c r="C31" s="17"/>
      <c r="D31" s="13"/>
      <c r="E31" s="16"/>
      <c r="F31" s="2" t="s">
        <v>18</v>
      </c>
      <c r="G31" s="6">
        <v>0.51400000000000001</v>
      </c>
      <c r="H31" s="10"/>
      <c r="I31" s="10"/>
      <c r="J31" s="10"/>
      <c r="K31" s="10"/>
      <c r="L31" s="10"/>
      <c r="M31" s="10"/>
      <c r="N31" s="17"/>
    </row>
    <row r="32" spans="1:14" ht="20.100000000000001" customHeight="1">
      <c r="A32" s="16"/>
      <c r="B32" s="10"/>
      <c r="C32" s="17"/>
      <c r="D32" s="13"/>
      <c r="E32" s="16"/>
      <c r="F32" s="2" t="s">
        <v>19</v>
      </c>
      <c r="G32" s="7">
        <v>0.15</v>
      </c>
      <c r="H32" s="10"/>
      <c r="I32" s="10"/>
      <c r="J32" s="10"/>
      <c r="K32" s="10"/>
      <c r="L32" s="10"/>
      <c r="M32" s="10"/>
      <c r="N32" s="17"/>
    </row>
    <row r="33" spans="1:14" ht="20.100000000000001" customHeight="1">
      <c r="A33" s="16"/>
      <c r="B33" s="10"/>
      <c r="C33" s="17"/>
      <c r="D33" s="13"/>
      <c r="E33" s="16"/>
      <c r="F33" s="10"/>
      <c r="G33" s="10"/>
      <c r="H33" s="10"/>
      <c r="I33" s="10"/>
      <c r="J33" s="10"/>
      <c r="K33" s="10"/>
      <c r="L33" s="10"/>
      <c r="M33" s="10"/>
      <c r="N33" s="17"/>
    </row>
    <row r="34" spans="1:14" ht="20.100000000000001" customHeight="1" thickBot="1">
      <c r="A34" s="21"/>
      <c r="B34" s="22"/>
      <c r="C34" s="23"/>
      <c r="D34" s="14"/>
      <c r="E34" s="21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0.100000000000001" customHeight="1">
      <c r="A35" s="10"/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</row>
  </sheetData>
  <phoneticPr fontId="1" type="noConversion"/>
  <conditionalFormatting sqref="B25">
    <cfRule type="cellIs" dxfId="3" priority="1" stopIfTrue="1" operator="lessThan">
      <formula>0</formula>
    </cfRule>
    <cfRule type="cellIs" dxfId="2" priority="2" stopIfTrue="1" operator="greaterThan">
      <formula>0</formula>
    </cfRule>
  </conditionalFormatting>
  <conditionalFormatting sqref="J27:K27">
    <cfRule type="cellIs" dxfId="1" priority="3" stopIfTrue="1" operator="greaterThan">
      <formula>0</formula>
    </cfRule>
    <cfRule type="cellIs" dxfId="0" priority="4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modèle</vt:lpstr>
      <vt:lpstr>client A</vt:lpstr>
      <vt:lpstr>client B</vt:lpstr>
      <vt:lpstr>client C</vt:lpstr>
      <vt:lpstr>client D</vt:lpstr>
      <vt:lpstr>client E</vt:lpstr>
      <vt:lpstr>CUMUL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2010-06-09T08:54:44Z</cp:lastPrinted>
  <dcterms:created xsi:type="dcterms:W3CDTF">2010-05-28T13:44:57Z</dcterms:created>
  <dcterms:modified xsi:type="dcterms:W3CDTF">2011-04-20T08:26:11Z</dcterms:modified>
</cp:coreProperties>
</file>