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margauxvergoz/Desktop/Git_debut/"/>
    </mc:Choice>
  </mc:AlternateContent>
  <bookViews>
    <workbookView xWindow="0" yWindow="500" windowWidth="28800" windowHeight="16180" tabRatio="500" activeTab="1"/>
  </bookViews>
  <sheets>
    <sheet name="2020" sheetId="3" r:id="rId1"/>
    <sheet name="ProfilDeLinvestisseur" sheetId="7" r:id="rId2"/>
    <sheet name="Données investisseurs" sheetId="5" r:id="rId3"/>
    <sheet name="Interface utilisateur" sheetId="6" r:id="rId4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7" l="1"/>
  <c r="H5" i="3"/>
  <c r="H6" i="3"/>
  <c r="H7" i="3"/>
  <c r="H8" i="3"/>
  <c r="H9" i="3"/>
  <c r="H10" i="3"/>
  <c r="H4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C7" i="6"/>
</calcChain>
</file>

<file path=xl/sharedStrings.xml><?xml version="1.0" encoding="utf-8"?>
<sst xmlns="http://schemas.openxmlformats.org/spreadsheetml/2006/main" count="204" uniqueCount="151">
  <si>
    <t>Air Liquide</t>
  </si>
  <si>
    <t>Airbus group (Ex-EADS)</t>
  </si>
  <si>
    <t>ArcelorMittal</t>
  </si>
  <si>
    <t>Axa</t>
  </si>
  <si>
    <t>BNP Paribas</t>
  </si>
  <si>
    <t>Bouygues</t>
  </si>
  <si>
    <t>Cap Gemini</t>
  </si>
  <si>
    <t>Carrefour</t>
  </si>
  <si>
    <t>Crédit Agricole</t>
  </si>
  <si>
    <t>Danone</t>
  </si>
  <si>
    <t>Dassault Systèmes</t>
  </si>
  <si>
    <t>EssilorLuxottica</t>
  </si>
  <si>
    <t>Hermes International</t>
  </si>
  <si>
    <t>L'Oréal</t>
  </si>
  <si>
    <t>Legrand</t>
  </si>
  <si>
    <t>LVMH</t>
  </si>
  <si>
    <t>Michelin</t>
  </si>
  <si>
    <t>Pernod Ricard</t>
  </si>
  <si>
    <t>Publicis Groupe SA</t>
  </si>
  <si>
    <t>Renault</t>
  </si>
  <si>
    <t>Safran</t>
  </si>
  <si>
    <t>Saint Gobain</t>
  </si>
  <si>
    <t>Sanofi</t>
  </si>
  <si>
    <t>Schneider Electric</t>
  </si>
  <si>
    <t>Société Générale</t>
  </si>
  <si>
    <t>STMicroelectronics</t>
  </si>
  <si>
    <t>Teleperformance</t>
  </si>
  <si>
    <t>Thales</t>
  </si>
  <si>
    <t>Unibail Rodamco Westfield</t>
  </si>
  <si>
    <t>Vinci</t>
  </si>
  <si>
    <t>Worldline</t>
  </si>
  <si>
    <t>53 M€</t>
  </si>
  <si>
    <t>Totaux</t>
  </si>
  <si>
    <t>Atos</t>
  </si>
  <si>
    <t>Total</t>
  </si>
  <si>
    <t>Accor</t>
  </si>
  <si>
    <t>-1 919 M€</t>
  </si>
  <si>
    <t>-1 679 M$</t>
  </si>
  <si>
    <t>329 M€</t>
  </si>
  <si>
    <t>1 429 M€</t>
  </si>
  <si>
    <t>3 581 M€</t>
  </si>
  <si>
    <t>-244 M€</t>
  </si>
  <si>
    <t>311 M€</t>
  </si>
  <si>
    <t>-21 M€</t>
  </si>
  <si>
    <t>2 391 M€</t>
  </si>
  <si>
    <t>1 015 M€</t>
  </si>
  <si>
    <t>461 M€</t>
  </si>
  <si>
    <t>24 M€</t>
  </si>
  <si>
    <t>-412 M€</t>
  </si>
  <si>
    <t>335 M€</t>
  </si>
  <si>
    <t>273 M€</t>
  </si>
  <si>
    <t>1 822 M€</t>
  </si>
  <si>
    <t>285 M€</t>
  </si>
  <si>
    <t>522 M€</t>
  </si>
  <si>
    <t>-137 M€</t>
  </si>
  <si>
    <t>927 M€</t>
  </si>
  <si>
    <t>1 216 M€</t>
  </si>
  <si>
    <t>Peugeot</t>
  </si>
  <si>
    <t>595 M€</t>
  </si>
  <si>
    <t>136 M€</t>
  </si>
  <si>
    <t>-7 292 M€</t>
  </si>
  <si>
    <t>501 M€</t>
  </si>
  <si>
    <t>-434 M€</t>
  </si>
  <si>
    <t>9 281 M€</t>
  </si>
  <si>
    <t>775 M€</t>
  </si>
  <si>
    <t>-1 590 M€</t>
  </si>
  <si>
    <t>282 M$</t>
  </si>
  <si>
    <t>63 M€</t>
  </si>
  <si>
    <t>65 M€</t>
  </si>
  <si>
    <t>-8 335 M$</t>
  </si>
  <si>
    <t>-3 526 M€</t>
  </si>
  <si>
    <t>-138 M€</t>
  </si>
  <si>
    <t>-294 M€</t>
  </si>
  <si>
    <t>757 M€</t>
  </si>
  <si>
    <t>1 947 M€</t>
  </si>
  <si>
    <t>CA et variations des entreprises du CAC 40 au S1 2020</t>
  </si>
  <si>
    <t>Limite du CA</t>
  </si>
  <si>
    <t>Date d'annonce des résultats</t>
  </si>
  <si>
    <t>Var.</t>
  </si>
  <si>
    <t>RNPG</t>
  </si>
  <si>
    <t>Société</t>
  </si>
  <si>
    <t>-1 512 M€</t>
  </si>
  <si>
    <t>1 078 M€</t>
  </si>
  <si>
    <t>Décision</t>
  </si>
  <si>
    <t>NON</t>
  </si>
  <si>
    <t>OUI</t>
  </si>
  <si>
    <t>CA en millions d'€</t>
  </si>
  <si>
    <t xml:space="preserve">Age de l'investisseur </t>
  </si>
  <si>
    <t>Nom</t>
  </si>
  <si>
    <t>Age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</si>
  <si>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</si>
  <si>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</si>
  <si>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</si>
  <si>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</si>
  <si>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</si>
  <si>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</si>
  <si>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</si>
  <si>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</si>
  <si>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</si>
  <si>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</si>
  <si>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</si>
  <si>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</si>
  <si>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</si>
  <si>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</si>
  <si>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</si>
  <si>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</si>
  <si>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</si>
  <si>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</si>
  <si>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</si>
  <si>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</si>
  <si>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</si>
  <si>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</si>
  <si>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</si>
  <si>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</si>
  <si>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</si>
  <si>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</si>
  <si>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</si>
  <si>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</si>
  <si>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</si>
  <si>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</si>
  <si>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</si>
  <si>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</si>
  <si>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</si>
  <si>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</si>
  <si>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</si>
  <si>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</si>
  <si>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</si>
  <si>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</si>
  <si>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</si>
  <si>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</si>
  <si>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Célibataire</t>
  </si>
  <si>
    <t>Marié</t>
  </si>
  <si>
    <t>Veuf</t>
  </si>
  <si>
    <t>Informations sur notre investisseur</t>
  </si>
  <si>
    <t>Pourcentage détenu dans une société</t>
  </si>
  <si>
    <t>Nom de la société</t>
  </si>
  <si>
    <t>Situation personnelle</t>
  </si>
  <si>
    <t>Retraité ?</t>
  </si>
  <si>
    <t>Interface données</t>
  </si>
  <si>
    <t>Si oui combien ?</t>
  </si>
  <si>
    <t>Avez-vous des enfants ?</t>
  </si>
  <si>
    <t>Retraité</t>
  </si>
  <si>
    <t>Sans enfant</t>
  </si>
  <si>
    <t>A des enfants</t>
  </si>
  <si>
    <t>Toujours en activité</t>
  </si>
  <si>
    <t>Engie</t>
  </si>
  <si>
    <t>Airbus group</t>
  </si>
  <si>
    <t>Orange</t>
  </si>
  <si>
    <t>Veolia</t>
  </si>
  <si>
    <t>Vivendi</t>
  </si>
  <si>
    <t>Kering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</si>
</sst>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333333"/>
      <name val="Helvetica Neue"/>
    </font>
    <font>
      <sz val="14"/>
      <color rgb="FF008000"/>
      <name val="Helvetica Neue"/>
    </font>
    <font>
      <sz val="14"/>
      <color rgb="FFFF0000"/>
      <name val="Helvetica Neue"/>
    </font>
    <font>
      <b/>
      <sz val="14"/>
      <color rgb="FF333333"/>
      <name val="Helvetica Neue"/>
    </font>
    <font>
      <u/>
      <sz val="12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9" tint="-0.249977111117893"/>
      <name val="Helvetica Neue"/>
    </font>
    <font>
      <b/>
      <sz val="14"/>
      <color theme="1"/>
      <name val="Helvetica Neue"/>
    </font>
    <font>
      <sz val="12"/>
      <color rgb="FF333333"/>
      <name val="Calibri"/>
      <scheme val="minor"/>
    </font>
    <font>
      <sz val="14"/>
      <color theme="9" tint="-0.249977111117893"/>
      <name val="Helvetica Neue"/>
    </font>
    <font>
      <sz val="14"/>
      <color theme="1"/>
      <name val="Arial"/>
    </font>
    <font>
      <sz val="16"/>
      <color rgb="FF000118"/>
      <name val="Nunito Sans"/>
    </font>
    <font>
      <sz val="13"/>
      <color rgb="FF00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10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0" fontId="11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/>
    <xf numFmtId="0" fontId="1" fillId="0" borderId="0" xfId="1" applyFont="1" applyAlignment="1">
      <alignment horizontal="center" vertical="center"/>
    </xf>
    <xf numFmtId="9" fontId="0" fillId="0" borderId="0" xfId="0" applyNumberFormat="1"/>
    <xf numFmtId="0" fontId="12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0" xfId="0" applyFill="1"/>
    <xf numFmtId="0" fontId="1" fillId="0" borderId="0" xfId="0" applyFont="1" applyFill="1" applyAlignment="1">
      <alignment horizontal="center" vertical="center"/>
    </xf>
    <xf numFmtId="9" fontId="4" fillId="0" borderId="0" xfId="0" quotePrefix="1" applyNumberFormat="1" applyFont="1" applyAlignment="1">
      <alignment horizontal="center" vertical="center" wrapText="1"/>
    </xf>
    <xf numFmtId="9" fontId="11" fillId="0" borderId="0" xfId="0" applyNumberFormat="1" applyFont="1" applyAlignment="1">
      <alignment horizontal="center" vertical="center" wrapText="1"/>
    </xf>
    <xf numFmtId="0" fontId="9" fillId="2" borderId="0" xfId="0" quotePrefix="1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colors>
    <mruColors>
      <color rgb="FFFF3B3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Spin" dx="16" fmlaLink="C5" max="90" min="20" page="10" val="44"/>
</file>

<file path=xl/ctrlProps/ctrlProp2.xml><?xml version="1.0" encoding="utf-8"?>
<formControlPr xmlns="http://schemas.microsoft.com/office/spreadsheetml/2009/9/main" objectType="Scroll" dx="16" fmlaLink="J7" horiz="1" inc="0" max="100" page="10" val="100"/>
</file>

<file path=xl/ctrlProps/ctrlProp3.xml><?xml version="1.0" encoding="utf-8"?>
<formControlPr xmlns="http://schemas.microsoft.com/office/spreadsheetml/2009/9/main" objectType="Spin" dx="16" fmlaLink="C15" max="5" page="10" val="0"/>
</file>

<file path=xl/ctrlProps/ctrlProp4.xml><?xml version="1.0" encoding="utf-8"?>
<formControlPr xmlns="http://schemas.microsoft.com/office/spreadsheetml/2009/9/main" objectType="Radio" firstButton="1" fmlaLink="E17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CheckBox" checked="Checked" fmlaLink="D13" lockText="1" noThreeD="1"/>
</file>

<file path=xl/ctrlProps/ctrlProp7.xml><?xml version="1.0" encoding="utf-8"?>
<formControlPr xmlns="http://schemas.microsoft.com/office/spreadsheetml/2009/9/main" objectType="CheckBox" checked="Checked" fmlaLink="D13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622300</xdr:colOff>
      <xdr:row>14</xdr:row>
      <xdr:rowOff>152400</xdr:rowOff>
    </xdr:from>
    <xdr:to>
      <xdr:col>11</xdr:col>
      <xdr:colOff>546100</xdr:colOff>
      <xdr:row>18</xdr:row>
      <xdr:rowOff>177800</xdr:rowOff>
    </xdr:to>
    <xdr:sp macro="[0]!Decision_AChat.decision_achat" textlink="">
      <xdr:nvSpPr>
        <xdr:cNvPr id="3" name="Rectangle à coins arrondis 2"/>
        <xdr:cNvSpPr/>
      </xdr:nvSpPr>
      <xdr:spPr>
        <a:xfrm>
          <a:off x="15963900" y="3162300"/>
          <a:ext cx="34163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Pour connaitre le choix de l'investisseur</a:t>
          </a:r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762000</xdr:colOff>
      <xdr:row>22</xdr:row>
      <xdr:rowOff>215900</xdr:rowOff>
    </xdr:from>
    <xdr:to>
      <xdr:col>10</xdr:col>
      <xdr:colOff>177800</xdr:colOff>
      <xdr:row>27</xdr:row>
      <xdr:rowOff>12700</xdr:rowOff>
    </xdr:to>
    <xdr:sp macro="[0]!TrouverEntreprise" textlink="">
      <xdr:nvSpPr>
        <xdr:cNvPr id="2" name="Rectangle à coins arrondis 1"/>
        <xdr:cNvSpPr/>
      </xdr:nvSpPr>
      <xdr:spPr>
        <a:xfrm>
          <a:off x="17424400" y="5295900"/>
          <a:ext cx="20828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rechercher une société</a:t>
          </a: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393700</xdr:colOff>
      <xdr:row>15</xdr:row>
      <xdr:rowOff>101600</xdr:rowOff>
    </xdr:from>
    <xdr:to>
      <xdr:col>15</xdr:col>
      <xdr:colOff>393700</xdr:colOff>
      <xdr:row>20</xdr:row>
      <xdr:rowOff>0</xdr:rowOff>
    </xdr:to>
    <xdr:sp macro="[0]!ProfilInvest" textlink="">
      <xdr:nvSpPr>
        <xdr:cNvPr id="2" name="Rectangle à coins arrondis 1"/>
        <xdr:cNvSpPr/>
      </xdr:nvSpPr>
      <xdr:spPr>
        <a:xfrm>
          <a:off x="11125200" y="3149600"/>
          <a:ext cx="16510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</a:t>
          </a:r>
          <a:r>
            <a:rPr lang="fr-FR" sz="1100" baseline="0"/>
            <a:t> définir le profil d'investissmenet</a:t>
          </a:r>
        </a:p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254000</xdr:colOff>
          <xdr:row>3</xdr:row>
          <xdr:rowOff>190500</xdr:rowOff>
        </xdr:from>
        <xdr:to>
          <xdr:col>4</xdr:col>
          <xdr:colOff>647700</xdr:colOff>
          <xdr:row>5</xdr:row>
          <xdr:rowOff>38100</xdr:rowOff>
        </xdr:to>
        <xdr:sp macro="" textlink="">
          <xdr:nvSpPr>
            <xdr:cNvPr id="6146" name="Spinner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177800</xdr:colOff>
          <xdr:row>6</xdr:row>
          <xdr:rowOff>25400</xdr:rowOff>
        </xdr:from>
        <xdr:to>
          <xdr:col>8</xdr:col>
          <xdr:colOff>584200</xdr:colOff>
          <xdr:row>7</xdr:row>
          <xdr:rowOff>12700</xdr:rowOff>
        </xdr:to>
        <xdr:sp macro="" textlink="">
          <xdr:nvSpPr>
            <xdr:cNvPr id="6147" name="Scroll Bar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215900</xdr:colOff>
          <xdr:row>13</xdr:row>
          <xdr:rowOff>152400</xdr:rowOff>
        </xdr:from>
        <xdr:to>
          <xdr:col>5</xdr:col>
          <xdr:colOff>63500</xdr:colOff>
          <xdr:row>15</xdr:row>
          <xdr:rowOff>50800</xdr:rowOff>
        </xdr:to>
        <xdr:sp macro="" textlink="">
          <xdr:nvSpPr>
            <xdr:cNvPr id="6149" name="Spinner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14</xdr:row>
          <xdr:rowOff>50800</xdr:rowOff>
        </xdr:from>
        <xdr:to>
          <xdr:col>3</xdr:col>
          <xdr:colOff>495300</xdr:colOff>
          <xdr:row>18</xdr:row>
          <xdr:rowOff>152400</xdr:rowOff>
        </xdr:to>
        <xdr:sp macro="" textlink="">
          <xdr:nvSpPr>
            <xdr:cNvPr id="6150" name="Option 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63500</xdr:colOff>
          <xdr:row>14</xdr:row>
          <xdr:rowOff>50800</xdr:rowOff>
        </xdr:from>
        <xdr:to>
          <xdr:col>4</xdr:col>
          <xdr:colOff>152400</xdr:colOff>
          <xdr:row>18</xdr:row>
          <xdr:rowOff>152400</xdr:rowOff>
        </xdr:to>
        <xdr:sp macro="" textlink="">
          <xdr:nvSpPr>
            <xdr:cNvPr id="6151" name="Option 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342900</xdr:colOff>
          <xdr:row>11</xdr:row>
          <xdr:rowOff>114300</xdr:rowOff>
        </xdr:from>
        <xdr:to>
          <xdr:col>3</xdr:col>
          <xdr:colOff>25400</xdr:colOff>
          <xdr:row>13</xdr:row>
          <xdr:rowOff>114300</xdr:rowOff>
        </xdr:to>
        <xdr:sp macro="" textlink="">
          <xdr:nvSpPr>
            <xdr:cNvPr id="6154" name="Check Box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533400</xdr:colOff>
      <xdr:row>11</xdr:row>
      <xdr:rowOff>38100</xdr:rowOff>
    </xdr:from>
    <xdr:to>
      <xdr:col>14</xdr:col>
      <xdr:colOff>635000</xdr:colOff>
      <xdr:row>15</xdr:row>
      <xdr:rowOff>139700</xdr:rowOff>
    </xdr:to>
    <xdr:sp macro="[0]!SAUVEGARDEZ" textlink="">
      <xdr:nvSpPr>
        <xdr:cNvPr id="2" name="Rectangle à coins arrondis 1"/>
        <xdr:cNvSpPr/>
      </xdr:nvSpPr>
      <xdr:spPr>
        <a:xfrm>
          <a:off x="12395200" y="2603500"/>
          <a:ext cx="25781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Pour</a:t>
          </a:r>
          <a:r>
            <a:rPr lang="fr-FR" sz="1600" baseline="0"/>
            <a:t> sauvegarder les données de l'investisseur</a:t>
          </a:r>
        </a:p>
        <a:p>
          <a:pPr algn="l"/>
          <a:endParaRPr lang="fr-FR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342900</xdr:colOff>
          <xdr:row>11</xdr:row>
          <xdr:rowOff>165100</xdr:rowOff>
        </xdr:from>
        <xdr:to>
          <xdr:col>3</xdr:col>
          <xdr:colOff>25400</xdr:colOff>
          <xdr:row>13</xdr:row>
          <xdr:rowOff>88900</xdr:rowOff>
        </xdr:to>
        <xdr:sp macro="" textlink="">
          <xdr:nvSpPr>
            <xdr:cNvPr id="6156" name="Check Box 1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0" Type="http://schemas.openxmlformats.org/officeDocument/2006/relationships/hyperlink" Target="https://www.filae.com/nom-de-famille/GIRARD.html" TargetMode="External"/><Relationship Id="rId21" Type="http://schemas.openxmlformats.org/officeDocument/2006/relationships/hyperlink" Target="https://www.filae.com/nom-de-famille/BONNET.html" TargetMode="External"/><Relationship Id="rId22" Type="http://schemas.openxmlformats.org/officeDocument/2006/relationships/hyperlink" Target="https://www.filae.com/nom-de-famille/DUPONT.html" TargetMode="External"/><Relationship Id="rId23" Type="http://schemas.openxmlformats.org/officeDocument/2006/relationships/hyperlink" Target="https://www.filae.com/nom-de-famille/LAMBERT.html" TargetMode="External"/><Relationship Id="rId24" Type="http://schemas.openxmlformats.org/officeDocument/2006/relationships/hyperlink" Target="https://www.filae.com/nom-de-famille/FONTAINE.html" TargetMode="External"/><Relationship Id="rId25" Type="http://schemas.openxmlformats.org/officeDocument/2006/relationships/hyperlink" Target="https://www.filae.com/nom-de-famille/ROUSSEAU.html" TargetMode="External"/><Relationship Id="rId26" Type="http://schemas.openxmlformats.org/officeDocument/2006/relationships/hyperlink" Target="https://www.filae.com/nom-de-famille/VINCENT.html" TargetMode="External"/><Relationship Id="rId27" Type="http://schemas.openxmlformats.org/officeDocument/2006/relationships/hyperlink" Target="https://www.filae.com/nom-de-famille/MULLER.html" TargetMode="External"/><Relationship Id="rId28" Type="http://schemas.openxmlformats.org/officeDocument/2006/relationships/hyperlink" Target="https://www.filae.com/nom-de-famille/LEFEVRE.html" TargetMode="External"/><Relationship Id="rId29" Type="http://schemas.openxmlformats.org/officeDocument/2006/relationships/hyperlink" Target="https://www.filae.com/nom-de-famille/FAURE.html" TargetMode="External"/><Relationship Id="rId1" Type="http://schemas.openxmlformats.org/officeDocument/2006/relationships/hyperlink" Target="https://www.filae.com/nom-de-famille/MARTIN.html" TargetMode="External"/><Relationship Id="rId2" Type="http://schemas.openxmlformats.org/officeDocument/2006/relationships/hyperlink" Target="https://www.filae.com/nom-de-famille/BERNARD.html" TargetMode="External"/><Relationship Id="rId3" Type="http://schemas.openxmlformats.org/officeDocument/2006/relationships/hyperlink" Target="https://www.filae.com/nom-de-famille/THOMAS.html" TargetMode="External"/><Relationship Id="rId4" Type="http://schemas.openxmlformats.org/officeDocument/2006/relationships/hyperlink" Target="https://www.filae.com/nom-de-famille/PETIT.html" TargetMode="External"/><Relationship Id="rId5" Type="http://schemas.openxmlformats.org/officeDocument/2006/relationships/hyperlink" Target="https://www.filae.com/nom-de-famille/ROBERT.html" TargetMode="External"/><Relationship Id="rId30" Type="http://schemas.openxmlformats.org/officeDocument/2006/relationships/hyperlink" Target="https://www.filae.com/nom-de-famille/ANDRE.html" TargetMode="External"/><Relationship Id="rId31" Type="http://schemas.openxmlformats.org/officeDocument/2006/relationships/hyperlink" Target="https://www.filae.com/nom-de-famille/MERCIER.html" TargetMode="External"/><Relationship Id="rId32" Type="http://schemas.openxmlformats.org/officeDocument/2006/relationships/hyperlink" Target="https://www.filae.com/nom-de-famille/BLANC.html" TargetMode="External"/><Relationship Id="rId9" Type="http://schemas.openxmlformats.org/officeDocument/2006/relationships/hyperlink" Target="https://www.filae.com/nom-de-famille/MOREAU.html" TargetMode="External"/><Relationship Id="rId6" Type="http://schemas.openxmlformats.org/officeDocument/2006/relationships/hyperlink" Target="https://www.filae.com/nom-de-famille/RICHARD.html" TargetMode="External"/><Relationship Id="rId7" Type="http://schemas.openxmlformats.org/officeDocument/2006/relationships/hyperlink" Target="https://www.filae.com/nom-de-famille/DURAND.html" TargetMode="External"/><Relationship Id="rId8" Type="http://schemas.openxmlformats.org/officeDocument/2006/relationships/hyperlink" Target="https://www.filae.com/nom-de-famille/DUBOIS.html" TargetMode="External"/><Relationship Id="rId33" Type="http://schemas.openxmlformats.org/officeDocument/2006/relationships/hyperlink" Target="https://www.filae.com/nom-de-famille/GUERIN.html" TargetMode="External"/><Relationship Id="rId34" Type="http://schemas.openxmlformats.org/officeDocument/2006/relationships/hyperlink" Target="https://www.filae.com/nom-de-famille/BOYER.html" TargetMode="External"/><Relationship Id="rId35" Type="http://schemas.openxmlformats.org/officeDocument/2006/relationships/hyperlink" Target="https://www.filae.com/nom-de-famille/GARNIER.html" TargetMode="External"/><Relationship Id="rId36" Type="http://schemas.openxmlformats.org/officeDocument/2006/relationships/hyperlink" Target="https://www.filae.com/nom-de-famille/CHEVALIER.html" TargetMode="External"/><Relationship Id="rId10" Type="http://schemas.openxmlformats.org/officeDocument/2006/relationships/hyperlink" Target="https://www.filae.com/nom-de-famille/LAURENT.html" TargetMode="External"/><Relationship Id="rId11" Type="http://schemas.openxmlformats.org/officeDocument/2006/relationships/hyperlink" Target="https://www.filae.com/nom-de-famille/SIMON.html" TargetMode="External"/><Relationship Id="rId12" Type="http://schemas.openxmlformats.org/officeDocument/2006/relationships/hyperlink" Target="https://www.filae.com/nom-de-famille/MICHEL.html" TargetMode="External"/><Relationship Id="rId13" Type="http://schemas.openxmlformats.org/officeDocument/2006/relationships/hyperlink" Target="https://www.filae.com/nom-de-famille/LEFEBVRE.html" TargetMode="External"/><Relationship Id="rId14" Type="http://schemas.openxmlformats.org/officeDocument/2006/relationships/hyperlink" Target="https://www.filae.com/nom-de-famille/LEROY.html" TargetMode="External"/><Relationship Id="rId15" Type="http://schemas.openxmlformats.org/officeDocument/2006/relationships/hyperlink" Target="https://www.filae.com/nom-de-famille/ROUX.html" TargetMode="External"/><Relationship Id="rId16" Type="http://schemas.openxmlformats.org/officeDocument/2006/relationships/hyperlink" Target="https://www.filae.com/nom-de-famille/DAVID.html" TargetMode="External"/><Relationship Id="rId17" Type="http://schemas.openxmlformats.org/officeDocument/2006/relationships/hyperlink" Target="https://www.filae.com/nom-de-famille/BERTRAND.html" TargetMode="External"/><Relationship Id="rId18" Type="http://schemas.openxmlformats.org/officeDocument/2006/relationships/hyperlink" Target="https://www.filae.com/nom-de-famille/MOREL.html" TargetMode="External"/><Relationship Id="rId19" Type="http://schemas.openxmlformats.org/officeDocument/2006/relationships/hyperlink" Target="https://www.filae.com/nom-de-famille/FOURNIER.html" TargetMode="External"/><Relationship Id="rId37" Type="http://schemas.openxmlformats.org/officeDocument/2006/relationships/hyperlink" Target="https://www.filae.com/nom-de-famille/FRANCOIS.html" TargetMode="External"/><Relationship Id="rId38" Type="http://schemas.openxmlformats.org/officeDocument/2006/relationships/hyperlink" Target="https://www.filae.com/nom-de-famille/LEGRAND.html" TargetMode="External"/><Relationship Id="rId39" Type="http://schemas.openxmlformats.org/officeDocument/2006/relationships/hyperlink" Target="https://www.filae.com/nom-de-famille/GAUTHIER.html" TargetMode="External"/><Relationship Id="rId40" Type="http://schemas.openxmlformats.org/officeDocument/2006/relationships/hyperlink" Target="https://www.filae.com/nom-de-famille/GARCIA.html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trlProp" Target="../ctrlProps/ctrlProp7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I46"/>
  <sheetViews>
    <sheetView workbookViewId="0">
      <selection activeCell="H13" sqref="H13"/>
    </sheetView>
  </sheetViews>
  <sheetFormatPr baseColWidth="10" defaultRowHeight="16" x14ac:dyDescent="0.2"/>
  <cols>
    <col min="2" max="2" width="37.33203125" customWidth="1"/>
    <col min="3" max="3" width="36.1640625" customWidth="1"/>
    <col min="4" max="4" width="31.33203125" customWidth="1"/>
    <col min="5" max="5" width="23.83203125" customWidth="1"/>
    <col min="6" max="6" width="24.5" customWidth="1"/>
    <col min="7" max="7" width="14.1640625" customWidth="1"/>
    <col min="8" max="8" width="35.83203125" customWidth="1"/>
    <col min="9" max="9" width="24.1640625" customWidth="1"/>
  </cols>
  <sheetData>
    <row r="1" spans="1:9" ht="21" x14ac:dyDescent="0.25">
      <c r="B1" s="35" t="s">
        <v>75</v>
      </c>
      <c r="C1" s="35"/>
      <c r="D1" s="35"/>
      <c r="E1" s="35"/>
      <c r="F1" s="35"/>
      <c r="G1" s="16" t="s">
        <v>83</v>
      </c>
      <c r="H1" s="17" t="s">
        <v>76</v>
      </c>
      <c r="I1" s="18" t="s">
        <v>87</v>
      </c>
    </row>
    <row r="2" spans="1:9" ht="21" x14ac:dyDescent="0.25">
      <c r="B2" s="12"/>
      <c r="C2" s="12"/>
      <c r="D2" s="12"/>
      <c r="E2" s="12"/>
      <c r="F2" s="12"/>
      <c r="G2" s="16"/>
      <c r="H2" s="16">
        <v>20000</v>
      </c>
      <c r="I2" s="16">
        <v>56</v>
      </c>
    </row>
    <row r="3" spans="1:9" ht="18" x14ac:dyDescent="0.2">
      <c r="B3" s="32" t="s">
        <v>80</v>
      </c>
      <c r="C3" s="8" t="s">
        <v>77</v>
      </c>
      <c r="D3" s="8" t="s">
        <v>86</v>
      </c>
      <c r="E3" s="8" t="s">
        <v>79</v>
      </c>
      <c r="F3" s="8" t="s">
        <v>78</v>
      </c>
      <c r="H3" s="11"/>
    </row>
    <row r="4" spans="1:9" ht="18" x14ac:dyDescent="0.2">
      <c r="B4" s="33" t="s">
        <v>35</v>
      </c>
      <c r="C4" s="3">
        <v>44047</v>
      </c>
      <c r="D4" s="4">
        <v>917</v>
      </c>
      <c r="E4" s="30" t="s">
        <v>81</v>
      </c>
      <c r="F4" s="28">
        <v>0.8</v>
      </c>
      <c r="G4" s="11" t="s">
        <v>84</v>
      </c>
      <c r="H4" s="27">
        <f>previsionCA(D4)</f>
        <v>3100.4</v>
      </c>
    </row>
    <row r="5" spans="1:9" ht="18" x14ac:dyDescent="0.2">
      <c r="B5" s="33" t="s">
        <v>0</v>
      </c>
      <c r="C5" s="3">
        <v>44042</v>
      </c>
      <c r="D5" s="4">
        <v>10273</v>
      </c>
      <c r="E5" s="14" t="s">
        <v>82</v>
      </c>
      <c r="F5" s="29">
        <v>1.2</v>
      </c>
      <c r="G5" s="11" t="s">
        <v>84</v>
      </c>
      <c r="H5" s="27">
        <f t="shared" ref="H5:H10" si="0">previsionCA(D5)</f>
        <v>14327.6</v>
      </c>
    </row>
    <row r="6" spans="1:9" ht="18" x14ac:dyDescent="0.2">
      <c r="A6" s="1"/>
      <c r="B6" s="34" t="s">
        <v>146</v>
      </c>
      <c r="C6" s="3">
        <v>44042</v>
      </c>
      <c r="D6" s="4">
        <v>18948</v>
      </c>
      <c r="E6" s="31" t="s">
        <v>36</v>
      </c>
      <c r="F6" s="28">
        <v>0.8</v>
      </c>
      <c r="G6" s="19" t="s">
        <v>84</v>
      </c>
      <c r="H6" s="27">
        <f t="shared" si="0"/>
        <v>32737.599999999999</v>
      </c>
    </row>
    <row r="7" spans="1:9" ht="18" x14ac:dyDescent="0.2">
      <c r="A7" s="1"/>
      <c r="B7" s="34" t="s">
        <v>2</v>
      </c>
      <c r="C7" s="3">
        <v>44042</v>
      </c>
      <c r="D7" s="4">
        <v>25820</v>
      </c>
      <c r="E7" s="31" t="s">
        <v>37</v>
      </c>
      <c r="F7" s="28">
        <v>0.8</v>
      </c>
      <c r="G7" s="19" t="s">
        <v>85</v>
      </c>
      <c r="H7" s="27">
        <f t="shared" si="0"/>
        <v>40984</v>
      </c>
    </row>
    <row r="8" spans="1:9" ht="18" x14ac:dyDescent="0.2">
      <c r="A8" s="1"/>
      <c r="B8" s="34" t="s">
        <v>33</v>
      </c>
      <c r="C8" s="3">
        <v>44039</v>
      </c>
      <c r="D8" s="4">
        <v>5627</v>
      </c>
      <c r="E8" s="5" t="s">
        <v>38</v>
      </c>
      <c r="F8" s="29">
        <v>1.2</v>
      </c>
      <c r="G8" s="19" t="s">
        <v>84</v>
      </c>
      <c r="H8" s="27">
        <f t="shared" si="0"/>
        <v>8752.4</v>
      </c>
    </row>
    <row r="9" spans="1:9" ht="18" x14ac:dyDescent="0.2">
      <c r="A9" s="1"/>
      <c r="B9" s="34" t="s">
        <v>3</v>
      </c>
      <c r="C9" s="3">
        <v>44049</v>
      </c>
      <c r="D9" s="4">
        <v>52391</v>
      </c>
      <c r="E9" s="5" t="s">
        <v>39</v>
      </c>
      <c r="F9" s="29">
        <v>1.2</v>
      </c>
      <c r="G9" s="19" t="s">
        <v>85</v>
      </c>
      <c r="H9" s="27">
        <f t="shared" si="0"/>
        <v>72869.2</v>
      </c>
    </row>
    <row r="10" spans="1:9" ht="18" x14ac:dyDescent="0.2">
      <c r="A10" s="1"/>
      <c r="B10" s="34" t="s">
        <v>4</v>
      </c>
      <c r="C10" s="3">
        <v>44043</v>
      </c>
      <c r="D10" s="4">
        <v>22563</v>
      </c>
      <c r="E10" s="5" t="s">
        <v>40</v>
      </c>
      <c r="F10" s="29">
        <v>1.2</v>
      </c>
      <c r="G10" s="19" t="s">
        <v>85</v>
      </c>
      <c r="H10" s="27">
        <f t="shared" si="0"/>
        <v>37075.599999999999</v>
      </c>
    </row>
    <row r="11" spans="1:9" ht="18" x14ac:dyDescent="0.2">
      <c r="A11" s="1"/>
      <c r="B11" s="34" t="s">
        <v>5</v>
      </c>
      <c r="C11" s="3">
        <v>44070</v>
      </c>
      <c r="D11" s="4">
        <v>14758</v>
      </c>
      <c r="E11" s="31" t="s">
        <v>41</v>
      </c>
      <c r="F11" s="28">
        <v>0.8</v>
      </c>
      <c r="G11" s="19" t="s">
        <v>84</v>
      </c>
      <c r="H11" s="27">
        <f t="shared" ref="H11:H43" si="1">previsionCA(D11)</f>
        <v>27709.599999999999</v>
      </c>
    </row>
    <row r="12" spans="1:9" ht="18" x14ac:dyDescent="0.2">
      <c r="A12" s="1"/>
      <c r="B12" s="34" t="s">
        <v>6</v>
      </c>
      <c r="C12" s="3">
        <v>44077</v>
      </c>
      <c r="D12" s="4">
        <v>7581</v>
      </c>
      <c r="E12" s="5" t="s">
        <v>42</v>
      </c>
      <c r="F12" s="15">
        <v>1.2</v>
      </c>
      <c r="G12" s="19" t="s">
        <v>84</v>
      </c>
      <c r="H12" s="27">
        <f t="shared" si="1"/>
        <v>11097.199999999999</v>
      </c>
    </row>
    <row r="13" spans="1:9" ht="18" x14ac:dyDescent="0.2">
      <c r="A13" s="1"/>
      <c r="B13" s="34" t="s">
        <v>7</v>
      </c>
      <c r="C13" s="3">
        <v>44040</v>
      </c>
      <c r="D13" s="4">
        <v>38079</v>
      </c>
      <c r="E13" s="31" t="s">
        <v>43</v>
      </c>
      <c r="F13" s="28">
        <v>0.8</v>
      </c>
      <c r="G13" s="19" t="s">
        <v>85</v>
      </c>
      <c r="H13" s="27">
        <f t="shared" si="1"/>
        <v>55694.799999999996</v>
      </c>
    </row>
    <row r="14" spans="1:9" ht="18" x14ac:dyDescent="0.2">
      <c r="A14" s="1"/>
      <c r="B14" s="34" t="s">
        <v>8</v>
      </c>
      <c r="C14" s="3">
        <v>44049</v>
      </c>
      <c r="D14" s="4">
        <v>16462</v>
      </c>
      <c r="E14" s="5" t="s">
        <v>44</v>
      </c>
      <c r="F14" s="15">
        <v>1.2</v>
      </c>
      <c r="G14" s="19" t="s">
        <v>84</v>
      </c>
      <c r="H14" s="27">
        <f t="shared" si="1"/>
        <v>29754.399999999998</v>
      </c>
    </row>
    <row r="15" spans="1:9" ht="18" x14ac:dyDescent="0.2">
      <c r="A15" s="1"/>
      <c r="B15" s="34" t="s">
        <v>9</v>
      </c>
      <c r="C15" s="3">
        <v>44042</v>
      </c>
      <c r="D15" s="4">
        <v>12189</v>
      </c>
      <c r="E15" s="5" t="s">
        <v>45</v>
      </c>
      <c r="F15" s="15">
        <v>1.2</v>
      </c>
      <c r="G15" s="19" t="s">
        <v>84</v>
      </c>
      <c r="H15" s="27">
        <f t="shared" si="1"/>
        <v>16626.8</v>
      </c>
    </row>
    <row r="16" spans="1:9" ht="18" x14ac:dyDescent="0.2">
      <c r="A16" s="1"/>
      <c r="B16" s="34" t="s">
        <v>10</v>
      </c>
      <c r="C16" s="3">
        <v>44035</v>
      </c>
      <c r="D16" s="4">
        <v>2203</v>
      </c>
      <c r="E16" s="5" t="s">
        <v>46</v>
      </c>
      <c r="F16" s="15">
        <v>1.2</v>
      </c>
      <c r="G16" s="19" t="s">
        <v>84</v>
      </c>
      <c r="H16" s="27">
        <f t="shared" si="1"/>
        <v>4643.5999999999995</v>
      </c>
    </row>
    <row r="17" spans="1:8" ht="18" x14ac:dyDescent="0.2">
      <c r="A17" s="1"/>
      <c r="B17" s="34" t="s">
        <v>145</v>
      </c>
      <c r="C17" s="3">
        <v>44043</v>
      </c>
      <c r="D17" s="4">
        <v>27433</v>
      </c>
      <c r="E17" s="5" t="s">
        <v>47</v>
      </c>
      <c r="F17" s="15">
        <v>1.2</v>
      </c>
      <c r="G17" s="19" t="s">
        <v>85</v>
      </c>
      <c r="H17" s="27">
        <f t="shared" si="1"/>
        <v>42919.6</v>
      </c>
    </row>
    <row r="18" spans="1:8" ht="16" customHeight="1" x14ac:dyDescent="0.2">
      <c r="A18" s="1"/>
      <c r="B18" s="34" t="s">
        <v>11</v>
      </c>
      <c r="C18" s="3">
        <v>44043</v>
      </c>
      <c r="D18" s="4">
        <v>6230</v>
      </c>
      <c r="E18" s="31" t="s">
        <v>48</v>
      </c>
      <c r="F18" s="28">
        <v>0.8</v>
      </c>
      <c r="G18" s="19" t="s">
        <v>84</v>
      </c>
      <c r="H18" s="27">
        <f t="shared" si="1"/>
        <v>9476</v>
      </c>
    </row>
    <row r="19" spans="1:8" ht="18" x14ac:dyDescent="0.2">
      <c r="A19" s="1"/>
      <c r="B19" s="34" t="s">
        <v>12</v>
      </c>
      <c r="C19" s="3">
        <v>44042</v>
      </c>
      <c r="D19" s="4">
        <v>2488</v>
      </c>
      <c r="E19" s="5" t="s">
        <v>49</v>
      </c>
      <c r="F19" s="15">
        <v>1.2</v>
      </c>
      <c r="G19" s="19" t="s">
        <v>84</v>
      </c>
      <c r="H19" s="27">
        <f t="shared" si="1"/>
        <v>4985.5999999999995</v>
      </c>
    </row>
    <row r="20" spans="1:8" ht="18" x14ac:dyDescent="0.2">
      <c r="A20" s="1"/>
      <c r="B20" s="34" t="s">
        <v>150</v>
      </c>
      <c r="C20" s="3">
        <v>44040</v>
      </c>
      <c r="D20" s="4">
        <v>5378</v>
      </c>
      <c r="E20" s="5" t="s">
        <v>50</v>
      </c>
      <c r="F20" s="15">
        <v>1.2</v>
      </c>
      <c r="G20" s="19" t="s">
        <v>84</v>
      </c>
      <c r="H20" s="27">
        <f t="shared" si="1"/>
        <v>8453.6</v>
      </c>
    </row>
    <row r="21" spans="1:8" ht="18" x14ac:dyDescent="0.2">
      <c r="A21" s="1"/>
      <c r="B21" s="34" t="s">
        <v>13</v>
      </c>
      <c r="C21" s="3">
        <v>44042</v>
      </c>
      <c r="D21" s="4">
        <v>13076</v>
      </c>
      <c r="E21" s="5" t="s">
        <v>51</v>
      </c>
      <c r="F21" s="15">
        <v>1.2</v>
      </c>
      <c r="G21" s="19" t="s">
        <v>84</v>
      </c>
      <c r="H21" s="27">
        <f t="shared" si="1"/>
        <v>17691.2</v>
      </c>
    </row>
    <row r="22" spans="1:8" ht="18" x14ac:dyDescent="0.2">
      <c r="A22" s="1"/>
      <c r="B22" s="34" t="s">
        <v>14</v>
      </c>
      <c r="C22" s="3">
        <v>44043</v>
      </c>
      <c r="D22" s="4">
        <v>2832</v>
      </c>
      <c r="E22" s="5" t="s">
        <v>52</v>
      </c>
      <c r="F22" s="15">
        <v>1.2</v>
      </c>
      <c r="G22" s="19" t="s">
        <v>84</v>
      </c>
      <c r="H22" s="27">
        <f t="shared" si="1"/>
        <v>5398.4</v>
      </c>
    </row>
    <row r="23" spans="1:8" ht="18" x14ac:dyDescent="0.2">
      <c r="A23" s="1"/>
      <c r="B23" s="34" t="s">
        <v>15</v>
      </c>
      <c r="C23" s="3">
        <v>44039</v>
      </c>
      <c r="D23" s="4">
        <v>18393</v>
      </c>
      <c r="E23" s="5" t="s">
        <v>53</v>
      </c>
      <c r="F23" s="15">
        <v>1.2</v>
      </c>
      <c r="G23" s="19" t="s">
        <v>84</v>
      </c>
      <c r="H23" s="27">
        <f t="shared" si="1"/>
        <v>32071.599999999999</v>
      </c>
    </row>
    <row r="24" spans="1:8" ht="18" x14ac:dyDescent="0.2">
      <c r="A24" s="1"/>
      <c r="B24" s="34" t="s">
        <v>16</v>
      </c>
      <c r="C24" s="3">
        <v>44039</v>
      </c>
      <c r="D24" s="4">
        <v>9357</v>
      </c>
      <c r="E24" s="31" t="s">
        <v>54</v>
      </c>
      <c r="F24" s="28">
        <v>0.8</v>
      </c>
      <c r="G24" s="19" t="s">
        <v>84</v>
      </c>
      <c r="H24" s="27">
        <f t="shared" si="1"/>
        <v>13228.4</v>
      </c>
    </row>
    <row r="25" spans="1:8" ht="16" customHeight="1" x14ac:dyDescent="0.2">
      <c r="A25" s="1"/>
      <c r="B25" s="34" t="s">
        <v>147</v>
      </c>
      <c r="C25" s="3">
        <v>44042</v>
      </c>
      <c r="D25" s="4">
        <v>20769</v>
      </c>
      <c r="E25" s="5" t="s">
        <v>55</v>
      </c>
      <c r="F25" s="15">
        <v>1.2</v>
      </c>
      <c r="G25" s="19" t="s">
        <v>85</v>
      </c>
      <c r="H25" s="27">
        <f t="shared" si="1"/>
        <v>34922.799999999996</v>
      </c>
    </row>
    <row r="26" spans="1:8" ht="18" x14ac:dyDescent="0.2">
      <c r="A26" s="1"/>
      <c r="B26" s="34" t="s">
        <v>17</v>
      </c>
      <c r="C26" s="3">
        <v>43873</v>
      </c>
      <c r="D26" s="4">
        <v>5474</v>
      </c>
      <c r="E26" s="5" t="s">
        <v>56</v>
      </c>
      <c r="F26" s="15">
        <v>1.2</v>
      </c>
      <c r="G26" s="19" t="s">
        <v>84</v>
      </c>
      <c r="H26" s="27">
        <f t="shared" si="1"/>
        <v>8568.7999999999993</v>
      </c>
    </row>
    <row r="27" spans="1:8" ht="18" x14ac:dyDescent="0.2">
      <c r="A27" s="1"/>
      <c r="B27" s="34" t="s">
        <v>57</v>
      </c>
      <c r="C27" s="3">
        <v>44040</v>
      </c>
      <c r="D27" s="4">
        <v>25120</v>
      </c>
      <c r="E27" s="5" t="s">
        <v>58</v>
      </c>
      <c r="F27" s="15">
        <v>1.2</v>
      </c>
      <c r="G27" s="19" t="s">
        <v>85</v>
      </c>
      <c r="H27" s="27">
        <f t="shared" si="1"/>
        <v>40144</v>
      </c>
    </row>
    <row r="28" spans="1:8" ht="18" x14ac:dyDescent="0.2">
      <c r="A28" s="1"/>
      <c r="B28" s="34" t="s">
        <v>18</v>
      </c>
      <c r="C28" s="3">
        <v>44035</v>
      </c>
      <c r="D28" s="4">
        <v>4774</v>
      </c>
      <c r="E28" s="5" t="s">
        <v>59</v>
      </c>
      <c r="F28" s="15">
        <v>1.2</v>
      </c>
      <c r="G28" s="19" t="s">
        <v>84</v>
      </c>
      <c r="H28" s="27">
        <f t="shared" si="1"/>
        <v>7728.8</v>
      </c>
    </row>
    <row r="29" spans="1:8" ht="18" x14ac:dyDescent="0.2">
      <c r="A29" s="1"/>
      <c r="B29" s="34" t="s">
        <v>19</v>
      </c>
      <c r="C29" s="3">
        <v>44042</v>
      </c>
      <c r="D29" s="4">
        <v>18425</v>
      </c>
      <c r="E29" s="31" t="s">
        <v>60</v>
      </c>
      <c r="F29" s="28">
        <v>0.8</v>
      </c>
      <c r="G29" s="19" t="s">
        <v>84</v>
      </c>
      <c r="H29" s="27">
        <f t="shared" si="1"/>
        <v>32110</v>
      </c>
    </row>
    <row r="30" spans="1:8" ht="18" x14ac:dyDescent="0.2">
      <c r="A30" s="1"/>
      <c r="B30" s="34" t="s">
        <v>20</v>
      </c>
      <c r="C30" s="3">
        <v>44042</v>
      </c>
      <c r="D30" s="4">
        <v>8767</v>
      </c>
      <c r="E30" s="5" t="s">
        <v>61</v>
      </c>
      <c r="F30" s="15">
        <v>1.2</v>
      </c>
      <c r="G30" s="19" t="s">
        <v>84</v>
      </c>
      <c r="H30" s="27">
        <f t="shared" si="1"/>
        <v>12520.4</v>
      </c>
    </row>
    <row r="31" spans="1:8" ht="18" x14ac:dyDescent="0.2">
      <c r="A31" s="1"/>
      <c r="B31" s="34" t="s">
        <v>21</v>
      </c>
      <c r="C31" s="3">
        <v>44042</v>
      </c>
      <c r="D31" s="4">
        <v>17764</v>
      </c>
      <c r="E31" s="31" t="s">
        <v>62</v>
      </c>
      <c r="F31" s="28">
        <v>0.8</v>
      </c>
      <c r="G31" s="19" t="s">
        <v>84</v>
      </c>
      <c r="H31" s="27">
        <f t="shared" si="1"/>
        <v>31316.799999999999</v>
      </c>
    </row>
    <row r="32" spans="1:8" ht="18" x14ac:dyDescent="0.2">
      <c r="A32" s="1"/>
      <c r="B32" s="34" t="s">
        <v>22</v>
      </c>
      <c r="C32" s="3">
        <v>44041</v>
      </c>
      <c r="D32" s="4">
        <v>17180</v>
      </c>
      <c r="E32" s="5" t="s">
        <v>63</v>
      </c>
      <c r="F32" s="6">
        <v>1.2</v>
      </c>
      <c r="G32" s="19" t="s">
        <v>84</v>
      </c>
      <c r="H32" s="27">
        <f t="shared" si="1"/>
        <v>30616</v>
      </c>
    </row>
    <row r="33" spans="1:8" ht="16" customHeight="1" x14ac:dyDescent="0.2">
      <c r="A33" s="1"/>
      <c r="B33" s="34" t="s">
        <v>23</v>
      </c>
      <c r="C33" s="3">
        <v>44041</v>
      </c>
      <c r="D33" s="4">
        <v>11575</v>
      </c>
      <c r="E33" s="5" t="s">
        <v>64</v>
      </c>
      <c r="F33" s="15">
        <v>1.2</v>
      </c>
      <c r="G33" s="19" t="s">
        <v>84</v>
      </c>
      <c r="H33" s="27">
        <f t="shared" si="1"/>
        <v>15890</v>
      </c>
    </row>
    <row r="34" spans="1:8" ht="18" x14ac:dyDescent="0.2">
      <c r="A34" s="1"/>
      <c r="B34" s="34" t="s">
        <v>24</v>
      </c>
      <c r="C34" s="3">
        <v>44046</v>
      </c>
      <c r="D34" s="4">
        <v>10466</v>
      </c>
      <c r="E34" s="31" t="s">
        <v>65</v>
      </c>
      <c r="F34" s="28">
        <v>0.8</v>
      </c>
      <c r="G34" s="19" t="s">
        <v>84</v>
      </c>
      <c r="H34" s="27">
        <f t="shared" si="1"/>
        <v>14559.199999999999</v>
      </c>
    </row>
    <row r="35" spans="1:8" ht="18" x14ac:dyDescent="0.2">
      <c r="A35" s="1"/>
      <c r="B35" s="34" t="s">
        <v>25</v>
      </c>
      <c r="C35" s="3">
        <v>44035</v>
      </c>
      <c r="D35" s="4">
        <v>4318</v>
      </c>
      <c r="E35" s="5" t="s">
        <v>66</v>
      </c>
      <c r="F35" s="15">
        <v>1.2</v>
      </c>
      <c r="G35" s="19" t="s">
        <v>84</v>
      </c>
      <c r="H35" s="27">
        <f t="shared" si="1"/>
        <v>7181.5999999999995</v>
      </c>
    </row>
    <row r="36" spans="1:8" ht="18" x14ac:dyDescent="0.2">
      <c r="A36" s="1"/>
      <c r="B36" s="34" t="s">
        <v>26</v>
      </c>
      <c r="C36" s="3">
        <v>44041</v>
      </c>
      <c r="D36" s="4">
        <v>2660</v>
      </c>
      <c r="E36" s="5" t="s">
        <v>67</v>
      </c>
      <c r="F36" s="15">
        <v>1.2</v>
      </c>
      <c r="G36" s="19" t="s">
        <v>84</v>
      </c>
      <c r="H36" s="27">
        <f t="shared" si="1"/>
        <v>5192</v>
      </c>
    </row>
    <row r="37" spans="1:8" ht="18" x14ac:dyDescent="0.2">
      <c r="A37" s="1"/>
      <c r="B37" s="34" t="s">
        <v>27</v>
      </c>
      <c r="C37" s="3">
        <v>44036</v>
      </c>
      <c r="D37" s="4">
        <v>7751</v>
      </c>
      <c r="E37" s="5" t="s">
        <v>68</v>
      </c>
      <c r="F37" s="15">
        <v>1.2</v>
      </c>
      <c r="G37" s="19" t="s">
        <v>84</v>
      </c>
      <c r="H37" s="27">
        <f t="shared" si="1"/>
        <v>11301.199999999999</v>
      </c>
    </row>
    <row r="38" spans="1:8" ht="16" customHeight="1" x14ac:dyDescent="0.2">
      <c r="A38" s="1"/>
      <c r="B38" s="34" t="s">
        <v>34</v>
      </c>
      <c r="C38" s="3">
        <v>44042</v>
      </c>
      <c r="D38" s="4">
        <v>69600</v>
      </c>
      <c r="E38" s="31" t="s">
        <v>69</v>
      </c>
      <c r="F38" s="28">
        <v>0.8</v>
      </c>
      <c r="G38" s="19" t="s">
        <v>85</v>
      </c>
      <c r="H38" s="27">
        <f t="shared" si="1"/>
        <v>93520</v>
      </c>
    </row>
    <row r="39" spans="1:8" ht="18" x14ac:dyDescent="0.2">
      <c r="A39" s="1"/>
      <c r="B39" s="34" t="s">
        <v>28</v>
      </c>
      <c r="C39" s="3">
        <v>44041</v>
      </c>
      <c r="D39" s="4">
        <v>1065</v>
      </c>
      <c r="E39" s="31" t="s">
        <v>70</v>
      </c>
      <c r="F39" s="7">
        <v>0.8</v>
      </c>
      <c r="G39" s="19" t="s">
        <v>84</v>
      </c>
      <c r="H39" s="27">
        <f t="shared" si="1"/>
        <v>3278</v>
      </c>
    </row>
    <row r="40" spans="1:8" ht="18" x14ac:dyDescent="0.2">
      <c r="A40" s="1"/>
      <c r="B40" s="34" t="s">
        <v>148</v>
      </c>
      <c r="C40" s="3">
        <v>44042</v>
      </c>
      <c r="D40" s="4">
        <v>12412</v>
      </c>
      <c r="E40" s="31" t="s">
        <v>71</v>
      </c>
      <c r="F40" s="7">
        <v>0.8</v>
      </c>
      <c r="G40" s="19" t="s">
        <v>84</v>
      </c>
      <c r="H40" s="27">
        <f t="shared" si="1"/>
        <v>16894.399999999998</v>
      </c>
    </row>
    <row r="41" spans="1:8" ht="18" x14ac:dyDescent="0.2">
      <c r="A41" s="1"/>
      <c r="B41" s="34" t="s">
        <v>29</v>
      </c>
      <c r="C41" s="3">
        <v>44043</v>
      </c>
      <c r="D41" s="4">
        <v>18493</v>
      </c>
      <c r="E41" s="31" t="s">
        <v>72</v>
      </c>
      <c r="F41" s="7">
        <v>0.8</v>
      </c>
      <c r="G41" s="19" t="s">
        <v>84</v>
      </c>
      <c r="H41" s="27">
        <f t="shared" si="1"/>
        <v>32191.599999999999</v>
      </c>
    </row>
    <row r="42" spans="1:8" ht="18" x14ac:dyDescent="0.2">
      <c r="A42" s="1"/>
      <c r="B42" s="34" t="s">
        <v>149</v>
      </c>
      <c r="C42" s="3">
        <v>44042</v>
      </c>
      <c r="D42" s="4">
        <v>7576</v>
      </c>
      <c r="E42" s="5" t="s">
        <v>73</v>
      </c>
      <c r="F42" s="6">
        <v>1.2</v>
      </c>
      <c r="G42" s="19" t="s">
        <v>84</v>
      </c>
      <c r="H42" s="27">
        <f t="shared" si="1"/>
        <v>11091.199999999999</v>
      </c>
    </row>
    <row r="43" spans="1:8" ht="18" x14ac:dyDescent="0.2">
      <c r="A43" s="1"/>
      <c r="B43" s="34" t="s">
        <v>30</v>
      </c>
      <c r="C43" s="3">
        <v>44035</v>
      </c>
      <c r="D43" s="4">
        <v>1089</v>
      </c>
      <c r="E43" s="5" t="s">
        <v>31</v>
      </c>
      <c r="F43" s="15">
        <v>1.2</v>
      </c>
      <c r="G43" s="19" t="s">
        <v>84</v>
      </c>
      <c r="H43" s="27">
        <f t="shared" si="1"/>
        <v>3306.7999999999997</v>
      </c>
    </row>
    <row r="44" spans="1:8" ht="18" x14ac:dyDescent="0.2">
      <c r="A44" s="1"/>
      <c r="B44" s="32" t="s">
        <v>32</v>
      </c>
      <c r="C44" s="8"/>
      <c r="D44" s="8">
        <v>568302</v>
      </c>
      <c r="E44" s="10" t="s">
        <v>74</v>
      </c>
      <c r="F44" s="1"/>
    </row>
    <row r="46" spans="1:8" x14ac:dyDescent="0.2">
      <c r="D46" s="26"/>
    </row>
  </sheetData>
  <mergeCells count="1">
    <mergeCell ref="B1:F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C4:D8"/>
  <sheetViews>
    <sheetView tabSelected="1" workbookViewId="0">
      <selection activeCell="E18" sqref="E18"/>
    </sheetView>
  </sheetViews>
  <sheetFormatPr baseColWidth="10" defaultRowHeight="16" x14ac:dyDescent="0.2"/>
  <cols>
    <col min="3" max="3" width="14" customWidth="1"/>
  </cols>
  <sheetData>
    <row r="4" spans="3:4" x14ac:dyDescent="0.2">
      <c r="C4">
        <v>1</v>
      </c>
      <c r="D4">
        <v>1</v>
      </c>
    </row>
    <row r="5" spans="3:4" x14ac:dyDescent="0.2">
      <c r="C5">
        <v>8</v>
      </c>
      <c r="D5">
        <v>1</v>
      </c>
    </row>
    <row r="6" spans="3:4" x14ac:dyDescent="0.2">
      <c r="C6" t="s">
        <v>84</v>
      </c>
      <c r="D6">
        <v>1</v>
      </c>
    </row>
    <row r="7" spans="3:4" x14ac:dyDescent="0.2">
      <c r="C7">
        <v>2</v>
      </c>
      <c r="D7">
        <v>1</v>
      </c>
    </row>
    <row r="8" spans="3:4" x14ac:dyDescent="0.2">
      <c r="D8">
        <f>SUM(D4:D7)</f>
        <v>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B1:S41"/>
  <sheetViews>
    <sheetView workbookViewId="0">
      <selection activeCell="C42" sqref="C42"/>
    </sheetView>
  </sheetViews>
  <sheetFormatPr baseColWidth="10" defaultRowHeight="16" x14ac:dyDescent="0.2"/>
  <cols>
    <col min="1" max="1" width="10.83203125" customWidth="1"/>
    <col min="2" max="2" width="7.6640625" hidden="1" customWidth="1"/>
    <col min="4" max="4" width="17.5" customWidth="1"/>
    <col min="6" max="6" width="27.5" customWidth="1"/>
    <col min="9" max="9" width="14.1640625" bestFit="1" customWidth="1"/>
    <col min="10" max="11" width="14.1640625" customWidth="1"/>
    <col min="13" max="13" width="42.1640625" customWidth="1"/>
  </cols>
  <sheetData>
    <row r="1" spans="2:19" ht="64" customHeight="1" x14ac:dyDescent="0.2">
      <c r="C1" s="36" t="s">
        <v>138</v>
      </c>
      <c r="D1" s="36"/>
      <c r="E1" s="36"/>
      <c r="F1" s="36"/>
      <c r="G1" s="36"/>
      <c r="H1" s="36"/>
      <c r="I1" s="36"/>
      <c r="J1" s="16"/>
      <c r="K1" s="16"/>
      <c r="M1" s="36"/>
      <c r="N1" s="36"/>
      <c r="O1" s="36"/>
      <c r="P1" s="36"/>
      <c r="Q1" s="36"/>
      <c r="R1" s="36"/>
      <c r="S1" s="36"/>
    </row>
    <row r="2" spans="2:19" ht="36" x14ac:dyDescent="0.2">
      <c r="B2" s="21" t="s">
        <v>130</v>
      </c>
      <c r="C2" s="2" t="s">
        <v>90</v>
      </c>
      <c r="D2" s="21"/>
      <c r="E2" s="22"/>
      <c r="F2" s="13"/>
      <c r="G2" s="9"/>
      <c r="H2" s="9"/>
      <c r="I2" s="25"/>
      <c r="J2" s="25"/>
      <c r="K2" s="25"/>
      <c r="M2" s="2"/>
      <c r="N2" s="21"/>
      <c r="O2" s="22"/>
      <c r="P2" s="13"/>
      <c r="Q2" s="9"/>
      <c r="R2" s="9"/>
      <c r="S2" s="25"/>
    </row>
    <row r="3" spans="2:19" ht="32" x14ac:dyDescent="0.2">
      <c r="B3" s="21" t="s">
        <v>131</v>
      </c>
      <c r="C3" s="2" t="s">
        <v>91</v>
      </c>
      <c r="D3" s="21">
        <v>46</v>
      </c>
      <c r="E3" s="22">
        <v>0.41</v>
      </c>
      <c r="F3" s="13" t="s">
        <v>8</v>
      </c>
      <c r="G3" s="9" t="s">
        <v>131</v>
      </c>
      <c r="H3" s="9" t="s">
        <v>143</v>
      </c>
      <c r="I3" s="25">
        <v>4</v>
      </c>
      <c r="J3" s="25" t="s">
        <v>141</v>
      </c>
      <c r="K3" s="25"/>
      <c r="M3" s="2"/>
      <c r="N3" s="21"/>
      <c r="O3" s="22"/>
      <c r="P3" s="13"/>
      <c r="Q3" s="9"/>
      <c r="R3" s="9"/>
      <c r="S3" s="25"/>
    </row>
    <row r="4" spans="2:19" ht="20" x14ac:dyDescent="0.2">
      <c r="B4" s="21" t="s">
        <v>132</v>
      </c>
      <c r="C4" s="2" t="s">
        <v>92</v>
      </c>
      <c r="D4" s="21"/>
      <c r="E4" s="22"/>
      <c r="F4" s="2"/>
      <c r="G4" s="9"/>
      <c r="H4" s="9"/>
      <c r="I4" s="25"/>
      <c r="J4" s="25"/>
      <c r="K4" s="25"/>
      <c r="M4" s="2"/>
      <c r="N4" s="21"/>
      <c r="O4" s="22"/>
      <c r="P4" s="2"/>
      <c r="Q4" s="9"/>
      <c r="R4" s="9"/>
      <c r="S4" s="25"/>
    </row>
    <row r="5" spans="2:19" ht="20" x14ac:dyDescent="0.2">
      <c r="B5" s="21"/>
      <c r="C5" s="2" t="s">
        <v>93</v>
      </c>
      <c r="D5" s="21"/>
      <c r="E5" s="22"/>
      <c r="F5" s="2"/>
      <c r="G5" s="9"/>
      <c r="H5" s="9"/>
      <c r="I5" s="25"/>
      <c r="J5" s="25"/>
      <c r="K5" s="25"/>
      <c r="M5" s="2"/>
      <c r="N5" s="21"/>
      <c r="O5" s="22"/>
      <c r="P5" s="2"/>
      <c r="Q5" s="9"/>
      <c r="R5" s="9"/>
      <c r="S5" s="25"/>
    </row>
    <row r="6" spans="2:19" ht="20" x14ac:dyDescent="0.2">
      <c r="B6" s="21"/>
      <c r="C6" s="2" t="s">
        <v>94</v>
      </c>
      <c r="D6" s="21"/>
      <c r="E6" s="22"/>
      <c r="F6" s="2"/>
      <c r="G6" s="9"/>
      <c r="H6" s="9"/>
      <c r="I6" s="25"/>
      <c r="J6" s="25"/>
      <c r="K6" s="25"/>
      <c r="M6" s="2"/>
      <c r="N6" s="21"/>
      <c r="O6" s="22"/>
      <c r="P6" s="2"/>
      <c r="Q6" s="9"/>
      <c r="R6" s="9"/>
      <c r="S6" s="25"/>
    </row>
    <row r="7" spans="2:19" ht="20" x14ac:dyDescent="0.2">
      <c r="B7" s="21"/>
      <c r="C7" s="2" t="s">
        <v>95</v>
      </c>
      <c r="D7" s="21"/>
      <c r="E7" s="22"/>
      <c r="F7" s="2"/>
      <c r="G7" s="9"/>
      <c r="H7" s="9"/>
      <c r="I7" s="25"/>
      <c r="J7" s="25"/>
      <c r="K7" s="25"/>
      <c r="M7" s="2"/>
      <c r="N7" s="21"/>
      <c r="O7" s="22"/>
      <c r="P7" s="2"/>
      <c r="Q7" s="9"/>
      <c r="R7" s="9"/>
      <c r="S7" s="25"/>
    </row>
    <row r="8" spans="2:19" ht="20" x14ac:dyDescent="0.2">
      <c r="B8" s="21"/>
      <c r="C8" s="2" t="s">
        <v>96</v>
      </c>
      <c r="D8" s="21"/>
      <c r="E8" s="22"/>
      <c r="F8" s="2"/>
      <c r="G8" s="9"/>
      <c r="H8" s="9"/>
      <c r="I8" s="25"/>
      <c r="J8" s="25"/>
      <c r="K8" s="25"/>
      <c r="M8" s="2"/>
      <c r="N8" s="21"/>
      <c r="O8" s="22"/>
      <c r="P8" s="2"/>
      <c r="Q8" s="9"/>
      <c r="R8" s="9"/>
      <c r="S8" s="25"/>
    </row>
    <row r="9" spans="2:19" ht="20" x14ac:dyDescent="0.2">
      <c r="B9" s="21"/>
      <c r="C9" s="2" t="s">
        <v>97</v>
      </c>
      <c r="D9" s="21"/>
      <c r="E9" s="23"/>
      <c r="F9" s="2"/>
      <c r="G9" s="9"/>
      <c r="H9" s="9"/>
      <c r="I9" s="25"/>
      <c r="J9" s="25"/>
      <c r="K9" s="25"/>
      <c r="M9" s="2"/>
      <c r="N9" s="21"/>
      <c r="O9" s="23"/>
      <c r="P9" s="2"/>
      <c r="Q9" s="9"/>
      <c r="R9" s="9"/>
      <c r="S9" s="25"/>
    </row>
    <row r="10" spans="2:19" ht="20" x14ac:dyDescent="0.2">
      <c r="B10" s="21"/>
      <c r="C10" s="2" t="s">
        <v>98</v>
      </c>
      <c r="D10" s="21">
        <v>29</v>
      </c>
      <c r="E10" s="22">
        <v>0.72</v>
      </c>
      <c r="F10" s="2" t="s">
        <v>8</v>
      </c>
      <c r="G10" s="9" t="s">
        <v>131</v>
      </c>
      <c r="H10" s="9" t="s">
        <v>142</v>
      </c>
      <c r="I10" s="25">
        <v>5</v>
      </c>
      <c r="J10" s="25" t="s">
        <v>141</v>
      </c>
      <c r="K10" s="25"/>
      <c r="M10" s="2"/>
      <c r="N10" s="21"/>
      <c r="O10" s="22"/>
      <c r="P10" s="2"/>
      <c r="Q10" s="9"/>
      <c r="R10" s="9"/>
      <c r="S10" s="25"/>
    </row>
    <row r="11" spans="2:19" ht="40" x14ac:dyDescent="0.2">
      <c r="B11" s="21"/>
      <c r="C11" s="2" t="s">
        <v>99</v>
      </c>
      <c r="D11" s="21">
        <v>44</v>
      </c>
      <c r="E11" s="22">
        <v>1</v>
      </c>
      <c r="F11" s="2" t="s">
        <v>1</v>
      </c>
      <c r="G11" s="9" t="s">
        <v>131</v>
      </c>
      <c r="H11" s="9" t="s">
        <v>143</v>
      </c>
      <c r="I11" s="25">
        <v>0</v>
      </c>
      <c r="J11" s="25" t="s">
        <v>144</v>
      </c>
      <c r="K11" s="25"/>
      <c r="M11" s="2"/>
      <c r="N11" s="21"/>
      <c r="O11" s="22"/>
      <c r="P11" s="2"/>
      <c r="Q11" s="9"/>
      <c r="R11" s="9"/>
      <c r="S11" s="25"/>
    </row>
    <row r="12" spans="2:19" ht="20" x14ac:dyDescent="0.2">
      <c r="B12" s="21"/>
      <c r="C12" s="2" t="s">
        <v>100</v>
      </c>
      <c r="D12" s="21"/>
      <c r="E12" s="22"/>
      <c r="F12" s="2"/>
      <c r="G12" s="9"/>
      <c r="H12" s="9"/>
      <c r="I12" s="25"/>
      <c r="J12" s="25"/>
      <c r="K12" s="25"/>
      <c r="M12" s="2"/>
      <c r="N12" s="21"/>
      <c r="O12" s="22"/>
      <c r="P12" s="2"/>
      <c r="Q12" s="9"/>
      <c r="R12" s="9"/>
      <c r="S12" s="25"/>
    </row>
    <row r="13" spans="2:19" ht="20" x14ac:dyDescent="0.2">
      <c r="B13" s="21"/>
      <c r="C13" s="2" t="s">
        <v>101</v>
      </c>
      <c r="D13" s="21">
        <v>29</v>
      </c>
      <c r="E13" s="22">
        <v>0.72</v>
      </c>
      <c r="F13" s="2" t="s">
        <v>8</v>
      </c>
      <c r="G13" s="9" t="s">
        <v>131</v>
      </c>
      <c r="H13" s="9" t="s">
        <v>142</v>
      </c>
      <c r="I13" s="25">
        <v>5</v>
      </c>
      <c r="J13" s="25" t="s">
        <v>141</v>
      </c>
      <c r="K13" s="25"/>
      <c r="M13" s="2"/>
      <c r="N13" s="21"/>
      <c r="O13" s="22"/>
      <c r="P13" s="2"/>
      <c r="Q13" s="9"/>
      <c r="R13" s="9"/>
      <c r="S13" s="25"/>
    </row>
    <row r="14" spans="2:19" ht="20" x14ac:dyDescent="0.2">
      <c r="B14" s="21"/>
      <c r="C14" s="2" t="s">
        <v>102</v>
      </c>
      <c r="D14" s="21"/>
      <c r="E14" s="22"/>
      <c r="F14" s="2"/>
      <c r="G14" s="9"/>
      <c r="H14" s="9"/>
      <c r="I14" s="25"/>
      <c r="J14" s="25"/>
      <c r="K14" s="25"/>
      <c r="M14" s="2"/>
      <c r="N14" s="21"/>
      <c r="O14" s="22"/>
      <c r="P14" s="2"/>
      <c r="Q14" s="9"/>
      <c r="R14" s="9"/>
      <c r="S14" s="25"/>
    </row>
    <row r="15" spans="2:19" ht="20" x14ac:dyDescent="0.2">
      <c r="B15" s="21"/>
      <c r="C15" s="2" t="s">
        <v>103</v>
      </c>
      <c r="D15" s="21"/>
      <c r="E15" s="22"/>
      <c r="F15" s="2"/>
      <c r="G15" s="9"/>
      <c r="H15" s="9"/>
      <c r="I15" s="25"/>
      <c r="J15" s="25"/>
      <c r="K15" s="25"/>
      <c r="M15" s="2"/>
      <c r="N15" s="21"/>
      <c r="O15" s="22"/>
      <c r="P15" s="2"/>
      <c r="Q15" s="9"/>
      <c r="R15" s="9"/>
      <c r="S15" s="25"/>
    </row>
    <row r="16" spans="2:19" ht="20" x14ac:dyDescent="0.2">
      <c r="B16" s="21"/>
      <c r="C16" s="2" t="s">
        <v>104</v>
      </c>
      <c r="D16" s="21"/>
      <c r="E16" s="22"/>
      <c r="F16" s="2"/>
      <c r="G16" s="9"/>
      <c r="H16" s="9"/>
      <c r="I16" s="25"/>
      <c r="J16" s="25"/>
      <c r="K16" s="25"/>
      <c r="M16" s="2"/>
      <c r="N16" s="21"/>
      <c r="O16" s="22"/>
      <c r="P16" s="2"/>
      <c r="Q16" s="9"/>
      <c r="R16" s="9"/>
      <c r="S16" s="25"/>
    </row>
    <row r="17" spans="2:19" ht="20" x14ac:dyDescent="0.2">
      <c r="B17" s="21"/>
      <c r="C17" s="2" t="s">
        <v>105</v>
      </c>
      <c r="D17" s="21"/>
      <c r="E17" s="22"/>
      <c r="F17" s="2"/>
      <c r="G17" s="9"/>
      <c r="H17" s="9"/>
      <c r="I17" s="25"/>
      <c r="J17" s="25"/>
      <c r="K17" s="25"/>
      <c r="M17" s="2"/>
      <c r="N17" s="21"/>
      <c r="O17" s="22"/>
      <c r="P17" s="2"/>
      <c r="Q17" s="9"/>
      <c r="R17" s="9"/>
      <c r="S17" s="25"/>
    </row>
    <row r="18" spans="2:19" ht="20" x14ac:dyDescent="0.2">
      <c r="B18" s="21"/>
      <c r="C18" s="2" t="s">
        <v>106</v>
      </c>
      <c r="D18" s="21"/>
      <c r="E18" s="22"/>
      <c r="F18" s="2"/>
      <c r="G18" s="9"/>
      <c r="H18" s="9"/>
      <c r="I18" s="25"/>
      <c r="J18" s="25"/>
      <c r="K18" s="25"/>
      <c r="M18" s="2"/>
      <c r="N18" s="21"/>
      <c r="O18" s="22"/>
      <c r="P18" s="2"/>
      <c r="Q18" s="9"/>
      <c r="R18" s="9"/>
      <c r="S18" s="25"/>
    </row>
    <row r="19" spans="2:19" ht="20" x14ac:dyDescent="0.2">
      <c r="B19" s="21"/>
      <c r="C19" s="2" t="s">
        <v>107</v>
      </c>
      <c r="D19" s="21"/>
      <c r="E19" s="24"/>
      <c r="F19" s="2"/>
      <c r="G19" s="9"/>
      <c r="H19" s="9"/>
      <c r="I19" s="25"/>
      <c r="J19" s="25"/>
      <c r="K19" s="25"/>
      <c r="M19" s="2"/>
      <c r="N19" s="21"/>
      <c r="O19" s="24"/>
      <c r="P19" s="2"/>
      <c r="Q19" s="9"/>
      <c r="R19" s="9"/>
      <c r="S19" s="25"/>
    </row>
    <row r="20" spans="2:19" ht="20" x14ac:dyDescent="0.2">
      <c r="B20" s="21"/>
      <c r="C20" s="2" t="s">
        <v>108</v>
      </c>
      <c r="D20" s="21"/>
      <c r="E20" s="22"/>
      <c r="F20" s="2"/>
      <c r="G20" s="9"/>
      <c r="H20" s="9"/>
      <c r="I20" s="25"/>
      <c r="J20" s="25"/>
      <c r="K20" s="25"/>
      <c r="M20" s="2"/>
      <c r="N20" s="21"/>
      <c r="O20" s="22"/>
      <c r="P20" s="2"/>
      <c r="Q20" s="9"/>
      <c r="R20" s="9"/>
      <c r="S20" s="25"/>
    </row>
    <row r="21" spans="2:19" ht="20" x14ac:dyDescent="0.2">
      <c r="B21" s="21"/>
      <c r="C21" s="2" t="s">
        <v>109</v>
      </c>
      <c r="D21" s="21"/>
      <c r="E21" s="22"/>
      <c r="F21" s="2"/>
      <c r="G21" s="9"/>
      <c r="H21" s="9"/>
      <c r="I21" s="25"/>
      <c r="J21" s="25"/>
      <c r="K21" s="25"/>
      <c r="M21" s="2"/>
      <c r="N21" s="21"/>
      <c r="O21" s="22"/>
      <c r="P21" s="2"/>
      <c r="Q21" s="9"/>
      <c r="R21" s="9"/>
      <c r="S21" s="25"/>
    </row>
    <row r="22" spans="2:19" ht="20" x14ac:dyDescent="0.2">
      <c r="B22" s="21"/>
      <c r="C22" s="2" t="s">
        <v>110</v>
      </c>
      <c r="D22" s="21"/>
      <c r="E22" s="22"/>
      <c r="F22" s="2"/>
      <c r="G22" s="9"/>
      <c r="H22" s="9"/>
      <c r="I22" s="25"/>
      <c r="J22" s="25"/>
      <c r="K22" s="25"/>
      <c r="M22" s="2"/>
      <c r="N22" s="21"/>
      <c r="O22" s="22"/>
      <c r="P22" s="2"/>
      <c r="Q22" s="9"/>
      <c r="R22" s="9"/>
      <c r="S22" s="25"/>
    </row>
    <row r="23" spans="2:19" ht="20" x14ac:dyDescent="0.2">
      <c r="B23" s="21"/>
      <c r="C23" s="2" t="s">
        <v>111</v>
      </c>
      <c r="D23" s="21"/>
      <c r="E23" s="22"/>
      <c r="F23" s="2"/>
      <c r="G23" s="9"/>
      <c r="H23" s="9"/>
      <c r="I23" s="25"/>
      <c r="J23" s="25"/>
      <c r="K23" s="25"/>
      <c r="M23" s="2"/>
      <c r="N23" s="21"/>
      <c r="O23" s="22"/>
      <c r="P23" s="2"/>
      <c r="Q23" s="9"/>
      <c r="R23" s="9"/>
      <c r="S23" s="25"/>
    </row>
    <row r="24" spans="2:19" ht="20" x14ac:dyDescent="0.2">
      <c r="B24" s="21"/>
      <c r="C24" s="2" t="s">
        <v>112</v>
      </c>
      <c r="D24" s="21"/>
      <c r="E24" s="22"/>
      <c r="F24" s="2"/>
      <c r="G24" s="9"/>
      <c r="H24" s="9"/>
      <c r="I24" s="25"/>
      <c r="J24" s="25"/>
      <c r="K24" s="25"/>
      <c r="M24" s="2"/>
      <c r="N24" s="21"/>
      <c r="O24" s="22"/>
      <c r="P24" s="2"/>
      <c r="Q24" s="9"/>
      <c r="R24" s="9"/>
      <c r="S24" s="25"/>
    </row>
    <row r="25" spans="2:19" ht="20" x14ac:dyDescent="0.2">
      <c r="B25" s="21"/>
      <c r="C25" s="2" t="s">
        <v>113</v>
      </c>
      <c r="D25" s="21"/>
      <c r="E25" s="22"/>
      <c r="F25" s="2"/>
      <c r="G25" s="9"/>
      <c r="H25" s="9"/>
      <c r="I25" s="25"/>
      <c r="J25" s="25"/>
      <c r="K25" s="25"/>
      <c r="M25" s="2"/>
      <c r="N25" s="21"/>
      <c r="O25" s="22"/>
      <c r="P25" s="2"/>
      <c r="Q25" s="9"/>
      <c r="R25" s="9"/>
      <c r="S25" s="25"/>
    </row>
    <row r="26" spans="2:19" ht="20" x14ac:dyDescent="0.2">
      <c r="B26" s="21"/>
      <c r="C26" s="2" t="s">
        <v>114</v>
      </c>
      <c r="D26" s="21"/>
      <c r="E26" s="22"/>
      <c r="F26" s="2"/>
      <c r="G26" s="9"/>
      <c r="H26" s="9"/>
      <c r="I26" s="25"/>
      <c r="J26" s="25"/>
      <c r="K26" s="25"/>
      <c r="M26" s="2"/>
      <c r="N26" s="21"/>
      <c r="O26" s="22"/>
      <c r="P26" s="2"/>
      <c r="Q26" s="9"/>
      <c r="R26" s="9"/>
      <c r="S26" s="25"/>
    </row>
    <row r="27" spans="2:19" ht="20" x14ac:dyDescent="0.2">
      <c r="B27" s="21"/>
      <c r="C27" s="2" t="s">
        <v>115</v>
      </c>
      <c r="D27" s="21"/>
      <c r="E27" s="22"/>
      <c r="F27" s="2"/>
      <c r="G27" s="9"/>
      <c r="H27" s="9"/>
      <c r="I27" s="25"/>
      <c r="J27" s="25"/>
      <c r="K27" s="25"/>
      <c r="M27" s="2"/>
      <c r="N27" s="21"/>
      <c r="O27" s="22"/>
      <c r="P27" s="2"/>
      <c r="Q27" s="9"/>
      <c r="R27" s="9"/>
      <c r="S27" s="25"/>
    </row>
    <row r="28" spans="2:19" ht="20" x14ac:dyDescent="0.2">
      <c r="B28" s="21"/>
      <c r="C28" s="2" t="s">
        <v>116</v>
      </c>
      <c r="D28" s="21"/>
      <c r="E28" s="22"/>
      <c r="F28" s="2"/>
      <c r="G28" s="9"/>
      <c r="H28" s="9"/>
      <c r="I28" s="25"/>
      <c r="J28" s="25"/>
      <c r="K28" s="25"/>
      <c r="M28" s="2"/>
      <c r="N28" s="21"/>
      <c r="O28" s="22"/>
      <c r="P28" s="2"/>
      <c r="Q28" s="9"/>
      <c r="R28" s="9"/>
      <c r="S28" s="25"/>
    </row>
    <row r="29" spans="2:19" ht="20" x14ac:dyDescent="0.2">
      <c r="B29" s="21"/>
      <c r="C29" s="2" t="s">
        <v>117</v>
      </c>
      <c r="D29" s="21"/>
      <c r="E29" s="22"/>
      <c r="F29" s="2"/>
      <c r="G29" s="9"/>
      <c r="H29" s="9"/>
      <c r="I29" s="25"/>
      <c r="J29" s="25"/>
      <c r="K29" s="25"/>
      <c r="M29" s="2"/>
      <c r="N29" s="21"/>
      <c r="O29" s="22"/>
      <c r="P29" s="2"/>
      <c r="Q29" s="9"/>
      <c r="R29" s="9"/>
      <c r="S29" s="25"/>
    </row>
    <row r="30" spans="2:19" ht="20" x14ac:dyDescent="0.2">
      <c r="B30" s="21"/>
      <c r="C30" s="2" t="s">
        <v>118</v>
      </c>
      <c r="D30" s="21"/>
      <c r="E30" s="22"/>
      <c r="F30" s="2"/>
      <c r="G30" s="9"/>
      <c r="H30" s="9"/>
      <c r="I30" s="25"/>
      <c r="J30" s="25"/>
      <c r="K30" s="25"/>
      <c r="M30" s="2"/>
      <c r="N30" s="21"/>
      <c r="O30" s="22"/>
      <c r="P30" s="2"/>
      <c r="Q30" s="9"/>
      <c r="R30" s="9"/>
      <c r="S30" s="25"/>
    </row>
    <row r="31" spans="2:19" ht="20" x14ac:dyDescent="0.2">
      <c r="B31" s="21"/>
      <c r="C31" s="2" t="s">
        <v>119</v>
      </c>
      <c r="D31" s="21"/>
      <c r="E31" s="22"/>
      <c r="F31" s="2"/>
      <c r="G31" s="9"/>
      <c r="H31" s="9"/>
      <c r="I31" s="25"/>
      <c r="J31" s="25"/>
      <c r="K31" s="25"/>
      <c r="M31" s="2"/>
      <c r="N31" s="21"/>
      <c r="O31" s="22"/>
      <c r="P31" s="2"/>
      <c r="Q31" s="9"/>
      <c r="R31" s="9"/>
      <c r="S31" s="25"/>
    </row>
    <row r="32" spans="2:19" ht="20" x14ac:dyDescent="0.2">
      <c r="B32" s="21"/>
      <c r="C32" s="2" t="s">
        <v>120</v>
      </c>
      <c r="D32" s="21"/>
      <c r="E32" s="22"/>
      <c r="F32" s="2"/>
      <c r="G32" s="9"/>
      <c r="H32" s="9"/>
      <c r="I32" s="25"/>
      <c r="J32" s="25"/>
      <c r="K32" s="25"/>
      <c r="M32" s="2"/>
      <c r="N32" s="21"/>
      <c r="O32" s="22"/>
      <c r="P32" s="2"/>
      <c r="Q32" s="9"/>
      <c r="R32" s="9"/>
      <c r="S32" s="25"/>
    </row>
    <row r="33" spans="2:19" ht="20" x14ac:dyDescent="0.2">
      <c r="B33" s="21"/>
      <c r="C33" s="2" t="s">
        <v>121</v>
      </c>
      <c r="D33" s="21"/>
      <c r="E33" s="22"/>
      <c r="F33" s="2"/>
      <c r="G33" s="9"/>
      <c r="H33" s="9"/>
      <c r="I33" s="25"/>
      <c r="J33" s="25"/>
      <c r="K33" s="25"/>
      <c r="M33" s="2"/>
      <c r="N33" s="21"/>
      <c r="O33" s="22"/>
      <c r="P33" s="2"/>
      <c r="Q33" s="9"/>
      <c r="R33" s="9"/>
      <c r="S33" s="25"/>
    </row>
    <row r="34" spans="2:19" ht="20" x14ac:dyDescent="0.2">
      <c r="B34" s="21"/>
      <c r="C34" s="2" t="s">
        <v>122</v>
      </c>
      <c r="D34" s="21"/>
      <c r="E34" s="22"/>
      <c r="F34" s="2"/>
      <c r="G34" s="9"/>
      <c r="H34" s="9"/>
      <c r="I34" s="25"/>
      <c r="J34" s="25"/>
      <c r="K34" s="25"/>
      <c r="M34" s="2"/>
      <c r="N34" s="21"/>
      <c r="O34" s="22"/>
      <c r="P34" s="2"/>
      <c r="Q34" s="9"/>
      <c r="R34" s="9"/>
      <c r="S34" s="25"/>
    </row>
    <row r="35" spans="2:19" ht="20" x14ac:dyDescent="0.2">
      <c r="B35" s="21"/>
      <c r="C35" s="2" t="s">
        <v>123</v>
      </c>
      <c r="D35" s="21"/>
      <c r="E35" s="22"/>
      <c r="F35" s="2"/>
      <c r="G35" s="9"/>
      <c r="H35" s="9"/>
      <c r="I35" s="25"/>
      <c r="J35" s="25"/>
      <c r="K35" s="25"/>
      <c r="M35" s="2"/>
      <c r="N35" s="21"/>
      <c r="O35" s="22"/>
      <c r="P35" s="2"/>
      <c r="Q35" s="9"/>
      <c r="R35" s="9"/>
      <c r="S35" s="25"/>
    </row>
    <row r="36" spans="2:19" ht="20" x14ac:dyDescent="0.2">
      <c r="B36" s="21"/>
      <c r="C36" s="2" t="s">
        <v>124</v>
      </c>
      <c r="D36" s="21"/>
      <c r="E36" s="22"/>
      <c r="F36" s="2"/>
      <c r="G36" s="9"/>
      <c r="H36" s="9"/>
      <c r="I36" s="25"/>
      <c r="J36" s="25"/>
      <c r="K36" s="25"/>
      <c r="M36" s="2"/>
      <c r="N36" s="21"/>
      <c r="O36" s="22"/>
      <c r="P36" s="2"/>
      <c r="Q36" s="9"/>
      <c r="R36" s="9"/>
      <c r="S36" s="25"/>
    </row>
    <row r="37" spans="2:19" ht="20" x14ac:dyDescent="0.2">
      <c r="B37" s="21"/>
      <c r="C37" s="2" t="s">
        <v>125</v>
      </c>
      <c r="D37" s="21"/>
      <c r="E37" s="22"/>
      <c r="F37" s="2"/>
      <c r="G37" s="9"/>
      <c r="H37" s="9"/>
      <c r="I37" s="25"/>
      <c r="J37" s="25"/>
      <c r="K37" s="25"/>
      <c r="M37" s="2"/>
      <c r="N37" s="21"/>
      <c r="O37" s="22"/>
      <c r="P37" s="2"/>
      <c r="Q37" s="9"/>
      <c r="R37" s="9"/>
      <c r="S37" s="25"/>
    </row>
    <row r="38" spans="2:19" ht="20" x14ac:dyDescent="0.2">
      <c r="B38" s="21"/>
      <c r="C38" s="2" t="s">
        <v>126</v>
      </c>
      <c r="D38" s="21"/>
      <c r="E38" s="22"/>
      <c r="F38" s="2"/>
      <c r="G38" s="9"/>
      <c r="H38" s="9"/>
      <c r="I38" s="25"/>
      <c r="J38" s="25"/>
      <c r="K38" s="25"/>
      <c r="M38" s="2"/>
      <c r="N38" s="21"/>
      <c r="O38" s="22"/>
      <c r="P38" s="2"/>
      <c r="Q38" s="9"/>
      <c r="R38" s="9"/>
      <c r="S38" s="25"/>
    </row>
    <row r="39" spans="2:19" ht="20" x14ac:dyDescent="0.2">
      <c r="B39" s="21"/>
      <c r="C39" s="2" t="s">
        <v>127</v>
      </c>
      <c r="D39" s="21"/>
      <c r="E39" s="22"/>
      <c r="F39" s="2"/>
      <c r="G39" s="9"/>
      <c r="H39" s="9"/>
      <c r="I39" s="25"/>
      <c r="J39" s="25"/>
      <c r="K39" s="25"/>
      <c r="M39" s="2"/>
      <c r="N39" s="21"/>
      <c r="O39" s="22"/>
      <c r="P39" s="2"/>
      <c r="Q39" s="9"/>
      <c r="R39" s="9"/>
      <c r="S39" s="25"/>
    </row>
    <row r="40" spans="2:19" ht="20" x14ac:dyDescent="0.2">
      <c r="B40" s="21"/>
      <c r="C40" s="2" t="s">
        <v>128</v>
      </c>
      <c r="D40" s="21"/>
      <c r="E40" s="22"/>
      <c r="F40" s="2"/>
      <c r="G40" s="9"/>
      <c r="H40" s="9"/>
      <c r="I40" s="25"/>
      <c r="J40" s="25"/>
      <c r="K40" s="25"/>
      <c r="M40" s="2"/>
      <c r="N40" s="21"/>
      <c r="O40" s="22"/>
      <c r="P40" s="2"/>
      <c r="Q40" s="9"/>
      <c r="R40" s="9"/>
      <c r="S40" s="25"/>
    </row>
    <row r="41" spans="2:19" ht="20" x14ac:dyDescent="0.2">
      <c r="B41" s="21"/>
      <c r="C41" s="2" t="s">
        <v>129</v>
      </c>
      <c r="D41" s="21"/>
      <c r="E41" s="22"/>
      <c r="F41" s="2"/>
      <c r="G41" s="9"/>
      <c r="H41" s="9"/>
      <c r="I41" s="25"/>
      <c r="J41" s="25"/>
      <c r="K41" s="25"/>
      <c r="M41" s="2"/>
      <c r="N41" s="21"/>
      <c r="O41" s="22"/>
      <c r="P41" s="2"/>
      <c r="Q41" s="9"/>
      <c r="R41" s="9"/>
      <c r="S41" s="25"/>
    </row>
  </sheetData>
  <mergeCells count="2">
    <mergeCell ref="C1:I1"/>
    <mergeCell ref="M1:S1"/>
  </mergeCells>
  <hyperlinks>
    <hyperlink ref="C2" r:id="rId1" tooltip="Tout savoir sur le nom MARTIN"/>
    <hyperlink ref="C3" r:id="rId2" tooltip="Patronyme BERNARD"/>
    <hyperlink ref="C4" r:id="rId3" tooltip="Nom de famille THOMAS : Généalogie"/>
    <hyperlink ref="C5" r:id="rId4" tooltip="PETIT : Nom de famille"/>
    <hyperlink ref="C6" r:id="rId5" tooltip="ROBERT : Tout savoir sur ce nom de famille"/>
    <hyperlink ref="C7" r:id="rId6" tooltip="RICHARD : Tout savoir sur ce nom de famille"/>
    <hyperlink ref="C8" r:id="rId7" tooltip="Étymologie et généalogie des DURAND"/>
    <hyperlink ref="C9" r:id="rId8" tooltip="Étymologie et généalogie des DUBOIS"/>
    <hyperlink ref="C10" r:id="rId9" tooltip="Tout savoir sur le nom MOREAU"/>
    <hyperlink ref="C11" r:id="rId10" tooltip="Patronyme LAURENT"/>
    <hyperlink ref="C12" r:id="rId11" tooltip="SIMON : Étymologie et généalogie"/>
    <hyperlink ref="C13" r:id="rId12" tooltip="Tout savoir sur le nom MICHEL"/>
    <hyperlink ref="C14" r:id="rId13" tooltip="Patronyme LEFEBVRE"/>
    <hyperlink ref="C15" r:id="rId14" tooltip="Patronyme LEROY"/>
    <hyperlink ref="C16" r:id="rId15" tooltip="ROUX : Tout savoir sur ce nom de famille"/>
    <hyperlink ref="C17" r:id="rId16" tooltip="Étymologie et généalogie des DAVID"/>
    <hyperlink ref="C18" r:id="rId17" tooltip="Patronyme BERTRAND"/>
    <hyperlink ref="C19" r:id="rId18" tooltip="Tout savoir sur le nom MOREL"/>
    <hyperlink ref="C20" r:id="rId19" tooltip="FOURNIER : Nom de famille"/>
    <hyperlink ref="C21" r:id="rId20" tooltip="GIRARD : Patronyme"/>
    <hyperlink ref="C22" r:id="rId21" tooltip="Patronyme BONNET"/>
    <hyperlink ref="C23" r:id="rId22" tooltip="Étymologie et généalogie des DUPONT"/>
    <hyperlink ref="C24" r:id="rId23" tooltip="Patronyme LAMBERT"/>
    <hyperlink ref="C25" r:id="rId24" tooltip="FONTAINE : Nom de famille"/>
    <hyperlink ref="C26" r:id="rId25" tooltip="ROUSSEAU : Tout savoir sur ce nom de famille"/>
    <hyperlink ref="C27" r:id="rId26" tooltip="Patronyme VINCENT"/>
    <hyperlink ref="C28" r:id="rId27" tooltip="Tout savoir sur le nom MULLER"/>
    <hyperlink ref="C29" r:id="rId28" tooltip="Patronyme LEFEVRE"/>
    <hyperlink ref="C30" r:id="rId29" tooltip="FAURE : Nom de famille"/>
    <hyperlink ref="C31" r:id="rId30" tooltip="Nom de famille ANDRE"/>
    <hyperlink ref="C32" r:id="rId31" tooltip="Tout savoir sur le nom MERCIER"/>
    <hyperlink ref="C33" r:id="rId32" tooltip="Patronyme BLANC"/>
    <hyperlink ref="C34" r:id="rId33" tooltip="GUERIN : Patronyme"/>
    <hyperlink ref="C35" r:id="rId34" tooltip="Patronyme BOYER"/>
    <hyperlink ref="C36" r:id="rId35" tooltip="GARNIER : Patronyme"/>
    <hyperlink ref="C37" r:id="rId36" tooltip="Tout savoir sur le nom CHEVALIER"/>
    <hyperlink ref="C38" r:id="rId37" tooltip="FRANCOIS : Nom de famille"/>
    <hyperlink ref="C39" r:id="rId38" tooltip="Patronyme LEGRAND"/>
    <hyperlink ref="C40" r:id="rId39" tooltip="GAUTHIER : Patronyme"/>
    <hyperlink ref="C41" r:id="rId40" tooltip="GARCIA : Patronyme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5" enableFormatConditionsCalculation="0"/>
  <dimension ref="B2:J17"/>
  <sheetViews>
    <sheetView workbookViewId="0">
      <selection activeCell="C3" sqref="C3"/>
    </sheetView>
  </sheetViews>
  <sheetFormatPr baseColWidth="10" defaultRowHeight="16" x14ac:dyDescent="0.2"/>
  <cols>
    <col min="2" max="2" width="52.83203125" customWidth="1"/>
    <col min="3" max="3" width="16.1640625" customWidth="1"/>
    <col min="10" max="10" width="0" hidden="1" customWidth="1"/>
  </cols>
  <sheetData>
    <row r="2" spans="2:10" ht="21" x14ac:dyDescent="0.2">
      <c r="B2" s="16" t="s">
        <v>133</v>
      </c>
    </row>
    <row r="3" spans="2:10" x14ac:dyDescent="0.2">
      <c r="B3" t="s">
        <v>88</v>
      </c>
      <c r="C3" t="s">
        <v>99</v>
      </c>
    </row>
    <row r="5" spans="2:10" x14ac:dyDescent="0.2">
      <c r="B5" t="s">
        <v>89</v>
      </c>
      <c r="C5">
        <v>44</v>
      </c>
    </row>
    <row r="7" spans="2:10" x14ac:dyDescent="0.2">
      <c r="B7" t="s">
        <v>134</v>
      </c>
      <c r="C7" s="20">
        <f>J7/100</f>
        <v>1</v>
      </c>
      <c r="J7" s="20">
        <v>100</v>
      </c>
    </row>
    <row r="9" spans="2:10" x14ac:dyDescent="0.2">
      <c r="B9" t="s">
        <v>135</v>
      </c>
      <c r="C9" t="s">
        <v>1</v>
      </c>
    </row>
    <row r="11" spans="2:10" x14ac:dyDescent="0.2">
      <c r="B11" t="s">
        <v>136</v>
      </c>
      <c r="C11" t="s">
        <v>131</v>
      </c>
    </row>
    <row r="13" spans="2:10" x14ac:dyDescent="0.2">
      <c r="B13" t="s">
        <v>140</v>
      </c>
      <c r="D13" t="b">
        <v>1</v>
      </c>
    </row>
    <row r="15" spans="2:10" x14ac:dyDescent="0.2">
      <c r="B15" t="s">
        <v>139</v>
      </c>
      <c r="C15">
        <v>0</v>
      </c>
    </row>
    <row r="17" spans="2:5" x14ac:dyDescent="0.2">
      <c r="B17" t="s">
        <v>137</v>
      </c>
      <c r="E17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Spinner 2">
              <controlPr defaultSize="0" autoPict="0">
                <anchor moveWithCells="1" sizeWithCells="1">
                  <from>
                    <xdr:col>3</xdr:col>
                    <xdr:colOff>254000</xdr:colOff>
                    <xdr:row>3</xdr:row>
                    <xdr:rowOff>190500</xdr:rowOff>
                  </from>
                  <to>
                    <xdr:col>4</xdr:col>
                    <xdr:colOff>647700</xdr:colOff>
                    <xdr:row>5</xdr:row>
                    <xdr:rowOff>38100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7" r:id="rId4" name="Scroll Bar 3">
              <controlPr defaultSize="0" autoPict="0">
                <anchor moveWithCells="1">
                  <from>
                    <xdr:col>3</xdr:col>
                    <xdr:colOff>177800</xdr:colOff>
                    <xdr:row>6</xdr:row>
                    <xdr:rowOff>25400</xdr:rowOff>
                  </from>
                  <to>
                    <xdr:col>8</xdr:col>
                    <xdr:colOff>584200</xdr:colOff>
                    <xdr:row>7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9" r:id="rId5" name="Spinner 5">
              <controlPr defaultSize="0" autoPict="0">
                <anchor moveWithCells="1" sizeWithCells="1">
                  <from>
                    <xdr:col>3</xdr:col>
                    <xdr:colOff>215900</xdr:colOff>
                    <xdr:row>13</xdr:row>
                    <xdr:rowOff>152400</xdr:rowOff>
                  </from>
                  <to>
                    <xdr:col>5</xdr:col>
                    <xdr:colOff>63500</xdr:colOff>
                    <xdr:row>15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50" r:id="rId6" name="Option Button 6">
              <controlPr defaultSize="0" autoFill="0" autoLine="0" autoPict="0">
                <anchor moveWithCells="1">
                  <from>
                    <xdr:col>2</xdr:col>
                    <xdr:colOff>165100</xdr:colOff>
                    <xdr:row>14</xdr:row>
                    <xdr:rowOff>50800</xdr:rowOff>
                  </from>
                  <to>
                    <xdr:col>3</xdr:col>
                    <xdr:colOff>495300</xdr:colOff>
                    <xdr:row>18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51" r:id="rId7" name="Option Button 7">
              <controlPr defaultSize="0" autoFill="0" autoLine="0" autoPict="0">
                <anchor moveWithCells="1">
                  <from>
                    <xdr:col>3</xdr:col>
                    <xdr:colOff>63500</xdr:colOff>
                    <xdr:row>14</xdr:row>
                    <xdr:rowOff>50800</xdr:rowOff>
                  </from>
                  <to>
                    <xdr:col>4</xdr:col>
                    <xdr:colOff>152400</xdr:colOff>
                    <xdr:row>18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54" r:id="rId8" name="Check Box 10">
              <controlPr defaultSize="0" autoFill="0" autoLine="0" autoPict="0">
                <anchor moveWithCells="1">
                  <from>
                    <xdr:col>2</xdr:col>
                    <xdr:colOff>342900</xdr:colOff>
                    <xdr:row>11</xdr:row>
                    <xdr:rowOff>114300</xdr:rowOff>
                  </from>
                  <to>
                    <xdr:col>3</xdr:col>
                    <xdr:colOff>25400</xdr:colOff>
                    <xdr:row>13</xdr:row>
                    <xdr:rowOff>114300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56" r:id="rId9" name="Check Box 12">
              <controlPr defaultSize="0" autoFill="0" autoLine="0" autoPict="0">
                <anchor moveWithCells="1">
                  <from>
                    <xdr:col>2</xdr:col>
                    <xdr:colOff>342900</xdr:colOff>
                    <xdr:row>11</xdr:row>
                    <xdr:rowOff>165100</xdr:rowOff>
                  </from>
                  <to>
                    <xdr:col>3</xdr:col>
                    <xdr:colOff>25400</xdr:colOff>
                    <xdr:row>13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'Données investisseurs'!$C$2:$C$41</xm:f>
          </x14:formula1>
          <xm:sqref>C3</xm:sqref>
        </x14:dataValidation>
        <x14:dataValidation type="list" allowBlank="1" showInputMessage="1" showErrorMessage="1">
          <x14:formula1>
            <xm:f>'Données investisseurs'!$B$2:$B$4</xm:f>
          </x14:formula1>
          <xm:sqref>C11:C12</xm:sqref>
        </x14:dataValidation>
        <x14:dataValidation type="list" allowBlank="1" showInputMessage="1" showErrorMessage="1">
          <x14:formula1>
            <xm:f>'2020'!$B$4:$B$43</xm:f>
          </x14:formula1>
          <xm:sqref>C9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2020</vt:lpstr>
      <vt:lpstr>ProfilDeLinvestisseur</vt:lpstr>
      <vt:lpstr>Données investisseurs</vt:lpstr>
      <vt:lpstr>Interface utilisateur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Vergoz</dc:creator>
  <cp:lastModifiedBy>Margaux Vergoz</cp:lastModifiedBy>
  <dcterms:created xsi:type="dcterms:W3CDTF">2022-12-17T12:29:38Z</dcterms:created>
  <dcterms:modified xsi:type="dcterms:W3CDTF">2022-12-20T13:39:28Z</dcterms:modified>
</cp:coreProperties>
</file>