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19BC1425-A09E-4089-B13C-973CB217408E}" xr6:coauthVersionLast="47" xr6:coauthVersionMax="47" xr10:uidLastSave="{00000000-0000-0000-0000-000000000000}"/>
  <bookViews>
    <workbookView xWindow="-108" yWindow="-108" windowWidth="23256" windowHeight="12576" firstSheet="9" activeTab="9" xr2:uid="{DFCA5E4C-7585-4F0A-A19E-76FD6013586A}"/>
  </bookViews>
  <sheets>
    <sheet name="6-04-2022" sheetId="1" r:id="rId1"/>
    <sheet name="13-04-2022" sheetId="3" r:id="rId2"/>
    <sheet name="30-04-2022" sheetId="4" r:id="rId3"/>
    <sheet name="31-05-2022" sheetId="5" r:id="rId4"/>
    <sheet name="30-06-2022" sheetId="6" r:id="rId5"/>
    <sheet name="31-07-2022" sheetId="7" r:id="rId6"/>
    <sheet name="31-08-2022" sheetId="8" r:id="rId7"/>
    <sheet name="30-09-2022" sheetId="9" r:id="rId8"/>
    <sheet name="31-10-2022" sheetId="10" r:id="rId9"/>
    <sheet name="30-11-2022" sheetId="11" r:id="rId10"/>
  </sheets>
  <definedNames>
    <definedName name="_xlnm.Print_Area" localSheetId="3">'31-05-2022'!$A$1:$G$95</definedName>
    <definedName name="_xlnm.Print_Area" localSheetId="8">'31-10-2022'!$A$1:$G$104</definedName>
    <definedName name="_xlnm.Print_Area" localSheetId="0">'6-04-2022'!$A$1:$G$110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1" l="1"/>
  <c r="G2" i="1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F25" i="11" l="1"/>
  <c r="F75" i="10"/>
  <c r="F57" i="10"/>
  <c r="F97" i="10"/>
  <c r="F84" i="10"/>
  <c r="F85" i="10"/>
  <c r="F80" i="10"/>
  <c r="F77" i="10"/>
  <c r="F87" i="10"/>
  <c r="F95" i="10"/>
  <c r="F96" i="10"/>
  <c r="F79" i="10"/>
  <c r="F83" i="10"/>
  <c r="F55" i="10"/>
  <c r="F89" i="10"/>
  <c r="F90" i="10"/>
  <c r="F74" i="10"/>
  <c r="F76" i="10"/>
  <c r="F78" i="10"/>
  <c r="F81" i="10"/>
  <c r="F88" i="10"/>
  <c r="F86" i="10"/>
  <c r="F3" i="10"/>
  <c r="F2" i="10"/>
  <c r="F73" i="10"/>
  <c r="F82" i="10"/>
  <c r="F91" i="10"/>
  <c r="F92" i="10"/>
  <c r="F93" i="10"/>
  <c r="F94" i="10"/>
  <c r="F98" i="10"/>
  <c r="F117" i="10"/>
  <c r="E117" i="10"/>
  <c r="D117" i="10"/>
  <c r="F104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6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88" i="9"/>
  <c r="F87" i="9"/>
  <c r="F79" i="9"/>
  <c r="F81" i="9"/>
  <c r="F73" i="9"/>
  <c r="F9" i="9"/>
  <c r="F8" i="9"/>
  <c r="F86" i="9"/>
  <c r="F85" i="9"/>
  <c r="F94" i="9"/>
  <c r="F95" i="9"/>
  <c r="F84" i="9"/>
  <c r="F93" i="9"/>
  <c r="F75" i="9"/>
  <c r="F77" i="9"/>
  <c r="F78" i="9"/>
  <c r="F80" i="9"/>
  <c r="F82" i="9"/>
  <c r="F83" i="9"/>
  <c r="F89" i="9"/>
  <c r="F90" i="9"/>
  <c r="F91" i="9"/>
  <c r="F92" i="9"/>
  <c r="F66" i="9"/>
  <c r="F112" i="9"/>
  <c r="E112" i="9"/>
  <c r="D112" i="9"/>
  <c r="F102" i="9"/>
  <c r="F76" i="9"/>
  <c r="F74" i="9"/>
  <c r="F72" i="9"/>
  <c r="F71" i="9"/>
  <c r="F70" i="9"/>
  <c r="F69" i="9"/>
  <c r="F68" i="9"/>
  <c r="F67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7" i="9"/>
  <c r="F6" i="9"/>
  <c r="F5" i="9"/>
  <c r="F4" i="9"/>
  <c r="F3" i="9"/>
  <c r="F2" i="9"/>
  <c r="F108" i="8"/>
  <c r="F107" i="8"/>
  <c r="F104" i="8"/>
  <c r="F118" i="8"/>
  <c r="F78" i="8"/>
  <c r="F75" i="8"/>
  <c r="F60" i="8"/>
  <c r="F102" i="8"/>
  <c r="F22" i="8"/>
  <c r="F47" i="8"/>
  <c r="F38" i="8"/>
  <c r="F43" i="8"/>
  <c r="F31" i="8"/>
  <c r="F37" i="8"/>
  <c r="F30" i="8"/>
  <c r="F42" i="8"/>
  <c r="F41" i="8"/>
  <c r="F46" i="8"/>
  <c r="F36" i="8"/>
  <c r="F45" i="8"/>
  <c r="F40" i="8"/>
  <c r="F35" i="8"/>
  <c r="F39" i="8"/>
  <c r="F44" i="8"/>
  <c r="F106" i="8"/>
  <c r="F105" i="8"/>
  <c r="F120" i="8"/>
  <c r="F121" i="8"/>
  <c r="F111" i="8"/>
  <c r="F115" i="8"/>
  <c r="F116" i="8"/>
  <c r="F117" i="8"/>
  <c r="F34" i="8"/>
  <c r="F114" i="8"/>
  <c r="F109" i="8"/>
  <c r="F110" i="8"/>
  <c r="F112" i="8"/>
  <c r="F103" i="8"/>
  <c r="F113" i="8"/>
  <c r="F119" i="8"/>
  <c r="F123" i="8"/>
  <c r="F124" i="8"/>
  <c r="F125" i="8"/>
  <c r="F101" i="8"/>
  <c r="F143" i="8"/>
  <c r="E143" i="8"/>
  <c r="D143" i="8"/>
  <c r="F133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122" i="8"/>
  <c r="F86" i="8"/>
  <c r="F85" i="8"/>
  <c r="F84" i="8"/>
  <c r="F83" i="8"/>
  <c r="F82" i="8"/>
  <c r="F81" i="8"/>
  <c r="F80" i="8"/>
  <c r="F79" i="8"/>
  <c r="F77" i="8"/>
  <c r="F76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59" i="8"/>
  <c r="F58" i="8"/>
  <c r="F57" i="8"/>
  <c r="F56" i="8"/>
  <c r="F55" i="8"/>
  <c r="F54" i="8"/>
  <c r="F53" i="8"/>
  <c r="F52" i="8"/>
  <c r="F51" i="8"/>
  <c r="F50" i="8"/>
  <c r="F49" i="8"/>
  <c r="F48" i="8"/>
  <c r="F33" i="8"/>
  <c r="F32" i="8"/>
  <c r="F29" i="8"/>
  <c r="F28" i="8"/>
  <c r="F27" i="8"/>
  <c r="F26" i="8"/>
  <c r="F25" i="8"/>
  <c r="F24" i="8"/>
  <c r="F23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2" i="8"/>
  <c r="F6" i="7"/>
  <c r="F116" i="7"/>
  <c r="F87" i="7"/>
  <c r="F78" i="7"/>
  <c r="F84" i="7"/>
  <c r="F115" i="7"/>
  <c r="F83" i="7"/>
  <c r="F102" i="7"/>
  <c r="F67" i="7"/>
  <c r="F64" i="7"/>
  <c r="F10" i="7"/>
  <c r="F127" i="7"/>
  <c r="F110" i="7"/>
  <c r="F82" i="7"/>
  <c r="F75" i="7"/>
  <c r="F97" i="7"/>
  <c r="F98" i="7"/>
  <c r="F106" i="7"/>
  <c r="F101" i="7"/>
  <c r="F90" i="7"/>
  <c r="F114" i="7"/>
  <c r="F113" i="7"/>
  <c r="F126" i="7"/>
  <c r="F118" i="7"/>
  <c r="F94" i="7"/>
  <c r="F105" i="7"/>
  <c r="F125" i="7"/>
  <c r="F111" i="7"/>
  <c r="F112" i="7"/>
  <c r="F117" i="7"/>
  <c r="F119" i="7"/>
  <c r="F77" i="7"/>
  <c r="F79" i="7"/>
  <c r="F80" i="7"/>
  <c r="F81" i="7"/>
  <c r="F85" i="7"/>
  <c r="F86" i="7"/>
  <c r="F88" i="7"/>
  <c r="F89" i="7"/>
  <c r="F91" i="7"/>
  <c r="F92" i="7"/>
  <c r="F68" i="7"/>
  <c r="F69" i="7"/>
  <c r="F70" i="7"/>
  <c r="F71" i="7"/>
  <c r="F72" i="7"/>
  <c r="F73" i="7"/>
  <c r="F74" i="7"/>
  <c r="F76" i="7"/>
  <c r="F93" i="7"/>
  <c r="F95" i="7"/>
  <c r="F96" i="7"/>
  <c r="F99" i="7"/>
  <c r="F100" i="7"/>
  <c r="F103" i="7"/>
  <c r="F104" i="7"/>
  <c r="F107" i="7"/>
  <c r="F108" i="7"/>
  <c r="F109" i="7"/>
  <c r="F120" i="7"/>
  <c r="F121" i="7"/>
  <c r="F123" i="7"/>
  <c r="F124" i="7"/>
  <c r="F147" i="7"/>
  <c r="E147" i="7"/>
  <c r="D147" i="7"/>
  <c r="F137" i="7"/>
  <c r="F66" i="7"/>
  <c r="F65" i="7"/>
  <c r="F63" i="7"/>
  <c r="F62" i="7"/>
  <c r="F61" i="7"/>
  <c r="F60" i="7"/>
  <c r="F122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9" i="7"/>
  <c r="F8" i="7"/>
  <c r="F7" i="7"/>
  <c r="F5" i="7"/>
  <c r="F4" i="7"/>
  <c r="F3" i="7"/>
  <c r="F2" i="7"/>
  <c r="F69" i="6"/>
  <c r="F68" i="6"/>
  <c r="F54" i="6"/>
  <c r="F42" i="6"/>
  <c r="F82" i="6"/>
  <c r="F66" i="6"/>
  <c r="F81" i="6"/>
  <c r="F83" i="6"/>
  <c r="F65" i="6"/>
  <c r="F80" i="6"/>
  <c r="F64" i="6"/>
  <c r="F63" i="6"/>
  <c r="F67" i="6"/>
  <c r="F61" i="6"/>
  <c r="F56" i="6"/>
  <c r="F74" i="6"/>
  <c r="F55" i="6"/>
  <c r="F57" i="6"/>
  <c r="F58" i="6"/>
  <c r="F59" i="6"/>
  <c r="F60" i="6"/>
  <c r="F62" i="6"/>
  <c r="F70" i="6"/>
  <c r="F71" i="6"/>
  <c r="F72" i="6"/>
  <c r="F73" i="6"/>
  <c r="F75" i="6"/>
  <c r="F76" i="6"/>
  <c r="F77" i="6"/>
  <c r="F78" i="6"/>
  <c r="F79" i="6"/>
  <c r="F84" i="6"/>
  <c r="F100" i="6"/>
  <c r="E100" i="6"/>
  <c r="D100" i="6"/>
  <c r="F90" i="6"/>
  <c r="F53" i="6"/>
  <c r="F52" i="6"/>
  <c r="F51" i="6"/>
  <c r="F50" i="6"/>
  <c r="F49" i="6"/>
  <c r="F48" i="6"/>
  <c r="F47" i="6"/>
  <c r="F46" i="6"/>
  <c r="F45" i="6"/>
  <c r="F44" i="6"/>
  <c r="F43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F64" i="5"/>
  <c r="F70" i="5"/>
  <c r="F83" i="5"/>
  <c r="F24" i="5"/>
  <c r="F77" i="5"/>
  <c r="F25" i="5"/>
  <c r="F45" i="5"/>
  <c r="F59" i="5"/>
  <c r="F44" i="5"/>
  <c r="F54" i="5"/>
  <c r="F53" i="5"/>
  <c r="F43" i="5"/>
  <c r="F52" i="5"/>
  <c r="F51" i="5"/>
  <c r="F68" i="5"/>
  <c r="F67" i="5"/>
  <c r="F42" i="5"/>
  <c r="F50" i="5"/>
  <c r="F41" i="5"/>
  <c r="F71" i="5"/>
  <c r="F80" i="5"/>
  <c r="F5" i="5"/>
  <c r="F81" i="5"/>
  <c r="F73" i="5"/>
  <c r="F74" i="5"/>
  <c r="F75" i="5"/>
  <c r="F76" i="5"/>
  <c r="F78" i="5"/>
  <c r="F79" i="5"/>
  <c r="F82" i="5"/>
  <c r="F72" i="5"/>
  <c r="F35" i="5"/>
  <c r="F84" i="5"/>
  <c r="F85" i="5"/>
  <c r="F86" i="5"/>
  <c r="F87" i="5"/>
  <c r="F69" i="5"/>
  <c r="F105" i="5"/>
  <c r="E105" i="5"/>
  <c r="D105" i="5"/>
  <c r="F95" i="5"/>
  <c r="F66" i="5"/>
  <c r="F65" i="5"/>
  <c r="F63" i="5"/>
  <c r="F62" i="5"/>
  <c r="F61" i="5"/>
  <c r="F60" i="5"/>
  <c r="F58" i="5"/>
  <c r="F57" i="5"/>
  <c r="F56" i="5"/>
  <c r="F55" i="5"/>
  <c r="F49" i="5"/>
  <c r="F48" i="5"/>
  <c r="F47" i="5"/>
  <c r="F46" i="5"/>
  <c r="F40" i="5"/>
  <c r="F39" i="5"/>
  <c r="F38" i="5"/>
  <c r="F37" i="5"/>
  <c r="F36" i="5"/>
  <c r="F34" i="5"/>
  <c r="F33" i="5"/>
  <c r="F32" i="5"/>
  <c r="F31" i="5"/>
  <c r="F30" i="5"/>
  <c r="F29" i="5"/>
  <c r="F28" i="5"/>
  <c r="F27" i="5"/>
  <c r="F26" i="5"/>
  <c r="F88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4" i="5"/>
  <c r="F3" i="5"/>
  <c r="F2" i="5"/>
  <c r="F99" i="4"/>
  <c r="F93" i="4"/>
  <c r="F81" i="4"/>
  <c r="F82" i="4"/>
  <c r="F83" i="4"/>
  <c r="F84" i="4"/>
  <c r="F85" i="4"/>
  <c r="F86" i="4"/>
  <c r="F87" i="4"/>
  <c r="F88" i="4"/>
  <c r="F89" i="4"/>
  <c r="F90" i="4"/>
  <c r="F91" i="4"/>
  <c r="F92" i="4"/>
  <c r="F94" i="4"/>
  <c r="F95" i="4"/>
  <c r="F96" i="4"/>
  <c r="F97" i="4"/>
  <c r="F98" i="4"/>
  <c r="F76" i="4"/>
  <c r="F77" i="4"/>
  <c r="F78" i="4"/>
  <c r="F79" i="4"/>
  <c r="F80" i="4"/>
  <c r="F100" i="4"/>
  <c r="F64" i="4"/>
  <c r="F74" i="4"/>
  <c r="F75" i="4"/>
  <c r="F73" i="4"/>
  <c r="F101" i="4"/>
  <c r="F118" i="4"/>
  <c r="E118" i="4"/>
  <c r="D118" i="4"/>
  <c r="F108" i="4"/>
  <c r="F72" i="4"/>
  <c r="F71" i="4"/>
  <c r="F70" i="4"/>
  <c r="F69" i="4"/>
  <c r="F68" i="4"/>
  <c r="F67" i="4"/>
  <c r="F66" i="4"/>
  <c r="F65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F126" i="3"/>
  <c r="F125" i="3"/>
  <c r="F123" i="3"/>
  <c r="F108" i="3"/>
  <c r="F109" i="3"/>
  <c r="F99" i="3"/>
  <c r="F100" i="3"/>
  <c r="F101" i="3"/>
  <c r="F83" i="3"/>
  <c r="F84" i="3"/>
  <c r="F85" i="3"/>
  <c r="F86" i="3"/>
  <c r="F70" i="3"/>
  <c r="F71" i="3"/>
  <c r="F72" i="3"/>
  <c r="F69" i="3"/>
  <c r="F62" i="3"/>
  <c r="F42" i="3"/>
  <c r="F31" i="3"/>
  <c r="F41" i="3"/>
  <c r="F33" i="3"/>
  <c r="F122" i="3"/>
  <c r="F49" i="3"/>
  <c r="F30" i="3"/>
  <c r="F48" i="3"/>
  <c r="F107" i="3"/>
  <c r="F82" i="3"/>
  <c r="F116" i="3"/>
  <c r="F117" i="3"/>
  <c r="F115" i="3"/>
  <c r="F127" i="3"/>
  <c r="F121" i="3"/>
  <c r="F40" i="3"/>
  <c r="F64" i="3"/>
  <c r="F120" i="3"/>
  <c r="F119" i="3"/>
  <c r="F114" i="3"/>
  <c r="F118" i="3"/>
  <c r="F124" i="3"/>
  <c r="F128" i="3"/>
  <c r="F129" i="3"/>
  <c r="F130" i="3"/>
  <c r="F147" i="3"/>
  <c r="E147" i="3"/>
  <c r="D147" i="3"/>
  <c r="F137" i="3"/>
  <c r="F113" i="3"/>
  <c r="F112" i="3"/>
  <c r="F111" i="3"/>
  <c r="F110" i="3"/>
  <c r="F106" i="3"/>
  <c r="F105" i="3"/>
  <c r="F104" i="3"/>
  <c r="F103" i="3"/>
  <c r="F102" i="3"/>
  <c r="F98" i="3"/>
  <c r="F97" i="3"/>
  <c r="F96" i="3"/>
  <c r="F95" i="3"/>
  <c r="F94" i="3"/>
  <c r="F93" i="3"/>
  <c r="F92" i="3"/>
  <c r="F91" i="3"/>
  <c r="F90" i="3"/>
  <c r="F89" i="3"/>
  <c r="F88" i="3"/>
  <c r="F87" i="3"/>
  <c r="F81" i="3"/>
  <c r="F80" i="3"/>
  <c r="F79" i="3"/>
  <c r="F78" i="3"/>
  <c r="F77" i="3"/>
  <c r="F76" i="3"/>
  <c r="F75" i="3"/>
  <c r="F74" i="3"/>
  <c r="F73" i="3"/>
  <c r="F68" i="3"/>
  <c r="F67" i="3"/>
  <c r="F66" i="3"/>
  <c r="F65" i="3"/>
  <c r="F63" i="3"/>
  <c r="F61" i="3"/>
  <c r="F60" i="3"/>
  <c r="F59" i="3"/>
  <c r="F58" i="3"/>
  <c r="F57" i="3"/>
  <c r="F56" i="3"/>
  <c r="F55" i="3"/>
  <c r="F54" i="3"/>
  <c r="F53" i="3"/>
  <c r="F52" i="3"/>
  <c r="F51" i="3"/>
  <c r="F50" i="3"/>
  <c r="F47" i="3"/>
  <c r="F46" i="3"/>
  <c r="F45" i="3"/>
  <c r="F44" i="3"/>
  <c r="F43" i="3"/>
  <c r="F39" i="3"/>
  <c r="F38" i="3"/>
  <c r="F37" i="3"/>
  <c r="F36" i="3"/>
  <c r="F35" i="3"/>
  <c r="F34" i="3"/>
  <c r="F32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F84" i="1"/>
  <c r="F101" i="1"/>
  <c r="F100" i="1"/>
  <c r="F99" i="1"/>
  <c r="F98" i="1"/>
  <c r="F97" i="1"/>
  <c r="F90" i="1"/>
  <c r="F94" i="1"/>
  <c r="F5" i="1"/>
  <c r="F93" i="1"/>
  <c r="F96" i="1"/>
  <c r="F89" i="1"/>
  <c r="F92" i="1"/>
  <c r="F88" i="1"/>
  <c r="F95" i="1"/>
  <c r="F85" i="1"/>
  <c r="F86" i="1"/>
  <c r="F87" i="1"/>
  <c r="F91" i="1"/>
  <c r="F83" i="1"/>
  <c r="F82" i="1"/>
  <c r="F80" i="1"/>
  <c r="F61" i="1"/>
  <c r="F81" i="1"/>
  <c r="F24" i="11" l="1"/>
  <c r="F23" i="11"/>
  <c r="F68" i="1"/>
  <c r="F67" i="1"/>
  <c r="F66" i="1"/>
  <c r="F65" i="1"/>
  <c r="F79" i="1"/>
  <c r="F78" i="1"/>
  <c r="F76" i="1"/>
  <c r="F77" i="1"/>
  <c r="F75" i="1"/>
  <c r="F74" i="1"/>
  <c r="F38" i="1"/>
  <c r="F64" i="1"/>
  <c r="F73" i="1"/>
  <c r="F72" i="1"/>
  <c r="F71" i="1"/>
  <c r="F70" i="1"/>
  <c r="F69" i="1"/>
  <c r="F20" i="1"/>
  <c r="F63" i="1"/>
  <c r="F62" i="1"/>
  <c r="F56" i="1"/>
  <c r="F51" i="1"/>
  <c r="F54" i="1"/>
  <c r="F60" i="1"/>
  <c r="F59" i="1"/>
  <c r="F53" i="1"/>
  <c r="F58" i="1"/>
  <c r="F50" i="1"/>
  <c r="F49" i="1"/>
  <c r="F48" i="1"/>
  <c r="F47" i="1"/>
  <c r="F57" i="1"/>
  <c r="F55" i="1"/>
  <c r="F52" i="1"/>
  <c r="F46" i="1"/>
  <c r="F8" i="1"/>
  <c r="F36" i="1"/>
  <c r="F43" i="1"/>
  <c r="F45" i="1"/>
  <c r="F35" i="1"/>
  <c r="F34" i="1"/>
  <c r="F42" i="1"/>
  <c r="F41" i="1"/>
  <c r="F40" i="1"/>
  <c r="F44" i="1"/>
  <c r="F37" i="1"/>
  <c r="F33" i="1"/>
  <c r="F39" i="1"/>
  <c r="F11" i="1"/>
  <c r="F27" i="1"/>
  <c r="F32" i="1"/>
  <c r="F26" i="11" l="1"/>
  <c r="F31" i="1"/>
  <c r="F25" i="1"/>
  <c r="F24" i="1"/>
  <c r="F30" i="1"/>
  <c r="F23" i="1"/>
  <c r="F28" i="1"/>
  <c r="F29" i="1"/>
  <c r="F26" i="1"/>
  <c r="F15" i="1"/>
  <c r="F21" i="1"/>
  <c r="F22" i="1"/>
  <c r="F19" i="1"/>
  <c r="F18" i="1"/>
  <c r="F17" i="1"/>
  <c r="F16" i="1"/>
  <c r="F12" i="1"/>
  <c r="F14" i="1"/>
  <c r="F13" i="1"/>
  <c r="F10" i="1"/>
  <c r="F9" i="1"/>
  <c r="F4" i="1"/>
  <c r="F7" i="1"/>
  <c r="F6" i="1" l="1"/>
  <c r="F3" i="1"/>
  <c r="F110" i="1"/>
  <c r="F2" i="1" l="1"/>
  <c r="F120" i="1"/>
  <c r="E120" i="1"/>
  <c r="D120" i="1"/>
</calcChain>
</file>

<file path=xl/sharedStrings.xml><?xml version="1.0" encoding="utf-8"?>
<sst xmlns="http://schemas.openxmlformats.org/spreadsheetml/2006/main" count="2191" uniqueCount="291">
  <si>
    <t>memo</t>
  </si>
  <si>
    <t>#client</t>
  </si>
  <si>
    <t>client</t>
  </si>
  <si>
    <t>date</t>
  </si>
  <si>
    <t>Tache</t>
  </si>
  <si>
    <t>nbr jour</t>
  </si>
  <si>
    <t>Commentaire</t>
  </si>
  <si>
    <t>GILGAR</t>
  </si>
  <si>
    <t>REINST</t>
  </si>
  <si>
    <t>bergeroy</t>
  </si>
  <si>
    <t>HITECH</t>
  </si>
  <si>
    <t>pinsonneault</t>
  </si>
  <si>
    <t>nmc</t>
  </si>
  <si>
    <t>JANICK</t>
  </si>
  <si>
    <t>lexlomiane</t>
  </si>
  <si>
    <t>traite calib</t>
  </si>
  <si>
    <t>JANIROBY</t>
  </si>
  <si>
    <t>REJO</t>
  </si>
  <si>
    <t>MIRAL</t>
  </si>
  <si>
    <t>SANI</t>
  </si>
  <si>
    <t>STELICA</t>
  </si>
  <si>
    <t>TRAITCALIB</t>
  </si>
  <si>
    <t>Bergeroy</t>
  </si>
  <si>
    <t>procomp</t>
  </si>
  <si>
    <t>loraybel</t>
  </si>
  <si>
    <t>savinst</t>
  </si>
  <si>
    <t>raygie</t>
  </si>
  <si>
    <t>jour</t>
  </si>
  <si>
    <t>bon-conseil</t>
  </si>
  <si>
    <t>BEN-Y</t>
  </si>
  <si>
    <t>cassylaine</t>
  </si>
  <si>
    <t>insthi</t>
  </si>
  <si>
    <t>halifax</t>
  </si>
  <si>
    <t>perron</t>
  </si>
  <si>
    <t>lcq</t>
  </si>
  <si>
    <t>cansuisse</t>
  </si>
  <si>
    <t>sanitech</t>
  </si>
  <si>
    <t>GM LEBLANC</t>
  </si>
  <si>
    <t>COMESTAR holstein</t>
  </si>
  <si>
    <t>hitech</t>
  </si>
  <si>
    <t>janiroby</t>
  </si>
  <si>
    <t>hiprom</t>
  </si>
  <si>
    <t>9743065 canada</t>
  </si>
  <si>
    <t>inst</t>
  </si>
  <si>
    <t>LAURENDEAU</t>
  </si>
  <si>
    <t>NMCINST</t>
  </si>
  <si>
    <t>traitedemar</t>
  </si>
  <si>
    <t>fuchs</t>
  </si>
  <si>
    <t>jg trepanier</t>
  </si>
  <si>
    <t>jmp chretien</t>
  </si>
  <si>
    <t>andrel et fils</t>
  </si>
  <si>
    <t>pomy</t>
  </si>
  <si>
    <t>adricole et fils</t>
  </si>
  <si>
    <t>promark</t>
  </si>
  <si>
    <t>CAOUETTALE</t>
  </si>
  <si>
    <t>JOUR</t>
  </si>
  <si>
    <t>LACTO-PHYLUM</t>
  </si>
  <si>
    <t>AJ CARRIER</t>
  </si>
  <si>
    <t>THURLER</t>
  </si>
  <si>
    <t>PROMCF</t>
  </si>
  <si>
    <t>H TROTTIER</t>
  </si>
  <si>
    <t>RONDE</t>
  </si>
  <si>
    <t>ELEVAGE 1541</t>
  </si>
  <si>
    <t>INST</t>
  </si>
  <si>
    <t>BOIVERT ET FRERE</t>
  </si>
  <si>
    <t>ROGER BELANGER</t>
  </si>
  <si>
    <t>MARJOLAINE</t>
  </si>
  <si>
    <t>DES FRERES CHAREST</t>
  </si>
  <si>
    <t>PROMARK</t>
  </si>
  <si>
    <t>FRAN-VLER</t>
  </si>
  <si>
    <t>DUBOSSON</t>
  </si>
  <si>
    <t>DES TREFLES VERT</t>
  </si>
  <si>
    <t>GILPERO</t>
  </si>
  <si>
    <t>LORAYBEL</t>
  </si>
  <si>
    <t>PROMVMS</t>
  </si>
  <si>
    <t>GEDELIE</t>
  </si>
  <si>
    <t>LCQ</t>
  </si>
  <si>
    <t>REJEMAS</t>
  </si>
  <si>
    <t>NMC</t>
  </si>
  <si>
    <t>DANIELCO</t>
  </si>
  <si>
    <t>TRAITECALIB</t>
  </si>
  <si>
    <t>TRAITEVERIF</t>
  </si>
  <si>
    <t>PARISO</t>
  </si>
  <si>
    <t>frana</t>
  </si>
  <si>
    <t>laric</t>
  </si>
  <si>
    <t>roncot</t>
  </si>
  <si>
    <t>CRISTALLINA</t>
  </si>
  <si>
    <t>ACADUC</t>
  </si>
  <si>
    <t>JMP CHRETIEN</t>
  </si>
  <si>
    <t>FRANA</t>
  </si>
  <si>
    <t>lamy</t>
  </si>
  <si>
    <t>lait gaudette</t>
  </si>
  <si>
    <t>val des bois</t>
  </si>
  <si>
    <t>CLAULEINE</t>
  </si>
  <si>
    <t>MALUVAN</t>
  </si>
  <si>
    <t>PROMVMSCOMP</t>
  </si>
  <si>
    <t>les girouettes</t>
  </si>
  <si>
    <t>danielco</t>
  </si>
  <si>
    <t>biolait</t>
  </si>
  <si>
    <t>fran-cler</t>
  </si>
  <si>
    <t>BRISSEAU</t>
  </si>
  <si>
    <t>jca belisle</t>
  </si>
  <si>
    <t>HIAHIAO</t>
  </si>
  <si>
    <t>MYLANVE</t>
  </si>
  <si>
    <t>FRECHETLAIT</t>
  </si>
  <si>
    <t>R CHAREST ET FILS</t>
  </si>
  <si>
    <t>MARCALIE</t>
  </si>
  <si>
    <t>bouvelt</t>
  </si>
  <si>
    <t>derybec</t>
  </si>
  <si>
    <t>clauleine</t>
  </si>
  <si>
    <t>norlou</t>
  </si>
  <si>
    <t>Date du rapport</t>
  </si>
  <si>
    <t>30-89</t>
  </si>
  <si>
    <t>90-119</t>
  </si>
  <si>
    <t>120-179</t>
  </si>
  <si>
    <t>180 et +</t>
  </si>
  <si>
    <t>total</t>
  </si>
  <si>
    <t>30/03/2022</t>
  </si>
  <si>
    <t>30-90</t>
  </si>
  <si>
    <t>+90</t>
  </si>
  <si>
    <t>+120</t>
  </si>
  <si>
    <t>Max jour</t>
  </si>
  <si>
    <t>Service</t>
  </si>
  <si>
    <t>LIV</t>
  </si>
  <si>
    <t>Ramasse</t>
  </si>
  <si>
    <t>Inst</t>
  </si>
  <si>
    <t>Sani</t>
  </si>
  <si>
    <t>Suivi</t>
  </si>
  <si>
    <t>Total</t>
  </si>
  <si>
    <t>anrilyn</t>
  </si>
  <si>
    <t>promvms</t>
  </si>
  <si>
    <t>denis masse et fils</t>
  </si>
  <si>
    <t>fafard</t>
  </si>
  <si>
    <t>grollier</t>
  </si>
  <si>
    <t>laitiere marineau</t>
  </si>
  <si>
    <t>stelica</t>
  </si>
  <si>
    <t>norjean</t>
  </si>
  <si>
    <t>ad vigneault</t>
  </si>
  <si>
    <t>promhn</t>
  </si>
  <si>
    <t>cristalina</t>
  </si>
  <si>
    <t>naric</t>
  </si>
  <si>
    <t>ricagri</t>
  </si>
  <si>
    <t>grolier</t>
  </si>
  <si>
    <t>hugo</t>
  </si>
  <si>
    <t>norjen</t>
  </si>
  <si>
    <t>379405.02</t>
  </si>
  <si>
    <t>acaduc</t>
  </si>
  <si>
    <t>les becquets</t>
  </si>
  <si>
    <t>go fortier</t>
  </si>
  <si>
    <t>378170.02</t>
  </si>
  <si>
    <t>359305.05</t>
  </si>
  <si>
    <t>hebertoise</t>
  </si>
  <si>
    <t>traitecalib</t>
  </si>
  <si>
    <t>val de bois</t>
  </si>
  <si>
    <t>gm leblanc</t>
  </si>
  <si>
    <t>mcf leclerc</t>
  </si>
  <si>
    <t>lex-ane</t>
  </si>
  <si>
    <t>inst0</t>
  </si>
  <si>
    <t>production jca belisle</t>
  </si>
  <si>
    <t>ruelys</t>
  </si>
  <si>
    <t>348728.07</t>
  </si>
  <si>
    <t>al fluet</t>
  </si>
  <si>
    <t>380531.01</t>
  </si>
  <si>
    <t>donar</t>
  </si>
  <si>
    <t>380552.01</t>
  </si>
  <si>
    <t>gambler</t>
  </si>
  <si>
    <t>rithe</t>
  </si>
  <si>
    <t>lacto-phylum</t>
  </si>
  <si>
    <t>378824.01</t>
  </si>
  <si>
    <t>hamy</t>
  </si>
  <si>
    <t>brisseaux</t>
  </si>
  <si>
    <t>philippe lafontaine</t>
  </si>
  <si>
    <t>rejemas</t>
  </si>
  <si>
    <t>rm salois</t>
  </si>
  <si>
    <t>lexlomianne</t>
  </si>
  <si>
    <t>dubois crar</t>
  </si>
  <si>
    <t>378975.01</t>
  </si>
  <si>
    <t>rayleine</t>
  </si>
  <si>
    <t>traiteverif</t>
  </si>
  <si>
    <t>377761.01</t>
  </si>
  <si>
    <t xml:space="preserve">boisblanc holstein </t>
  </si>
  <si>
    <t>30/04/2022</t>
  </si>
  <si>
    <t>demers et ass</t>
  </si>
  <si>
    <t>sylvain désilet</t>
  </si>
  <si>
    <t>reinst</t>
  </si>
  <si>
    <t>j g trepanier</t>
  </si>
  <si>
    <t>clauma</t>
  </si>
  <si>
    <t>cristallina</t>
  </si>
  <si>
    <t>promvmscomp</t>
  </si>
  <si>
    <t>laitiere beljie</t>
  </si>
  <si>
    <t>Claude Poirier</t>
  </si>
  <si>
    <t>nmcinst</t>
  </si>
  <si>
    <t>rejemas 2014</t>
  </si>
  <si>
    <t xml:space="preserve">henri trottier </t>
  </si>
  <si>
    <t>hevertoise</t>
  </si>
  <si>
    <t>janick</t>
  </si>
  <si>
    <t>frechetlait</t>
  </si>
  <si>
    <t>31/05/2022</t>
  </si>
  <si>
    <t>CEREALES-LYS</t>
  </si>
  <si>
    <t>DERYBEC</t>
  </si>
  <si>
    <t>BOUVELT</t>
  </si>
  <si>
    <t>BACTERIE</t>
  </si>
  <si>
    <t>GAMBLER</t>
  </si>
  <si>
    <t>ANDRE HAMELIN</t>
  </si>
  <si>
    <t>PROCOMP</t>
  </si>
  <si>
    <t>MARTIN MARTINEAU</t>
  </si>
  <si>
    <t>OLI-FAY</t>
  </si>
  <si>
    <t>FAFARD</t>
  </si>
  <si>
    <t>RICAGRI</t>
  </si>
  <si>
    <t>HEBERTOISE</t>
  </si>
  <si>
    <t>NORJEN</t>
  </si>
  <si>
    <t>PINTAL</t>
  </si>
  <si>
    <t>JG TREANIER</t>
  </si>
  <si>
    <t>HALIFAX</t>
  </si>
  <si>
    <t>MASSI</t>
  </si>
  <si>
    <t>AL FLUET</t>
  </si>
  <si>
    <t>30/06/2022</t>
  </si>
  <si>
    <t>RONCOT</t>
  </si>
  <si>
    <t>ANNAUD</t>
  </si>
  <si>
    <t>ANRILYN</t>
  </si>
  <si>
    <t>JODANI</t>
  </si>
  <si>
    <t>LOUIS YVES 2006</t>
  </si>
  <si>
    <t>BRIENZ</t>
  </si>
  <si>
    <t>VAL DES BOIS</t>
  </si>
  <si>
    <t>PANAMA &amp; FILS</t>
  </si>
  <si>
    <t>AD VIGNEAULT</t>
  </si>
  <si>
    <t>RUISSEAU FLEURY</t>
  </si>
  <si>
    <t>OLIFAY</t>
  </si>
  <si>
    <t>IVERJEAN</t>
  </si>
  <si>
    <t>ALPENROSLIE</t>
  </si>
  <si>
    <t>COTMO</t>
  </si>
  <si>
    <t>PAUL MASSICOTTE</t>
  </si>
  <si>
    <t>JACMO</t>
  </si>
  <si>
    <t>FRAN-CLER</t>
  </si>
  <si>
    <t>COTE</t>
  </si>
  <si>
    <t>SAVINST</t>
  </si>
  <si>
    <t>LES GIROUETTES</t>
  </si>
  <si>
    <t>INSTCOMP</t>
  </si>
  <si>
    <t>MAXILAIT</t>
  </si>
  <si>
    <t>ODS</t>
  </si>
  <si>
    <t>LCQINST</t>
  </si>
  <si>
    <t>H. TROTTIER</t>
  </si>
  <si>
    <t>FLEURALIC</t>
  </si>
  <si>
    <t>31/07/2022</t>
  </si>
  <si>
    <t>GLYNTHSTAGES</t>
  </si>
  <si>
    <t>CASSYLAINE</t>
  </si>
  <si>
    <t>LAMY</t>
  </si>
  <si>
    <t>G ET M LEBLANC</t>
  </si>
  <si>
    <t>GILLENE</t>
  </si>
  <si>
    <t>JG TREPANIER</t>
  </si>
  <si>
    <t>DAMIBERT</t>
  </si>
  <si>
    <t>LAFORCE HOLSTEIN</t>
  </si>
  <si>
    <t>CLAUMA</t>
  </si>
  <si>
    <t>L'EXELLENCE ET FRERE</t>
  </si>
  <si>
    <t>PEPINOISE</t>
  </si>
  <si>
    <t>MIREAN</t>
  </si>
  <si>
    <t>JCA BELISLE</t>
  </si>
  <si>
    <t>ALA-DIN</t>
  </si>
  <si>
    <t>SAVSERV</t>
  </si>
  <si>
    <t>NARIC</t>
  </si>
  <si>
    <t>ANTONIO ET DANIEL VIGNEAULT</t>
  </si>
  <si>
    <t>ALBOU</t>
  </si>
  <si>
    <t>31/08/2022</t>
  </si>
  <si>
    <t>BERGEVOIE</t>
  </si>
  <si>
    <t>NOLLARD</t>
  </si>
  <si>
    <t>BERGEROY HOLSTEIN</t>
  </si>
  <si>
    <t>LAITIERE BELJIE</t>
  </si>
  <si>
    <t>BIOLAIT</t>
  </si>
  <si>
    <t>DU VILLAGE</t>
  </si>
  <si>
    <t>TORENE</t>
  </si>
  <si>
    <t>TRAITE CALIB</t>
  </si>
  <si>
    <t>PIERRE FORTIER</t>
  </si>
  <si>
    <t>SANSOUCY</t>
  </si>
  <si>
    <t>HIPROM</t>
  </si>
  <si>
    <t>KOHLER</t>
  </si>
  <si>
    <t>INST0</t>
  </si>
  <si>
    <t>DERY ET FILS</t>
  </si>
  <si>
    <t>BEN-TAR</t>
  </si>
  <si>
    <t>COTPMO</t>
  </si>
  <si>
    <t>DENIS MASSE</t>
  </si>
  <si>
    <t>BENOIT DAIGLE</t>
  </si>
  <si>
    <t>BOEUF DES ILES</t>
  </si>
  <si>
    <t>CORDI</t>
  </si>
  <si>
    <t>JUMO</t>
  </si>
  <si>
    <t>GROLIER</t>
  </si>
  <si>
    <t>FAIT</t>
  </si>
  <si>
    <t xml:space="preserve"> </t>
  </si>
  <si>
    <t>Tâche</t>
  </si>
  <si>
    <t>JE VEUX IGNORER LES DOUBLON DONC LA BONNE RÉPONSE ICI DEVRAIT ÊTRE 3</t>
  </si>
  <si>
    <t>JE VEUX IGNORER LES DOUBLON DONC LA BONNE RÉPONSE ICI DEVRAIT ÊTRE 2</t>
  </si>
  <si>
    <t>JE VEUX IGNORER LES DOUBLON DONC LA BONNE RÉPONSE ICI DEVRAIT ÊTRE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</si>
</sst>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202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8" applyBorder="0" applyAlignment="0"/>
  </cellStyleXfs>
  <cellXfs count="104">
    <xf numFmtId="0" fontId="0" fillId="0" borderId="0" xfId="0"/>
    <xf numFmtId="0" fontId="0" fillId="0" borderId="1" xfId="0" applyBorder="1"/>
    <xf numFmtId="14" fontId="0" fillId="2" borderId="1" xfId="0" applyNumberForma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2" borderId="1" xfId="0" applyFill="1" applyBorder="1" applyAlignment="1">
      <alignment horizontal="left"/>
    </xf>
    <xf numFmtId="0" fontId="0" fillId="0" borderId="0" xfId="0" applyAlignment="1">
      <alignment horizontal="right"/>
    </xf>
    <xf numFmtId="17" fontId="0" fillId="3" borderId="0" xfId="0" applyNumberFormat="1" applyFill="1" applyAlignment="1">
      <alignment horizontal="right"/>
    </xf>
    <xf numFmtId="0" fontId="0" fillId="4" borderId="0" xfId="0" applyFill="1" applyAlignment="1">
      <alignment horizontal="right"/>
    </xf>
    <xf numFmtId="0" fontId="0" fillId="5" borderId="1" xfId="0" applyFill="1" applyBorder="1"/>
    <xf numFmtId="0" fontId="1" fillId="6" borderId="0" xfId="0" applyFont="1" applyFill="1" applyAlignment="1">
      <alignment horizontal="right"/>
    </xf>
    <xf numFmtId="0" fontId="0" fillId="3" borderId="1" xfId="0" applyFill="1" applyBorder="1"/>
    <xf numFmtId="49" fontId="0" fillId="3" borderId="1" xfId="0" applyNumberFormat="1" applyFill="1" applyBorder="1"/>
    <xf numFmtId="0" fontId="0" fillId="4" borderId="1" xfId="0" applyFill="1" applyBorder="1"/>
    <xf numFmtId="0" fontId="2" fillId="7" borderId="1" xfId="0" applyFont="1" applyFill="1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5" borderId="1" xfId="0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6" borderId="1" xfId="0" applyFont="1" applyFill="1" applyBorder="1"/>
    <xf numFmtId="0" fontId="0" fillId="4" borderId="6" xfId="0" applyFill="1" applyBorder="1"/>
    <xf numFmtId="0" fontId="0" fillId="5" borderId="2" xfId="0" applyFill="1" applyBorder="1" applyAlignment="1">
      <alignment horizontal="center"/>
    </xf>
    <xf numFmtId="0" fontId="1" fillId="6" borderId="6" xfId="0" applyFont="1" applyFill="1" applyBorder="1"/>
    <xf numFmtId="0" fontId="0" fillId="3" borderId="2" xfId="0" applyFill="1" applyBorder="1"/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left"/>
    </xf>
    <xf numFmtId="14" fontId="0" fillId="0" borderId="2" xfId="0" applyNumberFormat="1" applyBorder="1"/>
    <xf numFmtId="0" fontId="0" fillId="5" borderId="7" xfId="0" applyFill="1" applyBorder="1"/>
    <xf numFmtId="0" fontId="0" fillId="5" borderId="7" xfId="0" applyFill="1" applyBorder="1" applyAlignment="1">
      <alignment horizontal="center"/>
    </xf>
    <xf numFmtId="0" fontId="0" fillId="5" borderId="2" xfId="0" applyFill="1" applyBorder="1"/>
    <xf numFmtId="0" fontId="0" fillId="0" borderId="7" xfId="0" applyBorder="1"/>
    <xf numFmtId="0" fontId="0" fillId="0" borderId="7" xfId="0" applyBorder="1" applyAlignment="1">
      <alignment horizontal="left"/>
    </xf>
    <xf numFmtId="14" fontId="0" fillId="0" borderId="7" xfId="0" applyNumberFormat="1" applyBorder="1"/>
    <xf numFmtId="0" fontId="3" fillId="6" borderId="6" xfId="0" applyFont="1" applyFill="1" applyBorder="1"/>
    <xf numFmtId="0" fontId="0" fillId="8" borderId="1" xfId="0" applyFill="1" applyBorder="1"/>
    <xf numFmtId="0" fontId="0" fillId="8" borderId="1" xfId="0" applyFill="1" applyBorder="1" applyAlignment="1">
      <alignment horizontal="left"/>
    </xf>
    <xf numFmtId="14" fontId="0" fillId="8" borderId="1" xfId="0" applyNumberFormat="1" applyFill="1" applyBorder="1"/>
    <xf numFmtId="0" fontId="0" fillId="8" borderId="2" xfId="0" applyFill="1" applyBorder="1"/>
    <xf numFmtId="0" fontId="0" fillId="8" borderId="2" xfId="0" applyFill="1" applyBorder="1" applyAlignment="1">
      <alignment horizontal="left"/>
    </xf>
    <xf numFmtId="14" fontId="0" fillId="8" borderId="2" xfId="0" applyNumberFormat="1" applyFill="1" applyBorder="1"/>
    <xf numFmtId="0" fontId="0" fillId="8" borderId="7" xfId="0" applyFill="1" applyBorder="1"/>
    <xf numFmtId="0" fontId="0" fillId="8" borderId="7" xfId="0" applyFill="1" applyBorder="1" applyAlignment="1">
      <alignment horizontal="left"/>
    </xf>
    <xf numFmtId="14" fontId="0" fillId="8" borderId="7" xfId="0" applyNumberFormat="1" applyFill="1" applyBorder="1"/>
    <xf numFmtId="0" fontId="0" fillId="8" borderId="8" xfId="0" applyFill="1" applyBorder="1"/>
    <xf numFmtId="0" fontId="0" fillId="8" borderId="8" xfId="0" applyFill="1" applyBorder="1" applyAlignment="1">
      <alignment horizontal="left"/>
    </xf>
    <xf numFmtId="14" fontId="0" fillId="8" borderId="8" xfId="0" applyNumberFormat="1" applyFill="1" applyBorder="1"/>
    <xf numFmtId="0" fontId="0" fillId="5" borderId="8" xfId="0" applyFill="1" applyBorder="1"/>
    <xf numFmtId="0" fontId="0" fillId="5" borderId="8" xfId="0" applyFill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left"/>
    </xf>
    <xf numFmtId="14" fontId="0" fillId="0" borderId="8" xfId="0" applyNumberFormat="1" applyBorder="1"/>
    <xf numFmtId="0" fontId="0" fillId="0" borderId="7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3" fillId="6" borderId="1" xfId="0" applyFont="1" applyFill="1" applyBorder="1"/>
    <xf numFmtId="0" fontId="0" fillId="9" borderId="1" xfId="0" applyFill="1" applyBorder="1"/>
    <xf numFmtId="0" fontId="0" fillId="9" borderId="1" xfId="0" applyFill="1" applyBorder="1" applyAlignment="1">
      <alignment horizontal="left"/>
    </xf>
    <xf numFmtId="14" fontId="0" fillId="9" borderId="1" xfId="0" applyNumberFormat="1" applyFill="1" applyBorder="1"/>
    <xf numFmtId="0" fontId="0" fillId="9" borderId="7" xfId="0" applyFill="1" applyBorder="1"/>
    <xf numFmtId="0" fontId="0" fillId="9" borderId="7" xfId="0" applyFill="1" applyBorder="1" applyAlignment="1">
      <alignment horizontal="left"/>
    </xf>
    <xf numFmtId="14" fontId="0" fillId="9" borderId="7" xfId="0" applyNumberFormat="1" applyFill="1" applyBorder="1"/>
    <xf numFmtId="0" fontId="0" fillId="9" borderId="8" xfId="0" applyFill="1" applyBorder="1"/>
    <xf numFmtId="0" fontId="0" fillId="9" borderId="8" xfId="0" applyFill="1" applyBorder="1" applyAlignment="1">
      <alignment horizontal="left"/>
    </xf>
    <xf numFmtId="14" fontId="0" fillId="9" borderId="8" xfId="0" applyNumberFormat="1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8" xfId="0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3" fillId="6" borderId="7" xfId="0" applyFont="1" applyFill="1" applyBorder="1"/>
    <xf numFmtId="14" fontId="0" fillId="0" borderId="5" xfId="0" applyNumberFormat="1" applyBorder="1" applyAlignment="1">
      <alignment horizontal="center"/>
    </xf>
    <xf numFmtId="0" fontId="3" fillId="6" borderId="10" xfId="0" applyFont="1" applyFill="1" applyBorder="1"/>
    <xf numFmtId="0" fontId="0" fillId="4" borderId="10" xfId="0" applyFill="1" applyBorder="1"/>
    <xf numFmtId="0" fontId="0" fillId="3" borderId="10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" xfId="0" applyFill="1" applyBorder="1" applyAlignment="1">
      <alignment horizontal="left"/>
    </xf>
    <xf numFmtId="14" fontId="0" fillId="5" borderId="1" xfId="0" applyNumberFormat="1" applyFill="1" applyBorder="1"/>
    <xf numFmtId="0" fontId="5" fillId="0" borderId="0" xfId="0" applyFont="1"/>
    <xf numFmtId="0" fontId="0" fillId="2" borderId="4" xfId="0" applyFill="1" applyBorder="1" applyAlignment="1">
      <alignment horizontal="center"/>
    </xf>
    <xf numFmtId="0" fontId="0" fillId="0" borderId="1" xfId="0" applyBorder="1" applyAlignment="1">
      <alignment horizontal="right"/>
    </xf>
    <xf numFmtId="17" fontId="0" fillId="3" borderId="1" xfId="0" applyNumberFormat="1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1" fillId="6" borderId="1" xfId="0" applyFont="1" applyFill="1" applyBorder="1" applyAlignment="1">
      <alignment horizontal="right"/>
    </xf>
    <xf numFmtId="0" fontId="0" fillId="0" borderId="15" xfId="0" applyBorder="1"/>
    <xf numFmtId="0" fontId="0" fillId="0" borderId="14" xfId="0" applyBorder="1"/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/>
    <xf numFmtId="14" fontId="2" fillId="0" borderId="14" xfId="0" applyNumberFormat="1" applyFont="1" applyBorder="1" applyAlignment="1">
      <alignment horizontal="center"/>
    </xf>
    <xf numFmtId="14" fontId="2" fillId="0" borderId="15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Style 1" xfId="1" xr:uid="{832B4591-A1CE-4CD3-8417-C2E27497FE7A}"/>
  </cellStyles>
  <dxfs count="6">
    <dxf>
      <fill>
        <patternFill>
          <bgColor rgb="FF00B0F0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182880</xdr:colOff>
      <xdr:row>21</xdr:row>
      <xdr:rowOff>91440</xdr:rowOff>
    </xdr:from>
    <xdr:to>
      <xdr:col>7</xdr:col>
      <xdr:colOff>289560</xdr:colOff>
      <xdr:row>21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33D6BE3-1C0A-4695-07A5-D8BA5E95B92A}"/>
            </a:ext>
          </a:extLst>
        </xdr:cNvPr>
        <xdr:cNvCxnSpPr/>
      </xdr:nvCxnSpPr>
      <xdr:spPr>
        <a:xfrm flipH="1">
          <a:off x="5775960" y="4366260"/>
          <a:ext cx="65532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167640</xdr:colOff>
      <xdr:row>22</xdr:row>
      <xdr:rowOff>114300</xdr:rowOff>
    </xdr:from>
    <xdr:to>
      <xdr:col>7</xdr:col>
      <xdr:colOff>274320</xdr:colOff>
      <xdr:row>22</xdr:row>
      <xdr:rowOff>121920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28F7F835-1AEF-4918-BD66-72C8EC63A64B}"/>
            </a:ext>
          </a:extLst>
        </xdr:cNvPr>
        <xdr:cNvCxnSpPr/>
      </xdr:nvCxnSpPr>
      <xdr:spPr>
        <a:xfrm flipH="1">
          <a:off x="5760720" y="4587240"/>
          <a:ext cx="65532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175260</xdr:colOff>
      <xdr:row>23</xdr:row>
      <xdr:rowOff>137160</xdr:rowOff>
    </xdr:from>
    <xdr:to>
      <xdr:col>7</xdr:col>
      <xdr:colOff>281940</xdr:colOff>
      <xdr:row>23</xdr:row>
      <xdr:rowOff>144780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42CD773-899B-4A0E-B13F-FFC7B972D800}"/>
            </a:ext>
          </a:extLst>
        </xdr:cNvPr>
        <xdr:cNvCxnSpPr/>
      </xdr:nvCxnSpPr>
      <xdr:spPr>
        <a:xfrm flipH="1">
          <a:off x="5768340" y="4808220"/>
          <a:ext cx="65532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182880</xdr:colOff>
      <xdr:row>24</xdr:row>
      <xdr:rowOff>121920</xdr:rowOff>
    </xdr:from>
    <xdr:to>
      <xdr:col>7</xdr:col>
      <xdr:colOff>289560</xdr:colOff>
      <xdr:row>24</xdr:row>
      <xdr:rowOff>129540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6D4AB16-0B6C-4F79-BC03-30CC1B4DF8F9}"/>
            </a:ext>
          </a:extLst>
        </xdr:cNvPr>
        <xdr:cNvCxnSpPr/>
      </xdr:nvCxnSpPr>
      <xdr:spPr>
        <a:xfrm flipH="1">
          <a:off x="5775960" y="4991100"/>
          <a:ext cx="65532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44D17-6C36-4561-8796-FD40CB5F4088}">
  <sheetPr>
    <pageSetUpPr fitToPage="1"/>
  </sheetPr>
  <dimension ref="A1:G120"/>
  <sheetViews>
    <sheetView zoomScaleNormal="100" workbookViewId="0"/>
  </sheetViews>
  <sheetFormatPr baseColWidth="10" defaultColWidth="11.44140625" defaultRowHeight="14.4" x14ac:dyDescent="0.3"/>
  <cols>
    <col min="1" max="1" width="10" bestFit="1" customWidth="1"/>
    <col min="2" max="2" width="7" bestFit="1" customWidth="1"/>
    <col min="3" max="3" width="26.44140625" style="8" bestFit="1" customWidth="1"/>
    <col min="4" max="4" width="10.44140625" bestFit="1" customWidth="1"/>
    <col min="5" max="5" width="15.88671875" bestFit="1" customWidth="1"/>
    <col min="6" max="6" width="8" bestFit="1" customWidth="1"/>
    <col min="7" max="7" width="13.109375" style="4" bestFit="1" customWidth="1"/>
  </cols>
  <sheetData>
    <row r="1" spans="1:7" x14ac:dyDescent="0.3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x14ac:dyDescent="0.3">
      <c r="A2" s="6">
        <v>366597.01</v>
      </c>
      <c r="B2" s="6">
        <v>700972</v>
      </c>
      <c r="C2" s="10" t="s">
        <v>7</v>
      </c>
      <c r="D2" s="2">
        <v>44325</v>
      </c>
      <c r="E2" s="6" t="s">
        <v>8</v>
      </c>
      <c r="F2" s="28">
        <f t="shared" ref="F2:F33" si="0">_xlfn.DAYS($C$106,D2)</f>
        <v>332</v>
      </c>
      <c r="G2" s="3"/>
    </row>
    <row r="3" spans="1:7" ht="15.75" customHeight="1" x14ac:dyDescent="0.3">
      <c r="A3" s="1">
        <v>370199</v>
      </c>
      <c r="B3" s="1">
        <v>302773</v>
      </c>
      <c r="C3" s="33" t="s">
        <v>9</v>
      </c>
      <c r="D3" s="5">
        <v>44410</v>
      </c>
      <c r="E3" s="1" t="s">
        <v>10</v>
      </c>
      <c r="F3" s="28">
        <f t="shared" si="0"/>
        <v>247</v>
      </c>
      <c r="G3" s="3"/>
    </row>
    <row r="4" spans="1:7" ht="16.5" customHeight="1" x14ac:dyDescent="0.3">
      <c r="A4" s="6">
        <v>364715.02</v>
      </c>
      <c r="B4" s="6">
        <v>500650</v>
      </c>
      <c r="C4" s="10" t="s">
        <v>11</v>
      </c>
      <c r="D4" s="2">
        <v>44439</v>
      </c>
      <c r="E4" s="6" t="s">
        <v>12</v>
      </c>
      <c r="F4" s="28">
        <f t="shared" si="0"/>
        <v>218</v>
      </c>
      <c r="G4" s="25"/>
    </row>
    <row r="5" spans="1:7" ht="16.5" customHeight="1" x14ac:dyDescent="0.3">
      <c r="A5" s="1">
        <v>359416</v>
      </c>
      <c r="B5" s="1">
        <v>403570</v>
      </c>
      <c r="C5" s="7" t="s">
        <v>13</v>
      </c>
      <c r="D5" s="5">
        <v>44440</v>
      </c>
      <c r="E5" s="1" t="s">
        <v>8</v>
      </c>
      <c r="F5" s="31">
        <f t="shared" si="0"/>
        <v>217</v>
      </c>
      <c r="G5" s="25"/>
    </row>
    <row r="6" spans="1:7" ht="16.5" customHeight="1" x14ac:dyDescent="0.3">
      <c r="A6" s="6">
        <v>372205</v>
      </c>
      <c r="B6" s="6">
        <v>601122</v>
      </c>
      <c r="C6" s="10" t="s">
        <v>14</v>
      </c>
      <c r="D6" s="2">
        <v>44453</v>
      </c>
      <c r="E6" s="6" t="s">
        <v>15</v>
      </c>
      <c r="F6" s="31">
        <f t="shared" si="0"/>
        <v>204</v>
      </c>
      <c r="G6" s="25"/>
    </row>
    <row r="7" spans="1:7" ht="16.5" customHeight="1" x14ac:dyDescent="0.3">
      <c r="A7" s="1">
        <v>372436</v>
      </c>
      <c r="B7" s="1">
        <v>402783</v>
      </c>
      <c r="C7" s="7" t="s">
        <v>16</v>
      </c>
      <c r="D7" s="5">
        <v>44459</v>
      </c>
      <c r="E7" s="1" t="s">
        <v>10</v>
      </c>
      <c r="F7" s="31">
        <f t="shared" si="0"/>
        <v>198</v>
      </c>
      <c r="G7" s="25"/>
    </row>
    <row r="8" spans="1:7" ht="16.5" customHeight="1" x14ac:dyDescent="0.3">
      <c r="A8" s="6">
        <v>367619.02</v>
      </c>
      <c r="B8" s="6">
        <v>900100</v>
      </c>
      <c r="C8" s="10" t="s">
        <v>17</v>
      </c>
      <c r="D8" s="2">
        <v>44459</v>
      </c>
      <c r="E8" s="6" t="s">
        <v>10</v>
      </c>
      <c r="F8" s="31">
        <f t="shared" si="0"/>
        <v>198</v>
      </c>
      <c r="G8" s="25"/>
    </row>
    <row r="9" spans="1:7" ht="16.5" customHeight="1" x14ac:dyDescent="0.3">
      <c r="A9" s="1">
        <v>373079</v>
      </c>
      <c r="B9" s="1">
        <v>401192</v>
      </c>
      <c r="C9" s="7" t="s">
        <v>18</v>
      </c>
      <c r="D9" s="5">
        <v>44473</v>
      </c>
      <c r="E9" s="1" t="s">
        <v>19</v>
      </c>
      <c r="F9" s="31">
        <f t="shared" si="0"/>
        <v>184</v>
      </c>
      <c r="G9" s="25"/>
    </row>
    <row r="10" spans="1:7" ht="16.5" customHeight="1" x14ac:dyDescent="0.3">
      <c r="A10" s="6">
        <v>373369</v>
      </c>
      <c r="B10" s="6">
        <v>700122</v>
      </c>
      <c r="C10" s="10" t="s">
        <v>20</v>
      </c>
      <c r="D10" s="2">
        <v>44481</v>
      </c>
      <c r="E10" s="6" t="s">
        <v>21</v>
      </c>
      <c r="F10" s="29">
        <f t="shared" si="0"/>
        <v>176</v>
      </c>
      <c r="G10" s="25"/>
    </row>
    <row r="11" spans="1:7" ht="16.5" customHeight="1" x14ac:dyDescent="0.3">
      <c r="A11" s="1">
        <v>369879.01</v>
      </c>
      <c r="B11" s="1">
        <v>302773</v>
      </c>
      <c r="C11" s="7" t="s">
        <v>22</v>
      </c>
      <c r="D11" s="5">
        <v>44489</v>
      </c>
      <c r="E11" s="1" t="s">
        <v>23</v>
      </c>
      <c r="F11" s="29">
        <f t="shared" si="0"/>
        <v>168</v>
      </c>
      <c r="G11" s="25"/>
    </row>
    <row r="12" spans="1:7" ht="16.5" customHeight="1" x14ac:dyDescent="0.3">
      <c r="A12" s="6">
        <v>366377.03</v>
      </c>
      <c r="B12" s="6">
        <v>403532</v>
      </c>
      <c r="C12" s="10" t="s">
        <v>24</v>
      </c>
      <c r="D12" s="2">
        <v>44491</v>
      </c>
      <c r="E12" s="6" t="s">
        <v>25</v>
      </c>
      <c r="F12" s="29">
        <f t="shared" si="0"/>
        <v>166</v>
      </c>
      <c r="G12" s="25"/>
    </row>
    <row r="13" spans="1:7" ht="16.5" customHeight="1" x14ac:dyDescent="0.3">
      <c r="A13" s="1">
        <v>374047</v>
      </c>
      <c r="B13" s="1">
        <v>311132</v>
      </c>
      <c r="C13" s="7" t="s">
        <v>26</v>
      </c>
      <c r="D13" s="5">
        <v>44495</v>
      </c>
      <c r="E13" s="1" t="s">
        <v>27</v>
      </c>
      <c r="F13" s="29">
        <f t="shared" si="0"/>
        <v>162</v>
      </c>
      <c r="G13" s="25"/>
    </row>
    <row r="14" spans="1:7" ht="16.5" customHeight="1" x14ac:dyDescent="0.3">
      <c r="A14" s="6">
        <v>374193.01</v>
      </c>
      <c r="B14" s="6">
        <v>311831</v>
      </c>
      <c r="C14" s="10" t="s">
        <v>28</v>
      </c>
      <c r="D14" s="2">
        <v>44495</v>
      </c>
      <c r="E14" s="6" t="s">
        <v>27</v>
      </c>
      <c r="F14" s="29">
        <f t="shared" si="0"/>
        <v>162</v>
      </c>
      <c r="G14" s="25"/>
    </row>
    <row r="15" spans="1:7" ht="16.5" customHeight="1" x14ac:dyDescent="0.3">
      <c r="A15" s="1">
        <v>374298.01</v>
      </c>
      <c r="B15" s="1">
        <v>700412</v>
      </c>
      <c r="C15" s="7" t="s">
        <v>29</v>
      </c>
      <c r="D15" s="5">
        <v>44497</v>
      </c>
      <c r="E15" s="1" t="s">
        <v>8</v>
      </c>
      <c r="F15" s="29">
        <f t="shared" si="0"/>
        <v>160</v>
      </c>
      <c r="G15" s="25"/>
    </row>
    <row r="16" spans="1:7" ht="16.5" customHeight="1" x14ac:dyDescent="0.3">
      <c r="A16" s="6">
        <v>367785</v>
      </c>
      <c r="B16" s="6">
        <v>109793</v>
      </c>
      <c r="C16" s="10" t="s">
        <v>30</v>
      </c>
      <c r="D16" s="2">
        <v>44501</v>
      </c>
      <c r="E16" s="6" t="s">
        <v>31</v>
      </c>
      <c r="F16" s="29">
        <f t="shared" si="0"/>
        <v>156</v>
      </c>
      <c r="G16" s="25"/>
    </row>
    <row r="17" spans="1:7" ht="16.5" customHeight="1" x14ac:dyDescent="0.3">
      <c r="A17" s="1">
        <v>368079</v>
      </c>
      <c r="B17" s="1">
        <v>100873</v>
      </c>
      <c r="C17" s="7" t="s">
        <v>32</v>
      </c>
      <c r="D17" s="5">
        <v>44501</v>
      </c>
      <c r="E17" s="1" t="s">
        <v>31</v>
      </c>
      <c r="F17" s="29">
        <f t="shared" si="0"/>
        <v>156</v>
      </c>
      <c r="G17" s="25"/>
    </row>
    <row r="18" spans="1:7" ht="16.5" customHeight="1" x14ac:dyDescent="0.3">
      <c r="A18" s="6">
        <v>373182.02</v>
      </c>
      <c r="B18" s="6">
        <v>312382</v>
      </c>
      <c r="C18" s="10" t="s">
        <v>33</v>
      </c>
      <c r="D18" s="2">
        <v>44502</v>
      </c>
      <c r="E18" s="6" t="s">
        <v>34</v>
      </c>
      <c r="F18" s="29">
        <f t="shared" si="0"/>
        <v>155</v>
      </c>
      <c r="G18" s="25"/>
    </row>
    <row r="19" spans="1:7" ht="16.5" customHeight="1" x14ac:dyDescent="0.3">
      <c r="A19" s="1">
        <v>374585</v>
      </c>
      <c r="B19" s="1">
        <v>208311</v>
      </c>
      <c r="C19" s="7" t="s">
        <v>35</v>
      </c>
      <c r="D19" s="5">
        <v>44508</v>
      </c>
      <c r="E19" s="1" t="s">
        <v>36</v>
      </c>
      <c r="F19" s="29">
        <f t="shared" si="0"/>
        <v>149</v>
      </c>
      <c r="G19" s="25"/>
    </row>
    <row r="20" spans="1:7" ht="16.5" customHeight="1" x14ac:dyDescent="0.3">
      <c r="A20" s="6">
        <v>371568.06</v>
      </c>
      <c r="B20" s="6">
        <v>501143</v>
      </c>
      <c r="C20" s="10" t="s">
        <v>37</v>
      </c>
      <c r="D20" s="2">
        <v>44515</v>
      </c>
      <c r="E20" s="6" t="s">
        <v>10</v>
      </c>
      <c r="F20" s="18">
        <f t="shared" si="0"/>
        <v>142</v>
      </c>
      <c r="G20" s="25"/>
    </row>
    <row r="21" spans="1:7" ht="16.5" customHeight="1" x14ac:dyDescent="0.3">
      <c r="A21" s="1">
        <v>375042.01</v>
      </c>
      <c r="B21" s="1">
        <v>312173</v>
      </c>
      <c r="C21" s="7" t="s">
        <v>38</v>
      </c>
      <c r="D21" s="5">
        <v>44517</v>
      </c>
      <c r="E21" s="1" t="s">
        <v>39</v>
      </c>
      <c r="F21" s="18">
        <f t="shared" si="0"/>
        <v>140</v>
      </c>
      <c r="G21" s="25"/>
    </row>
    <row r="22" spans="1:7" ht="16.5" customHeight="1" x14ac:dyDescent="0.3">
      <c r="A22" s="6">
        <v>375190.01</v>
      </c>
      <c r="B22" s="6">
        <v>402783</v>
      </c>
      <c r="C22" s="10" t="s">
        <v>40</v>
      </c>
      <c r="D22" s="2">
        <v>44522</v>
      </c>
      <c r="E22" s="6" t="s">
        <v>41</v>
      </c>
      <c r="F22" s="18">
        <f t="shared" si="0"/>
        <v>135</v>
      </c>
      <c r="G22" s="25"/>
    </row>
    <row r="23" spans="1:7" ht="16.5" customHeight="1" x14ac:dyDescent="0.3">
      <c r="A23" s="1">
        <v>368467</v>
      </c>
      <c r="B23" s="1">
        <v>490430</v>
      </c>
      <c r="C23" s="7" t="s">
        <v>42</v>
      </c>
      <c r="D23" s="5">
        <v>44531</v>
      </c>
      <c r="E23" s="1" t="s">
        <v>43</v>
      </c>
      <c r="F23" s="18">
        <f t="shared" si="0"/>
        <v>126</v>
      </c>
      <c r="G23" s="25"/>
    </row>
    <row r="24" spans="1:7" ht="16.5" customHeight="1" x14ac:dyDescent="0.3">
      <c r="A24" s="6">
        <v>361225</v>
      </c>
      <c r="B24" s="6">
        <v>800940</v>
      </c>
      <c r="C24" s="10" t="s">
        <v>44</v>
      </c>
      <c r="D24" s="2">
        <v>44531</v>
      </c>
      <c r="E24" s="6" t="s">
        <v>45</v>
      </c>
      <c r="F24" s="18">
        <f t="shared" si="0"/>
        <v>126</v>
      </c>
      <c r="G24" s="25"/>
    </row>
    <row r="25" spans="1:7" ht="16.5" customHeight="1" x14ac:dyDescent="0.3">
      <c r="A25" s="6">
        <v>361225</v>
      </c>
      <c r="B25" s="6">
        <v>800940</v>
      </c>
      <c r="C25" s="10" t="s">
        <v>44</v>
      </c>
      <c r="D25" s="2">
        <v>44531</v>
      </c>
      <c r="E25" s="6" t="s">
        <v>46</v>
      </c>
      <c r="F25" s="18">
        <f t="shared" si="0"/>
        <v>126</v>
      </c>
      <c r="G25" s="25"/>
    </row>
    <row r="26" spans="1:7" ht="16.5" customHeight="1" x14ac:dyDescent="0.3">
      <c r="A26" s="1">
        <v>375302.01</v>
      </c>
      <c r="B26" s="1">
        <v>102963</v>
      </c>
      <c r="C26" s="7" t="s">
        <v>47</v>
      </c>
      <c r="D26" s="5">
        <v>44532</v>
      </c>
      <c r="E26" s="1" t="s">
        <v>39</v>
      </c>
      <c r="F26" s="18">
        <f t="shared" si="0"/>
        <v>125</v>
      </c>
      <c r="G26" s="25"/>
    </row>
    <row r="27" spans="1:7" ht="16.5" customHeight="1" x14ac:dyDescent="0.3">
      <c r="A27" s="6">
        <v>376077</v>
      </c>
      <c r="B27" s="6">
        <v>102983</v>
      </c>
      <c r="C27" s="10" t="s">
        <v>48</v>
      </c>
      <c r="D27" s="2">
        <v>44539</v>
      </c>
      <c r="E27" s="6" t="s">
        <v>39</v>
      </c>
      <c r="F27" s="16">
        <f t="shared" si="0"/>
        <v>118</v>
      </c>
      <c r="G27" s="25"/>
    </row>
    <row r="28" spans="1:7" ht="16.5" customHeight="1" x14ac:dyDescent="0.3">
      <c r="A28" s="1">
        <v>376213</v>
      </c>
      <c r="B28" s="1">
        <v>201133</v>
      </c>
      <c r="C28" s="7" t="s">
        <v>49</v>
      </c>
      <c r="D28" s="5">
        <v>44540</v>
      </c>
      <c r="E28" s="1" t="s">
        <v>39</v>
      </c>
      <c r="F28" s="16">
        <f t="shared" si="0"/>
        <v>117</v>
      </c>
      <c r="G28" s="25"/>
    </row>
    <row r="29" spans="1:7" ht="16.5" customHeight="1" x14ac:dyDescent="0.3">
      <c r="A29" s="6">
        <v>376124.01</v>
      </c>
      <c r="B29" s="6">
        <v>401402</v>
      </c>
      <c r="C29" s="10" t="s">
        <v>50</v>
      </c>
      <c r="D29" s="2">
        <v>44546</v>
      </c>
      <c r="E29" s="6" t="s">
        <v>39</v>
      </c>
      <c r="F29" s="16">
        <f t="shared" si="0"/>
        <v>111</v>
      </c>
      <c r="G29" s="25"/>
    </row>
    <row r="30" spans="1:7" ht="16.5" customHeight="1" x14ac:dyDescent="0.3">
      <c r="A30" s="34">
        <v>376523</v>
      </c>
      <c r="B30" s="34">
        <v>501253</v>
      </c>
      <c r="C30" s="35" t="s">
        <v>51</v>
      </c>
      <c r="D30" s="36">
        <v>44547</v>
      </c>
      <c r="E30" s="34" t="s">
        <v>27</v>
      </c>
      <c r="F30" s="32">
        <f t="shared" si="0"/>
        <v>110</v>
      </c>
      <c r="G30" s="30"/>
    </row>
    <row r="31" spans="1:7" ht="16.5" customHeight="1" x14ac:dyDescent="0.3">
      <c r="A31" s="6">
        <v>376623</v>
      </c>
      <c r="B31" s="6">
        <v>101053</v>
      </c>
      <c r="C31" s="10" t="s">
        <v>52</v>
      </c>
      <c r="D31" s="2">
        <v>44550</v>
      </c>
      <c r="E31" s="6" t="s">
        <v>53</v>
      </c>
      <c r="F31" s="16">
        <f t="shared" si="0"/>
        <v>107</v>
      </c>
      <c r="G31" s="25"/>
    </row>
    <row r="32" spans="1:7" ht="16.5" customHeight="1" x14ac:dyDescent="0.3">
      <c r="A32" s="1">
        <v>376855</v>
      </c>
      <c r="B32" s="1">
        <v>103752</v>
      </c>
      <c r="C32" s="7" t="s">
        <v>54</v>
      </c>
      <c r="D32" s="5">
        <v>44558</v>
      </c>
      <c r="E32" s="1" t="s">
        <v>55</v>
      </c>
      <c r="F32" s="16">
        <f t="shared" si="0"/>
        <v>99</v>
      </c>
      <c r="G32" s="25"/>
    </row>
    <row r="33" spans="1:7" ht="16.5" customHeight="1" x14ac:dyDescent="0.3">
      <c r="A33" s="6">
        <v>377192</v>
      </c>
      <c r="B33" s="6">
        <v>900063</v>
      </c>
      <c r="C33" s="10" t="s">
        <v>56</v>
      </c>
      <c r="D33" s="2">
        <v>44571</v>
      </c>
      <c r="E33" s="6" t="s">
        <v>10</v>
      </c>
      <c r="F33" s="14">
        <f t="shared" si="0"/>
        <v>86</v>
      </c>
      <c r="G33" s="25"/>
    </row>
    <row r="34" spans="1:7" ht="16.5" customHeight="1" x14ac:dyDescent="0.3">
      <c r="A34" s="1">
        <v>377225</v>
      </c>
      <c r="B34" s="1">
        <v>300813</v>
      </c>
      <c r="C34" s="7" t="s">
        <v>57</v>
      </c>
      <c r="D34" s="5">
        <v>44571</v>
      </c>
      <c r="E34" s="1" t="s">
        <v>55</v>
      </c>
      <c r="F34" s="14">
        <f t="shared" ref="F34:F65" si="1">_xlfn.DAYS($C$106,D34)</f>
        <v>86</v>
      </c>
      <c r="G34" s="25"/>
    </row>
    <row r="35" spans="1:7" ht="16.5" customHeight="1" x14ac:dyDescent="0.3">
      <c r="A35" s="1">
        <v>377228</v>
      </c>
      <c r="B35" s="1">
        <v>300813</v>
      </c>
      <c r="C35" s="7" t="s">
        <v>57</v>
      </c>
      <c r="D35" s="5">
        <v>44571</v>
      </c>
      <c r="E35" s="1" t="s">
        <v>55</v>
      </c>
      <c r="F35" s="14">
        <f t="shared" si="1"/>
        <v>86</v>
      </c>
      <c r="G35" s="25"/>
    </row>
    <row r="36" spans="1:7" ht="16.5" customHeight="1" x14ac:dyDescent="0.3">
      <c r="A36" s="6">
        <v>377212</v>
      </c>
      <c r="B36" s="6">
        <v>401793</v>
      </c>
      <c r="C36" s="10" t="s">
        <v>58</v>
      </c>
      <c r="D36" s="2">
        <v>44571</v>
      </c>
      <c r="E36" s="6" t="s">
        <v>59</v>
      </c>
      <c r="F36" s="14">
        <f t="shared" si="1"/>
        <v>86</v>
      </c>
      <c r="G36" s="25"/>
    </row>
    <row r="37" spans="1:7" ht="16.5" customHeight="1" x14ac:dyDescent="0.3">
      <c r="A37" s="1">
        <v>377383.02</v>
      </c>
      <c r="B37" s="1">
        <v>108021</v>
      </c>
      <c r="C37" s="7" t="s">
        <v>60</v>
      </c>
      <c r="D37" s="5">
        <v>44572</v>
      </c>
      <c r="E37" s="1" t="s">
        <v>10</v>
      </c>
      <c r="F37" s="14">
        <f t="shared" si="1"/>
        <v>85</v>
      </c>
      <c r="G37" s="25"/>
    </row>
    <row r="38" spans="1:7" ht="16.5" customHeight="1" x14ac:dyDescent="0.3">
      <c r="A38" s="6">
        <v>377521.01</v>
      </c>
      <c r="B38" s="6">
        <v>304233</v>
      </c>
      <c r="C38" s="10" t="s">
        <v>61</v>
      </c>
      <c r="D38" s="2">
        <v>44574</v>
      </c>
      <c r="E38" s="6" t="s">
        <v>8</v>
      </c>
      <c r="F38" s="14">
        <f t="shared" si="1"/>
        <v>83</v>
      </c>
      <c r="G38" s="25"/>
    </row>
    <row r="39" spans="1:7" ht="16.5" customHeight="1" x14ac:dyDescent="0.3">
      <c r="A39" s="1">
        <v>376536</v>
      </c>
      <c r="B39" s="1">
        <v>112440</v>
      </c>
      <c r="C39" s="7" t="s">
        <v>62</v>
      </c>
      <c r="D39" s="5">
        <v>44576</v>
      </c>
      <c r="E39" s="1" t="s">
        <v>63</v>
      </c>
      <c r="F39" s="14">
        <f t="shared" si="1"/>
        <v>81</v>
      </c>
      <c r="G39" s="25"/>
    </row>
    <row r="40" spans="1:7" ht="16.5" customHeight="1" x14ac:dyDescent="0.3">
      <c r="A40" s="6">
        <v>375073</v>
      </c>
      <c r="B40" s="6">
        <v>500562</v>
      </c>
      <c r="C40" s="10" t="s">
        <v>64</v>
      </c>
      <c r="D40" s="2">
        <v>44576</v>
      </c>
      <c r="E40" s="6" t="s">
        <v>63</v>
      </c>
      <c r="F40" s="14">
        <f t="shared" si="1"/>
        <v>81</v>
      </c>
      <c r="G40" s="25"/>
    </row>
    <row r="41" spans="1:7" ht="16.5" customHeight="1" x14ac:dyDescent="0.3">
      <c r="A41" s="1">
        <v>375444</v>
      </c>
      <c r="B41" s="1">
        <v>209072</v>
      </c>
      <c r="C41" s="7" t="s">
        <v>65</v>
      </c>
      <c r="D41" s="5">
        <v>44576</v>
      </c>
      <c r="E41" s="1" t="s">
        <v>63</v>
      </c>
      <c r="F41" s="14">
        <f t="shared" si="1"/>
        <v>81</v>
      </c>
      <c r="G41" s="25"/>
    </row>
    <row r="42" spans="1:7" ht="16.5" customHeight="1" x14ac:dyDescent="0.3">
      <c r="A42" s="6">
        <v>376620</v>
      </c>
      <c r="B42" s="6">
        <v>401262</v>
      </c>
      <c r="C42" s="10" t="s">
        <v>66</v>
      </c>
      <c r="D42" s="2">
        <v>44576</v>
      </c>
      <c r="E42" s="6" t="s">
        <v>63</v>
      </c>
      <c r="F42" s="14">
        <f t="shared" si="1"/>
        <v>81</v>
      </c>
      <c r="G42" s="25"/>
    </row>
    <row r="43" spans="1:7" ht="16.5" customHeight="1" x14ac:dyDescent="0.3">
      <c r="A43" s="1">
        <v>377151.01</v>
      </c>
      <c r="B43" s="1">
        <v>100993</v>
      </c>
      <c r="C43" s="7" t="s">
        <v>67</v>
      </c>
      <c r="D43" s="5">
        <v>44580</v>
      </c>
      <c r="E43" s="1" t="s">
        <v>68</v>
      </c>
      <c r="F43" s="14">
        <f t="shared" si="1"/>
        <v>77</v>
      </c>
      <c r="G43" s="25"/>
    </row>
    <row r="44" spans="1:7" ht="16.5" customHeight="1" x14ac:dyDescent="0.3">
      <c r="A44" s="6">
        <v>377790</v>
      </c>
      <c r="B44" s="6">
        <v>312173</v>
      </c>
      <c r="C44" s="10" t="s">
        <v>38</v>
      </c>
      <c r="D44" s="2">
        <v>44581</v>
      </c>
      <c r="E44" s="6" t="s">
        <v>10</v>
      </c>
      <c r="F44" s="14">
        <f t="shared" si="1"/>
        <v>76</v>
      </c>
      <c r="G44" s="25"/>
    </row>
    <row r="45" spans="1:7" ht="16.5" customHeight="1" x14ac:dyDescent="0.3">
      <c r="A45" s="1">
        <v>377751</v>
      </c>
      <c r="B45" s="1">
        <v>700133</v>
      </c>
      <c r="C45" s="7" t="s">
        <v>69</v>
      </c>
      <c r="D45" s="5">
        <v>44581</v>
      </c>
      <c r="E45" s="1" t="s">
        <v>55</v>
      </c>
      <c r="F45" s="14">
        <f t="shared" si="1"/>
        <v>76</v>
      </c>
      <c r="G45" s="25"/>
    </row>
    <row r="46" spans="1:7" ht="16.5" customHeight="1" x14ac:dyDescent="0.3">
      <c r="A46" s="6">
        <v>377214.01</v>
      </c>
      <c r="B46" s="6">
        <v>201133</v>
      </c>
      <c r="C46" s="10" t="s">
        <v>49</v>
      </c>
      <c r="D46" s="2">
        <v>44585</v>
      </c>
      <c r="E46" s="6" t="s">
        <v>10</v>
      </c>
      <c r="F46" s="14">
        <f t="shared" si="1"/>
        <v>72</v>
      </c>
      <c r="G46" s="25"/>
    </row>
    <row r="47" spans="1:7" ht="16.5" customHeight="1" x14ac:dyDescent="0.3">
      <c r="A47" s="1">
        <v>377167.01</v>
      </c>
      <c r="B47" s="1">
        <v>601993</v>
      </c>
      <c r="C47" s="7" t="s">
        <v>70</v>
      </c>
      <c r="D47" s="5">
        <v>44585</v>
      </c>
      <c r="E47" s="1" t="s">
        <v>63</v>
      </c>
      <c r="F47" s="14">
        <f t="shared" si="1"/>
        <v>72</v>
      </c>
      <c r="G47" s="25"/>
    </row>
    <row r="48" spans="1:7" ht="16.5" customHeight="1" x14ac:dyDescent="0.3">
      <c r="A48" s="6">
        <v>378611</v>
      </c>
      <c r="B48" s="6">
        <v>304542</v>
      </c>
      <c r="C48" s="10" t="s">
        <v>71</v>
      </c>
      <c r="D48" s="2">
        <v>44585</v>
      </c>
      <c r="E48" s="6" t="s">
        <v>63</v>
      </c>
      <c r="F48" s="14">
        <f t="shared" si="1"/>
        <v>72</v>
      </c>
      <c r="G48" s="25"/>
    </row>
    <row r="49" spans="1:7" ht="16.5" customHeight="1" x14ac:dyDescent="0.3">
      <c r="A49" s="1">
        <v>378061.01</v>
      </c>
      <c r="B49" s="1">
        <v>600411</v>
      </c>
      <c r="C49" s="7" t="s">
        <v>72</v>
      </c>
      <c r="D49" s="5">
        <v>44587</v>
      </c>
      <c r="E49" s="1" t="s">
        <v>55</v>
      </c>
      <c r="F49" s="14">
        <f t="shared" si="1"/>
        <v>70</v>
      </c>
      <c r="G49" s="25"/>
    </row>
    <row r="50" spans="1:7" ht="16.5" customHeight="1" x14ac:dyDescent="0.3">
      <c r="A50" s="6">
        <v>378067</v>
      </c>
      <c r="B50" s="6">
        <v>312173</v>
      </c>
      <c r="C50" s="10" t="s">
        <v>38</v>
      </c>
      <c r="D50" s="2">
        <v>44587</v>
      </c>
      <c r="E50" s="6" t="s">
        <v>55</v>
      </c>
      <c r="F50" s="14">
        <f t="shared" si="1"/>
        <v>70</v>
      </c>
      <c r="G50" s="25"/>
    </row>
    <row r="51" spans="1:7" ht="16.5" customHeight="1" x14ac:dyDescent="0.3">
      <c r="A51" s="1">
        <v>378031</v>
      </c>
      <c r="B51" s="1">
        <v>403532</v>
      </c>
      <c r="C51" s="7" t="s">
        <v>73</v>
      </c>
      <c r="D51" s="5">
        <v>44587</v>
      </c>
      <c r="E51" s="1" t="s">
        <v>74</v>
      </c>
      <c r="F51" s="14">
        <f t="shared" si="1"/>
        <v>70</v>
      </c>
      <c r="G51" s="25"/>
    </row>
    <row r="52" spans="1:7" ht="16.5" customHeight="1" x14ac:dyDescent="0.3">
      <c r="A52" s="6">
        <v>378126</v>
      </c>
      <c r="B52" s="6">
        <v>312173</v>
      </c>
      <c r="C52" s="10" t="s">
        <v>38</v>
      </c>
      <c r="D52" s="2">
        <v>44588</v>
      </c>
      <c r="E52" s="6" t="s">
        <v>10</v>
      </c>
      <c r="F52" s="14">
        <f t="shared" si="1"/>
        <v>69</v>
      </c>
      <c r="G52" s="25"/>
    </row>
    <row r="53" spans="1:7" ht="16.5" customHeight="1" x14ac:dyDescent="0.3">
      <c r="A53" s="1">
        <v>378121</v>
      </c>
      <c r="B53" s="1">
        <v>304600</v>
      </c>
      <c r="C53" s="7" t="s">
        <v>75</v>
      </c>
      <c r="D53" s="5">
        <v>44588</v>
      </c>
      <c r="E53" s="1" t="s">
        <v>76</v>
      </c>
      <c r="F53" s="14">
        <f t="shared" si="1"/>
        <v>69</v>
      </c>
      <c r="G53" s="25"/>
    </row>
    <row r="54" spans="1:7" ht="16.5" customHeight="1" x14ac:dyDescent="0.3">
      <c r="A54" s="1">
        <v>378121</v>
      </c>
      <c r="B54" s="1">
        <v>304600</v>
      </c>
      <c r="C54" s="7" t="s">
        <v>75</v>
      </c>
      <c r="D54" s="5">
        <v>44588</v>
      </c>
      <c r="E54" s="1" t="s">
        <v>68</v>
      </c>
      <c r="F54" s="14">
        <f t="shared" si="1"/>
        <v>69</v>
      </c>
      <c r="G54" s="25"/>
    </row>
    <row r="55" spans="1:7" ht="16.5" customHeight="1" x14ac:dyDescent="0.3">
      <c r="A55" s="6">
        <v>378152</v>
      </c>
      <c r="B55" s="6">
        <v>108021</v>
      </c>
      <c r="C55" s="10" t="s">
        <v>60</v>
      </c>
      <c r="D55" s="2">
        <v>44589</v>
      </c>
      <c r="E55" s="6" t="s">
        <v>10</v>
      </c>
      <c r="F55" s="14">
        <f t="shared" si="1"/>
        <v>68</v>
      </c>
      <c r="G55" s="25"/>
    </row>
    <row r="56" spans="1:7" ht="16.5" customHeight="1" x14ac:dyDescent="0.3">
      <c r="A56" s="1">
        <v>378197</v>
      </c>
      <c r="B56" s="1">
        <v>800063</v>
      </c>
      <c r="C56" s="7" t="s">
        <v>77</v>
      </c>
      <c r="D56" s="5">
        <v>44589</v>
      </c>
      <c r="E56" s="1" t="s">
        <v>74</v>
      </c>
      <c r="F56" s="14">
        <f t="shared" si="1"/>
        <v>68</v>
      </c>
      <c r="G56" s="25"/>
    </row>
    <row r="57" spans="1:7" ht="16.5" customHeight="1" x14ac:dyDescent="0.3">
      <c r="A57" s="6">
        <v>378218.01</v>
      </c>
      <c r="B57" s="6">
        <v>403532</v>
      </c>
      <c r="C57" s="10" t="s">
        <v>73</v>
      </c>
      <c r="D57" s="2">
        <v>44592</v>
      </c>
      <c r="E57" s="6" t="s">
        <v>10</v>
      </c>
      <c r="F57" s="14">
        <f t="shared" si="1"/>
        <v>65</v>
      </c>
      <c r="G57" s="25"/>
    </row>
    <row r="58" spans="1:7" ht="16.5" customHeight="1" x14ac:dyDescent="0.3">
      <c r="A58" s="1">
        <v>377227</v>
      </c>
      <c r="B58" s="1">
        <v>300813</v>
      </c>
      <c r="C58" s="7" t="s">
        <v>57</v>
      </c>
      <c r="D58" s="5">
        <v>44592</v>
      </c>
      <c r="E58" s="1" t="s">
        <v>76</v>
      </c>
      <c r="F58" s="14">
        <f t="shared" si="1"/>
        <v>65</v>
      </c>
      <c r="G58" s="25"/>
    </row>
    <row r="59" spans="1:7" ht="16.5" customHeight="1" x14ac:dyDescent="0.3">
      <c r="A59" s="1">
        <v>377227</v>
      </c>
      <c r="B59" s="1">
        <v>300813</v>
      </c>
      <c r="C59" s="7" t="s">
        <v>57</v>
      </c>
      <c r="D59" s="5">
        <v>44592</v>
      </c>
      <c r="E59" s="1" t="s">
        <v>78</v>
      </c>
      <c r="F59" s="14">
        <f t="shared" si="1"/>
        <v>65</v>
      </c>
      <c r="G59" s="25"/>
    </row>
    <row r="60" spans="1:7" ht="16.5" customHeight="1" x14ac:dyDescent="0.3">
      <c r="A60" s="1">
        <v>377227</v>
      </c>
      <c r="B60" s="1">
        <v>300813</v>
      </c>
      <c r="C60" s="7" t="s">
        <v>57</v>
      </c>
      <c r="D60" s="5">
        <v>44592</v>
      </c>
      <c r="E60" s="1" t="s">
        <v>68</v>
      </c>
      <c r="F60" s="14">
        <f t="shared" si="1"/>
        <v>65</v>
      </c>
      <c r="G60" s="25"/>
    </row>
    <row r="61" spans="1:7" ht="16.5" customHeight="1" x14ac:dyDescent="0.3">
      <c r="A61" s="6">
        <v>375796.01</v>
      </c>
      <c r="B61" s="6">
        <v>402252</v>
      </c>
      <c r="C61" s="10" t="s">
        <v>79</v>
      </c>
      <c r="D61" s="2">
        <v>44592</v>
      </c>
      <c r="E61" s="6" t="s">
        <v>8</v>
      </c>
      <c r="F61" s="14">
        <f t="shared" si="1"/>
        <v>65</v>
      </c>
      <c r="G61" s="25"/>
    </row>
    <row r="62" spans="1:7" ht="16.5" customHeight="1" x14ac:dyDescent="0.3">
      <c r="A62" s="6">
        <v>358663.01</v>
      </c>
      <c r="B62" s="6">
        <v>402252</v>
      </c>
      <c r="C62" s="10" t="s">
        <v>79</v>
      </c>
      <c r="D62" s="2">
        <v>44592</v>
      </c>
      <c r="E62" s="6" t="s">
        <v>80</v>
      </c>
      <c r="F62" s="14">
        <f t="shared" si="1"/>
        <v>65</v>
      </c>
      <c r="G62" s="25"/>
    </row>
    <row r="63" spans="1:7" ht="16.5" customHeight="1" x14ac:dyDescent="0.3">
      <c r="A63" s="6">
        <v>358663.01</v>
      </c>
      <c r="B63" s="6">
        <v>402252</v>
      </c>
      <c r="C63" s="10" t="s">
        <v>79</v>
      </c>
      <c r="D63" s="2">
        <v>44592</v>
      </c>
      <c r="E63" s="6" t="s">
        <v>81</v>
      </c>
      <c r="F63" s="14">
        <f t="shared" si="1"/>
        <v>65</v>
      </c>
      <c r="G63" s="25"/>
    </row>
    <row r="64" spans="1:7" ht="16.5" customHeight="1" x14ac:dyDescent="0.3">
      <c r="A64" s="1">
        <v>376986</v>
      </c>
      <c r="B64" s="1">
        <v>208962</v>
      </c>
      <c r="C64" s="7" t="s">
        <v>82</v>
      </c>
      <c r="D64" s="5">
        <v>44593</v>
      </c>
      <c r="E64" s="1" t="s">
        <v>23</v>
      </c>
      <c r="F64" s="14">
        <f t="shared" si="1"/>
        <v>64</v>
      </c>
      <c r="G64" s="25"/>
    </row>
    <row r="65" spans="1:7" ht="16.5" customHeight="1" x14ac:dyDescent="0.3">
      <c r="A65" s="6">
        <v>378490</v>
      </c>
      <c r="B65" s="6">
        <v>112502</v>
      </c>
      <c r="C65" s="10" t="s">
        <v>83</v>
      </c>
      <c r="D65" s="2">
        <v>44599</v>
      </c>
      <c r="E65" s="6" t="s">
        <v>39</v>
      </c>
      <c r="F65" s="14">
        <f t="shared" si="1"/>
        <v>58</v>
      </c>
      <c r="G65" s="25"/>
    </row>
    <row r="66" spans="1:7" ht="16.5" customHeight="1" x14ac:dyDescent="0.3">
      <c r="A66" s="1">
        <v>378496</v>
      </c>
      <c r="B66" s="1">
        <v>100751</v>
      </c>
      <c r="C66" s="7" t="s">
        <v>84</v>
      </c>
      <c r="D66" s="5">
        <v>44599</v>
      </c>
      <c r="E66" s="1" t="s">
        <v>39</v>
      </c>
      <c r="F66" s="14">
        <f t="shared" ref="F66:F101" si="2">_xlfn.DAYS($C$106,D66)</f>
        <v>58</v>
      </c>
      <c r="G66" s="25"/>
    </row>
    <row r="67" spans="1:7" ht="16.5" customHeight="1" x14ac:dyDescent="0.3">
      <c r="A67" s="6">
        <v>378501</v>
      </c>
      <c r="B67" s="6">
        <v>102013</v>
      </c>
      <c r="C67" s="10" t="s">
        <v>85</v>
      </c>
      <c r="D67" s="2">
        <v>44599</v>
      </c>
      <c r="E67" s="6" t="s">
        <v>39</v>
      </c>
      <c r="F67" s="14">
        <f t="shared" si="2"/>
        <v>58</v>
      </c>
      <c r="G67" s="25"/>
    </row>
    <row r="68" spans="1:7" ht="16.5" customHeight="1" x14ac:dyDescent="0.3">
      <c r="A68" s="1">
        <v>378521</v>
      </c>
      <c r="B68" s="1">
        <v>800013</v>
      </c>
      <c r="C68" s="7" t="s">
        <v>86</v>
      </c>
      <c r="D68" s="5">
        <v>44599</v>
      </c>
      <c r="E68" s="1" t="s">
        <v>10</v>
      </c>
      <c r="F68" s="14">
        <f t="shared" si="2"/>
        <v>58</v>
      </c>
      <c r="G68" s="25"/>
    </row>
    <row r="69" spans="1:7" ht="16.5" customHeight="1" x14ac:dyDescent="0.3">
      <c r="A69" s="6">
        <v>378584</v>
      </c>
      <c r="B69" s="6">
        <v>312173</v>
      </c>
      <c r="C69" s="10" t="s">
        <v>38</v>
      </c>
      <c r="D69" s="2">
        <v>44600</v>
      </c>
      <c r="E69" s="6" t="s">
        <v>10</v>
      </c>
      <c r="F69" s="14">
        <f t="shared" si="2"/>
        <v>57</v>
      </c>
      <c r="G69" s="25"/>
    </row>
    <row r="70" spans="1:7" ht="16.5" customHeight="1" x14ac:dyDescent="0.3">
      <c r="A70" s="1">
        <v>378655</v>
      </c>
      <c r="B70" s="1">
        <v>400013</v>
      </c>
      <c r="C70" s="7" t="s">
        <v>87</v>
      </c>
      <c r="D70" s="5">
        <v>44600</v>
      </c>
      <c r="E70" s="1" t="s">
        <v>10</v>
      </c>
      <c r="F70" s="14">
        <f t="shared" si="2"/>
        <v>57</v>
      </c>
      <c r="G70" s="25"/>
    </row>
    <row r="71" spans="1:7" ht="16.5" customHeight="1" x14ac:dyDescent="0.3">
      <c r="A71" s="6">
        <v>378656</v>
      </c>
      <c r="B71" s="6">
        <v>312173</v>
      </c>
      <c r="C71" s="10" t="s">
        <v>38</v>
      </c>
      <c r="D71" s="2">
        <v>44600</v>
      </c>
      <c r="E71" s="6" t="s">
        <v>10</v>
      </c>
      <c r="F71" s="14">
        <f t="shared" si="2"/>
        <v>57</v>
      </c>
      <c r="G71" s="25"/>
    </row>
    <row r="72" spans="1:7" ht="16.5" customHeight="1" x14ac:dyDescent="0.3">
      <c r="A72" s="1">
        <v>378661</v>
      </c>
      <c r="B72" s="1">
        <v>201133</v>
      </c>
      <c r="C72" s="7" t="s">
        <v>88</v>
      </c>
      <c r="D72" s="5">
        <v>44600</v>
      </c>
      <c r="E72" s="1" t="s">
        <v>10</v>
      </c>
      <c r="F72" s="14">
        <f t="shared" si="2"/>
        <v>57</v>
      </c>
      <c r="G72" s="25"/>
    </row>
    <row r="73" spans="1:7" ht="16.5" customHeight="1" x14ac:dyDescent="0.3">
      <c r="A73" s="6">
        <v>378663</v>
      </c>
      <c r="B73" s="6">
        <v>400013</v>
      </c>
      <c r="C73" s="10" t="s">
        <v>87</v>
      </c>
      <c r="D73" s="2">
        <v>44600</v>
      </c>
      <c r="E73" s="6" t="s">
        <v>10</v>
      </c>
      <c r="F73" s="14">
        <f t="shared" si="2"/>
        <v>57</v>
      </c>
      <c r="G73" s="25"/>
    </row>
    <row r="74" spans="1:7" ht="16.5" customHeight="1" x14ac:dyDescent="0.3">
      <c r="A74" s="1">
        <v>359429.02</v>
      </c>
      <c r="B74" s="1">
        <v>112502</v>
      </c>
      <c r="C74" s="7" t="s">
        <v>89</v>
      </c>
      <c r="D74" s="5">
        <v>44600</v>
      </c>
      <c r="E74" s="1" t="s">
        <v>80</v>
      </c>
      <c r="F74" s="14">
        <f t="shared" si="2"/>
        <v>57</v>
      </c>
      <c r="G74" s="25"/>
    </row>
    <row r="75" spans="1:7" ht="16.5" customHeight="1" x14ac:dyDescent="0.3">
      <c r="A75" s="1">
        <v>359429.02</v>
      </c>
      <c r="B75" s="1">
        <v>112502</v>
      </c>
      <c r="C75" s="7" t="s">
        <v>89</v>
      </c>
      <c r="D75" s="5">
        <v>44600</v>
      </c>
      <c r="E75" s="1" t="s">
        <v>81</v>
      </c>
      <c r="F75" s="14">
        <f t="shared" si="2"/>
        <v>57</v>
      </c>
      <c r="G75" s="25"/>
    </row>
    <row r="76" spans="1:7" ht="16.5" customHeight="1" x14ac:dyDescent="0.3">
      <c r="A76" s="6">
        <v>375215</v>
      </c>
      <c r="B76" s="6">
        <v>102013</v>
      </c>
      <c r="C76" s="10" t="s">
        <v>85</v>
      </c>
      <c r="D76" s="2">
        <v>44601</v>
      </c>
      <c r="E76" s="6" t="s">
        <v>39</v>
      </c>
      <c r="F76" s="14">
        <f t="shared" si="2"/>
        <v>56</v>
      </c>
      <c r="G76" s="25"/>
    </row>
    <row r="77" spans="1:7" ht="16.5" customHeight="1" x14ac:dyDescent="0.3">
      <c r="A77" s="1">
        <v>368081.01</v>
      </c>
      <c r="B77" s="1">
        <v>208952</v>
      </c>
      <c r="C77" s="7" t="s">
        <v>90</v>
      </c>
      <c r="D77" s="5">
        <v>44602</v>
      </c>
      <c r="E77" s="1" t="s">
        <v>39</v>
      </c>
      <c r="F77" s="14">
        <f t="shared" si="2"/>
        <v>55</v>
      </c>
      <c r="G77" s="25"/>
    </row>
    <row r="78" spans="1:7" ht="16.5" customHeight="1" x14ac:dyDescent="0.3">
      <c r="A78" s="6">
        <v>375469.01</v>
      </c>
      <c r="B78" s="6">
        <v>900163</v>
      </c>
      <c r="C78" s="10" t="s">
        <v>91</v>
      </c>
      <c r="D78" s="2">
        <v>44603</v>
      </c>
      <c r="E78" s="6" t="s">
        <v>39</v>
      </c>
      <c r="F78" s="14">
        <f t="shared" si="2"/>
        <v>54</v>
      </c>
      <c r="G78" s="25"/>
    </row>
    <row r="79" spans="1:7" ht="16.5" customHeight="1" x14ac:dyDescent="0.3">
      <c r="A79" s="1">
        <v>378211.01</v>
      </c>
      <c r="B79" s="1">
        <v>401841</v>
      </c>
      <c r="C79" s="7" t="s">
        <v>92</v>
      </c>
      <c r="D79" s="5">
        <v>44607</v>
      </c>
      <c r="E79" s="1" t="s">
        <v>39</v>
      </c>
      <c r="F79" s="14">
        <f t="shared" si="2"/>
        <v>50</v>
      </c>
      <c r="G79" s="25"/>
    </row>
    <row r="80" spans="1:7" ht="16.5" customHeight="1" x14ac:dyDescent="0.3">
      <c r="A80" s="6">
        <v>378184.01</v>
      </c>
      <c r="B80" s="6">
        <v>700182</v>
      </c>
      <c r="C80" s="10" t="s">
        <v>93</v>
      </c>
      <c r="D80" s="2">
        <v>44607</v>
      </c>
      <c r="E80" s="6" t="s">
        <v>25</v>
      </c>
      <c r="F80" s="14">
        <f t="shared" si="2"/>
        <v>50</v>
      </c>
      <c r="G80" s="25"/>
    </row>
    <row r="81" spans="1:7" ht="16.5" customHeight="1" x14ac:dyDescent="0.3">
      <c r="A81" s="1">
        <v>378213.01</v>
      </c>
      <c r="B81" s="1">
        <v>401952</v>
      </c>
      <c r="C81" s="7" t="s">
        <v>94</v>
      </c>
      <c r="D81" s="5">
        <v>44608</v>
      </c>
      <c r="E81" s="1" t="s">
        <v>95</v>
      </c>
      <c r="F81" s="14">
        <f t="shared" si="2"/>
        <v>49</v>
      </c>
      <c r="G81" s="25"/>
    </row>
    <row r="82" spans="1:7" ht="16.5" customHeight="1" x14ac:dyDescent="0.3">
      <c r="A82" s="6">
        <v>375183</v>
      </c>
      <c r="B82" s="6">
        <v>800013</v>
      </c>
      <c r="C82" s="10" t="s">
        <v>86</v>
      </c>
      <c r="D82" s="2">
        <v>44609</v>
      </c>
      <c r="E82" s="6" t="s">
        <v>39</v>
      </c>
      <c r="F82" s="14">
        <f t="shared" si="2"/>
        <v>48</v>
      </c>
      <c r="G82" s="25"/>
    </row>
    <row r="83" spans="1:7" ht="16.5" customHeight="1" x14ac:dyDescent="0.3">
      <c r="A83" s="1">
        <v>379104.02</v>
      </c>
      <c r="B83" s="1">
        <v>208542</v>
      </c>
      <c r="C83" s="7" t="s">
        <v>96</v>
      </c>
      <c r="D83" s="5">
        <v>44610</v>
      </c>
      <c r="E83" s="1" t="s">
        <v>39</v>
      </c>
      <c r="F83" s="14">
        <f t="shared" si="2"/>
        <v>47</v>
      </c>
      <c r="G83" s="25"/>
    </row>
    <row r="84" spans="1:7" ht="16.5" customHeight="1" x14ac:dyDescent="0.3">
      <c r="A84" s="1">
        <v>379104.02</v>
      </c>
      <c r="B84" s="1">
        <v>208542</v>
      </c>
      <c r="C84" s="7" t="s">
        <v>96</v>
      </c>
      <c r="D84" s="5">
        <v>44610</v>
      </c>
      <c r="E84" s="1" t="s">
        <v>8</v>
      </c>
      <c r="F84" s="14">
        <f t="shared" si="2"/>
        <v>47</v>
      </c>
      <c r="G84" s="25"/>
    </row>
    <row r="85" spans="1:7" ht="16.5" customHeight="1" x14ac:dyDescent="0.3">
      <c r="A85" s="6">
        <v>379248.01</v>
      </c>
      <c r="B85" s="6">
        <v>402252</v>
      </c>
      <c r="C85" s="10" t="s">
        <v>97</v>
      </c>
      <c r="D85" s="2">
        <v>44610</v>
      </c>
      <c r="E85" s="6" t="s">
        <v>39</v>
      </c>
      <c r="F85" s="14">
        <f t="shared" si="2"/>
        <v>47</v>
      </c>
      <c r="G85" s="25"/>
    </row>
    <row r="86" spans="1:7" ht="16.5" customHeight="1" x14ac:dyDescent="0.3">
      <c r="A86" s="1">
        <v>379191.01</v>
      </c>
      <c r="B86" s="1">
        <v>101333</v>
      </c>
      <c r="C86" s="7" t="s">
        <v>98</v>
      </c>
      <c r="D86" s="5">
        <v>44613</v>
      </c>
      <c r="E86" s="1" t="s">
        <v>39</v>
      </c>
      <c r="F86" s="14">
        <f t="shared" si="2"/>
        <v>44</v>
      </c>
      <c r="G86" s="25"/>
    </row>
    <row r="87" spans="1:7" ht="16.5" customHeight="1" x14ac:dyDescent="0.3">
      <c r="A87" s="6">
        <v>379217</v>
      </c>
      <c r="B87" s="6">
        <v>700133</v>
      </c>
      <c r="C87" s="10" t="s">
        <v>99</v>
      </c>
      <c r="D87" s="2">
        <v>44613</v>
      </c>
      <c r="E87" s="6" t="s">
        <v>39</v>
      </c>
      <c r="F87" s="14">
        <f t="shared" si="2"/>
        <v>44</v>
      </c>
      <c r="G87" s="25"/>
    </row>
    <row r="88" spans="1:7" ht="16.5" customHeight="1" x14ac:dyDescent="0.3">
      <c r="A88" s="1">
        <v>379209</v>
      </c>
      <c r="B88" s="1">
        <v>208662</v>
      </c>
      <c r="C88" s="7" t="s">
        <v>100</v>
      </c>
      <c r="D88" s="5">
        <v>44613</v>
      </c>
      <c r="E88" s="1" t="s">
        <v>55</v>
      </c>
      <c r="F88" s="14">
        <f t="shared" si="2"/>
        <v>44</v>
      </c>
      <c r="G88" s="25"/>
    </row>
    <row r="89" spans="1:7" ht="16.5" customHeight="1" x14ac:dyDescent="0.3">
      <c r="A89" s="6">
        <v>377608</v>
      </c>
      <c r="B89" s="6">
        <v>304233</v>
      </c>
      <c r="C89" s="10" t="s">
        <v>61</v>
      </c>
      <c r="D89" s="2">
        <v>44613</v>
      </c>
      <c r="E89" s="6" t="s">
        <v>78</v>
      </c>
      <c r="F89" s="14">
        <f t="shared" si="2"/>
        <v>44</v>
      </c>
      <c r="G89" s="25"/>
    </row>
    <row r="90" spans="1:7" ht="16.5" customHeight="1" x14ac:dyDescent="0.3">
      <c r="A90" s="1">
        <v>379222</v>
      </c>
      <c r="B90" s="1">
        <v>600411</v>
      </c>
      <c r="C90" s="7" t="s">
        <v>72</v>
      </c>
      <c r="D90" s="5">
        <v>44613</v>
      </c>
      <c r="E90" s="1" t="s">
        <v>80</v>
      </c>
      <c r="F90" s="14">
        <f t="shared" si="2"/>
        <v>44</v>
      </c>
      <c r="G90" s="25"/>
    </row>
    <row r="91" spans="1:7" ht="16.5" customHeight="1" x14ac:dyDescent="0.3">
      <c r="A91" s="6">
        <v>379298</v>
      </c>
      <c r="B91" s="6">
        <v>900150</v>
      </c>
      <c r="C91" s="10" t="s">
        <v>101</v>
      </c>
      <c r="D91" s="2">
        <v>44614</v>
      </c>
      <c r="E91" s="6" t="s">
        <v>39</v>
      </c>
      <c r="F91" s="14">
        <f t="shared" si="2"/>
        <v>43</v>
      </c>
      <c r="G91" s="25"/>
    </row>
    <row r="92" spans="1:7" ht="16.5" customHeight="1" x14ac:dyDescent="0.3">
      <c r="A92" s="1">
        <v>379295</v>
      </c>
      <c r="B92" s="1">
        <v>304742</v>
      </c>
      <c r="C92" s="7" t="s">
        <v>102</v>
      </c>
      <c r="D92" s="5">
        <v>44614</v>
      </c>
      <c r="E92" s="1" t="s">
        <v>55</v>
      </c>
      <c r="F92" s="14">
        <f t="shared" si="2"/>
        <v>43</v>
      </c>
      <c r="G92" s="25"/>
    </row>
    <row r="93" spans="1:7" x14ac:dyDescent="0.3">
      <c r="A93" s="6">
        <v>379288</v>
      </c>
      <c r="B93" s="6">
        <v>303062</v>
      </c>
      <c r="C93" s="10" t="s">
        <v>103</v>
      </c>
      <c r="D93" s="2">
        <v>44614</v>
      </c>
      <c r="E93" s="6" t="s">
        <v>68</v>
      </c>
      <c r="F93" s="14">
        <f t="shared" si="2"/>
        <v>43</v>
      </c>
      <c r="G93" s="25"/>
    </row>
    <row r="94" spans="1:7" x14ac:dyDescent="0.3">
      <c r="A94" s="1">
        <v>378556</v>
      </c>
      <c r="B94" s="1">
        <v>101262</v>
      </c>
      <c r="C94" s="7" t="s">
        <v>104</v>
      </c>
      <c r="D94" s="5">
        <v>44614</v>
      </c>
      <c r="E94" s="1" t="s">
        <v>8</v>
      </c>
      <c r="F94" s="14">
        <f t="shared" si="2"/>
        <v>43</v>
      </c>
      <c r="G94" s="25"/>
    </row>
    <row r="95" spans="1:7" ht="16.5" customHeight="1" x14ac:dyDescent="0.3">
      <c r="A95" s="6">
        <v>377759.01</v>
      </c>
      <c r="B95" s="6">
        <v>100980</v>
      </c>
      <c r="C95" s="10" t="s">
        <v>105</v>
      </c>
      <c r="D95" s="2">
        <v>44615</v>
      </c>
      <c r="E95" s="6" t="s">
        <v>55</v>
      </c>
      <c r="F95" s="14">
        <f t="shared" si="2"/>
        <v>42</v>
      </c>
      <c r="G95" s="25"/>
    </row>
    <row r="96" spans="1:7" ht="16.5" customHeight="1" x14ac:dyDescent="0.3">
      <c r="A96" s="1">
        <v>377945.02</v>
      </c>
      <c r="B96" s="1">
        <v>101182</v>
      </c>
      <c r="C96" s="7" t="s">
        <v>106</v>
      </c>
      <c r="D96" s="5">
        <v>44616</v>
      </c>
      <c r="E96" s="1" t="s">
        <v>78</v>
      </c>
      <c r="F96" s="14">
        <f t="shared" si="2"/>
        <v>41</v>
      </c>
      <c r="G96" s="25"/>
    </row>
    <row r="97" spans="1:7" ht="16.5" customHeight="1" x14ac:dyDescent="0.3">
      <c r="A97" s="6">
        <v>379624</v>
      </c>
      <c r="B97" s="6">
        <v>402173</v>
      </c>
      <c r="C97" s="10" t="s">
        <v>107</v>
      </c>
      <c r="D97" s="2">
        <v>44622</v>
      </c>
      <c r="E97" s="6" t="s">
        <v>39</v>
      </c>
      <c r="F97" s="14">
        <f t="shared" si="2"/>
        <v>35</v>
      </c>
      <c r="G97" s="25"/>
    </row>
    <row r="98" spans="1:7" ht="16.5" customHeight="1" x14ac:dyDescent="0.3">
      <c r="A98" s="1">
        <v>379864</v>
      </c>
      <c r="B98" s="1">
        <v>112502</v>
      </c>
      <c r="C98" s="7" t="s">
        <v>83</v>
      </c>
      <c r="D98" s="5">
        <v>44623</v>
      </c>
      <c r="E98" s="1" t="s">
        <v>39</v>
      </c>
      <c r="F98" s="14">
        <f t="shared" si="2"/>
        <v>34</v>
      </c>
      <c r="G98" s="25"/>
    </row>
    <row r="99" spans="1:7" ht="16.5" customHeight="1" x14ac:dyDescent="0.3">
      <c r="A99" s="6">
        <v>379869</v>
      </c>
      <c r="B99" s="6">
        <v>500722</v>
      </c>
      <c r="C99" s="10" t="s">
        <v>108</v>
      </c>
      <c r="D99" s="2">
        <v>44623</v>
      </c>
      <c r="E99" s="6" t="s">
        <v>39</v>
      </c>
      <c r="F99" s="14">
        <f t="shared" si="2"/>
        <v>34</v>
      </c>
      <c r="G99" s="25"/>
    </row>
    <row r="100" spans="1:7" ht="16.5" customHeight="1" x14ac:dyDescent="0.3">
      <c r="A100" s="1">
        <v>379769</v>
      </c>
      <c r="B100" s="1">
        <v>700182</v>
      </c>
      <c r="C100" s="7" t="s">
        <v>109</v>
      </c>
      <c r="D100" s="5">
        <v>44623</v>
      </c>
      <c r="E100" s="1" t="s">
        <v>43</v>
      </c>
      <c r="F100" s="14">
        <f t="shared" si="2"/>
        <v>34</v>
      </c>
      <c r="G100" s="25"/>
    </row>
    <row r="101" spans="1:7" ht="16.5" customHeight="1" x14ac:dyDescent="0.3">
      <c r="A101" s="6">
        <v>379863</v>
      </c>
      <c r="B101" s="6">
        <v>500273</v>
      </c>
      <c r="C101" s="10" t="s">
        <v>110</v>
      </c>
      <c r="D101" s="2">
        <v>44623</v>
      </c>
      <c r="E101" s="6" t="s">
        <v>43</v>
      </c>
      <c r="F101" s="14">
        <f t="shared" si="2"/>
        <v>34</v>
      </c>
      <c r="G101" s="25"/>
    </row>
    <row r="102" spans="1:7" ht="16.5" customHeight="1" x14ac:dyDescent="0.3">
      <c r="D102" s="9"/>
      <c r="F102" s="26"/>
      <c r="G102" s="27"/>
    </row>
    <row r="103" spans="1:7" ht="16.5" customHeight="1" x14ac:dyDescent="0.3">
      <c r="D103" s="9"/>
      <c r="F103" s="26"/>
      <c r="G103" s="27"/>
    </row>
    <row r="104" spans="1:7" ht="16.5" customHeight="1" x14ac:dyDescent="0.3">
      <c r="D104" s="9"/>
      <c r="F104" s="26"/>
      <c r="G104" s="27"/>
    </row>
    <row r="105" spans="1:7" x14ac:dyDescent="0.3">
      <c r="C105" t="s">
        <v>111</v>
      </c>
    </row>
    <row r="106" spans="1:7" x14ac:dyDescent="0.3">
      <c r="C106" s="9">
        <v>44657</v>
      </c>
      <c r="E106" s="11" t="s">
        <v>112</v>
      </c>
      <c r="F106">
        <v>62</v>
      </c>
    </row>
    <row r="107" spans="1:7" x14ac:dyDescent="0.3">
      <c r="C107"/>
      <c r="E107" s="12" t="s">
        <v>113</v>
      </c>
      <c r="F107">
        <v>6</v>
      </c>
    </row>
    <row r="108" spans="1:7" x14ac:dyDescent="0.3">
      <c r="E108" s="13" t="s">
        <v>114</v>
      </c>
      <c r="F108">
        <v>16</v>
      </c>
    </row>
    <row r="109" spans="1:7" x14ac:dyDescent="0.3">
      <c r="E109" s="15" t="s">
        <v>115</v>
      </c>
      <c r="F109" s="24">
        <v>8</v>
      </c>
    </row>
    <row r="110" spans="1:7" x14ac:dyDescent="0.3">
      <c r="E110" s="11" t="s">
        <v>116</v>
      </c>
      <c r="F110">
        <f>SUM(F106:F109)</f>
        <v>92</v>
      </c>
    </row>
    <row r="111" spans="1:7" x14ac:dyDescent="0.3">
      <c r="C111" s="23" t="s">
        <v>117</v>
      </c>
      <c r="D111" s="23"/>
      <c r="E111" s="23"/>
      <c r="F111" s="23"/>
      <c r="G111" s="23"/>
    </row>
    <row r="112" spans="1:7" x14ac:dyDescent="0.3">
      <c r="C112" s="16"/>
      <c r="D112" s="17" t="s">
        <v>118</v>
      </c>
      <c r="E112" s="17" t="s">
        <v>119</v>
      </c>
      <c r="F112" s="17" t="s">
        <v>120</v>
      </c>
      <c r="G112" s="17" t="s">
        <v>121</v>
      </c>
    </row>
    <row r="113" spans="3:7" x14ac:dyDescent="0.3">
      <c r="C113" s="18" t="s">
        <v>122</v>
      </c>
      <c r="D113" s="1">
        <v>49</v>
      </c>
      <c r="E113" s="1">
        <v>7</v>
      </c>
      <c r="F113" s="1">
        <v>18</v>
      </c>
      <c r="G113" s="20"/>
    </row>
    <row r="114" spans="3:7" x14ac:dyDescent="0.3">
      <c r="C114" s="18" t="s">
        <v>53</v>
      </c>
      <c r="D114" s="1">
        <v>9</v>
      </c>
      <c r="E114" s="1">
        <v>2</v>
      </c>
      <c r="F114" s="1">
        <v>1</v>
      </c>
      <c r="G114" s="21"/>
    </row>
    <row r="115" spans="3:7" x14ac:dyDescent="0.3">
      <c r="C115" s="18" t="s">
        <v>123</v>
      </c>
      <c r="D115" s="1">
        <v>70</v>
      </c>
      <c r="E115" s="1">
        <v>4</v>
      </c>
      <c r="F115" s="1">
        <v>5</v>
      </c>
      <c r="G115" s="89"/>
    </row>
    <row r="116" spans="3:7" x14ac:dyDescent="0.3">
      <c r="C116" s="18" t="s">
        <v>124</v>
      </c>
      <c r="D116" s="1">
        <v>9</v>
      </c>
      <c r="E116" s="1">
        <v>0</v>
      </c>
      <c r="F116" s="1">
        <v>3</v>
      </c>
      <c r="G116" s="89"/>
    </row>
    <row r="117" spans="3:7" x14ac:dyDescent="0.3">
      <c r="C117" s="18" t="s">
        <v>125</v>
      </c>
      <c r="D117" s="1">
        <v>10</v>
      </c>
      <c r="E117" s="1">
        <v>0</v>
      </c>
      <c r="F117" s="1">
        <v>5</v>
      </c>
      <c r="G117" s="89"/>
    </row>
    <row r="118" spans="3:7" x14ac:dyDescent="0.3">
      <c r="C118" s="18" t="s">
        <v>126</v>
      </c>
      <c r="D118" s="1">
        <v>0</v>
      </c>
      <c r="E118" s="1">
        <v>0</v>
      </c>
      <c r="F118" s="1">
        <v>1</v>
      </c>
      <c r="G118" s="21"/>
    </row>
    <row r="119" spans="3:7" x14ac:dyDescent="0.3">
      <c r="C119" s="18" t="s">
        <v>127</v>
      </c>
      <c r="D119" s="1">
        <v>0</v>
      </c>
      <c r="E119" s="1">
        <v>0</v>
      </c>
      <c r="F119" s="1">
        <v>6</v>
      </c>
      <c r="G119" s="22"/>
    </row>
    <row r="120" spans="3:7" ht="15.6" x14ac:dyDescent="0.3">
      <c r="C120" s="19" t="s">
        <v>128</v>
      </c>
      <c r="D120" s="19">
        <f>SUM(D113:D119)</f>
        <v>147</v>
      </c>
      <c r="E120" s="19">
        <f>SUM(E113:E119)</f>
        <v>13</v>
      </c>
      <c r="F120" s="19">
        <f>SUM(F113:F119)</f>
        <v>39</v>
      </c>
      <c r="G120" s="19">
        <v>332</v>
      </c>
    </row>
  </sheetData>
  <sortState xmlns:xlrd2="http://schemas.microsoft.com/office/spreadsheetml/2017/richdata2" ref="A2:G3">
    <sortCondition descending="1" ref="F2:F3"/>
  </sortState>
  <mergeCells count="1">
    <mergeCell ref="G115:G117"/>
  </mergeCells>
  <pageMargins left="0.23622047244094491" right="0.23622047244094491" top="0.55118110236220474" bottom="0.55118110236220474" header="0.31496062992125984" footer="0.31496062992125984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47CCD-99BE-4E0F-91A4-A487AD5A5A17}">
  <dimension ref="A1:G147"/>
  <sheetViews>
    <sheetView workbookViewId="0">
      <selection sqref="A1:A1048576"/>
    </sheetView>
  </sheetViews>
  <sheetFormatPr baseColWidth="10" defaultColWidth="11.44140625" defaultRowHeight="14.4" x14ac:dyDescent="0.3"/>
  <cols>
    <col min="1" max="1" width="10.44140625" bestFit="1" customWidth="1"/>
    <col min="2" max="2" width="7.6640625" bestFit="1" customWidth="1"/>
    <col min="3" max="3" width="26.44140625" style="8" bestFit="1" customWidth="1"/>
    <col min="4" max="4" width="11.109375" bestFit="1" customWidth="1"/>
    <col min="5" max="5" width="15.88671875" bestFit="1" customWidth="1"/>
    <col min="6" max="6" width="8" bestFit="1" customWidth="1"/>
    <col min="7" max="7" width="19.44140625" style="4" customWidth="1"/>
  </cols>
  <sheetData>
    <row r="1" spans="1:7" x14ac:dyDescent="0.3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x14ac:dyDescent="0.3">
      <c r="A2" s="6">
        <v>366597.01</v>
      </c>
      <c r="B2" s="6">
        <v>700972</v>
      </c>
      <c r="C2" s="10" t="s">
        <v>7</v>
      </c>
      <c r="D2" s="2">
        <v>44325</v>
      </c>
      <c r="E2" s="6" t="s">
        <v>8</v>
      </c>
      <c r="F2" s="28">
        <f t="shared" ref="F2:F33" si="0">_xlfn.DAYS($C$133,D2)</f>
        <v>339</v>
      </c>
      <c r="G2" s="3"/>
    </row>
    <row r="3" spans="1:7" ht="15.75" customHeight="1" x14ac:dyDescent="0.3">
      <c r="A3" s="1">
        <v>370199</v>
      </c>
      <c r="B3" s="1">
        <v>302773</v>
      </c>
      <c r="C3" s="33" t="s">
        <v>9</v>
      </c>
      <c r="D3" s="5">
        <v>44410</v>
      </c>
      <c r="E3" s="1" t="s">
        <v>10</v>
      </c>
      <c r="F3" s="28">
        <f t="shared" si="0"/>
        <v>254</v>
      </c>
      <c r="G3" s="3"/>
    </row>
    <row r="4" spans="1:7" ht="16.5" customHeight="1" x14ac:dyDescent="0.3">
      <c r="A4" s="6">
        <v>364715.02</v>
      </c>
      <c r="B4" s="6">
        <v>500650</v>
      </c>
      <c r="C4" s="10" t="s">
        <v>11</v>
      </c>
      <c r="D4" s="2">
        <v>44439</v>
      </c>
      <c r="E4" s="6" t="s">
        <v>12</v>
      </c>
      <c r="F4" s="28">
        <f t="shared" si="0"/>
        <v>225</v>
      </c>
      <c r="G4" s="25"/>
    </row>
    <row r="5" spans="1:7" ht="16.5" customHeight="1" x14ac:dyDescent="0.3">
      <c r="A5" s="1">
        <v>372205</v>
      </c>
      <c r="B5" s="1">
        <v>601122</v>
      </c>
      <c r="C5" s="7" t="s">
        <v>14</v>
      </c>
      <c r="D5" s="5">
        <v>44453</v>
      </c>
      <c r="E5" s="1" t="s">
        <v>15</v>
      </c>
      <c r="F5" s="31">
        <f t="shared" si="0"/>
        <v>211</v>
      </c>
      <c r="G5" s="25"/>
    </row>
    <row r="6" spans="1:7" ht="16.5" customHeight="1" x14ac:dyDescent="0.3">
      <c r="A6" s="44">
        <v>372436</v>
      </c>
      <c r="B6" s="44">
        <v>402783</v>
      </c>
      <c r="C6" s="45" t="s">
        <v>16</v>
      </c>
      <c r="D6" s="46">
        <v>44459</v>
      </c>
      <c r="E6" s="44" t="s">
        <v>10</v>
      </c>
      <c r="F6" s="31">
        <f t="shared" si="0"/>
        <v>205</v>
      </c>
      <c r="G6" s="25"/>
    </row>
    <row r="7" spans="1:7" ht="16.5" customHeight="1" x14ac:dyDescent="0.3">
      <c r="A7" s="1">
        <v>367619.02</v>
      </c>
      <c r="B7" s="1">
        <v>900100</v>
      </c>
      <c r="C7" s="7" t="s">
        <v>17</v>
      </c>
      <c r="D7" s="5">
        <v>44459</v>
      </c>
      <c r="E7" s="1" t="s">
        <v>10</v>
      </c>
      <c r="F7" s="31">
        <f t="shared" si="0"/>
        <v>205</v>
      </c>
      <c r="G7" s="25"/>
    </row>
    <row r="8" spans="1:7" ht="16.5" customHeight="1" x14ac:dyDescent="0.3">
      <c r="A8" s="44">
        <v>373079</v>
      </c>
      <c r="B8" s="44">
        <v>401192</v>
      </c>
      <c r="C8" s="45" t="s">
        <v>18</v>
      </c>
      <c r="D8" s="46">
        <v>44473</v>
      </c>
      <c r="E8" s="44" t="s">
        <v>19</v>
      </c>
      <c r="F8" s="31">
        <f t="shared" si="0"/>
        <v>191</v>
      </c>
      <c r="G8" s="25"/>
    </row>
    <row r="9" spans="1:7" ht="16.5" customHeight="1" x14ac:dyDescent="0.3">
      <c r="A9" s="1">
        <v>373369</v>
      </c>
      <c r="B9" s="1">
        <v>700122</v>
      </c>
      <c r="C9" s="7" t="s">
        <v>20</v>
      </c>
      <c r="D9" s="5">
        <v>44481</v>
      </c>
      <c r="E9" s="1" t="s">
        <v>21</v>
      </c>
      <c r="F9" s="43">
        <f t="shared" si="0"/>
        <v>183</v>
      </c>
      <c r="G9" s="25"/>
    </row>
    <row r="10" spans="1:7" ht="16.5" customHeight="1" x14ac:dyDescent="0.3">
      <c r="A10" s="44">
        <v>369879.01</v>
      </c>
      <c r="B10" s="44">
        <v>302773</v>
      </c>
      <c r="C10" s="45" t="s">
        <v>22</v>
      </c>
      <c r="D10" s="46">
        <v>44489</v>
      </c>
      <c r="E10" s="44" t="s">
        <v>23</v>
      </c>
      <c r="F10" s="29">
        <f t="shared" si="0"/>
        <v>175</v>
      </c>
      <c r="G10" s="25"/>
    </row>
    <row r="11" spans="1:7" ht="16.5" customHeight="1" x14ac:dyDescent="0.3">
      <c r="A11" s="1">
        <v>374047</v>
      </c>
      <c r="B11" s="1">
        <v>311132</v>
      </c>
      <c r="C11" s="7" t="s">
        <v>26</v>
      </c>
      <c r="D11" s="5">
        <v>44495</v>
      </c>
      <c r="E11" s="1" t="s">
        <v>27</v>
      </c>
      <c r="F11" s="29">
        <f t="shared" si="0"/>
        <v>169</v>
      </c>
      <c r="G11" s="25"/>
    </row>
    <row r="12" spans="1:7" ht="16.5" customHeight="1" x14ac:dyDescent="0.3">
      <c r="A12" s="44">
        <v>374193.01</v>
      </c>
      <c r="B12" s="44">
        <v>311831</v>
      </c>
      <c r="C12" s="45" t="s">
        <v>28</v>
      </c>
      <c r="D12" s="46">
        <v>44495</v>
      </c>
      <c r="E12" s="44" t="s">
        <v>27</v>
      </c>
      <c r="F12" s="29">
        <f t="shared" si="0"/>
        <v>169</v>
      </c>
      <c r="G12" s="25"/>
    </row>
    <row r="13" spans="1:7" ht="16.5" customHeight="1" x14ac:dyDescent="0.3">
      <c r="A13" s="1">
        <v>374298.01</v>
      </c>
      <c r="B13" s="1">
        <v>700412</v>
      </c>
      <c r="C13" s="7" t="s">
        <v>29</v>
      </c>
      <c r="D13" s="5">
        <v>44497</v>
      </c>
      <c r="E13" s="1" t="s">
        <v>8</v>
      </c>
      <c r="F13" s="29">
        <f t="shared" si="0"/>
        <v>167</v>
      </c>
      <c r="G13" s="25"/>
    </row>
    <row r="14" spans="1:7" ht="16.5" customHeight="1" x14ac:dyDescent="0.3">
      <c r="A14" s="44">
        <v>367785</v>
      </c>
      <c r="B14" s="44">
        <v>109793</v>
      </c>
      <c r="C14" s="45" t="s">
        <v>30</v>
      </c>
      <c r="D14" s="46">
        <v>44501</v>
      </c>
      <c r="E14" s="44" t="s">
        <v>31</v>
      </c>
      <c r="F14" s="29">
        <f t="shared" si="0"/>
        <v>163</v>
      </c>
      <c r="G14" s="25"/>
    </row>
    <row r="15" spans="1:7" ht="16.5" customHeight="1" x14ac:dyDescent="0.3">
      <c r="A15" s="1">
        <v>368079</v>
      </c>
      <c r="B15" s="1">
        <v>100873</v>
      </c>
      <c r="C15" s="7" t="s">
        <v>32</v>
      </c>
      <c r="D15" s="5">
        <v>44501</v>
      </c>
      <c r="E15" s="1" t="s">
        <v>31</v>
      </c>
      <c r="F15" s="29">
        <f t="shared" si="0"/>
        <v>163</v>
      </c>
      <c r="G15" s="25"/>
    </row>
    <row r="16" spans="1:7" ht="16.5" customHeight="1" x14ac:dyDescent="0.3">
      <c r="A16" s="44">
        <v>374585</v>
      </c>
      <c r="B16" s="44">
        <v>208311</v>
      </c>
      <c r="C16" s="45" t="s">
        <v>35</v>
      </c>
      <c r="D16" s="46">
        <v>44508</v>
      </c>
      <c r="E16" s="44" t="s">
        <v>36</v>
      </c>
      <c r="F16" s="29">
        <f t="shared" si="0"/>
        <v>156</v>
      </c>
      <c r="G16" s="25"/>
    </row>
    <row r="17" spans="1:7" ht="16.5" customHeight="1" x14ac:dyDescent="0.3">
      <c r="A17" s="1">
        <v>371568.06</v>
      </c>
      <c r="B17" s="1">
        <v>501143</v>
      </c>
      <c r="C17" s="7" t="s">
        <v>37</v>
      </c>
      <c r="D17" s="5">
        <v>44515</v>
      </c>
      <c r="E17" s="1" t="s">
        <v>10</v>
      </c>
      <c r="F17" s="18">
        <f t="shared" si="0"/>
        <v>149</v>
      </c>
      <c r="G17" s="25"/>
    </row>
    <row r="18" spans="1:7" ht="16.5" customHeight="1" x14ac:dyDescent="0.3">
      <c r="A18" s="44">
        <v>375042.01</v>
      </c>
      <c r="B18" s="44">
        <v>312173</v>
      </c>
      <c r="C18" s="45" t="s">
        <v>38</v>
      </c>
      <c r="D18" s="46">
        <v>44517</v>
      </c>
      <c r="E18" s="44" t="s">
        <v>39</v>
      </c>
      <c r="F18" s="18">
        <f t="shared" si="0"/>
        <v>147</v>
      </c>
      <c r="G18" s="25"/>
    </row>
    <row r="19" spans="1:7" ht="16.5" customHeight="1" x14ac:dyDescent="0.3">
      <c r="A19" s="1">
        <v>375190.01</v>
      </c>
      <c r="B19" s="1">
        <v>402783</v>
      </c>
      <c r="C19" s="7" t="s">
        <v>40</v>
      </c>
      <c r="D19" s="5">
        <v>44522</v>
      </c>
      <c r="E19" s="1" t="s">
        <v>41</v>
      </c>
      <c r="F19" s="18">
        <f t="shared" si="0"/>
        <v>142</v>
      </c>
      <c r="G19" s="25"/>
    </row>
    <row r="20" spans="1:7" ht="16.5" customHeight="1" x14ac:dyDescent="0.3">
      <c r="A20" s="44">
        <v>368467</v>
      </c>
      <c r="B20" s="44">
        <v>490430</v>
      </c>
      <c r="C20" s="45" t="s">
        <v>42</v>
      </c>
      <c r="D20" s="46">
        <v>44531</v>
      </c>
      <c r="E20" s="44" t="s">
        <v>43</v>
      </c>
      <c r="F20" s="18">
        <f t="shared" si="0"/>
        <v>133</v>
      </c>
      <c r="G20" s="25"/>
    </row>
    <row r="21" spans="1:7" ht="16.5" customHeight="1" x14ac:dyDescent="0.3">
      <c r="A21" s="1">
        <v>361225</v>
      </c>
      <c r="B21" s="1">
        <v>800940</v>
      </c>
      <c r="C21" s="7" t="s">
        <v>44</v>
      </c>
      <c r="D21" s="5">
        <v>44531</v>
      </c>
      <c r="E21" s="1" t="s">
        <v>45</v>
      </c>
      <c r="F21" s="18">
        <f t="shared" si="0"/>
        <v>133</v>
      </c>
      <c r="G21" s="25"/>
    </row>
    <row r="22" spans="1:7" ht="16.5" customHeight="1" x14ac:dyDescent="0.3">
      <c r="A22" s="1">
        <v>361225</v>
      </c>
      <c r="B22" s="1">
        <v>800940</v>
      </c>
      <c r="C22" s="7" t="s">
        <v>44</v>
      </c>
      <c r="D22" s="5">
        <v>44531</v>
      </c>
      <c r="E22" s="1" t="s">
        <v>46</v>
      </c>
      <c r="F22" s="18">
        <f t="shared" si="0"/>
        <v>133</v>
      </c>
      <c r="G22" s="25"/>
    </row>
    <row r="23" spans="1:7" ht="16.5" customHeight="1" x14ac:dyDescent="0.3">
      <c r="A23" s="44">
        <v>375302.01</v>
      </c>
      <c r="B23" s="44">
        <v>102963</v>
      </c>
      <c r="C23" s="45" t="s">
        <v>47</v>
      </c>
      <c r="D23" s="46">
        <v>44532</v>
      </c>
      <c r="E23" s="44" t="s">
        <v>39</v>
      </c>
      <c r="F23" s="18">
        <f t="shared" si="0"/>
        <v>132</v>
      </c>
      <c r="G23" s="25"/>
    </row>
    <row r="24" spans="1:7" ht="16.5" customHeight="1" x14ac:dyDescent="0.3">
      <c r="A24" s="1">
        <v>376077</v>
      </c>
      <c r="B24" s="1">
        <v>102983</v>
      </c>
      <c r="C24" s="7" t="s">
        <v>48</v>
      </c>
      <c r="D24" s="5">
        <v>44539</v>
      </c>
      <c r="E24" s="1" t="s">
        <v>39</v>
      </c>
      <c r="F24" s="18">
        <f t="shared" si="0"/>
        <v>125</v>
      </c>
      <c r="G24" s="25"/>
    </row>
    <row r="25" spans="1:7" ht="16.5" customHeight="1" x14ac:dyDescent="0.3">
      <c r="A25" s="44">
        <v>376213</v>
      </c>
      <c r="B25" s="44">
        <v>201133</v>
      </c>
      <c r="C25" s="45" t="s">
        <v>49</v>
      </c>
      <c r="D25" s="46">
        <v>44540</v>
      </c>
      <c r="E25" s="44" t="s">
        <v>39</v>
      </c>
      <c r="F25" s="18">
        <f t="shared" si="0"/>
        <v>124</v>
      </c>
      <c r="G25" s="25"/>
    </row>
    <row r="26" spans="1:7" ht="16.5" customHeight="1" x14ac:dyDescent="0.3">
      <c r="A26" s="1">
        <v>376124.01</v>
      </c>
      <c r="B26" s="1">
        <v>401402</v>
      </c>
      <c r="C26" s="7" t="s">
        <v>50</v>
      </c>
      <c r="D26" s="5">
        <v>44546</v>
      </c>
      <c r="E26" s="1" t="s">
        <v>39</v>
      </c>
      <c r="F26" s="16">
        <f t="shared" si="0"/>
        <v>118</v>
      </c>
      <c r="G26" s="25"/>
    </row>
    <row r="27" spans="1:7" ht="16.5" customHeight="1" x14ac:dyDescent="0.3">
      <c r="A27" s="47">
        <v>376523</v>
      </c>
      <c r="B27" s="47">
        <v>501253</v>
      </c>
      <c r="C27" s="48" t="s">
        <v>51</v>
      </c>
      <c r="D27" s="49">
        <v>44547</v>
      </c>
      <c r="E27" s="47" t="s">
        <v>27</v>
      </c>
      <c r="F27" s="32">
        <f t="shared" si="0"/>
        <v>117</v>
      </c>
      <c r="G27" s="30"/>
    </row>
    <row r="28" spans="1:7" ht="16.5" customHeight="1" x14ac:dyDescent="0.3">
      <c r="A28" s="1">
        <v>376623</v>
      </c>
      <c r="B28" s="1">
        <v>101053</v>
      </c>
      <c r="C28" s="7" t="s">
        <v>52</v>
      </c>
      <c r="D28" s="5">
        <v>44550</v>
      </c>
      <c r="E28" s="1" t="s">
        <v>53</v>
      </c>
      <c r="F28" s="16">
        <f t="shared" si="0"/>
        <v>114</v>
      </c>
      <c r="G28" s="25"/>
    </row>
    <row r="29" spans="1:7" ht="16.5" customHeight="1" x14ac:dyDescent="0.3">
      <c r="A29" s="44">
        <v>376855</v>
      </c>
      <c r="B29" s="44">
        <v>103752</v>
      </c>
      <c r="C29" s="45" t="s">
        <v>54</v>
      </c>
      <c r="D29" s="46">
        <v>44558</v>
      </c>
      <c r="E29" s="44" t="s">
        <v>55</v>
      </c>
      <c r="F29" s="16">
        <f t="shared" si="0"/>
        <v>106</v>
      </c>
      <c r="G29" s="25"/>
    </row>
    <row r="30" spans="1:7" ht="16.5" customHeight="1" x14ac:dyDescent="0.3">
      <c r="A30" s="1">
        <v>380053</v>
      </c>
      <c r="B30" s="1">
        <v>200253</v>
      </c>
      <c r="C30" s="7" t="s">
        <v>129</v>
      </c>
      <c r="D30" s="5">
        <v>44564</v>
      </c>
      <c r="E30" s="1" t="s">
        <v>130</v>
      </c>
      <c r="F30" s="16">
        <f t="shared" si="0"/>
        <v>100</v>
      </c>
      <c r="G30" s="25"/>
    </row>
    <row r="31" spans="1:7" ht="16.5" customHeight="1" x14ac:dyDescent="0.3">
      <c r="A31" s="44">
        <v>380093</v>
      </c>
      <c r="B31" s="44">
        <v>312173</v>
      </c>
      <c r="C31" s="45" t="s">
        <v>38</v>
      </c>
      <c r="D31" s="46">
        <v>44564</v>
      </c>
      <c r="E31" s="44" t="s">
        <v>130</v>
      </c>
      <c r="F31" s="16">
        <f t="shared" si="0"/>
        <v>100</v>
      </c>
      <c r="G31" s="25"/>
    </row>
    <row r="32" spans="1:7" ht="16.5" customHeight="1" x14ac:dyDescent="0.3">
      <c r="A32" s="1">
        <v>377212</v>
      </c>
      <c r="B32" s="1">
        <v>401793</v>
      </c>
      <c r="C32" s="7" t="s">
        <v>58</v>
      </c>
      <c r="D32" s="5">
        <v>44571</v>
      </c>
      <c r="E32" s="1" t="s">
        <v>59</v>
      </c>
      <c r="F32" s="16">
        <f t="shared" si="0"/>
        <v>93</v>
      </c>
      <c r="G32" s="25"/>
    </row>
    <row r="33" spans="1:7" ht="16.5" customHeight="1" x14ac:dyDescent="0.3">
      <c r="A33" s="44">
        <v>380083</v>
      </c>
      <c r="B33" s="44">
        <v>102013</v>
      </c>
      <c r="C33" s="45" t="s">
        <v>85</v>
      </c>
      <c r="D33" s="46">
        <v>44571</v>
      </c>
      <c r="E33" s="44" t="s">
        <v>130</v>
      </c>
      <c r="F33" s="16">
        <f t="shared" si="0"/>
        <v>93</v>
      </c>
      <c r="G33" s="25"/>
    </row>
    <row r="34" spans="1:7" ht="16.5" customHeight="1" x14ac:dyDescent="0.3">
      <c r="A34" s="1">
        <v>377383.02</v>
      </c>
      <c r="B34" s="1">
        <v>108021</v>
      </c>
      <c r="C34" s="7" t="s">
        <v>60</v>
      </c>
      <c r="D34" s="5">
        <v>44572</v>
      </c>
      <c r="E34" s="1" t="s">
        <v>10</v>
      </c>
      <c r="F34" s="16">
        <f t="shared" ref="F34:F69" si="1">_xlfn.DAYS($C$133,D34)</f>
        <v>92</v>
      </c>
      <c r="G34" s="25"/>
    </row>
    <row r="35" spans="1:7" ht="16.5" customHeight="1" x14ac:dyDescent="0.3">
      <c r="A35" s="44">
        <v>377521.01</v>
      </c>
      <c r="B35" s="44">
        <v>304233</v>
      </c>
      <c r="C35" s="45" t="s">
        <v>61</v>
      </c>
      <c r="D35" s="46">
        <v>44574</v>
      </c>
      <c r="E35" s="44" t="s">
        <v>8</v>
      </c>
      <c r="F35" s="16">
        <f t="shared" si="1"/>
        <v>90</v>
      </c>
      <c r="G35" s="25"/>
    </row>
    <row r="36" spans="1:7" ht="16.5" customHeight="1" x14ac:dyDescent="0.3">
      <c r="A36" s="1">
        <v>376536</v>
      </c>
      <c r="B36" s="1">
        <v>112440</v>
      </c>
      <c r="C36" s="7" t="s">
        <v>62</v>
      </c>
      <c r="D36" s="5">
        <v>44576</v>
      </c>
      <c r="E36" s="1" t="s">
        <v>63</v>
      </c>
      <c r="F36" s="14">
        <f t="shared" si="1"/>
        <v>88</v>
      </c>
      <c r="G36" s="25"/>
    </row>
    <row r="37" spans="1:7" ht="16.5" customHeight="1" x14ac:dyDescent="0.3">
      <c r="A37" s="44">
        <v>375073</v>
      </c>
      <c r="B37" s="44">
        <v>500562</v>
      </c>
      <c r="C37" s="45" t="s">
        <v>64</v>
      </c>
      <c r="D37" s="46">
        <v>44576</v>
      </c>
      <c r="E37" s="44" t="s">
        <v>63</v>
      </c>
      <c r="F37" s="14">
        <f t="shared" si="1"/>
        <v>88</v>
      </c>
      <c r="G37" s="25"/>
    </row>
    <row r="38" spans="1:7" ht="16.5" customHeight="1" x14ac:dyDescent="0.3">
      <c r="A38" s="1">
        <v>375444</v>
      </c>
      <c r="B38" s="1">
        <v>209072</v>
      </c>
      <c r="C38" s="7" t="s">
        <v>65</v>
      </c>
      <c r="D38" s="5">
        <v>44576</v>
      </c>
      <c r="E38" s="1" t="s">
        <v>63</v>
      </c>
      <c r="F38" s="14">
        <f t="shared" si="1"/>
        <v>88</v>
      </c>
      <c r="G38" s="25"/>
    </row>
    <row r="39" spans="1:7" ht="16.5" customHeight="1" x14ac:dyDescent="0.3">
      <c r="A39" s="44">
        <v>376620</v>
      </c>
      <c r="B39" s="44">
        <v>401262</v>
      </c>
      <c r="C39" s="45" t="s">
        <v>66</v>
      </c>
      <c r="D39" s="46">
        <v>44576</v>
      </c>
      <c r="E39" s="44" t="s">
        <v>63</v>
      </c>
      <c r="F39" s="14">
        <f t="shared" si="1"/>
        <v>88</v>
      </c>
      <c r="G39" s="25"/>
    </row>
    <row r="40" spans="1:7" ht="16.5" customHeight="1" x14ac:dyDescent="0.3">
      <c r="A40" s="1">
        <v>375074</v>
      </c>
      <c r="B40" s="1">
        <v>801242</v>
      </c>
      <c r="C40" s="7" t="s">
        <v>131</v>
      </c>
      <c r="D40" s="5">
        <v>44576</v>
      </c>
      <c r="E40" s="1" t="s">
        <v>27</v>
      </c>
      <c r="F40" s="14">
        <f t="shared" si="1"/>
        <v>88</v>
      </c>
      <c r="G40" s="25"/>
    </row>
    <row r="41" spans="1:7" ht="16.5" customHeight="1" x14ac:dyDescent="0.3">
      <c r="A41" s="44">
        <v>380088</v>
      </c>
      <c r="B41" s="44">
        <v>800043</v>
      </c>
      <c r="C41" s="45" t="s">
        <v>132</v>
      </c>
      <c r="D41" s="46">
        <v>44578</v>
      </c>
      <c r="E41" s="44" t="s">
        <v>130</v>
      </c>
      <c r="F41" s="14">
        <f t="shared" si="1"/>
        <v>86</v>
      </c>
      <c r="G41" s="25"/>
    </row>
    <row r="42" spans="1:7" ht="16.5" customHeight="1" x14ac:dyDescent="0.3">
      <c r="A42" s="1">
        <v>380103</v>
      </c>
      <c r="B42" s="1">
        <v>312173</v>
      </c>
      <c r="C42" s="7" t="s">
        <v>38</v>
      </c>
      <c r="D42" s="5">
        <v>44578</v>
      </c>
      <c r="E42" s="1" t="s">
        <v>130</v>
      </c>
      <c r="F42" s="14">
        <f t="shared" si="1"/>
        <v>86</v>
      </c>
      <c r="G42" s="25"/>
    </row>
    <row r="43" spans="1:7" ht="16.5" customHeight="1" x14ac:dyDescent="0.3">
      <c r="A43" s="44">
        <v>377151.01</v>
      </c>
      <c r="B43" s="44">
        <v>100993</v>
      </c>
      <c r="C43" s="45" t="s">
        <v>67</v>
      </c>
      <c r="D43" s="46">
        <v>44580</v>
      </c>
      <c r="E43" s="44" t="s">
        <v>68</v>
      </c>
      <c r="F43" s="14">
        <f t="shared" si="1"/>
        <v>84</v>
      </c>
      <c r="G43" s="25"/>
    </row>
    <row r="44" spans="1:7" ht="16.5" customHeight="1" x14ac:dyDescent="0.3">
      <c r="A44" s="1">
        <v>377751</v>
      </c>
      <c r="B44" s="1">
        <v>700133</v>
      </c>
      <c r="C44" s="7" t="s">
        <v>69</v>
      </c>
      <c r="D44" s="5">
        <v>44581</v>
      </c>
      <c r="E44" s="1" t="s">
        <v>55</v>
      </c>
      <c r="F44" s="14">
        <f t="shared" si="1"/>
        <v>83</v>
      </c>
      <c r="G44" s="25"/>
    </row>
    <row r="45" spans="1:7" ht="16.5" customHeight="1" x14ac:dyDescent="0.3">
      <c r="A45" s="44">
        <v>377214.01</v>
      </c>
      <c r="B45" s="44">
        <v>201133</v>
      </c>
      <c r="C45" s="45" t="s">
        <v>49</v>
      </c>
      <c r="D45" s="46">
        <v>44585</v>
      </c>
      <c r="E45" s="44" t="s">
        <v>10</v>
      </c>
      <c r="F45" s="14">
        <f t="shared" si="1"/>
        <v>79</v>
      </c>
      <c r="G45" s="25"/>
    </row>
    <row r="46" spans="1:7" ht="16.5" customHeight="1" x14ac:dyDescent="0.3">
      <c r="A46" s="1">
        <v>377167.01</v>
      </c>
      <c r="B46" s="1">
        <v>601993</v>
      </c>
      <c r="C46" s="7" t="s">
        <v>70</v>
      </c>
      <c r="D46" s="5">
        <v>44585</v>
      </c>
      <c r="E46" s="1" t="s">
        <v>63</v>
      </c>
      <c r="F46" s="14">
        <f t="shared" si="1"/>
        <v>79</v>
      </c>
      <c r="G46" s="25"/>
    </row>
    <row r="47" spans="1:7" ht="16.5" customHeight="1" x14ac:dyDescent="0.3">
      <c r="A47" s="44">
        <v>378611</v>
      </c>
      <c r="B47" s="44">
        <v>304542</v>
      </c>
      <c r="C47" s="45" t="s">
        <v>71</v>
      </c>
      <c r="D47" s="46">
        <v>44585</v>
      </c>
      <c r="E47" s="44" t="s">
        <v>63</v>
      </c>
      <c r="F47" s="14">
        <f t="shared" si="1"/>
        <v>79</v>
      </c>
      <c r="G47" s="25"/>
    </row>
    <row r="48" spans="1:7" ht="16.5" customHeight="1" x14ac:dyDescent="0.3">
      <c r="A48" s="1">
        <v>380052</v>
      </c>
      <c r="B48" s="1">
        <v>102983</v>
      </c>
      <c r="C48" s="7" t="s">
        <v>48</v>
      </c>
      <c r="D48" s="5">
        <v>44585</v>
      </c>
      <c r="E48" s="1" t="s">
        <v>130</v>
      </c>
      <c r="F48" s="14">
        <f t="shared" si="1"/>
        <v>79</v>
      </c>
      <c r="G48" s="25"/>
    </row>
    <row r="49" spans="1:7" ht="16.5" customHeight="1" x14ac:dyDescent="0.3">
      <c r="A49" s="44">
        <v>380076</v>
      </c>
      <c r="B49" s="44">
        <v>201952</v>
      </c>
      <c r="C49" s="45" t="s">
        <v>133</v>
      </c>
      <c r="D49" s="46">
        <v>44585</v>
      </c>
      <c r="E49" s="44" t="s">
        <v>130</v>
      </c>
      <c r="F49" s="14">
        <f t="shared" si="1"/>
        <v>79</v>
      </c>
      <c r="G49" s="25"/>
    </row>
    <row r="50" spans="1:7" ht="16.5" customHeight="1" x14ac:dyDescent="0.3">
      <c r="A50" s="1">
        <v>378067</v>
      </c>
      <c r="B50" s="1">
        <v>312173</v>
      </c>
      <c r="C50" s="7" t="s">
        <v>38</v>
      </c>
      <c r="D50" s="5">
        <v>44587</v>
      </c>
      <c r="E50" s="1" t="s">
        <v>55</v>
      </c>
      <c r="F50" s="14">
        <f t="shared" si="1"/>
        <v>77</v>
      </c>
      <c r="G50" s="25"/>
    </row>
    <row r="51" spans="1:7" ht="16.5" customHeight="1" x14ac:dyDescent="0.3">
      <c r="A51" s="44">
        <v>378031</v>
      </c>
      <c r="B51" s="44">
        <v>403532</v>
      </c>
      <c r="C51" s="45" t="s">
        <v>73</v>
      </c>
      <c r="D51" s="46">
        <v>44587</v>
      </c>
      <c r="E51" s="44" t="s">
        <v>74</v>
      </c>
      <c r="F51" s="14">
        <f t="shared" si="1"/>
        <v>77</v>
      </c>
      <c r="G51" s="25"/>
    </row>
    <row r="52" spans="1:7" ht="16.5" customHeight="1" x14ac:dyDescent="0.3">
      <c r="A52" s="1">
        <v>378121</v>
      </c>
      <c r="B52" s="1">
        <v>304600</v>
      </c>
      <c r="C52" s="7" t="s">
        <v>75</v>
      </c>
      <c r="D52" s="5">
        <v>44588</v>
      </c>
      <c r="E52" s="1" t="s">
        <v>76</v>
      </c>
      <c r="F52" s="14">
        <f t="shared" si="1"/>
        <v>76</v>
      </c>
      <c r="G52" s="25"/>
    </row>
    <row r="53" spans="1:7" ht="16.5" customHeight="1" x14ac:dyDescent="0.3">
      <c r="A53" s="1">
        <v>378121</v>
      </c>
      <c r="B53" s="1">
        <v>304600</v>
      </c>
      <c r="C53" s="7" t="s">
        <v>75</v>
      </c>
      <c r="D53" s="5">
        <v>44588</v>
      </c>
      <c r="E53" s="1" t="s">
        <v>68</v>
      </c>
      <c r="F53" s="14">
        <f t="shared" si="1"/>
        <v>76</v>
      </c>
      <c r="G53" s="25"/>
    </row>
    <row r="54" spans="1:7" ht="16.5" customHeight="1" x14ac:dyDescent="0.3">
      <c r="A54" s="44">
        <v>378197</v>
      </c>
      <c r="B54" s="44">
        <v>800063</v>
      </c>
      <c r="C54" s="45" t="s">
        <v>77</v>
      </c>
      <c r="D54" s="46">
        <v>44589</v>
      </c>
      <c r="E54" s="44" t="s">
        <v>74</v>
      </c>
      <c r="F54" s="14">
        <f t="shared" si="1"/>
        <v>75</v>
      </c>
      <c r="G54" s="25"/>
    </row>
    <row r="55" spans="1:7" ht="16.5" customHeight="1" x14ac:dyDescent="0.3">
      <c r="A55" s="1">
        <v>378218.01</v>
      </c>
      <c r="B55" s="1">
        <v>403532</v>
      </c>
      <c r="C55" s="7" t="s">
        <v>73</v>
      </c>
      <c r="D55" s="5">
        <v>44592</v>
      </c>
      <c r="E55" s="1" t="s">
        <v>10</v>
      </c>
      <c r="F55" s="14">
        <f t="shared" si="1"/>
        <v>72</v>
      </c>
      <c r="G55" s="25"/>
    </row>
    <row r="56" spans="1:7" ht="16.5" customHeight="1" x14ac:dyDescent="0.3">
      <c r="A56" s="44">
        <v>377227</v>
      </c>
      <c r="B56" s="44">
        <v>300813</v>
      </c>
      <c r="C56" s="45" t="s">
        <v>57</v>
      </c>
      <c r="D56" s="46">
        <v>44592</v>
      </c>
      <c r="E56" s="44" t="s">
        <v>76</v>
      </c>
      <c r="F56" s="14">
        <f t="shared" si="1"/>
        <v>72</v>
      </c>
      <c r="G56" s="25"/>
    </row>
    <row r="57" spans="1:7" ht="16.5" customHeight="1" x14ac:dyDescent="0.3">
      <c r="A57" s="44">
        <v>377227</v>
      </c>
      <c r="B57" s="44">
        <v>300813</v>
      </c>
      <c r="C57" s="45" t="s">
        <v>57</v>
      </c>
      <c r="D57" s="46">
        <v>44592</v>
      </c>
      <c r="E57" s="44" t="s">
        <v>78</v>
      </c>
      <c r="F57" s="14">
        <f t="shared" si="1"/>
        <v>72</v>
      </c>
      <c r="G57" s="25"/>
    </row>
    <row r="58" spans="1:7" ht="16.5" customHeight="1" x14ac:dyDescent="0.3">
      <c r="A58" s="44">
        <v>377227</v>
      </c>
      <c r="B58" s="44">
        <v>300813</v>
      </c>
      <c r="C58" s="45" t="s">
        <v>57</v>
      </c>
      <c r="D58" s="46">
        <v>44592</v>
      </c>
      <c r="E58" s="44" t="s">
        <v>68</v>
      </c>
      <c r="F58" s="14">
        <f t="shared" si="1"/>
        <v>72</v>
      </c>
      <c r="G58" s="25"/>
    </row>
    <row r="59" spans="1:7" ht="16.5" customHeight="1" x14ac:dyDescent="0.3">
      <c r="A59" s="1">
        <v>375796.01</v>
      </c>
      <c r="B59" s="1">
        <v>402252</v>
      </c>
      <c r="C59" s="7" t="s">
        <v>79</v>
      </c>
      <c r="D59" s="5">
        <v>44592</v>
      </c>
      <c r="E59" s="1" t="s">
        <v>8</v>
      </c>
      <c r="F59" s="14">
        <f t="shared" si="1"/>
        <v>72</v>
      </c>
      <c r="G59" s="25"/>
    </row>
    <row r="60" spans="1:7" ht="16.5" customHeight="1" x14ac:dyDescent="0.3">
      <c r="A60" s="44">
        <v>358663.02</v>
      </c>
      <c r="B60" s="44">
        <v>402252</v>
      </c>
      <c r="C60" s="45" t="s">
        <v>79</v>
      </c>
      <c r="D60" s="46">
        <v>44592</v>
      </c>
      <c r="E60" s="44" t="s">
        <v>80</v>
      </c>
      <c r="F60" s="14">
        <f t="shared" si="1"/>
        <v>72</v>
      </c>
      <c r="G60" s="25"/>
    </row>
    <row r="61" spans="1:7" ht="16.5" customHeight="1" x14ac:dyDescent="0.3">
      <c r="A61" s="44">
        <v>358663.02</v>
      </c>
      <c r="B61" s="44">
        <v>402252</v>
      </c>
      <c r="C61" s="45" t="s">
        <v>79</v>
      </c>
      <c r="D61" s="46">
        <v>44592</v>
      </c>
      <c r="E61" s="44" t="s">
        <v>81</v>
      </c>
      <c r="F61" s="14">
        <f t="shared" si="1"/>
        <v>72</v>
      </c>
      <c r="G61" s="25"/>
    </row>
    <row r="62" spans="1:7" ht="16.5" customHeight="1" x14ac:dyDescent="0.3">
      <c r="A62" s="1">
        <v>380112</v>
      </c>
      <c r="B62" s="1">
        <v>312173</v>
      </c>
      <c r="C62" s="7" t="s">
        <v>38</v>
      </c>
      <c r="D62" s="5">
        <v>44592</v>
      </c>
      <c r="E62" s="1" t="s">
        <v>130</v>
      </c>
      <c r="F62" s="14">
        <f t="shared" si="1"/>
        <v>72</v>
      </c>
      <c r="G62" s="25"/>
    </row>
    <row r="63" spans="1:7" ht="16.5" customHeight="1" x14ac:dyDescent="0.3">
      <c r="A63" s="44">
        <v>376986</v>
      </c>
      <c r="B63" s="44">
        <v>208962</v>
      </c>
      <c r="C63" s="45" t="s">
        <v>82</v>
      </c>
      <c r="D63" s="46">
        <v>44593</v>
      </c>
      <c r="E63" s="44" t="s">
        <v>23</v>
      </c>
      <c r="F63" s="14">
        <f t="shared" si="1"/>
        <v>71</v>
      </c>
      <c r="G63" s="25"/>
    </row>
    <row r="64" spans="1:7" ht="16.5" customHeight="1" x14ac:dyDescent="0.3">
      <c r="A64" s="1">
        <v>380523</v>
      </c>
      <c r="B64" s="1">
        <v>112382</v>
      </c>
      <c r="C64" s="7" t="s">
        <v>134</v>
      </c>
      <c r="D64" s="5">
        <v>44595</v>
      </c>
      <c r="E64" s="1" t="s">
        <v>43</v>
      </c>
      <c r="F64" s="14">
        <f t="shared" si="1"/>
        <v>69</v>
      </c>
      <c r="G64" s="25"/>
    </row>
    <row r="65" spans="1:7" ht="16.5" customHeight="1" x14ac:dyDescent="0.3">
      <c r="A65" s="44">
        <v>378490</v>
      </c>
      <c r="B65" s="44">
        <v>112502</v>
      </c>
      <c r="C65" s="45" t="s">
        <v>83</v>
      </c>
      <c r="D65" s="46">
        <v>44599</v>
      </c>
      <c r="E65" s="44" t="s">
        <v>39</v>
      </c>
      <c r="F65" s="14">
        <f t="shared" si="1"/>
        <v>65</v>
      </c>
      <c r="G65" s="25"/>
    </row>
    <row r="66" spans="1:7" ht="16.5" customHeight="1" x14ac:dyDescent="0.3">
      <c r="A66" s="1">
        <v>378496</v>
      </c>
      <c r="B66" s="1">
        <v>100751</v>
      </c>
      <c r="C66" s="7" t="s">
        <v>84</v>
      </c>
      <c r="D66" s="5">
        <v>44599</v>
      </c>
      <c r="E66" s="1" t="s">
        <v>39</v>
      </c>
      <c r="F66" s="14">
        <f t="shared" si="1"/>
        <v>65</v>
      </c>
      <c r="G66" s="25"/>
    </row>
    <row r="67" spans="1:7" ht="16.5" customHeight="1" x14ac:dyDescent="0.3">
      <c r="A67" s="44">
        <v>378501</v>
      </c>
      <c r="B67" s="44">
        <v>102013</v>
      </c>
      <c r="C67" s="45" t="s">
        <v>85</v>
      </c>
      <c r="D67" s="46">
        <v>44599</v>
      </c>
      <c r="E67" s="44" t="s">
        <v>39</v>
      </c>
      <c r="F67" s="14">
        <f t="shared" si="1"/>
        <v>65</v>
      </c>
      <c r="G67" s="25"/>
    </row>
    <row r="68" spans="1:7" ht="16.5" customHeight="1" x14ac:dyDescent="0.3">
      <c r="A68" s="1">
        <v>378521</v>
      </c>
      <c r="B68" s="1">
        <v>800013</v>
      </c>
      <c r="C68" s="7" t="s">
        <v>86</v>
      </c>
      <c r="D68" s="5">
        <v>44599</v>
      </c>
      <c r="E68" s="1" t="s">
        <v>10</v>
      </c>
      <c r="F68" s="14">
        <f t="shared" si="1"/>
        <v>65</v>
      </c>
      <c r="G68" s="25"/>
    </row>
    <row r="69" spans="1:7" ht="16.5" customHeight="1" x14ac:dyDescent="0.3">
      <c r="A69" s="44">
        <v>381763</v>
      </c>
      <c r="B69" s="44">
        <v>700122</v>
      </c>
      <c r="C69" s="45" t="s">
        <v>135</v>
      </c>
      <c r="D69" s="46">
        <v>44599</v>
      </c>
      <c r="E69" s="44" t="s">
        <v>130</v>
      </c>
      <c r="F69" s="14">
        <f t="shared" si="1"/>
        <v>65</v>
      </c>
      <c r="G69" s="25"/>
    </row>
    <row r="70" spans="1:7" ht="16.5" customHeight="1" x14ac:dyDescent="0.3">
      <c r="A70" s="1">
        <v>381764</v>
      </c>
      <c r="B70" s="1">
        <v>401841</v>
      </c>
      <c r="C70" s="7" t="s">
        <v>92</v>
      </c>
      <c r="D70" s="5">
        <v>44599</v>
      </c>
      <c r="E70" s="1" t="s">
        <v>130</v>
      </c>
      <c r="F70" s="14">
        <f t="shared" ref="F70:F72" si="2">_xlfn.DAYS($C$133,D70)</f>
        <v>65</v>
      </c>
      <c r="G70" s="25"/>
    </row>
    <row r="71" spans="1:7" ht="16.5" customHeight="1" x14ac:dyDescent="0.3">
      <c r="A71" s="44">
        <v>381765</v>
      </c>
      <c r="B71" s="44">
        <v>202123</v>
      </c>
      <c r="C71" s="45" t="s">
        <v>136</v>
      </c>
      <c r="D71" s="46">
        <v>44599</v>
      </c>
      <c r="E71" s="44" t="s">
        <v>130</v>
      </c>
      <c r="F71" s="14">
        <f t="shared" si="2"/>
        <v>65</v>
      </c>
      <c r="G71" s="25"/>
    </row>
    <row r="72" spans="1:7" ht="16.5" customHeight="1" x14ac:dyDescent="0.3">
      <c r="A72" s="1">
        <v>381766</v>
      </c>
      <c r="B72" s="1">
        <v>208542</v>
      </c>
      <c r="C72" s="7" t="s">
        <v>96</v>
      </c>
      <c r="D72" s="5">
        <v>44599</v>
      </c>
      <c r="E72" s="1" t="s">
        <v>130</v>
      </c>
      <c r="F72" s="14">
        <f t="shared" si="2"/>
        <v>65</v>
      </c>
      <c r="G72" s="25"/>
    </row>
    <row r="73" spans="1:7" ht="16.5" customHeight="1" x14ac:dyDescent="0.3">
      <c r="A73" s="44">
        <v>378655</v>
      </c>
      <c r="B73" s="44">
        <v>400013</v>
      </c>
      <c r="C73" s="45" t="s">
        <v>87</v>
      </c>
      <c r="D73" s="46">
        <v>44600</v>
      </c>
      <c r="E73" s="44" t="s">
        <v>10</v>
      </c>
      <c r="F73" s="14">
        <f t="shared" ref="F73:F82" si="3">_xlfn.DAYS($C$133,D73)</f>
        <v>64</v>
      </c>
      <c r="G73" s="25"/>
    </row>
    <row r="74" spans="1:7" ht="16.5" customHeight="1" x14ac:dyDescent="0.3">
      <c r="A74" s="1">
        <v>378656</v>
      </c>
      <c r="B74" s="1">
        <v>312173</v>
      </c>
      <c r="C74" s="7" t="s">
        <v>38</v>
      </c>
      <c r="D74" s="5">
        <v>44600</v>
      </c>
      <c r="E74" s="1" t="s">
        <v>10</v>
      </c>
      <c r="F74" s="14">
        <f t="shared" si="3"/>
        <v>64</v>
      </c>
      <c r="G74" s="25"/>
    </row>
    <row r="75" spans="1:7" ht="16.5" customHeight="1" x14ac:dyDescent="0.3">
      <c r="A75" s="44">
        <v>378661</v>
      </c>
      <c r="B75" s="44">
        <v>201133</v>
      </c>
      <c r="C75" s="45" t="s">
        <v>88</v>
      </c>
      <c r="D75" s="46">
        <v>44600</v>
      </c>
      <c r="E75" s="44" t="s">
        <v>10</v>
      </c>
      <c r="F75" s="14">
        <f t="shared" si="3"/>
        <v>64</v>
      </c>
      <c r="G75" s="25"/>
    </row>
    <row r="76" spans="1:7" ht="16.5" customHeight="1" x14ac:dyDescent="0.3">
      <c r="A76" s="1">
        <v>378663</v>
      </c>
      <c r="B76" s="1">
        <v>400013</v>
      </c>
      <c r="C76" s="7" t="s">
        <v>87</v>
      </c>
      <c r="D76" s="5">
        <v>44600</v>
      </c>
      <c r="E76" s="1" t="s">
        <v>10</v>
      </c>
      <c r="F76" s="14">
        <f t="shared" si="3"/>
        <v>64</v>
      </c>
      <c r="G76" s="25"/>
    </row>
    <row r="77" spans="1:7" ht="16.5" customHeight="1" x14ac:dyDescent="0.3">
      <c r="A77" s="44">
        <v>359429.02</v>
      </c>
      <c r="B77" s="44">
        <v>112502</v>
      </c>
      <c r="C77" s="45" t="s">
        <v>89</v>
      </c>
      <c r="D77" s="46">
        <v>44600</v>
      </c>
      <c r="E77" s="44" t="s">
        <v>80</v>
      </c>
      <c r="F77" s="14">
        <f t="shared" si="3"/>
        <v>64</v>
      </c>
      <c r="G77" s="25"/>
    </row>
    <row r="78" spans="1:7" ht="16.5" customHeight="1" x14ac:dyDescent="0.3">
      <c r="A78" s="44">
        <v>359429.02</v>
      </c>
      <c r="B78" s="44">
        <v>112502</v>
      </c>
      <c r="C78" s="45" t="s">
        <v>89</v>
      </c>
      <c r="D78" s="46">
        <v>44600</v>
      </c>
      <c r="E78" s="44" t="s">
        <v>81</v>
      </c>
      <c r="F78" s="14">
        <f t="shared" si="3"/>
        <v>64</v>
      </c>
      <c r="G78" s="25"/>
    </row>
    <row r="79" spans="1:7" ht="16.5" customHeight="1" x14ac:dyDescent="0.3">
      <c r="A79" s="1">
        <v>375215</v>
      </c>
      <c r="B79" s="1">
        <v>102013</v>
      </c>
      <c r="C79" s="7" t="s">
        <v>85</v>
      </c>
      <c r="D79" s="5">
        <v>44601</v>
      </c>
      <c r="E79" s="1" t="s">
        <v>39</v>
      </c>
      <c r="F79" s="14">
        <f t="shared" si="3"/>
        <v>63</v>
      </c>
      <c r="G79" s="25"/>
    </row>
    <row r="80" spans="1:7" ht="16.5" customHeight="1" x14ac:dyDescent="0.3">
      <c r="A80" s="44">
        <v>368081.01</v>
      </c>
      <c r="B80" s="44">
        <v>208952</v>
      </c>
      <c r="C80" s="45" t="s">
        <v>90</v>
      </c>
      <c r="D80" s="46">
        <v>44602</v>
      </c>
      <c r="E80" s="44" t="s">
        <v>39</v>
      </c>
      <c r="F80" s="14">
        <f t="shared" si="3"/>
        <v>62</v>
      </c>
      <c r="G80" s="25"/>
    </row>
    <row r="81" spans="1:7" ht="16.5" customHeight="1" x14ac:dyDescent="0.3">
      <c r="A81" s="1">
        <v>375469.01</v>
      </c>
      <c r="B81" s="1">
        <v>900163</v>
      </c>
      <c r="C81" s="7" t="s">
        <v>91</v>
      </c>
      <c r="D81" s="5">
        <v>44603</v>
      </c>
      <c r="E81" s="1" t="s">
        <v>39</v>
      </c>
      <c r="F81" s="14">
        <f t="shared" si="3"/>
        <v>61</v>
      </c>
      <c r="G81" s="25"/>
    </row>
    <row r="82" spans="1:7" ht="16.5" customHeight="1" x14ac:dyDescent="0.3">
      <c r="A82" s="44">
        <v>381767</v>
      </c>
      <c r="B82" s="44">
        <v>101193</v>
      </c>
      <c r="C82" s="45" t="s">
        <v>137</v>
      </c>
      <c r="D82" s="46">
        <v>44606</v>
      </c>
      <c r="E82" s="44" t="s">
        <v>138</v>
      </c>
      <c r="F82" s="14">
        <f t="shared" si="3"/>
        <v>58</v>
      </c>
      <c r="G82" s="25"/>
    </row>
    <row r="83" spans="1:7" ht="16.5" customHeight="1" x14ac:dyDescent="0.3">
      <c r="A83" s="1">
        <v>381768</v>
      </c>
      <c r="B83" s="1">
        <v>800013</v>
      </c>
      <c r="C83" s="7" t="s">
        <v>139</v>
      </c>
      <c r="D83" s="5">
        <v>44606</v>
      </c>
      <c r="E83" s="1" t="s">
        <v>130</v>
      </c>
      <c r="F83" s="14">
        <f t="shared" ref="F83:F86" si="4">_xlfn.DAYS($C$133,D83)</f>
        <v>58</v>
      </c>
      <c r="G83" s="25"/>
    </row>
    <row r="84" spans="1:7" ht="16.5" customHeight="1" x14ac:dyDescent="0.3">
      <c r="A84" s="44">
        <v>381781</v>
      </c>
      <c r="B84" s="44">
        <v>402173</v>
      </c>
      <c r="C84" s="45" t="s">
        <v>107</v>
      </c>
      <c r="D84" s="46">
        <v>44606</v>
      </c>
      <c r="E84" s="44" t="s">
        <v>74</v>
      </c>
      <c r="F84" s="14">
        <f t="shared" si="4"/>
        <v>58</v>
      </c>
      <c r="G84" s="25"/>
    </row>
    <row r="85" spans="1:7" ht="16.5" customHeight="1" x14ac:dyDescent="0.3">
      <c r="A85" s="1">
        <v>381782</v>
      </c>
      <c r="B85" s="1">
        <v>800023</v>
      </c>
      <c r="C85" s="7" t="s">
        <v>140</v>
      </c>
      <c r="D85" s="5">
        <v>44606</v>
      </c>
      <c r="E85" s="1" t="s">
        <v>74</v>
      </c>
      <c r="F85" s="14">
        <f t="shared" si="4"/>
        <v>58</v>
      </c>
      <c r="G85" s="25"/>
    </row>
    <row r="86" spans="1:7" ht="16.5" customHeight="1" x14ac:dyDescent="0.3">
      <c r="A86" s="44">
        <v>381783</v>
      </c>
      <c r="B86" s="44">
        <v>312173</v>
      </c>
      <c r="C86" s="45" t="s">
        <v>38</v>
      </c>
      <c r="D86" s="46">
        <v>44606</v>
      </c>
      <c r="E86" s="44" t="s">
        <v>74</v>
      </c>
      <c r="F86" s="14">
        <f t="shared" si="4"/>
        <v>58</v>
      </c>
      <c r="G86" s="25"/>
    </row>
    <row r="87" spans="1:7" ht="16.5" customHeight="1" x14ac:dyDescent="0.3">
      <c r="A87" s="1">
        <v>378211.01</v>
      </c>
      <c r="B87" s="1">
        <v>401841</v>
      </c>
      <c r="C87" s="7" t="s">
        <v>92</v>
      </c>
      <c r="D87" s="5">
        <v>44607</v>
      </c>
      <c r="E87" s="1" t="s">
        <v>39</v>
      </c>
      <c r="F87" s="14">
        <f t="shared" ref="F87:F98" si="5">_xlfn.DAYS($C$133,D87)</f>
        <v>57</v>
      </c>
      <c r="G87" s="25"/>
    </row>
    <row r="88" spans="1:7" ht="16.5" customHeight="1" x14ac:dyDescent="0.3">
      <c r="A88" s="44">
        <v>378184.01</v>
      </c>
      <c r="B88" s="44">
        <v>700182</v>
      </c>
      <c r="C88" s="45" t="s">
        <v>93</v>
      </c>
      <c r="D88" s="46">
        <v>44607</v>
      </c>
      <c r="E88" s="44" t="s">
        <v>25</v>
      </c>
      <c r="F88" s="14">
        <f t="shared" si="5"/>
        <v>57</v>
      </c>
      <c r="G88" s="25"/>
    </row>
    <row r="89" spans="1:7" ht="16.5" customHeight="1" x14ac:dyDescent="0.3">
      <c r="A89" s="1">
        <v>378213.01</v>
      </c>
      <c r="B89" s="1">
        <v>401952</v>
      </c>
      <c r="C89" s="7" t="s">
        <v>94</v>
      </c>
      <c r="D89" s="5">
        <v>44608</v>
      </c>
      <c r="E89" s="1" t="s">
        <v>95</v>
      </c>
      <c r="F89" s="14">
        <f t="shared" si="5"/>
        <v>56</v>
      </c>
      <c r="G89" s="25"/>
    </row>
    <row r="90" spans="1:7" ht="16.5" customHeight="1" x14ac:dyDescent="0.3">
      <c r="A90" s="44">
        <v>375183</v>
      </c>
      <c r="B90" s="44">
        <v>800013</v>
      </c>
      <c r="C90" s="45" t="s">
        <v>86</v>
      </c>
      <c r="D90" s="46">
        <v>44609</v>
      </c>
      <c r="E90" s="44" t="s">
        <v>39</v>
      </c>
      <c r="F90" s="14">
        <f t="shared" si="5"/>
        <v>55</v>
      </c>
      <c r="G90" s="25"/>
    </row>
    <row r="91" spans="1:7" ht="16.5" customHeight="1" x14ac:dyDescent="0.3">
      <c r="A91" s="1">
        <v>379104.02</v>
      </c>
      <c r="B91" s="1">
        <v>208542</v>
      </c>
      <c r="C91" s="7" t="s">
        <v>96</v>
      </c>
      <c r="D91" s="5">
        <v>44610</v>
      </c>
      <c r="E91" s="1" t="s">
        <v>39</v>
      </c>
      <c r="F91" s="14">
        <f t="shared" si="5"/>
        <v>54</v>
      </c>
      <c r="G91" s="25"/>
    </row>
    <row r="92" spans="1:7" ht="16.5" customHeight="1" x14ac:dyDescent="0.3">
      <c r="A92" s="1">
        <v>379104.02</v>
      </c>
      <c r="B92" s="1">
        <v>208542</v>
      </c>
      <c r="C92" s="7" t="s">
        <v>96</v>
      </c>
      <c r="D92" s="5">
        <v>44610</v>
      </c>
      <c r="E92" s="1" t="s">
        <v>8</v>
      </c>
      <c r="F92" s="14">
        <f t="shared" si="5"/>
        <v>54</v>
      </c>
      <c r="G92" s="25"/>
    </row>
    <row r="93" spans="1:7" ht="16.5" customHeight="1" x14ac:dyDescent="0.3">
      <c r="A93" s="44">
        <v>379248.01</v>
      </c>
      <c r="B93" s="44">
        <v>402252</v>
      </c>
      <c r="C93" s="45" t="s">
        <v>97</v>
      </c>
      <c r="D93" s="46">
        <v>44610</v>
      </c>
      <c r="E93" s="44" t="s">
        <v>39</v>
      </c>
      <c r="F93" s="14">
        <f t="shared" si="5"/>
        <v>54</v>
      </c>
      <c r="G93" s="25"/>
    </row>
    <row r="94" spans="1:7" ht="16.5" customHeight="1" x14ac:dyDescent="0.3">
      <c r="A94" s="1">
        <v>379191.01</v>
      </c>
      <c r="B94" s="1">
        <v>101333</v>
      </c>
      <c r="C94" s="7" t="s">
        <v>98</v>
      </c>
      <c r="D94" s="5">
        <v>44613</v>
      </c>
      <c r="E94" s="1" t="s">
        <v>39</v>
      </c>
      <c r="F94" s="14">
        <f t="shared" si="5"/>
        <v>51</v>
      </c>
      <c r="G94" s="25"/>
    </row>
    <row r="95" spans="1:7" ht="16.5" customHeight="1" x14ac:dyDescent="0.3">
      <c r="A95" s="44">
        <v>379217</v>
      </c>
      <c r="B95" s="44">
        <v>700133</v>
      </c>
      <c r="C95" s="45" t="s">
        <v>99</v>
      </c>
      <c r="D95" s="46">
        <v>44613</v>
      </c>
      <c r="E95" s="44" t="s">
        <v>39</v>
      </c>
      <c r="F95" s="14">
        <f t="shared" si="5"/>
        <v>51</v>
      </c>
      <c r="G95" s="25"/>
    </row>
    <row r="96" spans="1:7" ht="16.5" customHeight="1" x14ac:dyDescent="0.3">
      <c r="A96" s="1">
        <v>379209</v>
      </c>
      <c r="B96" s="1">
        <v>208662</v>
      </c>
      <c r="C96" s="7" t="s">
        <v>100</v>
      </c>
      <c r="D96" s="5">
        <v>44613</v>
      </c>
      <c r="E96" s="1" t="s">
        <v>55</v>
      </c>
      <c r="F96" s="14">
        <f t="shared" si="5"/>
        <v>51</v>
      </c>
      <c r="G96" s="25"/>
    </row>
    <row r="97" spans="1:7" ht="16.5" customHeight="1" x14ac:dyDescent="0.3">
      <c r="A97" s="44">
        <v>377608</v>
      </c>
      <c r="B97" s="44">
        <v>304233</v>
      </c>
      <c r="C97" s="45" t="s">
        <v>61</v>
      </c>
      <c r="D97" s="46">
        <v>44613</v>
      </c>
      <c r="E97" s="44" t="s">
        <v>78</v>
      </c>
      <c r="F97" s="14">
        <f t="shared" si="5"/>
        <v>51</v>
      </c>
      <c r="G97" s="25"/>
    </row>
    <row r="98" spans="1:7" ht="16.5" customHeight="1" x14ac:dyDescent="0.3">
      <c r="A98" s="1">
        <v>379222</v>
      </c>
      <c r="B98" s="1">
        <v>600411</v>
      </c>
      <c r="C98" s="7" t="s">
        <v>72</v>
      </c>
      <c r="D98" s="5">
        <v>44613</v>
      </c>
      <c r="E98" s="1" t="s">
        <v>80</v>
      </c>
      <c r="F98" s="14">
        <f t="shared" si="5"/>
        <v>51</v>
      </c>
      <c r="G98" s="25"/>
    </row>
    <row r="99" spans="1:7" ht="16.5" customHeight="1" x14ac:dyDescent="0.3">
      <c r="A99" s="44">
        <v>381784</v>
      </c>
      <c r="B99" s="44">
        <v>101193</v>
      </c>
      <c r="C99" s="45" t="s">
        <v>137</v>
      </c>
      <c r="D99" s="46">
        <v>44613</v>
      </c>
      <c r="E99" s="44" t="s">
        <v>130</v>
      </c>
      <c r="F99" s="14">
        <f t="shared" ref="F99:F101" si="6">_xlfn.DAYS($C$133,D99)</f>
        <v>51</v>
      </c>
      <c r="G99" s="25"/>
    </row>
    <row r="100" spans="1:7" ht="16.5" customHeight="1" x14ac:dyDescent="0.3">
      <c r="A100" s="1">
        <v>381785</v>
      </c>
      <c r="B100" s="1">
        <v>102983</v>
      </c>
      <c r="C100" s="7" t="s">
        <v>48</v>
      </c>
      <c r="D100" s="5">
        <v>44613</v>
      </c>
      <c r="E100" s="1" t="s">
        <v>74</v>
      </c>
      <c r="F100" s="14">
        <f t="shared" si="6"/>
        <v>51</v>
      </c>
      <c r="G100" s="25"/>
    </row>
    <row r="101" spans="1:7" ht="16.5" customHeight="1" x14ac:dyDescent="0.3">
      <c r="A101" s="44">
        <v>381786</v>
      </c>
      <c r="B101" s="44">
        <v>202043</v>
      </c>
      <c r="C101" s="45" t="s">
        <v>141</v>
      </c>
      <c r="D101" s="46">
        <v>44613</v>
      </c>
      <c r="E101" s="44" t="s">
        <v>74</v>
      </c>
      <c r="F101" s="14">
        <f t="shared" si="6"/>
        <v>51</v>
      </c>
      <c r="G101" s="25"/>
    </row>
    <row r="102" spans="1:7" ht="16.5" customHeight="1" x14ac:dyDescent="0.3">
      <c r="A102" s="1">
        <v>379298</v>
      </c>
      <c r="B102" s="1">
        <v>900150</v>
      </c>
      <c r="C102" s="7" t="s">
        <v>101</v>
      </c>
      <c r="D102" s="5">
        <v>44614</v>
      </c>
      <c r="E102" s="1" t="s">
        <v>39</v>
      </c>
      <c r="F102" s="14">
        <f t="shared" ref="F102:F115" si="7">_xlfn.DAYS($C$133,D102)</f>
        <v>50</v>
      </c>
      <c r="G102" s="25"/>
    </row>
    <row r="103" spans="1:7" x14ac:dyDescent="0.3">
      <c r="A103" s="44">
        <v>379288</v>
      </c>
      <c r="B103" s="44">
        <v>303062</v>
      </c>
      <c r="C103" s="45" t="s">
        <v>103</v>
      </c>
      <c r="D103" s="46">
        <v>44614</v>
      </c>
      <c r="E103" s="44" t="s">
        <v>68</v>
      </c>
      <c r="F103" s="14">
        <f t="shared" si="7"/>
        <v>50</v>
      </c>
      <c r="G103" s="25"/>
    </row>
    <row r="104" spans="1:7" x14ac:dyDescent="0.3">
      <c r="A104" s="1">
        <v>378556</v>
      </c>
      <c r="B104" s="1">
        <v>101262</v>
      </c>
      <c r="C104" s="7" t="s">
        <v>104</v>
      </c>
      <c r="D104" s="5">
        <v>44614</v>
      </c>
      <c r="E104" s="1" t="s">
        <v>8</v>
      </c>
      <c r="F104" s="14">
        <f t="shared" si="7"/>
        <v>50</v>
      </c>
      <c r="G104" s="25"/>
    </row>
    <row r="105" spans="1:7" ht="16.5" customHeight="1" x14ac:dyDescent="0.3">
      <c r="A105" s="44">
        <v>377759.01</v>
      </c>
      <c r="B105" s="44">
        <v>100980</v>
      </c>
      <c r="C105" s="45" t="s">
        <v>105</v>
      </c>
      <c r="D105" s="46">
        <v>44615</v>
      </c>
      <c r="E105" s="44" t="s">
        <v>55</v>
      </c>
      <c r="F105" s="14">
        <f t="shared" si="7"/>
        <v>49</v>
      </c>
      <c r="G105" s="25"/>
    </row>
    <row r="106" spans="1:7" ht="16.5" customHeight="1" x14ac:dyDescent="0.3">
      <c r="A106" s="1">
        <v>377945.02</v>
      </c>
      <c r="B106" s="1">
        <v>101182</v>
      </c>
      <c r="C106" s="7" t="s">
        <v>106</v>
      </c>
      <c r="D106" s="5">
        <v>44616</v>
      </c>
      <c r="E106" s="1" t="s">
        <v>78</v>
      </c>
      <c r="F106" s="14">
        <f t="shared" si="7"/>
        <v>48</v>
      </c>
      <c r="G106" s="25"/>
    </row>
    <row r="107" spans="1:7" ht="16.5" customHeight="1" x14ac:dyDescent="0.3">
      <c r="A107" s="44">
        <v>381788</v>
      </c>
      <c r="B107" s="44">
        <v>312173</v>
      </c>
      <c r="C107" s="45" t="s">
        <v>38</v>
      </c>
      <c r="D107" s="46">
        <v>44620</v>
      </c>
      <c r="E107" s="44" t="s">
        <v>138</v>
      </c>
      <c r="F107" s="14">
        <f t="shared" si="7"/>
        <v>44</v>
      </c>
      <c r="G107" s="25"/>
    </row>
    <row r="108" spans="1:7" ht="16.5" customHeight="1" x14ac:dyDescent="0.3">
      <c r="A108" s="1">
        <v>381787</v>
      </c>
      <c r="B108" s="1">
        <v>312173</v>
      </c>
      <c r="C108" s="7" t="s">
        <v>38</v>
      </c>
      <c r="D108" s="5">
        <v>44620</v>
      </c>
      <c r="E108" s="1" t="s">
        <v>130</v>
      </c>
      <c r="F108" s="14">
        <f t="shared" si="7"/>
        <v>44</v>
      </c>
      <c r="G108" s="25"/>
    </row>
    <row r="109" spans="1:7" ht="16.5" customHeight="1" x14ac:dyDescent="0.3">
      <c r="A109" s="44">
        <v>379624</v>
      </c>
      <c r="B109" s="44">
        <v>402173</v>
      </c>
      <c r="C109" s="45" t="s">
        <v>107</v>
      </c>
      <c r="D109" s="46">
        <v>44622</v>
      </c>
      <c r="E109" s="44" t="s">
        <v>39</v>
      </c>
      <c r="F109" s="14">
        <f t="shared" si="7"/>
        <v>42</v>
      </c>
      <c r="G109" s="25"/>
    </row>
    <row r="110" spans="1:7" ht="16.5" customHeight="1" x14ac:dyDescent="0.3">
      <c r="A110" s="1">
        <v>379864</v>
      </c>
      <c r="B110" s="1">
        <v>112502</v>
      </c>
      <c r="C110" s="7" t="s">
        <v>83</v>
      </c>
      <c r="D110" s="5">
        <v>44623</v>
      </c>
      <c r="E110" s="1" t="s">
        <v>39</v>
      </c>
      <c r="F110" s="14">
        <f t="shared" si="7"/>
        <v>41</v>
      </c>
      <c r="G110" s="25"/>
    </row>
    <row r="111" spans="1:7" ht="16.5" customHeight="1" x14ac:dyDescent="0.3">
      <c r="A111" s="44">
        <v>379869</v>
      </c>
      <c r="B111" s="44">
        <v>500722</v>
      </c>
      <c r="C111" s="45" t="s">
        <v>108</v>
      </c>
      <c r="D111" s="46">
        <v>44623</v>
      </c>
      <c r="E111" s="44" t="s">
        <v>39</v>
      </c>
      <c r="F111" s="14">
        <f t="shared" si="7"/>
        <v>41</v>
      </c>
      <c r="G111" s="25"/>
    </row>
    <row r="112" spans="1:7" ht="16.5" customHeight="1" x14ac:dyDescent="0.3">
      <c r="A112" s="1">
        <v>379769</v>
      </c>
      <c r="B112" s="1">
        <v>700182</v>
      </c>
      <c r="C112" s="7" t="s">
        <v>109</v>
      </c>
      <c r="D112" s="5">
        <v>44623</v>
      </c>
      <c r="E112" s="1" t="s">
        <v>43</v>
      </c>
      <c r="F112" s="14">
        <f t="shared" si="7"/>
        <v>41</v>
      </c>
      <c r="G112" s="25"/>
    </row>
    <row r="113" spans="1:7" ht="16.5" customHeight="1" x14ac:dyDescent="0.3">
      <c r="A113" s="47">
        <v>379863</v>
      </c>
      <c r="B113" s="47">
        <v>500273</v>
      </c>
      <c r="C113" s="48" t="s">
        <v>110</v>
      </c>
      <c r="D113" s="49">
        <v>44623</v>
      </c>
      <c r="E113" s="47" t="s">
        <v>43</v>
      </c>
      <c r="F113" s="39">
        <f t="shared" si="7"/>
        <v>41</v>
      </c>
      <c r="G113" s="30"/>
    </row>
    <row r="114" spans="1:7" ht="16.5" customHeight="1" x14ac:dyDescent="0.3">
      <c r="A114" s="40">
        <v>379930</v>
      </c>
      <c r="B114" s="40">
        <v>201952</v>
      </c>
      <c r="C114" s="41" t="s">
        <v>142</v>
      </c>
      <c r="D114" s="42">
        <v>44627</v>
      </c>
      <c r="E114" s="40" t="s">
        <v>39</v>
      </c>
      <c r="F114" s="37">
        <f t="shared" si="7"/>
        <v>37</v>
      </c>
      <c r="G114" s="38"/>
    </row>
    <row r="115" spans="1:7" ht="16.5" customHeight="1" x14ac:dyDescent="0.3">
      <c r="A115" s="50">
        <v>378250</v>
      </c>
      <c r="B115" s="50">
        <v>900082</v>
      </c>
      <c r="C115" s="51" t="s">
        <v>143</v>
      </c>
      <c r="D115" s="52">
        <v>44627</v>
      </c>
      <c r="E115" s="50" t="s">
        <v>23</v>
      </c>
      <c r="F115" s="37">
        <f t="shared" si="7"/>
        <v>37</v>
      </c>
      <c r="G115" s="38"/>
    </row>
    <row r="116" spans="1:7" ht="16.5" customHeight="1" x14ac:dyDescent="0.3">
      <c r="A116" s="40">
        <v>379952</v>
      </c>
      <c r="B116" s="40">
        <v>312173</v>
      </c>
      <c r="C116" s="41" t="s">
        <v>38</v>
      </c>
      <c r="D116" s="42">
        <v>44627</v>
      </c>
      <c r="E116" s="40" t="s">
        <v>138</v>
      </c>
      <c r="F116" s="37">
        <f t="shared" ref="F116:F117" si="8">_xlfn.DAYS($C$133,D116)</f>
        <v>37</v>
      </c>
      <c r="G116" s="38"/>
    </row>
    <row r="117" spans="1:7" ht="16.5" customHeight="1" x14ac:dyDescent="0.3">
      <c r="A117" s="50">
        <v>379957</v>
      </c>
      <c r="B117" s="50">
        <v>202123</v>
      </c>
      <c r="C117" s="51" t="s">
        <v>144</v>
      </c>
      <c r="D117" s="52">
        <v>44627</v>
      </c>
      <c r="E117" s="50" t="s">
        <v>138</v>
      </c>
      <c r="F117" s="37">
        <f t="shared" si="8"/>
        <v>37</v>
      </c>
      <c r="G117" s="38"/>
    </row>
    <row r="118" spans="1:7" ht="16.5" customHeight="1" x14ac:dyDescent="0.3">
      <c r="A118" s="40" t="s">
        <v>145</v>
      </c>
      <c r="B118" s="40">
        <v>401841</v>
      </c>
      <c r="C118" s="41" t="s">
        <v>92</v>
      </c>
      <c r="D118" s="42">
        <v>44628</v>
      </c>
      <c r="E118" s="40" t="s">
        <v>39</v>
      </c>
      <c r="F118" s="37">
        <f t="shared" ref="F118:F130" si="9">_xlfn.DAYS($C$133,D118)</f>
        <v>36</v>
      </c>
      <c r="G118" s="38"/>
    </row>
    <row r="119" spans="1:7" ht="16.5" customHeight="1" x14ac:dyDescent="0.3">
      <c r="A119" s="50">
        <v>380111</v>
      </c>
      <c r="B119" s="50">
        <v>400013</v>
      </c>
      <c r="C119" s="51" t="s">
        <v>146</v>
      </c>
      <c r="D119" s="52">
        <v>44628</v>
      </c>
      <c r="E119" s="50" t="s">
        <v>39</v>
      </c>
      <c r="F119" s="37">
        <f t="shared" si="9"/>
        <v>36</v>
      </c>
      <c r="G119" s="38"/>
    </row>
    <row r="120" spans="1:7" ht="16.5" customHeight="1" x14ac:dyDescent="0.3">
      <c r="A120" s="40">
        <v>380015</v>
      </c>
      <c r="B120" s="40">
        <v>201712</v>
      </c>
      <c r="C120" s="41" t="s">
        <v>147</v>
      </c>
      <c r="D120" s="42">
        <v>44628</v>
      </c>
      <c r="E120" s="40" t="s">
        <v>43</v>
      </c>
      <c r="F120" s="37">
        <f t="shared" si="9"/>
        <v>36</v>
      </c>
      <c r="G120" s="38"/>
    </row>
    <row r="121" spans="1:7" ht="16.5" customHeight="1" x14ac:dyDescent="0.3">
      <c r="A121" s="50">
        <v>380128</v>
      </c>
      <c r="B121" s="50">
        <v>100960</v>
      </c>
      <c r="C121" s="51" t="s">
        <v>148</v>
      </c>
      <c r="D121" s="52">
        <v>44628</v>
      </c>
      <c r="E121" s="50" t="s">
        <v>27</v>
      </c>
      <c r="F121" s="37">
        <f t="shared" si="9"/>
        <v>36</v>
      </c>
      <c r="G121" s="38"/>
    </row>
    <row r="122" spans="1:7" ht="16.5" customHeight="1" x14ac:dyDescent="0.3">
      <c r="A122" s="40">
        <v>380080</v>
      </c>
      <c r="B122" s="40">
        <v>900163</v>
      </c>
      <c r="C122" s="41" t="s">
        <v>91</v>
      </c>
      <c r="D122" s="42">
        <v>44628</v>
      </c>
      <c r="E122" s="40" t="s">
        <v>130</v>
      </c>
      <c r="F122" s="37">
        <f t="shared" si="9"/>
        <v>36</v>
      </c>
      <c r="G122" s="38"/>
    </row>
    <row r="123" spans="1:7" ht="16.5" customHeight="1" x14ac:dyDescent="0.3">
      <c r="A123" s="50" t="s">
        <v>149</v>
      </c>
      <c r="B123" s="50">
        <v>800013</v>
      </c>
      <c r="C123" s="51" t="s">
        <v>86</v>
      </c>
      <c r="D123" s="52">
        <v>44628</v>
      </c>
      <c r="E123" s="50" t="s">
        <v>95</v>
      </c>
      <c r="F123" s="37">
        <f t="shared" si="9"/>
        <v>36</v>
      </c>
      <c r="G123" s="38"/>
    </row>
    <row r="124" spans="1:7" ht="16.5" customHeight="1" x14ac:dyDescent="0.3">
      <c r="A124" s="40" t="s">
        <v>150</v>
      </c>
      <c r="B124" s="40">
        <v>309683</v>
      </c>
      <c r="C124" s="41" t="s">
        <v>151</v>
      </c>
      <c r="D124" s="42">
        <v>44629</v>
      </c>
      <c r="E124" s="40" t="s">
        <v>39</v>
      </c>
      <c r="F124" s="37">
        <f t="shared" si="9"/>
        <v>35</v>
      </c>
      <c r="G124" s="38"/>
    </row>
    <row r="125" spans="1:7" ht="16.5" customHeight="1" x14ac:dyDescent="0.3">
      <c r="A125" s="40" t="s">
        <v>150</v>
      </c>
      <c r="B125" s="40">
        <v>309683</v>
      </c>
      <c r="C125" s="41" t="s">
        <v>151</v>
      </c>
      <c r="D125" s="42">
        <v>44629</v>
      </c>
      <c r="E125" s="40" t="s">
        <v>152</v>
      </c>
      <c r="F125" s="37">
        <f t="shared" si="9"/>
        <v>35</v>
      </c>
      <c r="G125" s="38"/>
    </row>
    <row r="126" spans="1:7" ht="16.5" customHeight="1" x14ac:dyDescent="0.3">
      <c r="A126" s="40" t="s">
        <v>150</v>
      </c>
      <c r="B126" s="40">
        <v>309683</v>
      </c>
      <c r="C126" s="41" t="s">
        <v>151</v>
      </c>
      <c r="D126" s="42">
        <v>44629</v>
      </c>
      <c r="E126" s="40" t="s">
        <v>81</v>
      </c>
      <c r="F126" s="37">
        <f t="shared" si="9"/>
        <v>35</v>
      </c>
      <c r="G126" s="38"/>
    </row>
    <row r="127" spans="1:7" ht="16.5" customHeight="1" x14ac:dyDescent="0.3">
      <c r="A127" s="50">
        <v>380165</v>
      </c>
      <c r="B127" s="50">
        <v>401841</v>
      </c>
      <c r="C127" s="51" t="s">
        <v>153</v>
      </c>
      <c r="D127" s="52">
        <v>44629</v>
      </c>
      <c r="E127" s="50" t="s">
        <v>34</v>
      </c>
      <c r="F127" s="37">
        <f t="shared" si="9"/>
        <v>35</v>
      </c>
      <c r="G127" s="38"/>
    </row>
    <row r="128" spans="1:7" ht="16.5" customHeight="1" x14ac:dyDescent="0.3">
      <c r="A128" s="40">
        <v>380279</v>
      </c>
      <c r="B128" s="40">
        <v>102983</v>
      </c>
      <c r="C128" s="41" t="s">
        <v>48</v>
      </c>
      <c r="D128" s="42">
        <v>44631</v>
      </c>
      <c r="E128" s="40" t="s">
        <v>39</v>
      </c>
      <c r="F128" s="37">
        <f t="shared" si="9"/>
        <v>33</v>
      </c>
      <c r="G128" s="38"/>
    </row>
    <row r="129" spans="1:7" ht="16.5" customHeight="1" x14ac:dyDescent="0.3">
      <c r="A129" s="50">
        <v>380282</v>
      </c>
      <c r="B129" s="50">
        <v>501143</v>
      </c>
      <c r="C129" s="51" t="s">
        <v>154</v>
      </c>
      <c r="D129" s="52">
        <v>44631</v>
      </c>
      <c r="E129" s="50" t="s">
        <v>39</v>
      </c>
      <c r="F129" s="37">
        <f t="shared" si="9"/>
        <v>33</v>
      </c>
      <c r="G129" s="38"/>
    </row>
    <row r="130" spans="1:7" ht="16.5" customHeight="1" x14ac:dyDescent="0.3">
      <c r="A130" s="40">
        <v>380237</v>
      </c>
      <c r="B130" s="40">
        <v>501161</v>
      </c>
      <c r="C130" s="41" t="s">
        <v>155</v>
      </c>
      <c r="D130" s="42">
        <v>44631</v>
      </c>
      <c r="E130" s="40" t="s">
        <v>27</v>
      </c>
      <c r="F130" s="37">
        <f t="shared" si="9"/>
        <v>33</v>
      </c>
      <c r="G130" s="38"/>
    </row>
    <row r="131" spans="1:7" ht="16.5" customHeight="1" x14ac:dyDescent="0.3">
      <c r="D131" s="9"/>
      <c r="F131" s="26"/>
      <c r="G131" s="27"/>
    </row>
    <row r="132" spans="1:7" x14ac:dyDescent="0.3">
      <c r="C132" t="s">
        <v>111</v>
      </c>
    </row>
    <row r="133" spans="1:7" x14ac:dyDescent="0.3">
      <c r="C133" s="9">
        <v>44664</v>
      </c>
      <c r="E133" s="11" t="s">
        <v>112</v>
      </c>
      <c r="F133">
        <v>87</v>
      </c>
    </row>
    <row r="134" spans="1:7" x14ac:dyDescent="0.3">
      <c r="C134"/>
      <c r="E134" s="12" t="s">
        <v>113</v>
      </c>
      <c r="F134">
        <v>10</v>
      </c>
    </row>
    <row r="135" spans="1:7" x14ac:dyDescent="0.3">
      <c r="E135" s="13" t="s">
        <v>114</v>
      </c>
      <c r="F135">
        <v>15</v>
      </c>
    </row>
    <row r="136" spans="1:7" x14ac:dyDescent="0.3">
      <c r="E136" s="15" t="s">
        <v>115</v>
      </c>
      <c r="F136" s="24">
        <v>8</v>
      </c>
    </row>
    <row r="137" spans="1:7" x14ac:dyDescent="0.3">
      <c r="E137" s="11" t="s">
        <v>116</v>
      </c>
      <c r="F137">
        <f>SUM(F133:F136)</f>
        <v>120</v>
      </c>
    </row>
    <row r="138" spans="1:7" x14ac:dyDescent="0.3">
      <c r="C138" s="23" t="s">
        <v>117</v>
      </c>
      <c r="D138" s="23"/>
      <c r="E138" s="23"/>
      <c r="F138" s="23"/>
      <c r="G138" s="23"/>
    </row>
    <row r="139" spans="1:7" x14ac:dyDescent="0.3">
      <c r="C139" s="16"/>
      <c r="D139" s="17" t="s">
        <v>118</v>
      </c>
      <c r="E139" s="17" t="s">
        <v>119</v>
      </c>
      <c r="F139" s="17" t="s">
        <v>120</v>
      </c>
      <c r="G139" s="17" t="s">
        <v>121</v>
      </c>
    </row>
    <row r="140" spans="1:7" x14ac:dyDescent="0.3">
      <c r="C140" s="18" t="s">
        <v>122</v>
      </c>
      <c r="D140" s="1">
        <v>49</v>
      </c>
      <c r="E140" s="1">
        <v>7</v>
      </c>
      <c r="F140" s="1">
        <v>18</v>
      </c>
      <c r="G140" s="20"/>
    </row>
    <row r="141" spans="1:7" x14ac:dyDescent="0.3">
      <c r="C141" s="18" t="s">
        <v>53</v>
      </c>
      <c r="D141" s="1">
        <v>9</v>
      </c>
      <c r="E141" s="1">
        <v>2</v>
      </c>
      <c r="F141" s="1">
        <v>1</v>
      </c>
      <c r="G141" s="21"/>
    </row>
    <row r="142" spans="1:7" x14ac:dyDescent="0.3">
      <c r="C142" s="18" t="s">
        <v>123</v>
      </c>
      <c r="D142" s="1">
        <v>70</v>
      </c>
      <c r="E142" s="1">
        <v>4</v>
      </c>
      <c r="F142" s="1">
        <v>5</v>
      </c>
      <c r="G142" s="89"/>
    </row>
    <row r="143" spans="1:7" x14ac:dyDescent="0.3">
      <c r="C143" s="18" t="s">
        <v>124</v>
      </c>
      <c r="D143" s="1">
        <v>9</v>
      </c>
      <c r="E143" s="1">
        <v>0</v>
      </c>
      <c r="F143" s="1">
        <v>3</v>
      </c>
      <c r="G143" s="89"/>
    </row>
    <row r="144" spans="1:7" x14ac:dyDescent="0.3">
      <c r="C144" s="18" t="s">
        <v>125</v>
      </c>
      <c r="D144" s="1">
        <v>10</v>
      </c>
      <c r="E144" s="1">
        <v>0</v>
      </c>
      <c r="F144" s="1">
        <v>5</v>
      </c>
      <c r="G144" s="89"/>
    </row>
    <row r="145" spans="3:7" x14ac:dyDescent="0.3">
      <c r="C145" s="18" t="s">
        <v>126</v>
      </c>
      <c r="D145" s="1">
        <v>0</v>
      </c>
      <c r="E145" s="1">
        <v>0</v>
      </c>
      <c r="F145" s="1">
        <v>1</v>
      </c>
      <c r="G145" s="21"/>
    </row>
    <row r="146" spans="3:7" x14ac:dyDescent="0.3">
      <c r="C146" s="18" t="s">
        <v>127</v>
      </c>
      <c r="D146" s="1">
        <v>0</v>
      </c>
      <c r="E146" s="1">
        <v>0</v>
      </c>
      <c r="F146" s="1">
        <v>6</v>
      </c>
      <c r="G146" s="22"/>
    </row>
    <row r="147" spans="3:7" ht="15.6" x14ac:dyDescent="0.3">
      <c r="C147" s="19" t="s">
        <v>128</v>
      </c>
      <c r="D147" s="19">
        <f>SUM(D140:D146)</f>
        <v>147</v>
      </c>
      <c r="E147" s="19">
        <f>SUM(E140:E146)</f>
        <v>13</v>
      </c>
      <c r="F147" s="19">
        <f>SUM(F140:F146)</f>
        <v>39</v>
      </c>
      <c r="G147" s="19">
        <v>332</v>
      </c>
    </row>
  </sheetData>
  <mergeCells count="1">
    <mergeCell ref="G142:G144"/>
  </mergeCells>
  <pageMargins left="0.25" right="0.2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44DF6-644B-472E-9BF3-1702D7056C98}">
  <sheetPr>
    <pageSetUpPr fitToPage="1"/>
  </sheetPr>
  <dimension ref="A1:G118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10.44140625" bestFit="1" customWidth="1"/>
    <col min="2" max="2" width="7.6640625" bestFit="1" customWidth="1"/>
    <col min="3" max="3" width="26.44140625" style="8" bestFit="1" customWidth="1"/>
    <col min="4" max="4" width="11.109375" bestFit="1" customWidth="1"/>
    <col min="5" max="5" width="15.88671875" bestFit="1" customWidth="1"/>
    <col min="6" max="6" width="8" bestFit="1" customWidth="1"/>
    <col min="7" max="7" width="19.44140625" style="4" customWidth="1"/>
  </cols>
  <sheetData>
    <row r="1" spans="1:7" x14ac:dyDescent="0.3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3">
      <c r="A2" s="1">
        <v>367619.02</v>
      </c>
      <c r="B2" s="1">
        <v>900100</v>
      </c>
      <c r="C2" s="7" t="s">
        <v>17</v>
      </c>
      <c r="D2" s="5">
        <v>44459</v>
      </c>
      <c r="E2" s="1" t="s">
        <v>10</v>
      </c>
      <c r="F2" s="31">
        <f t="shared" ref="F2:F31" si="0">_xlfn.DAYS($C$104,D2)</f>
        <v>222</v>
      </c>
      <c r="G2" s="25"/>
    </row>
    <row r="3" spans="1:7" ht="16.5" customHeight="1" x14ac:dyDescent="0.3">
      <c r="A3" s="44">
        <v>374193.01</v>
      </c>
      <c r="B3" s="44">
        <v>311831</v>
      </c>
      <c r="C3" s="45" t="s">
        <v>28</v>
      </c>
      <c r="D3" s="46">
        <v>44495</v>
      </c>
      <c r="E3" s="44" t="s">
        <v>27</v>
      </c>
      <c r="F3" s="43">
        <f t="shared" si="0"/>
        <v>186</v>
      </c>
      <c r="G3" s="25"/>
    </row>
    <row r="4" spans="1:7" ht="16.5" customHeight="1" x14ac:dyDescent="0.3">
      <c r="A4" s="1">
        <v>367785</v>
      </c>
      <c r="B4" s="1">
        <v>109793</v>
      </c>
      <c r="C4" s="7" t="s">
        <v>30</v>
      </c>
      <c r="D4" s="5">
        <v>44501</v>
      </c>
      <c r="E4" s="1" t="s">
        <v>31</v>
      </c>
      <c r="F4" s="43">
        <f t="shared" si="0"/>
        <v>180</v>
      </c>
      <c r="G4" s="25"/>
    </row>
    <row r="5" spans="1:7" ht="16.5" customHeight="1" x14ac:dyDescent="0.3">
      <c r="A5" s="44">
        <v>368079</v>
      </c>
      <c r="B5" s="44">
        <v>100873</v>
      </c>
      <c r="C5" s="45" t="s">
        <v>32</v>
      </c>
      <c r="D5" s="46">
        <v>44501</v>
      </c>
      <c r="E5" s="44" t="s">
        <v>31</v>
      </c>
      <c r="F5" s="43">
        <f t="shared" si="0"/>
        <v>180</v>
      </c>
      <c r="G5" s="25"/>
    </row>
    <row r="6" spans="1:7" ht="16.5" customHeight="1" x14ac:dyDescent="0.3">
      <c r="A6" s="1">
        <v>371568.06</v>
      </c>
      <c r="B6" s="1">
        <v>501143</v>
      </c>
      <c r="C6" s="7" t="s">
        <v>37</v>
      </c>
      <c r="D6" s="5">
        <v>44515</v>
      </c>
      <c r="E6" s="1" t="s">
        <v>10</v>
      </c>
      <c r="F6" s="18">
        <f t="shared" si="0"/>
        <v>166</v>
      </c>
      <c r="G6" s="25"/>
    </row>
    <row r="7" spans="1:7" ht="16.5" customHeight="1" x14ac:dyDescent="0.3">
      <c r="A7" s="44">
        <v>375042.01</v>
      </c>
      <c r="B7" s="44">
        <v>312173</v>
      </c>
      <c r="C7" s="45" t="s">
        <v>38</v>
      </c>
      <c r="D7" s="46">
        <v>44517</v>
      </c>
      <c r="E7" s="44" t="s">
        <v>39</v>
      </c>
      <c r="F7" s="18">
        <f t="shared" si="0"/>
        <v>164</v>
      </c>
      <c r="G7" s="25"/>
    </row>
    <row r="8" spans="1:7" ht="16.5" customHeight="1" x14ac:dyDescent="0.3">
      <c r="A8" s="1">
        <v>368467</v>
      </c>
      <c r="B8" s="1">
        <v>490430</v>
      </c>
      <c r="C8" s="7" t="s">
        <v>42</v>
      </c>
      <c r="D8" s="5">
        <v>44531</v>
      </c>
      <c r="E8" s="1" t="s">
        <v>43</v>
      </c>
      <c r="F8" s="18">
        <f t="shared" si="0"/>
        <v>150</v>
      </c>
      <c r="G8" s="25"/>
    </row>
    <row r="9" spans="1:7" ht="16.5" customHeight="1" x14ac:dyDescent="0.3">
      <c r="A9" s="44">
        <v>376213</v>
      </c>
      <c r="B9" s="44">
        <v>201133</v>
      </c>
      <c r="C9" s="45" t="s">
        <v>49</v>
      </c>
      <c r="D9" s="46">
        <v>44540</v>
      </c>
      <c r="E9" s="44" t="s">
        <v>39</v>
      </c>
      <c r="F9" s="18">
        <f t="shared" si="0"/>
        <v>141</v>
      </c>
      <c r="G9" s="25"/>
    </row>
    <row r="10" spans="1:7" ht="16.5" customHeight="1" x14ac:dyDescent="0.3">
      <c r="A10" s="1">
        <v>380053</v>
      </c>
      <c r="B10" s="1">
        <v>200253</v>
      </c>
      <c r="C10" s="7" t="s">
        <v>129</v>
      </c>
      <c r="D10" s="5">
        <v>44564</v>
      </c>
      <c r="E10" s="1" t="s">
        <v>130</v>
      </c>
      <c r="F10" s="16">
        <f t="shared" si="0"/>
        <v>117</v>
      </c>
      <c r="G10" s="25"/>
    </row>
    <row r="11" spans="1:7" ht="16.5" customHeight="1" x14ac:dyDescent="0.3">
      <c r="A11" s="44">
        <v>380093</v>
      </c>
      <c r="B11" s="44">
        <v>312173</v>
      </c>
      <c r="C11" s="45" t="s">
        <v>38</v>
      </c>
      <c r="D11" s="46">
        <v>44564</v>
      </c>
      <c r="E11" s="44" t="s">
        <v>130</v>
      </c>
      <c r="F11" s="16">
        <f t="shared" si="0"/>
        <v>117</v>
      </c>
      <c r="G11" s="25"/>
    </row>
    <row r="12" spans="1:7" ht="16.5" customHeight="1" x14ac:dyDescent="0.3">
      <c r="A12" s="1">
        <v>377212</v>
      </c>
      <c r="B12" s="1">
        <v>401793</v>
      </c>
      <c r="C12" s="7" t="s">
        <v>58</v>
      </c>
      <c r="D12" s="5">
        <v>44571</v>
      </c>
      <c r="E12" s="1" t="s">
        <v>59</v>
      </c>
      <c r="F12" s="16">
        <f t="shared" si="0"/>
        <v>110</v>
      </c>
      <c r="G12" s="25"/>
    </row>
    <row r="13" spans="1:7" ht="16.5" customHeight="1" x14ac:dyDescent="0.3">
      <c r="A13" s="44">
        <v>380083</v>
      </c>
      <c r="B13" s="44">
        <v>102013</v>
      </c>
      <c r="C13" s="45" t="s">
        <v>85</v>
      </c>
      <c r="D13" s="46">
        <v>44571</v>
      </c>
      <c r="E13" s="44" t="s">
        <v>130</v>
      </c>
      <c r="F13" s="16">
        <f t="shared" si="0"/>
        <v>110</v>
      </c>
      <c r="G13" s="25"/>
    </row>
    <row r="14" spans="1:7" ht="16.5" customHeight="1" x14ac:dyDescent="0.3">
      <c r="A14" s="1">
        <v>375444</v>
      </c>
      <c r="B14" s="1">
        <v>209072</v>
      </c>
      <c r="C14" s="7" t="s">
        <v>65</v>
      </c>
      <c r="D14" s="5">
        <v>44576</v>
      </c>
      <c r="E14" s="1" t="s">
        <v>63</v>
      </c>
      <c r="F14" s="16">
        <f t="shared" si="0"/>
        <v>105</v>
      </c>
      <c r="G14" s="25"/>
    </row>
    <row r="15" spans="1:7" ht="16.5" customHeight="1" x14ac:dyDescent="0.3">
      <c r="A15" s="44">
        <v>376620</v>
      </c>
      <c r="B15" s="44">
        <v>401262</v>
      </c>
      <c r="C15" s="45" t="s">
        <v>66</v>
      </c>
      <c r="D15" s="46">
        <v>44576</v>
      </c>
      <c r="E15" s="44" t="s">
        <v>63</v>
      </c>
      <c r="F15" s="16">
        <f t="shared" si="0"/>
        <v>105</v>
      </c>
      <c r="G15" s="25"/>
    </row>
    <row r="16" spans="1:7" ht="16.5" customHeight="1" x14ac:dyDescent="0.3">
      <c r="A16" s="1">
        <v>380088</v>
      </c>
      <c r="B16" s="1">
        <v>800043</v>
      </c>
      <c r="C16" s="7" t="s">
        <v>132</v>
      </c>
      <c r="D16" s="5">
        <v>44578</v>
      </c>
      <c r="E16" s="1" t="s">
        <v>130</v>
      </c>
      <c r="F16" s="16">
        <f t="shared" si="0"/>
        <v>103</v>
      </c>
      <c r="G16" s="25"/>
    </row>
    <row r="17" spans="1:7" ht="16.5" customHeight="1" x14ac:dyDescent="0.3">
      <c r="A17" s="44">
        <v>380103</v>
      </c>
      <c r="B17" s="44">
        <v>312173</v>
      </c>
      <c r="C17" s="45" t="s">
        <v>38</v>
      </c>
      <c r="D17" s="46">
        <v>44578</v>
      </c>
      <c r="E17" s="44" t="s">
        <v>130</v>
      </c>
      <c r="F17" s="16">
        <f t="shared" si="0"/>
        <v>103</v>
      </c>
      <c r="G17" s="25"/>
    </row>
    <row r="18" spans="1:7" ht="16.5" customHeight="1" x14ac:dyDescent="0.3">
      <c r="A18" s="1">
        <v>377751</v>
      </c>
      <c r="B18" s="1">
        <v>700133</v>
      </c>
      <c r="C18" s="7" t="s">
        <v>69</v>
      </c>
      <c r="D18" s="5">
        <v>44581</v>
      </c>
      <c r="E18" s="1" t="s">
        <v>55</v>
      </c>
      <c r="F18" s="16">
        <f t="shared" si="0"/>
        <v>100</v>
      </c>
      <c r="G18" s="25"/>
    </row>
    <row r="19" spans="1:7" ht="16.5" customHeight="1" x14ac:dyDescent="0.3">
      <c r="A19" s="44">
        <v>377214.01</v>
      </c>
      <c r="B19" s="44">
        <v>201133</v>
      </c>
      <c r="C19" s="45" t="s">
        <v>49</v>
      </c>
      <c r="D19" s="46">
        <v>44585</v>
      </c>
      <c r="E19" s="44" t="s">
        <v>10</v>
      </c>
      <c r="F19" s="16">
        <f t="shared" si="0"/>
        <v>96</v>
      </c>
      <c r="G19" s="25"/>
    </row>
    <row r="20" spans="1:7" ht="16.5" customHeight="1" x14ac:dyDescent="0.3">
      <c r="A20" s="1">
        <v>380052</v>
      </c>
      <c r="B20" s="1">
        <v>102983</v>
      </c>
      <c r="C20" s="7" t="s">
        <v>48</v>
      </c>
      <c r="D20" s="5">
        <v>44585</v>
      </c>
      <c r="E20" s="1" t="s">
        <v>130</v>
      </c>
      <c r="F20" s="16">
        <f t="shared" si="0"/>
        <v>96</v>
      </c>
      <c r="G20" s="25"/>
    </row>
    <row r="21" spans="1:7" ht="16.5" customHeight="1" x14ac:dyDescent="0.3">
      <c r="A21" s="44">
        <v>380076</v>
      </c>
      <c r="B21" s="44">
        <v>201952</v>
      </c>
      <c r="C21" s="45" t="s">
        <v>133</v>
      </c>
      <c r="D21" s="46">
        <v>44585</v>
      </c>
      <c r="E21" s="44" t="s">
        <v>130</v>
      </c>
      <c r="F21" s="16">
        <f t="shared" si="0"/>
        <v>96</v>
      </c>
      <c r="G21" s="25"/>
    </row>
    <row r="22" spans="1:7" ht="16.5" customHeight="1" x14ac:dyDescent="0.3">
      <c r="A22" s="1">
        <v>378067</v>
      </c>
      <c r="B22" s="1">
        <v>312173</v>
      </c>
      <c r="C22" s="7" t="s">
        <v>38</v>
      </c>
      <c r="D22" s="5">
        <v>44587</v>
      </c>
      <c r="E22" s="1" t="s">
        <v>55</v>
      </c>
      <c r="F22" s="16">
        <f t="shared" si="0"/>
        <v>94</v>
      </c>
      <c r="G22" s="25"/>
    </row>
    <row r="23" spans="1:7" ht="16.5" customHeight="1" x14ac:dyDescent="0.3">
      <c r="A23" s="44">
        <v>378031</v>
      </c>
      <c r="B23" s="44">
        <v>403532</v>
      </c>
      <c r="C23" s="45" t="s">
        <v>73</v>
      </c>
      <c r="D23" s="46">
        <v>44587</v>
      </c>
      <c r="E23" s="44" t="s">
        <v>74</v>
      </c>
      <c r="F23" s="16">
        <f t="shared" si="0"/>
        <v>94</v>
      </c>
      <c r="G23" s="25"/>
    </row>
    <row r="24" spans="1:7" ht="16.5" customHeight="1" x14ac:dyDescent="0.3">
      <c r="A24" s="1">
        <v>378197</v>
      </c>
      <c r="B24" s="1">
        <v>800063</v>
      </c>
      <c r="C24" s="7" t="s">
        <v>77</v>
      </c>
      <c r="D24" s="5">
        <v>44589</v>
      </c>
      <c r="E24" s="1" t="s">
        <v>74</v>
      </c>
      <c r="F24" s="16">
        <f t="shared" si="0"/>
        <v>92</v>
      </c>
      <c r="G24" s="25"/>
    </row>
    <row r="25" spans="1:7" ht="16.5" customHeight="1" x14ac:dyDescent="0.3">
      <c r="A25" s="44">
        <v>378218.01</v>
      </c>
      <c r="B25" s="44">
        <v>403532</v>
      </c>
      <c r="C25" s="45" t="s">
        <v>73</v>
      </c>
      <c r="D25" s="46">
        <v>44592</v>
      </c>
      <c r="E25" s="44" t="s">
        <v>10</v>
      </c>
      <c r="F25" s="14">
        <f t="shared" si="0"/>
        <v>89</v>
      </c>
      <c r="G25" s="25"/>
    </row>
    <row r="26" spans="1:7" ht="16.5" customHeight="1" x14ac:dyDescent="0.3">
      <c r="A26" s="1">
        <v>380112</v>
      </c>
      <c r="B26" s="1">
        <v>312173</v>
      </c>
      <c r="C26" s="7" t="s">
        <v>38</v>
      </c>
      <c r="D26" s="5">
        <v>44592</v>
      </c>
      <c r="E26" s="1" t="s">
        <v>130</v>
      </c>
      <c r="F26" s="14">
        <f t="shared" si="0"/>
        <v>89</v>
      </c>
      <c r="G26" s="25"/>
    </row>
    <row r="27" spans="1:7" ht="16.5" customHeight="1" x14ac:dyDescent="0.3">
      <c r="A27" s="44">
        <v>380523</v>
      </c>
      <c r="B27" s="44">
        <v>112382</v>
      </c>
      <c r="C27" s="45" t="s">
        <v>134</v>
      </c>
      <c r="D27" s="46">
        <v>44595</v>
      </c>
      <c r="E27" s="44" t="s">
        <v>43</v>
      </c>
      <c r="F27" s="14">
        <f t="shared" si="0"/>
        <v>86</v>
      </c>
      <c r="G27" s="25"/>
    </row>
    <row r="28" spans="1:7" ht="16.5" customHeight="1" x14ac:dyDescent="0.3">
      <c r="A28" s="1">
        <v>378490</v>
      </c>
      <c r="B28" s="1">
        <v>112502</v>
      </c>
      <c r="C28" s="7" t="s">
        <v>83</v>
      </c>
      <c r="D28" s="5">
        <v>44599</v>
      </c>
      <c r="E28" s="1" t="s">
        <v>39</v>
      </c>
      <c r="F28" s="14">
        <f t="shared" si="0"/>
        <v>82</v>
      </c>
      <c r="G28" s="25"/>
    </row>
    <row r="29" spans="1:7" ht="16.5" customHeight="1" x14ac:dyDescent="0.3">
      <c r="A29" s="44">
        <v>378496</v>
      </c>
      <c r="B29" s="44">
        <v>100751</v>
      </c>
      <c r="C29" s="45" t="s">
        <v>84</v>
      </c>
      <c r="D29" s="46">
        <v>44599</v>
      </c>
      <c r="E29" s="44" t="s">
        <v>39</v>
      </c>
      <c r="F29" s="14">
        <f t="shared" si="0"/>
        <v>82</v>
      </c>
      <c r="G29" s="25"/>
    </row>
    <row r="30" spans="1:7" ht="16.5" customHeight="1" x14ac:dyDescent="0.3">
      <c r="A30" s="1">
        <v>378501</v>
      </c>
      <c r="B30" s="1">
        <v>102013</v>
      </c>
      <c r="C30" s="7" t="s">
        <v>85</v>
      </c>
      <c r="D30" s="5">
        <v>44599</v>
      </c>
      <c r="E30" s="1" t="s">
        <v>39</v>
      </c>
      <c r="F30" s="14">
        <f t="shared" si="0"/>
        <v>82</v>
      </c>
      <c r="G30" s="25"/>
    </row>
    <row r="31" spans="1:7" ht="16.5" customHeight="1" x14ac:dyDescent="0.3">
      <c r="A31" s="44">
        <v>381763</v>
      </c>
      <c r="B31" s="44">
        <v>700122</v>
      </c>
      <c r="C31" s="45" t="s">
        <v>135</v>
      </c>
      <c r="D31" s="46">
        <v>44599</v>
      </c>
      <c r="E31" s="44" t="s">
        <v>130</v>
      </c>
      <c r="F31" s="14">
        <f t="shared" si="0"/>
        <v>82</v>
      </c>
      <c r="G31" s="25"/>
    </row>
    <row r="32" spans="1:7" ht="16.5" customHeight="1" x14ac:dyDescent="0.3">
      <c r="A32" s="1">
        <v>381764</v>
      </c>
      <c r="B32" s="1">
        <v>401841</v>
      </c>
      <c r="C32" s="7" t="s">
        <v>92</v>
      </c>
      <c r="D32" s="5">
        <v>44599</v>
      </c>
      <c r="E32" s="1" t="s">
        <v>130</v>
      </c>
      <c r="F32" s="14">
        <f t="shared" ref="F32:F34" si="1">_xlfn.DAYS($C$104,D32)</f>
        <v>82</v>
      </c>
      <c r="G32" s="25"/>
    </row>
    <row r="33" spans="1:7" ht="16.5" customHeight="1" x14ac:dyDescent="0.3">
      <c r="A33" s="44">
        <v>381765</v>
      </c>
      <c r="B33" s="44">
        <v>202123</v>
      </c>
      <c r="C33" s="45" t="s">
        <v>136</v>
      </c>
      <c r="D33" s="46">
        <v>44599</v>
      </c>
      <c r="E33" s="44" t="s">
        <v>130</v>
      </c>
      <c r="F33" s="14">
        <f t="shared" si="1"/>
        <v>82</v>
      </c>
      <c r="G33" s="25"/>
    </row>
    <row r="34" spans="1:7" ht="16.5" customHeight="1" x14ac:dyDescent="0.3">
      <c r="A34" s="1">
        <v>381766</v>
      </c>
      <c r="B34" s="1">
        <v>208542</v>
      </c>
      <c r="C34" s="7" t="s">
        <v>96</v>
      </c>
      <c r="D34" s="5">
        <v>44599</v>
      </c>
      <c r="E34" s="1" t="s">
        <v>130</v>
      </c>
      <c r="F34" s="14">
        <f t="shared" si="1"/>
        <v>82</v>
      </c>
      <c r="G34" s="25"/>
    </row>
    <row r="35" spans="1:7" ht="16.5" customHeight="1" x14ac:dyDescent="0.3">
      <c r="A35" s="44">
        <v>378656</v>
      </c>
      <c r="B35" s="44">
        <v>312173</v>
      </c>
      <c r="C35" s="45" t="s">
        <v>38</v>
      </c>
      <c r="D35" s="46">
        <v>44600</v>
      </c>
      <c r="E35" s="44" t="s">
        <v>10</v>
      </c>
      <c r="F35" s="14">
        <f t="shared" ref="F35:F43" si="2">_xlfn.DAYS($C$104,D35)</f>
        <v>81</v>
      </c>
      <c r="G35" s="25"/>
    </row>
    <row r="36" spans="1:7" ht="16.5" customHeight="1" x14ac:dyDescent="0.3">
      <c r="A36" s="1">
        <v>378661</v>
      </c>
      <c r="B36" s="1">
        <v>201133</v>
      </c>
      <c r="C36" s="7" t="s">
        <v>88</v>
      </c>
      <c r="D36" s="5">
        <v>44600</v>
      </c>
      <c r="E36" s="1" t="s">
        <v>10</v>
      </c>
      <c r="F36" s="14">
        <f t="shared" si="2"/>
        <v>81</v>
      </c>
      <c r="G36" s="25"/>
    </row>
    <row r="37" spans="1:7" ht="16.5" customHeight="1" x14ac:dyDescent="0.3">
      <c r="A37" s="44">
        <v>378663</v>
      </c>
      <c r="B37" s="44">
        <v>400013</v>
      </c>
      <c r="C37" s="45" t="s">
        <v>87</v>
      </c>
      <c r="D37" s="46">
        <v>44600</v>
      </c>
      <c r="E37" s="44" t="s">
        <v>10</v>
      </c>
      <c r="F37" s="14">
        <f t="shared" si="2"/>
        <v>81</v>
      </c>
      <c r="G37" s="25"/>
    </row>
    <row r="38" spans="1:7" ht="16.5" customHeight="1" x14ac:dyDescent="0.3">
      <c r="A38" s="1">
        <v>359429.02</v>
      </c>
      <c r="B38" s="1">
        <v>112502</v>
      </c>
      <c r="C38" s="7" t="s">
        <v>89</v>
      </c>
      <c r="D38" s="5">
        <v>44600</v>
      </c>
      <c r="E38" s="1" t="s">
        <v>80</v>
      </c>
      <c r="F38" s="14">
        <f t="shared" si="2"/>
        <v>81</v>
      </c>
      <c r="G38" s="25"/>
    </row>
    <row r="39" spans="1:7" ht="16.5" customHeight="1" x14ac:dyDescent="0.3">
      <c r="A39" s="1">
        <v>359429.02</v>
      </c>
      <c r="B39" s="1">
        <v>112502</v>
      </c>
      <c r="C39" s="7" t="s">
        <v>89</v>
      </c>
      <c r="D39" s="5">
        <v>44600</v>
      </c>
      <c r="E39" s="1" t="s">
        <v>81</v>
      </c>
      <c r="F39" s="14">
        <f t="shared" si="2"/>
        <v>81</v>
      </c>
      <c r="G39" s="25"/>
    </row>
    <row r="40" spans="1:7" ht="16.5" customHeight="1" x14ac:dyDescent="0.3">
      <c r="A40" s="44">
        <v>375215</v>
      </c>
      <c r="B40" s="44">
        <v>102013</v>
      </c>
      <c r="C40" s="45" t="s">
        <v>85</v>
      </c>
      <c r="D40" s="46">
        <v>44601</v>
      </c>
      <c r="E40" s="44" t="s">
        <v>39</v>
      </c>
      <c r="F40" s="14">
        <f t="shared" si="2"/>
        <v>80</v>
      </c>
      <c r="G40" s="25"/>
    </row>
    <row r="41" spans="1:7" ht="16.5" customHeight="1" x14ac:dyDescent="0.3">
      <c r="A41" s="1">
        <v>368081.01</v>
      </c>
      <c r="B41" s="1">
        <v>208952</v>
      </c>
      <c r="C41" s="7" t="s">
        <v>90</v>
      </c>
      <c r="D41" s="5">
        <v>44602</v>
      </c>
      <c r="E41" s="1" t="s">
        <v>39</v>
      </c>
      <c r="F41" s="14">
        <f t="shared" si="2"/>
        <v>79</v>
      </c>
      <c r="G41" s="25"/>
    </row>
    <row r="42" spans="1:7" ht="16.5" customHeight="1" x14ac:dyDescent="0.3">
      <c r="A42" s="44">
        <v>375469.01</v>
      </c>
      <c r="B42" s="44">
        <v>900163</v>
      </c>
      <c r="C42" s="45" t="s">
        <v>91</v>
      </c>
      <c r="D42" s="46">
        <v>44603</v>
      </c>
      <c r="E42" s="44" t="s">
        <v>39</v>
      </c>
      <c r="F42" s="14">
        <f t="shared" si="2"/>
        <v>78</v>
      </c>
      <c r="G42" s="25"/>
    </row>
    <row r="43" spans="1:7" ht="16.5" customHeight="1" x14ac:dyDescent="0.3">
      <c r="A43" s="1">
        <v>381767</v>
      </c>
      <c r="B43" s="1">
        <v>101193</v>
      </c>
      <c r="C43" s="7" t="s">
        <v>137</v>
      </c>
      <c r="D43" s="5">
        <v>44606</v>
      </c>
      <c r="E43" s="1" t="s">
        <v>138</v>
      </c>
      <c r="F43" s="14">
        <f t="shared" si="2"/>
        <v>75</v>
      </c>
      <c r="G43" s="25"/>
    </row>
    <row r="44" spans="1:7" ht="16.5" customHeight="1" x14ac:dyDescent="0.3">
      <c r="A44" s="44">
        <v>381768</v>
      </c>
      <c r="B44" s="44">
        <v>800013</v>
      </c>
      <c r="C44" s="45" t="s">
        <v>139</v>
      </c>
      <c r="D44" s="46">
        <v>44606</v>
      </c>
      <c r="E44" s="44" t="s">
        <v>130</v>
      </c>
      <c r="F44" s="14">
        <f t="shared" ref="F44:F47" si="3">_xlfn.DAYS($C$104,D44)</f>
        <v>75</v>
      </c>
      <c r="G44" s="25"/>
    </row>
    <row r="45" spans="1:7" ht="16.5" customHeight="1" x14ac:dyDescent="0.3">
      <c r="A45" s="1">
        <v>381781</v>
      </c>
      <c r="B45" s="1">
        <v>402173</v>
      </c>
      <c r="C45" s="7" t="s">
        <v>107</v>
      </c>
      <c r="D45" s="5">
        <v>44606</v>
      </c>
      <c r="E45" s="1" t="s">
        <v>74</v>
      </c>
      <c r="F45" s="14">
        <f t="shared" si="3"/>
        <v>75</v>
      </c>
      <c r="G45" s="25"/>
    </row>
    <row r="46" spans="1:7" ht="16.5" customHeight="1" x14ac:dyDescent="0.3">
      <c r="A46" s="44">
        <v>381782</v>
      </c>
      <c r="B46" s="44">
        <v>800023</v>
      </c>
      <c r="C46" s="45" t="s">
        <v>140</v>
      </c>
      <c r="D46" s="46">
        <v>44606</v>
      </c>
      <c r="E46" s="44" t="s">
        <v>74</v>
      </c>
      <c r="F46" s="14">
        <f t="shared" si="3"/>
        <v>75</v>
      </c>
      <c r="G46" s="25"/>
    </row>
    <row r="47" spans="1:7" ht="16.5" customHeight="1" x14ac:dyDescent="0.3">
      <c r="A47" s="1">
        <v>381783</v>
      </c>
      <c r="B47" s="1">
        <v>312173</v>
      </c>
      <c r="C47" s="7" t="s">
        <v>38</v>
      </c>
      <c r="D47" s="5">
        <v>44606</v>
      </c>
      <c r="E47" s="1" t="s">
        <v>74</v>
      </c>
      <c r="F47" s="14">
        <f t="shared" si="3"/>
        <v>75</v>
      </c>
      <c r="G47" s="25"/>
    </row>
    <row r="48" spans="1:7" ht="16.5" customHeight="1" x14ac:dyDescent="0.3">
      <c r="A48" s="44">
        <v>378211.01</v>
      </c>
      <c r="B48" s="44">
        <v>401841</v>
      </c>
      <c r="C48" s="45" t="s">
        <v>92</v>
      </c>
      <c r="D48" s="46">
        <v>44607</v>
      </c>
      <c r="E48" s="44" t="s">
        <v>39</v>
      </c>
      <c r="F48" s="14">
        <f>_xlfn.DAYS($C$104,D48)</f>
        <v>74</v>
      </c>
      <c r="G48" s="25"/>
    </row>
    <row r="49" spans="1:7" ht="16.5" customHeight="1" x14ac:dyDescent="0.3">
      <c r="A49" s="1">
        <v>378184.01</v>
      </c>
      <c r="B49" s="1">
        <v>700182</v>
      </c>
      <c r="C49" s="7" t="s">
        <v>93</v>
      </c>
      <c r="D49" s="5">
        <v>44607</v>
      </c>
      <c r="E49" s="1" t="s">
        <v>25</v>
      </c>
      <c r="F49" s="14">
        <f>_xlfn.DAYS($C$104,D49)</f>
        <v>74</v>
      </c>
      <c r="G49" s="25"/>
    </row>
    <row r="50" spans="1:7" ht="16.5" customHeight="1" x14ac:dyDescent="0.3">
      <c r="A50" s="44">
        <v>379217</v>
      </c>
      <c r="B50" s="44">
        <v>700133</v>
      </c>
      <c r="C50" s="45" t="s">
        <v>99</v>
      </c>
      <c r="D50" s="46">
        <v>44613</v>
      </c>
      <c r="E50" s="44" t="s">
        <v>39</v>
      </c>
      <c r="F50" s="14">
        <f>_xlfn.DAYS($C$104,D50)</f>
        <v>68</v>
      </c>
      <c r="G50" s="25"/>
    </row>
    <row r="51" spans="1:7" ht="16.5" customHeight="1" x14ac:dyDescent="0.3">
      <c r="A51" s="1">
        <v>379222</v>
      </c>
      <c r="B51" s="1">
        <v>600411</v>
      </c>
      <c r="C51" s="7" t="s">
        <v>72</v>
      </c>
      <c r="D51" s="5">
        <v>44613</v>
      </c>
      <c r="E51" s="1" t="s">
        <v>80</v>
      </c>
      <c r="F51" s="14">
        <f>_xlfn.DAYS($C$104,D51)</f>
        <v>68</v>
      </c>
      <c r="G51" s="25"/>
    </row>
    <row r="52" spans="1:7" ht="16.5" customHeight="1" x14ac:dyDescent="0.3">
      <c r="A52" s="44">
        <v>381784</v>
      </c>
      <c r="B52" s="44">
        <v>101193</v>
      </c>
      <c r="C52" s="45" t="s">
        <v>137</v>
      </c>
      <c r="D52" s="46">
        <v>44613</v>
      </c>
      <c r="E52" s="44" t="s">
        <v>130</v>
      </c>
      <c r="F52" s="14">
        <f t="shared" ref="F52:F54" si="4">_xlfn.DAYS($C$104,D52)</f>
        <v>68</v>
      </c>
      <c r="G52" s="25"/>
    </row>
    <row r="53" spans="1:7" ht="16.5" customHeight="1" x14ac:dyDescent="0.3">
      <c r="A53" s="1">
        <v>381785</v>
      </c>
      <c r="B53" s="1">
        <v>102983</v>
      </c>
      <c r="C53" s="7" t="s">
        <v>48</v>
      </c>
      <c r="D53" s="5">
        <v>44613</v>
      </c>
      <c r="E53" s="1" t="s">
        <v>74</v>
      </c>
      <c r="F53" s="14">
        <f t="shared" si="4"/>
        <v>68</v>
      </c>
      <c r="G53" s="25"/>
    </row>
    <row r="54" spans="1:7" ht="16.5" customHeight="1" x14ac:dyDescent="0.3">
      <c r="A54" s="44">
        <v>381786</v>
      </c>
      <c r="B54" s="44">
        <v>202043</v>
      </c>
      <c r="C54" s="45" t="s">
        <v>141</v>
      </c>
      <c r="D54" s="46">
        <v>44613</v>
      </c>
      <c r="E54" s="44" t="s">
        <v>74</v>
      </c>
      <c r="F54" s="14">
        <f t="shared" si="4"/>
        <v>68</v>
      </c>
      <c r="G54" s="25"/>
    </row>
    <row r="55" spans="1:7" ht="16.5" customHeight="1" x14ac:dyDescent="0.3">
      <c r="A55" s="1">
        <v>379298</v>
      </c>
      <c r="B55" s="1">
        <v>900150</v>
      </c>
      <c r="C55" s="7" t="s">
        <v>101</v>
      </c>
      <c r="D55" s="5">
        <v>44614</v>
      </c>
      <c r="E55" s="1" t="s">
        <v>39</v>
      </c>
      <c r="F55" s="14">
        <f t="shared" ref="F55:F80" si="5">_xlfn.DAYS($C$104,D55)</f>
        <v>67</v>
      </c>
      <c r="G55" s="25"/>
    </row>
    <row r="56" spans="1:7" ht="16.5" customHeight="1" x14ac:dyDescent="0.3">
      <c r="A56" s="44">
        <v>377945.02</v>
      </c>
      <c r="B56" s="44">
        <v>101182</v>
      </c>
      <c r="C56" s="45" t="s">
        <v>106</v>
      </c>
      <c r="D56" s="46">
        <v>44616</v>
      </c>
      <c r="E56" s="44" t="s">
        <v>78</v>
      </c>
      <c r="F56" s="14">
        <f t="shared" si="5"/>
        <v>65</v>
      </c>
      <c r="G56" s="25"/>
    </row>
    <row r="57" spans="1:7" ht="16.5" customHeight="1" x14ac:dyDescent="0.3">
      <c r="A57" s="1">
        <v>381788</v>
      </c>
      <c r="B57" s="1">
        <v>312173</v>
      </c>
      <c r="C57" s="7" t="s">
        <v>38</v>
      </c>
      <c r="D57" s="5">
        <v>44620</v>
      </c>
      <c r="E57" s="1" t="s">
        <v>138</v>
      </c>
      <c r="F57" s="14">
        <f t="shared" si="5"/>
        <v>61</v>
      </c>
      <c r="G57" s="25"/>
    </row>
    <row r="58" spans="1:7" ht="16.5" customHeight="1" x14ac:dyDescent="0.3">
      <c r="A58" s="44">
        <v>381787</v>
      </c>
      <c r="B58" s="44">
        <v>312173</v>
      </c>
      <c r="C58" s="45" t="s">
        <v>38</v>
      </c>
      <c r="D58" s="46">
        <v>44620</v>
      </c>
      <c r="E58" s="44" t="s">
        <v>130</v>
      </c>
      <c r="F58" s="14">
        <f t="shared" si="5"/>
        <v>61</v>
      </c>
      <c r="G58" s="25"/>
    </row>
    <row r="59" spans="1:7" ht="16.5" customHeight="1" x14ac:dyDescent="0.3">
      <c r="A59" s="1">
        <v>379624</v>
      </c>
      <c r="B59" s="1">
        <v>402173</v>
      </c>
      <c r="C59" s="7" t="s">
        <v>107</v>
      </c>
      <c r="D59" s="5">
        <v>44622</v>
      </c>
      <c r="E59" s="1" t="s">
        <v>39</v>
      </c>
      <c r="F59" s="14">
        <f t="shared" si="5"/>
        <v>59</v>
      </c>
      <c r="G59" s="25"/>
    </row>
    <row r="60" spans="1:7" ht="16.5" customHeight="1" x14ac:dyDescent="0.3">
      <c r="A60" s="44">
        <v>379869</v>
      </c>
      <c r="B60" s="44">
        <v>500722</v>
      </c>
      <c r="C60" s="45" t="s">
        <v>108</v>
      </c>
      <c r="D60" s="46">
        <v>44623</v>
      </c>
      <c r="E60" s="44" t="s">
        <v>39</v>
      </c>
      <c r="F60" s="14">
        <f t="shared" si="5"/>
        <v>58</v>
      </c>
      <c r="G60" s="25"/>
    </row>
    <row r="61" spans="1:7" ht="16.5" customHeight="1" x14ac:dyDescent="0.3">
      <c r="A61" s="1">
        <v>379769</v>
      </c>
      <c r="B61" s="1">
        <v>700182</v>
      </c>
      <c r="C61" s="7" t="s">
        <v>109</v>
      </c>
      <c r="D61" s="5">
        <v>44623</v>
      </c>
      <c r="E61" s="1" t="s">
        <v>43</v>
      </c>
      <c r="F61" s="14">
        <f t="shared" si="5"/>
        <v>58</v>
      </c>
      <c r="G61" s="25"/>
    </row>
    <row r="62" spans="1:7" ht="16.5" customHeight="1" x14ac:dyDescent="0.3">
      <c r="A62" s="47">
        <v>379863</v>
      </c>
      <c r="B62" s="47">
        <v>500273</v>
      </c>
      <c r="C62" s="48" t="s">
        <v>110</v>
      </c>
      <c r="D62" s="49">
        <v>44623</v>
      </c>
      <c r="E62" s="47" t="s">
        <v>43</v>
      </c>
      <c r="F62" s="39">
        <f t="shared" si="5"/>
        <v>58</v>
      </c>
      <c r="G62" s="30"/>
    </row>
    <row r="63" spans="1:7" ht="16.5" customHeight="1" x14ac:dyDescent="0.3">
      <c r="A63" s="40">
        <v>379957</v>
      </c>
      <c r="B63" s="40">
        <v>202123</v>
      </c>
      <c r="C63" s="41" t="s">
        <v>144</v>
      </c>
      <c r="D63" s="42">
        <v>44627</v>
      </c>
      <c r="E63" s="40" t="s">
        <v>138</v>
      </c>
      <c r="F63" s="37">
        <f t="shared" si="5"/>
        <v>54</v>
      </c>
      <c r="G63" s="38"/>
    </row>
    <row r="64" spans="1:7" ht="16.5" customHeight="1" x14ac:dyDescent="0.3">
      <c r="A64" s="50">
        <v>381806</v>
      </c>
      <c r="B64" s="50">
        <v>309272</v>
      </c>
      <c r="C64" s="51" t="s">
        <v>156</v>
      </c>
      <c r="D64" s="52">
        <v>44627</v>
      </c>
      <c r="E64" s="50" t="s">
        <v>157</v>
      </c>
      <c r="F64" s="37">
        <f t="shared" si="5"/>
        <v>54</v>
      </c>
      <c r="G64" s="38"/>
    </row>
    <row r="65" spans="1:7" ht="16.5" customHeight="1" x14ac:dyDescent="0.3">
      <c r="A65" s="40" t="s">
        <v>145</v>
      </c>
      <c r="B65" s="40">
        <v>401841</v>
      </c>
      <c r="C65" s="41" t="s">
        <v>92</v>
      </c>
      <c r="D65" s="42">
        <v>44628</v>
      </c>
      <c r="E65" s="40" t="s">
        <v>39</v>
      </c>
      <c r="F65" s="37">
        <f t="shared" si="5"/>
        <v>53</v>
      </c>
      <c r="G65" s="38"/>
    </row>
    <row r="66" spans="1:7" ht="16.5" customHeight="1" x14ac:dyDescent="0.3">
      <c r="A66" s="50">
        <v>380015</v>
      </c>
      <c r="B66" s="50">
        <v>201712</v>
      </c>
      <c r="C66" s="51" t="s">
        <v>147</v>
      </c>
      <c r="D66" s="52">
        <v>44628</v>
      </c>
      <c r="E66" s="50" t="s">
        <v>43</v>
      </c>
      <c r="F66" s="37">
        <f t="shared" si="5"/>
        <v>53</v>
      </c>
      <c r="G66" s="38"/>
    </row>
    <row r="67" spans="1:7" ht="16.5" customHeight="1" x14ac:dyDescent="0.3">
      <c r="A67" s="40">
        <v>380128</v>
      </c>
      <c r="B67" s="40">
        <v>100960</v>
      </c>
      <c r="C67" s="41" t="s">
        <v>148</v>
      </c>
      <c r="D67" s="42">
        <v>44628</v>
      </c>
      <c r="E67" s="40" t="s">
        <v>27</v>
      </c>
      <c r="F67" s="37">
        <f t="shared" si="5"/>
        <v>53</v>
      </c>
      <c r="G67" s="38"/>
    </row>
    <row r="68" spans="1:7" ht="16.5" customHeight="1" x14ac:dyDescent="0.3">
      <c r="A68" s="50">
        <v>380080</v>
      </c>
      <c r="B68" s="50">
        <v>900163</v>
      </c>
      <c r="C68" s="51" t="s">
        <v>91</v>
      </c>
      <c r="D68" s="52">
        <v>44628</v>
      </c>
      <c r="E68" s="50" t="s">
        <v>130</v>
      </c>
      <c r="F68" s="37">
        <f t="shared" si="5"/>
        <v>53</v>
      </c>
      <c r="G68" s="38"/>
    </row>
    <row r="69" spans="1:7" ht="16.5" customHeight="1" x14ac:dyDescent="0.3">
      <c r="A69" s="40" t="s">
        <v>150</v>
      </c>
      <c r="B69" s="40">
        <v>309683</v>
      </c>
      <c r="C69" s="41" t="s">
        <v>151</v>
      </c>
      <c r="D69" s="42">
        <v>44629</v>
      </c>
      <c r="E69" s="40" t="s">
        <v>39</v>
      </c>
      <c r="F69" s="37">
        <f t="shared" si="5"/>
        <v>52</v>
      </c>
      <c r="G69" s="38"/>
    </row>
    <row r="70" spans="1:7" ht="16.5" customHeight="1" x14ac:dyDescent="0.3">
      <c r="A70" s="40" t="s">
        <v>150</v>
      </c>
      <c r="B70" s="40">
        <v>309683</v>
      </c>
      <c r="C70" s="41" t="s">
        <v>151</v>
      </c>
      <c r="D70" s="42">
        <v>44629</v>
      </c>
      <c r="E70" s="40" t="s">
        <v>152</v>
      </c>
      <c r="F70" s="37">
        <f t="shared" si="5"/>
        <v>52</v>
      </c>
      <c r="G70" s="38"/>
    </row>
    <row r="71" spans="1:7" ht="16.5" customHeight="1" x14ac:dyDescent="0.3">
      <c r="A71" s="40" t="s">
        <v>150</v>
      </c>
      <c r="B71" s="40">
        <v>309683</v>
      </c>
      <c r="C71" s="41" t="s">
        <v>151</v>
      </c>
      <c r="D71" s="42">
        <v>44629</v>
      </c>
      <c r="E71" s="40" t="s">
        <v>81</v>
      </c>
      <c r="F71" s="37">
        <f t="shared" si="5"/>
        <v>52</v>
      </c>
      <c r="G71" s="38"/>
    </row>
    <row r="72" spans="1:7" ht="16.5" customHeight="1" x14ac:dyDescent="0.3">
      <c r="A72" s="53">
        <v>380165</v>
      </c>
      <c r="B72" s="53">
        <v>401841</v>
      </c>
      <c r="C72" s="54" t="s">
        <v>153</v>
      </c>
      <c r="D72" s="55">
        <v>44629</v>
      </c>
      <c r="E72" s="53" t="s">
        <v>34</v>
      </c>
      <c r="F72" s="56">
        <f t="shared" si="5"/>
        <v>52</v>
      </c>
      <c r="G72" s="57"/>
    </row>
    <row r="73" spans="1:7" ht="16.5" customHeight="1" x14ac:dyDescent="0.3">
      <c r="A73" s="40">
        <v>380296</v>
      </c>
      <c r="B73" s="40">
        <v>900150</v>
      </c>
      <c r="C73" s="41" t="s">
        <v>158</v>
      </c>
      <c r="D73" s="42">
        <v>44634</v>
      </c>
      <c r="E73" s="40" t="s">
        <v>39</v>
      </c>
      <c r="F73" s="37">
        <f t="shared" si="5"/>
        <v>47</v>
      </c>
      <c r="G73" s="38"/>
    </row>
    <row r="74" spans="1:7" ht="16.5" customHeight="1" x14ac:dyDescent="0.3">
      <c r="A74" s="50">
        <v>380313</v>
      </c>
      <c r="B74" s="50">
        <v>309683</v>
      </c>
      <c r="C74" s="51" t="s">
        <v>151</v>
      </c>
      <c r="D74" s="52">
        <v>44634</v>
      </c>
      <c r="E74" s="50" t="s">
        <v>39</v>
      </c>
      <c r="F74" s="37">
        <f t="shared" si="5"/>
        <v>47</v>
      </c>
      <c r="G74" s="38"/>
    </row>
    <row r="75" spans="1:7" ht="16.5" customHeight="1" x14ac:dyDescent="0.3">
      <c r="A75" s="40">
        <v>380369</v>
      </c>
      <c r="B75" s="40">
        <v>100792</v>
      </c>
      <c r="C75" s="41" t="s">
        <v>159</v>
      </c>
      <c r="D75" s="42">
        <v>44635</v>
      </c>
      <c r="E75" s="40" t="s">
        <v>39</v>
      </c>
      <c r="F75" s="37">
        <f t="shared" si="5"/>
        <v>46</v>
      </c>
      <c r="G75" s="38"/>
    </row>
    <row r="76" spans="1:7" ht="16.5" customHeight="1" x14ac:dyDescent="0.3">
      <c r="A76" s="50" t="s">
        <v>160</v>
      </c>
      <c r="B76" s="50">
        <v>500722</v>
      </c>
      <c r="C76" s="51" t="s">
        <v>108</v>
      </c>
      <c r="D76" s="52">
        <v>44635</v>
      </c>
      <c r="E76" s="50" t="s">
        <v>80</v>
      </c>
      <c r="F76" s="37">
        <f t="shared" si="5"/>
        <v>46</v>
      </c>
      <c r="G76" s="38"/>
    </row>
    <row r="77" spans="1:7" ht="16.5" customHeight="1" x14ac:dyDescent="0.3">
      <c r="A77" s="40">
        <v>380491</v>
      </c>
      <c r="B77" s="40">
        <v>602082</v>
      </c>
      <c r="C77" s="41" t="s">
        <v>161</v>
      </c>
      <c r="D77" s="42">
        <v>44636</v>
      </c>
      <c r="E77" s="40" t="s">
        <v>34</v>
      </c>
      <c r="F77" s="37">
        <f t="shared" si="5"/>
        <v>45</v>
      </c>
      <c r="G77" s="38"/>
    </row>
    <row r="78" spans="1:7" ht="16.5" customHeight="1" x14ac:dyDescent="0.3">
      <c r="A78" s="50" t="s">
        <v>162</v>
      </c>
      <c r="B78" s="50">
        <v>102983</v>
      </c>
      <c r="C78" s="51" t="s">
        <v>48</v>
      </c>
      <c r="D78" s="52">
        <v>44637</v>
      </c>
      <c r="E78" s="50" t="s">
        <v>39</v>
      </c>
      <c r="F78" s="37">
        <f t="shared" si="5"/>
        <v>44</v>
      </c>
      <c r="G78" s="38"/>
    </row>
    <row r="79" spans="1:7" ht="16.5" customHeight="1" x14ac:dyDescent="0.3">
      <c r="A79" s="40">
        <v>380591</v>
      </c>
      <c r="B79" s="40">
        <v>304623</v>
      </c>
      <c r="C79" s="41" t="s">
        <v>163</v>
      </c>
      <c r="D79" s="42">
        <v>44638</v>
      </c>
      <c r="E79" s="40" t="s">
        <v>39</v>
      </c>
      <c r="F79" s="37">
        <f t="shared" si="5"/>
        <v>43</v>
      </c>
      <c r="G79" s="38"/>
    </row>
    <row r="80" spans="1:7" ht="16.5" customHeight="1" x14ac:dyDescent="0.3">
      <c r="A80" s="50" t="s">
        <v>164</v>
      </c>
      <c r="B80" s="50">
        <v>303433</v>
      </c>
      <c r="C80" s="51" t="s">
        <v>165</v>
      </c>
      <c r="D80" s="52">
        <v>44638</v>
      </c>
      <c r="E80" s="50" t="s">
        <v>27</v>
      </c>
      <c r="F80" s="37">
        <f t="shared" si="5"/>
        <v>43</v>
      </c>
      <c r="G80" s="38"/>
    </row>
    <row r="81" spans="1:7" ht="16.5" customHeight="1" x14ac:dyDescent="0.3">
      <c r="A81" s="40">
        <v>380558</v>
      </c>
      <c r="B81" s="40">
        <v>111882</v>
      </c>
      <c r="C81" s="41" t="s">
        <v>166</v>
      </c>
      <c r="D81" s="42">
        <v>44638</v>
      </c>
      <c r="E81" s="40" t="s">
        <v>53</v>
      </c>
      <c r="F81" s="37">
        <f t="shared" ref="F81:F99" si="6">_xlfn.DAYS($C$104,D81)</f>
        <v>43</v>
      </c>
      <c r="G81" s="38"/>
    </row>
    <row r="82" spans="1:7" ht="16.5" customHeight="1" x14ac:dyDescent="0.3">
      <c r="A82" s="50">
        <v>380595</v>
      </c>
      <c r="B82" s="50">
        <v>900063</v>
      </c>
      <c r="C82" s="51" t="s">
        <v>167</v>
      </c>
      <c r="D82" s="52">
        <v>44641</v>
      </c>
      <c r="E82" s="50" t="s">
        <v>39</v>
      </c>
      <c r="F82" s="37">
        <f t="shared" si="6"/>
        <v>40</v>
      </c>
      <c r="G82" s="38"/>
    </row>
    <row r="83" spans="1:7" ht="16.5" customHeight="1" x14ac:dyDescent="0.3">
      <c r="A83" s="40">
        <v>380611</v>
      </c>
      <c r="B83" s="40">
        <v>402173</v>
      </c>
      <c r="C83" s="41" t="s">
        <v>107</v>
      </c>
      <c r="D83" s="42">
        <v>44641</v>
      </c>
      <c r="E83" s="40" t="s">
        <v>39</v>
      </c>
      <c r="F83" s="37">
        <f t="shared" si="6"/>
        <v>40</v>
      </c>
      <c r="G83" s="38"/>
    </row>
    <row r="84" spans="1:7" ht="16.5" customHeight="1" x14ac:dyDescent="0.3">
      <c r="A84" s="50">
        <v>380623</v>
      </c>
      <c r="B84" s="50">
        <v>900063</v>
      </c>
      <c r="C84" s="51" t="s">
        <v>167</v>
      </c>
      <c r="D84" s="52">
        <v>44641</v>
      </c>
      <c r="E84" s="50" t="s">
        <v>39</v>
      </c>
      <c r="F84" s="37">
        <f t="shared" si="6"/>
        <v>40</v>
      </c>
      <c r="G84" s="38"/>
    </row>
    <row r="85" spans="1:7" ht="16.5" customHeight="1" x14ac:dyDescent="0.3">
      <c r="A85" s="40" t="s">
        <v>168</v>
      </c>
      <c r="B85" s="40">
        <v>402472</v>
      </c>
      <c r="C85" s="41" t="s">
        <v>169</v>
      </c>
      <c r="D85" s="42">
        <v>44641</v>
      </c>
      <c r="E85" s="40" t="s">
        <v>27</v>
      </c>
      <c r="F85" s="37">
        <f t="shared" si="6"/>
        <v>40</v>
      </c>
      <c r="G85" s="38"/>
    </row>
    <row r="86" spans="1:7" ht="16.5" customHeight="1" x14ac:dyDescent="0.3">
      <c r="A86" s="50">
        <v>379209</v>
      </c>
      <c r="B86" s="50">
        <v>208662</v>
      </c>
      <c r="C86" s="51" t="s">
        <v>170</v>
      </c>
      <c r="D86" s="52">
        <v>44641</v>
      </c>
      <c r="E86" s="50" t="s">
        <v>27</v>
      </c>
      <c r="F86" s="37">
        <f t="shared" si="6"/>
        <v>40</v>
      </c>
      <c r="G86" s="38"/>
    </row>
    <row r="87" spans="1:7" ht="16.5" customHeight="1" x14ac:dyDescent="0.3">
      <c r="A87" s="40">
        <v>380674</v>
      </c>
      <c r="B87" s="40">
        <v>900082</v>
      </c>
      <c r="C87" s="41" t="s">
        <v>143</v>
      </c>
      <c r="D87" s="42">
        <v>44641</v>
      </c>
      <c r="E87" s="40" t="s">
        <v>27</v>
      </c>
      <c r="F87" s="37">
        <f t="shared" si="6"/>
        <v>40</v>
      </c>
      <c r="G87" s="38"/>
    </row>
    <row r="88" spans="1:7" ht="16.5" customHeight="1" x14ac:dyDescent="0.3">
      <c r="A88" s="50">
        <v>380667</v>
      </c>
      <c r="B88" s="50">
        <v>501292</v>
      </c>
      <c r="C88" s="51" t="s">
        <v>171</v>
      </c>
      <c r="D88" s="52">
        <v>44641</v>
      </c>
      <c r="E88" s="50" t="s">
        <v>53</v>
      </c>
      <c r="F88" s="37">
        <f t="shared" si="6"/>
        <v>40</v>
      </c>
      <c r="G88" s="38"/>
    </row>
    <row r="89" spans="1:7" ht="16.5" customHeight="1" x14ac:dyDescent="0.3">
      <c r="A89" s="40">
        <v>380755</v>
      </c>
      <c r="B89" s="40">
        <v>800063</v>
      </c>
      <c r="C89" s="41" t="s">
        <v>172</v>
      </c>
      <c r="D89" s="42">
        <v>44643</v>
      </c>
      <c r="E89" s="40" t="s">
        <v>39</v>
      </c>
      <c r="F89" s="37">
        <f t="shared" si="6"/>
        <v>38</v>
      </c>
      <c r="G89" s="38"/>
    </row>
    <row r="90" spans="1:7" ht="16.5" customHeight="1" x14ac:dyDescent="0.3">
      <c r="A90" s="50">
        <v>380789</v>
      </c>
      <c r="B90" s="50">
        <v>309683</v>
      </c>
      <c r="C90" s="51" t="s">
        <v>151</v>
      </c>
      <c r="D90" s="52">
        <v>44643</v>
      </c>
      <c r="E90" s="50" t="s">
        <v>39</v>
      </c>
      <c r="F90" s="37">
        <f t="shared" si="6"/>
        <v>38</v>
      </c>
      <c r="G90" s="38"/>
    </row>
    <row r="91" spans="1:7" ht="16.5" customHeight="1" x14ac:dyDescent="0.3">
      <c r="A91" s="40">
        <v>380791</v>
      </c>
      <c r="B91" s="40">
        <v>208952</v>
      </c>
      <c r="C91" s="41" t="s">
        <v>90</v>
      </c>
      <c r="D91" s="42">
        <v>44643</v>
      </c>
      <c r="E91" s="40" t="s">
        <v>39</v>
      </c>
      <c r="F91" s="37">
        <f t="shared" si="6"/>
        <v>38</v>
      </c>
      <c r="G91" s="38"/>
    </row>
    <row r="92" spans="1:7" ht="16.5" customHeight="1" x14ac:dyDescent="0.3">
      <c r="A92" s="50">
        <v>381822</v>
      </c>
      <c r="B92" s="50">
        <v>600290</v>
      </c>
      <c r="C92" s="51" t="s">
        <v>173</v>
      </c>
      <c r="D92" s="52">
        <v>44643</v>
      </c>
      <c r="E92" s="50" t="s">
        <v>43</v>
      </c>
      <c r="F92" s="37">
        <f t="shared" si="6"/>
        <v>38</v>
      </c>
      <c r="G92" s="38"/>
    </row>
    <row r="93" spans="1:7" ht="16.5" customHeight="1" x14ac:dyDescent="0.3">
      <c r="A93" s="40">
        <v>381822</v>
      </c>
      <c r="B93" s="40">
        <v>600290</v>
      </c>
      <c r="C93" s="41" t="s">
        <v>173</v>
      </c>
      <c r="D93" s="42">
        <v>44643</v>
      </c>
      <c r="E93" s="40" t="s">
        <v>46</v>
      </c>
      <c r="F93" s="37">
        <f t="shared" si="6"/>
        <v>38</v>
      </c>
      <c r="G93" s="38"/>
    </row>
    <row r="94" spans="1:7" ht="16.5" customHeight="1" x14ac:dyDescent="0.3">
      <c r="A94" s="50">
        <v>380752</v>
      </c>
      <c r="B94" s="50">
        <v>601122</v>
      </c>
      <c r="C94" s="51" t="s">
        <v>174</v>
      </c>
      <c r="D94" s="52">
        <v>44643</v>
      </c>
      <c r="E94" s="50" t="s">
        <v>27</v>
      </c>
      <c r="F94" s="37">
        <f t="shared" si="6"/>
        <v>38</v>
      </c>
      <c r="G94" s="38"/>
    </row>
    <row r="95" spans="1:7" ht="16.5" customHeight="1" x14ac:dyDescent="0.3">
      <c r="A95" s="40">
        <v>380783</v>
      </c>
      <c r="B95" s="40">
        <v>101291</v>
      </c>
      <c r="C95" s="41" t="s">
        <v>175</v>
      </c>
      <c r="D95" s="42">
        <v>44643</v>
      </c>
      <c r="E95" s="40" t="s">
        <v>34</v>
      </c>
      <c r="F95" s="37">
        <f t="shared" si="6"/>
        <v>38</v>
      </c>
      <c r="G95" s="38"/>
    </row>
    <row r="96" spans="1:7" ht="16.5" customHeight="1" x14ac:dyDescent="0.3">
      <c r="A96" s="50" t="s">
        <v>176</v>
      </c>
      <c r="B96" s="50">
        <v>202162</v>
      </c>
      <c r="C96" s="51" t="s">
        <v>177</v>
      </c>
      <c r="D96" s="52">
        <v>44643</v>
      </c>
      <c r="E96" s="50" t="s">
        <v>152</v>
      </c>
      <c r="F96" s="37">
        <f t="shared" si="6"/>
        <v>38</v>
      </c>
      <c r="G96" s="38"/>
    </row>
    <row r="97" spans="1:7" ht="16.5" customHeight="1" x14ac:dyDescent="0.3">
      <c r="A97" s="40">
        <v>380813</v>
      </c>
      <c r="B97" s="40">
        <v>200253</v>
      </c>
      <c r="C97" s="41" t="s">
        <v>129</v>
      </c>
      <c r="D97" s="42">
        <v>44644</v>
      </c>
      <c r="E97" s="40" t="s">
        <v>39</v>
      </c>
      <c r="F97" s="37">
        <f t="shared" si="6"/>
        <v>37</v>
      </c>
      <c r="G97" s="38"/>
    </row>
    <row r="98" spans="1:7" ht="16.5" customHeight="1" x14ac:dyDescent="0.3">
      <c r="A98" s="50">
        <v>380857</v>
      </c>
      <c r="B98" s="50">
        <v>201952</v>
      </c>
      <c r="C98" s="51" t="s">
        <v>142</v>
      </c>
      <c r="D98" s="52">
        <v>44645</v>
      </c>
      <c r="E98" s="50" t="s">
        <v>39</v>
      </c>
      <c r="F98" s="37">
        <f t="shared" si="6"/>
        <v>36</v>
      </c>
      <c r="G98" s="38"/>
    </row>
    <row r="99" spans="1:7" ht="16.5" customHeight="1" x14ac:dyDescent="0.3">
      <c r="A99" s="40">
        <v>380903</v>
      </c>
      <c r="B99" s="40">
        <v>402173</v>
      </c>
      <c r="C99" s="41" t="s">
        <v>107</v>
      </c>
      <c r="D99" s="42">
        <v>44645</v>
      </c>
      <c r="E99" s="40" t="s">
        <v>178</v>
      </c>
      <c r="F99" s="37">
        <f t="shared" si="6"/>
        <v>36</v>
      </c>
      <c r="G99" s="38"/>
    </row>
    <row r="100" spans="1:7" ht="16.5" customHeight="1" x14ac:dyDescent="0.3">
      <c r="A100" s="50" t="s">
        <v>179</v>
      </c>
      <c r="B100" s="50">
        <v>312173</v>
      </c>
      <c r="C100" s="51" t="s">
        <v>38</v>
      </c>
      <c r="D100" s="52">
        <v>44648</v>
      </c>
      <c r="E100" s="50" t="s">
        <v>39</v>
      </c>
      <c r="F100" s="37">
        <f>_xlfn.DAYS($C$104,D100)</f>
        <v>33</v>
      </c>
      <c r="G100" s="38"/>
    </row>
    <row r="101" spans="1:7" ht="16.5" customHeight="1" x14ac:dyDescent="0.3">
      <c r="A101" s="40">
        <v>380983</v>
      </c>
      <c r="B101" s="40">
        <v>800132</v>
      </c>
      <c r="C101" s="41" t="s">
        <v>180</v>
      </c>
      <c r="D101" s="42">
        <v>44648</v>
      </c>
      <c r="E101" s="40" t="s">
        <v>39</v>
      </c>
      <c r="F101" s="37">
        <f>_xlfn.DAYS($C$104,D101)</f>
        <v>33</v>
      </c>
      <c r="G101" s="38"/>
    </row>
    <row r="102" spans="1:7" ht="16.5" customHeight="1" x14ac:dyDescent="0.3">
      <c r="D102" s="9"/>
      <c r="F102" s="26"/>
      <c r="G102" s="27"/>
    </row>
    <row r="103" spans="1:7" x14ac:dyDescent="0.3">
      <c r="C103" t="s">
        <v>111</v>
      </c>
    </row>
    <row r="104" spans="1:7" x14ac:dyDescent="0.3">
      <c r="C104" s="9">
        <v>44681</v>
      </c>
      <c r="E104" s="11" t="s">
        <v>112</v>
      </c>
      <c r="F104">
        <v>74</v>
      </c>
    </row>
    <row r="105" spans="1:7" x14ac:dyDescent="0.3">
      <c r="C105"/>
      <c r="E105" s="12" t="s">
        <v>113</v>
      </c>
      <c r="F105">
        <v>15</v>
      </c>
    </row>
    <row r="106" spans="1:7" x14ac:dyDescent="0.3">
      <c r="E106" s="13" t="s">
        <v>114</v>
      </c>
      <c r="F106">
        <v>4</v>
      </c>
    </row>
    <row r="107" spans="1:7" x14ac:dyDescent="0.3">
      <c r="E107" s="15" t="s">
        <v>115</v>
      </c>
      <c r="F107" s="24">
        <v>4</v>
      </c>
    </row>
    <row r="108" spans="1:7" x14ac:dyDescent="0.3">
      <c r="E108" s="11" t="s">
        <v>116</v>
      </c>
      <c r="F108">
        <f>SUM(F104:F107)</f>
        <v>97</v>
      </c>
    </row>
    <row r="109" spans="1:7" x14ac:dyDescent="0.3">
      <c r="C109" s="23" t="s">
        <v>181</v>
      </c>
      <c r="D109" s="23"/>
      <c r="E109" s="23"/>
      <c r="F109" s="23"/>
      <c r="G109" s="23"/>
    </row>
    <row r="110" spans="1:7" x14ac:dyDescent="0.3">
      <c r="C110" s="16"/>
      <c r="D110" s="17" t="s">
        <v>118</v>
      </c>
      <c r="E110" s="17" t="s">
        <v>119</v>
      </c>
      <c r="F110" s="17" t="s">
        <v>120</v>
      </c>
      <c r="G110" s="17" t="s">
        <v>121</v>
      </c>
    </row>
    <row r="111" spans="1:7" x14ac:dyDescent="0.3">
      <c r="C111" s="18" t="s">
        <v>122</v>
      </c>
      <c r="D111" s="1">
        <v>44</v>
      </c>
      <c r="E111" s="1">
        <v>3</v>
      </c>
      <c r="F111" s="1">
        <v>5</v>
      </c>
      <c r="G111" s="20"/>
    </row>
    <row r="112" spans="1:7" x14ac:dyDescent="0.3">
      <c r="C112" s="18" t="s">
        <v>53</v>
      </c>
      <c r="D112" s="1">
        <v>19</v>
      </c>
      <c r="E112" s="1">
        <v>10</v>
      </c>
      <c r="F112" s="1">
        <v>0</v>
      </c>
      <c r="G112" s="21"/>
    </row>
    <row r="113" spans="3:7" x14ac:dyDescent="0.3">
      <c r="C113" s="18" t="s">
        <v>123</v>
      </c>
      <c r="D113" s="1">
        <v>75</v>
      </c>
      <c r="E113" s="1">
        <v>4</v>
      </c>
      <c r="F113" s="1">
        <v>6</v>
      </c>
      <c r="G113" s="89"/>
    </row>
    <row r="114" spans="3:7" x14ac:dyDescent="0.3">
      <c r="C114" s="18" t="s">
        <v>124</v>
      </c>
      <c r="D114" s="1">
        <v>11</v>
      </c>
      <c r="E114" s="1">
        <v>0</v>
      </c>
      <c r="F114" s="1">
        <v>3</v>
      </c>
      <c r="G114" s="89"/>
    </row>
    <row r="115" spans="3:7" x14ac:dyDescent="0.3">
      <c r="C115" s="18" t="s">
        <v>125</v>
      </c>
      <c r="D115" s="1">
        <v>10</v>
      </c>
      <c r="E115" s="1">
        <v>2</v>
      </c>
      <c r="F115" s="1">
        <v>3</v>
      </c>
      <c r="G115" s="89"/>
    </row>
    <row r="116" spans="3:7" x14ac:dyDescent="0.3">
      <c r="C116" s="18" t="s">
        <v>126</v>
      </c>
      <c r="D116" s="1">
        <v>0</v>
      </c>
      <c r="E116" s="1">
        <v>0</v>
      </c>
      <c r="F116" s="1">
        <v>0</v>
      </c>
      <c r="G116" s="21"/>
    </row>
    <row r="117" spans="3:7" x14ac:dyDescent="0.3">
      <c r="C117" s="18" t="s">
        <v>127</v>
      </c>
      <c r="D117" s="1">
        <v>1</v>
      </c>
      <c r="E117" s="1">
        <v>0</v>
      </c>
      <c r="F117" s="1">
        <v>7</v>
      </c>
      <c r="G117" s="22"/>
    </row>
    <row r="118" spans="3:7" ht="15.6" x14ac:dyDescent="0.3">
      <c r="C118" s="19" t="s">
        <v>128</v>
      </c>
      <c r="D118" s="19">
        <f>SUM(D111:D117)</f>
        <v>160</v>
      </c>
      <c r="E118" s="19">
        <f>SUM(E111:E117)</f>
        <v>19</v>
      </c>
      <c r="F118" s="19">
        <f>SUM(F111:F117)</f>
        <v>24</v>
      </c>
      <c r="G118" s="19">
        <v>222</v>
      </c>
    </row>
  </sheetData>
  <mergeCells count="1">
    <mergeCell ref="G113:G115"/>
  </mergeCells>
  <pageMargins left="0.25" right="0.25" top="0.75" bottom="0.75" header="0.3" footer="0.3"/>
  <pageSetup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E4E9D-06E6-4057-A2AB-819C7893B6AE}">
  <sheetPr>
    <pageSetUpPr fitToPage="1"/>
  </sheetPr>
  <dimension ref="A1:G105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10.44140625" bestFit="1" customWidth="1"/>
    <col min="2" max="2" width="7.6640625" bestFit="1" customWidth="1"/>
    <col min="3" max="3" width="26.44140625" style="8" bestFit="1" customWidth="1"/>
    <col min="4" max="4" width="11.109375" bestFit="1" customWidth="1"/>
    <col min="5" max="5" width="15.88671875" bestFit="1" customWidth="1"/>
    <col min="6" max="6" width="8" bestFit="1" customWidth="1"/>
    <col min="7" max="7" width="19.44140625" style="4" customWidth="1"/>
  </cols>
  <sheetData>
    <row r="1" spans="1:7" x14ac:dyDescent="0.3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3">
      <c r="A2" s="1">
        <v>367619.02</v>
      </c>
      <c r="B2" s="1">
        <v>900100</v>
      </c>
      <c r="C2" s="7" t="s">
        <v>17</v>
      </c>
      <c r="D2" s="5">
        <v>44459</v>
      </c>
      <c r="E2" s="1" t="s">
        <v>10</v>
      </c>
      <c r="F2" s="31">
        <f t="shared" ref="F2:F16" si="0">_xlfn.DAYS($C$91,D2)</f>
        <v>253</v>
      </c>
      <c r="G2" s="25"/>
    </row>
    <row r="3" spans="1:7" ht="16.5" customHeight="1" x14ac:dyDescent="0.3">
      <c r="A3" s="44">
        <v>367785</v>
      </c>
      <c r="B3" s="44">
        <v>109793</v>
      </c>
      <c r="C3" s="45" t="s">
        <v>30</v>
      </c>
      <c r="D3" s="46">
        <v>44501</v>
      </c>
      <c r="E3" s="44" t="s">
        <v>31</v>
      </c>
      <c r="F3" s="43">
        <f t="shared" si="0"/>
        <v>211</v>
      </c>
      <c r="G3" s="25"/>
    </row>
    <row r="4" spans="1:7" ht="16.5" customHeight="1" x14ac:dyDescent="0.3">
      <c r="A4" s="1">
        <v>368079</v>
      </c>
      <c r="B4" s="1">
        <v>100873</v>
      </c>
      <c r="C4" s="7" t="s">
        <v>32</v>
      </c>
      <c r="D4" s="5">
        <v>44501</v>
      </c>
      <c r="E4" s="1" t="s">
        <v>31</v>
      </c>
      <c r="F4" s="43">
        <f t="shared" si="0"/>
        <v>211</v>
      </c>
      <c r="G4" s="25"/>
    </row>
    <row r="5" spans="1:7" ht="16.5" customHeight="1" x14ac:dyDescent="0.3">
      <c r="A5" s="44">
        <v>376075</v>
      </c>
      <c r="B5" s="44">
        <v>200332</v>
      </c>
      <c r="C5" s="45" t="s">
        <v>182</v>
      </c>
      <c r="D5" s="46">
        <v>44539</v>
      </c>
      <c r="E5" s="44" t="s">
        <v>27</v>
      </c>
      <c r="F5" s="18">
        <f t="shared" si="0"/>
        <v>173</v>
      </c>
      <c r="G5" s="25"/>
    </row>
    <row r="6" spans="1:7" ht="16.5" customHeight="1" x14ac:dyDescent="0.3">
      <c r="A6" s="1">
        <v>377212</v>
      </c>
      <c r="B6" s="1">
        <v>401793</v>
      </c>
      <c r="C6" s="7" t="s">
        <v>58</v>
      </c>
      <c r="D6" s="5">
        <v>44571</v>
      </c>
      <c r="E6" s="1" t="s">
        <v>59</v>
      </c>
      <c r="F6" s="18">
        <f t="shared" si="0"/>
        <v>141</v>
      </c>
      <c r="G6" s="25"/>
    </row>
    <row r="7" spans="1:7" ht="16.5" customHeight="1" x14ac:dyDescent="0.3">
      <c r="A7" s="44">
        <v>380083</v>
      </c>
      <c r="B7" s="44">
        <v>102013</v>
      </c>
      <c r="C7" s="45" t="s">
        <v>85</v>
      </c>
      <c r="D7" s="46">
        <v>44571</v>
      </c>
      <c r="E7" s="44" t="s">
        <v>130</v>
      </c>
      <c r="F7" s="18">
        <f t="shared" si="0"/>
        <v>141</v>
      </c>
      <c r="G7" s="25"/>
    </row>
    <row r="8" spans="1:7" ht="16.5" customHeight="1" x14ac:dyDescent="0.3">
      <c r="A8" s="1">
        <v>375444</v>
      </c>
      <c r="B8" s="1">
        <v>209072</v>
      </c>
      <c r="C8" s="7" t="s">
        <v>65</v>
      </c>
      <c r="D8" s="5">
        <v>44576</v>
      </c>
      <c r="E8" s="1" t="s">
        <v>63</v>
      </c>
      <c r="F8" s="18">
        <f t="shared" si="0"/>
        <v>136</v>
      </c>
      <c r="G8" s="25"/>
    </row>
    <row r="9" spans="1:7" ht="16.5" customHeight="1" x14ac:dyDescent="0.3">
      <c r="A9" s="44">
        <v>380088</v>
      </c>
      <c r="B9" s="44">
        <v>800043</v>
      </c>
      <c r="C9" s="45" t="s">
        <v>132</v>
      </c>
      <c r="D9" s="46">
        <v>44578</v>
      </c>
      <c r="E9" s="44" t="s">
        <v>130</v>
      </c>
      <c r="F9" s="18">
        <f t="shared" si="0"/>
        <v>134</v>
      </c>
      <c r="G9" s="25"/>
    </row>
    <row r="10" spans="1:7" ht="16.5" customHeight="1" x14ac:dyDescent="0.3">
      <c r="A10" s="1">
        <v>380103</v>
      </c>
      <c r="B10" s="1">
        <v>312173</v>
      </c>
      <c r="C10" s="7" t="s">
        <v>38</v>
      </c>
      <c r="D10" s="5">
        <v>44578</v>
      </c>
      <c r="E10" s="1" t="s">
        <v>130</v>
      </c>
      <c r="F10" s="18">
        <f t="shared" si="0"/>
        <v>134</v>
      </c>
      <c r="G10" s="25"/>
    </row>
    <row r="11" spans="1:7" ht="16.5" customHeight="1" x14ac:dyDescent="0.3">
      <c r="A11" s="44">
        <v>380076</v>
      </c>
      <c r="B11" s="44">
        <v>201952</v>
      </c>
      <c r="C11" s="45" t="s">
        <v>133</v>
      </c>
      <c r="D11" s="46">
        <v>44585</v>
      </c>
      <c r="E11" s="44" t="s">
        <v>130</v>
      </c>
      <c r="F11" s="18">
        <f t="shared" si="0"/>
        <v>127</v>
      </c>
      <c r="G11" s="25"/>
    </row>
    <row r="12" spans="1:7" ht="16.5" customHeight="1" x14ac:dyDescent="0.3">
      <c r="A12" s="1">
        <v>380112</v>
      </c>
      <c r="B12" s="1">
        <v>312173</v>
      </c>
      <c r="C12" s="7" t="s">
        <v>38</v>
      </c>
      <c r="D12" s="5">
        <v>44592</v>
      </c>
      <c r="E12" s="1" t="s">
        <v>130</v>
      </c>
      <c r="F12" s="18">
        <f t="shared" si="0"/>
        <v>120</v>
      </c>
      <c r="G12" s="25"/>
    </row>
    <row r="13" spans="1:7" ht="16.5" customHeight="1" x14ac:dyDescent="0.3">
      <c r="A13" s="44">
        <v>378490</v>
      </c>
      <c r="B13" s="44">
        <v>112502</v>
      </c>
      <c r="C13" s="45" t="s">
        <v>83</v>
      </c>
      <c r="D13" s="46">
        <v>44599</v>
      </c>
      <c r="E13" s="44" t="s">
        <v>39</v>
      </c>
      <c r="F13" s="16">
        <f t="shared" si="0"/>
        <v>113</v>
      </c>
      <c r="G13" s="25"/>
    </row>
    <row r="14" spans="1:7" ht="16.5" customHeight="1" x14ac:dyDescent="0.3">
      <c r="A14" s="1">
        <v>378496</v>
      </c>
      <c r="B14" s="1">
        <v>100751</v>
      </c>
      <c r="C14" s="7" t="s">
        <v>84</v>
      </c>
      <c r="D14" s="5">
        <v>44599</v>
      </c>
      <c r="E14" s="1" t="s">
        <v>39</v>
      </c>
      <c r="F14" s="16">
        <f t="shared" si="0"/>
        <v>113</v>
      </c>
      <c r="G14" s="25"/>
    </row>
    <row r="15" spans="1:7" ht="16.5" customHeight="1" x14ac:dyDescent="0.3">
      <c r="A15" s="44">
        <v>378501</v>
      </c>
      <c r="B15" s="44">
        <v>102013</v>
      </c>
      <c r="C15" s="45" t="s">
        <v>85</v>
      </c>
      <c r="D15" s="46">
        <v>44599</v>
      </c>
      <c r="E15" s="44" t="s">
        <v>39</v>
      </c>
      <c r="F15" s="16">
        <f t="shared" si="0"/>
        <v>113</v>
      </c>
      <c r="G15" s="25"/>
    </row>
    <row r="16" spans="1:7" ht="16.5" customHeight="1" x14ac:dyDescent="0.3">
      <c r="A16" s="1">
        <v>381763</v>
      </c>
      <c r="B16" s="1">
        <v>700122</v>
      </c>
      <c r="C16" s="7" t="s">
        <v>135</v>
      </c>
      <c r="D16" s="5">
        <v>44599</v>
      </c>
      <c r="E16" s="1" t="s">
        <v>130</v>
      </c>
      <c r="F16" s="16">
        <f t="shared" si="0"/>
        <v>113</v>
      </c>
      <c r="G16" s="25"/>
    </row>
    <row r="17" spans="1:7" ht="16.5" customHeight="1" x14ac:dyDescent="0.3">
      <c r="A17" s="44">
        <v>381764</v>
      </c>
      <c r="B17" s="44">
        <v>401841</v>
      </c>
      <c r="C17" s="45" t="s">
        <v>92</v>
      </c>
      <c r="D17" s="46">
        <v>44599</v>
      </c>
      <c r="E17" s="44" t="s">
        <v>130</v>
      </c>
      <c r="F17" s="16">
        <f t="shared" ref="F17:F19" si="1">_xlfn.DAYS($C$91,D17)</f>
        <v>113</v>
      </c>
      <c r="G17" s="25"/>
    </row>
    <row r="18" spans="1:7" ht="16.5" customHeight="1" x14ac:dyDescent="0.3">
      <c r="A18" s="1">
        <v>381765</v>
      </c>
      <c r="B18" s="1">
        <v>202123</v>
      </c>
      <c r="C18" s="7" t="s">
        <v>136</v>
      </c>
      <c r="D18" s="5">
        <v>44599</v>
      </c>
      <c r="E18" s="1" t="s">
        <v>130</v>
      </c>
      <c r="F18" s="16">
        <f t="shared" si="1"/>
        <v>113</v>
      </c>
      <c r="G18" s="25"/>
    </row>
    <row r="19" spans="1:7" ht="16.5" customHeight="1" x14ac:dyDescent="0.3">
      <c r="A19" s="44">
        <v>381766</v>
      </c>
      <c r="B19" s="44">
        <v>208542</v>
      </c>
      <c r="C19" s="45" t="s">
        <v>96</v>
      </c>
      <c r="D19" s="46">
        <v>44599</v>
      </c>
      <c r="E19" s="44" t="s">
        <v>130</v>
      </c>
      <c r="F19" s="16">
        <f t="shared" si="1"/>
        <v>113</v>
      </c>
      <c r="G19" s="25"/>
    </row>
    <row r="20" spans="1:7" ht="16.5" customHeight="1" x14ac:dyDescent="0.3">
      <c r="A20" s="1">
        <v>378656</v>
      </c>
      <c r="B20" s="1">
        <v>312173</v>
      </c>
      <c r="C20" s="7" t="s">
        <v>38</v>
      </c>
      <c r="D20" s="5">
        <v>44600</v>
      </c>
      <c r="E20" s="1" t="s">
        <v>10</v>
      </c>
      <c r="F20" s="16">
        <f t="shared" ref="F20:F51" si="2">_xlfn.DAYS($C$91,D20)</f>
        <v>112</v>
      </c>
      <c r="G20" s="25"/>
    </row>
    <row r="21" spans="1:7" ht="16.5" customHeight="1" x14ac:dyDescent="0.3">
      <c r="A21" s="44">
        <v>378663</v>
      </c>
      <c r="B21" s="44">
        <v>400013</v>
      </c>
      <c r="C21" s="45" t="s">
        <v>87</v>
      </c>
      <c r="D21" s="46">
        <v>44600</v>
      </c>
      <c r="E21" s="44" t="s">
        <v>10</v>
      </c>
      <c r="F21" s="16">
        <f t="shared" si="2"/>
        <v>112</v>
      </c>
      <c r="G21" s="25"/>
    </row>
    <row r="22" spans="1:7" ht="16.5" customHeight="1" x14ac:dyDescent="0.3">
      <c r="A22" s="1">
        <v>359429.02</v>
      </c>
      <c r="B22" s="1">
        <v>112502</v>
      </c>
      <c r="C22" s="7" t="s">
        <v>89</v>
      </c>
      <c r="D22" s="5">
        <v>44600</v>
      </c>
      <c r="E22" s="1" t="s">
        <v>80</v>
      </c>
      <c r="F22" s="16">
        <f t="shared" si="2"/>
        <v>112</v>
      </c>
      <c r="G22" s="25"/>
    </row>
    <row r="23" spans="1:7" ht="16.5" customHeight="1" x14ac:dyDescent="0.3">
      <c r="A23" s="1">
        <v>359429.02</v>
      </c>
      <c r="B23" s="1">
        <v>112502</v>
      </c>
      <c r="C23" s="7" t="s">
        <v>89</v>
      </c>
      <c r="D23" s="5">
        <v>44600</v>
      </c>
      <c r="E23" s="1" t="s">
        <v>81</v>
      </c>
      <c r="F23" s="16">
        <f t="shared" si="2"/>
        <v>112</v>
      </c>
      <c r="G23" s="25"/>
    </row>
    <row r="24" spans="1:7" ht="16.5" customHeight="1" x14ac:dyDescent="0.3">
      <c r="A24" s="44">
        <v>378437.03</v>
      </c>
      <c r="B24" s="44">
        <v>400592</v>
      </c>
      <c r="C24" s="45" t="s">
        <v>183</v>
      </c>
      <c r="D24" s="46">
        <v>44600</v>
      </c>
      <c r="E24" s="44" t="s">
        <v>184</v>
      </c>
      <c r="F24" s="16">
        <f t="shared" si="2"/>
        <v>112</v>
      </c>
      <c r="G24" s="25"/>
    </row>
    <row r="25" spans="1:7" ht="16.5" customHeight="1" x14ac:dyDescent="0.3">
      <c r="A25" s="1">
        <v>373073.01</v>
      </c>
      <c r="B25" s="1">
        <v>102013</v>
      </c>
      <c r="C25" s="7" t="s">
        <v>85</v>
      </c>
      <c r="D25" s="5">
        <v>44601</v>
      </c>
      <c r="E25" s="1" t="s">
        <v>184</v>
      </c>
      <c r="F25" s="16">
        <f t="shared" si="2"/>
        <v>111</v>
      </c>
      <c r="G25" s="25"/>
    </row>
    <row r="26" spans="1:7" ht="16.5" customHeight="1" x14ac:dyDescent="0.3">
      <c r="A26" s="44">
        <v>368081.01</v>
      </c>
      <c r="B26" s="44">
        <v>208952</v>
      </c>
      <c r="C26" s="45" t="s">
        <v>90</v>
      </c>
      <c r="D26" s="46">
        <v>44602</v>
      </c>
      <c r="E26" s="44" t="s">
        <v>39</v>
      </c>
      <c r="F26" s="16">
        <f t="shared" si="2"/>
        <v>110</v>
      </c>
      <c r="G26" s="25"/>
    </row>
    <row r="27" spans="1:7" ht="16.5" customHeight="1" x14ac:dyDescent="0.3">
      <c r="A27" s="1">
        <v>381767</v>
      </c>
      <c r="B27" s="1">
        <v>101193</v>
      </c>
      <c r="C27" s="7" t="s">
        <v>137</v>
      </c>
      <c r="D27" s="5">
        <v>44606</v>
      </c>
      <c r="E27" s="1" t="s">
        <v>138</v>
      </c>
      <c r="F27" s="16">
        <f t="shared" si="2"/>
        <v>106</v>
      </c>
      <c r="G27" s="25"/>
    </row>
    <row r="28" spans="1:7" ht="16.5" customHeight="1" x14ac:dyDescent="0.3">
      <c r="A28" s="44">
        <v>381782</v>
      </c>
      <c r="B28" s="44">
        <v>800023</v>
      </c>
      <c r="C28" s="45" t="s">
        <v>140</v>
      </c>
      <c r="D28" s="46">
        <v>44606</v>
      </c>
      <c r="E28" s="44" t="s">
        <v>74</v>
      </c>
      <c r="F28" s="16">
        <f t="shared" si="2"/>
        <v>106</v>
      </c>
      <c r="G28" s="25"/>
    </row>
    <row r="29" spans="1:7" ht="16.5" customHeight="1" x14ac:dyDescent="0.3">
      <c r="A29" s="1">
        <v>381783</v>
      </c>
      <c r="B29" s="1">
        <v>312173</v>
      </c>
      <c r="C29" s="7" t="s">
        <v>38</v>
      </c>
      <c r="D29" s="5">
        <v>44606</v>
      </c>
      <c r="E29" s="1" t="s">
        <v>74</v>
      </c>
      <c r="F29" s="16">
        <f t="shared" si="2"/>
        <v>106</v>
      </c>
      <c r="G29" s="25"/>
    </row>
    <row r="30" spans="1:7" ht="16.5" customHeight="1" x14ac:dyDescent="0.3">
      <c r="A30" s="44">
        <v>378211.01</v>
      </c>
      <c r="B30" s="44">
        <v>401841</v>
      </c>
      <c r="C30" s="45" t="s">
        <v>92</v>
      </c>
      <c r="D30" s="46">
        <v>44607</v>
      </c>
      <c r="E30" s="44" t="s">
        <v>39</v>
      </c>
      <c r="F30" s="16">
        <f t="shared" si="2"/>
        <v>105</v>
      </c>
      <c r="G30" s="25"/>
    </row>
    <row r="31" spans="1:7" ht="16.5" customHeight="1" x14ac:dyDescent="0.3">
      <c r="A31" s="1">
        <v>379217</v>
      </c>
      <c r="B31" s="1">
        <v>700133</v>
      </c>
      <c r="C31" s="7" t="s">
        <v>99</v>
      </c>
      <c r="D31" s="5">
        <v>44613</v>
      </c>
      <c r="E31" s="1" t="s">
        <v>39</v>
      </c>
      <c r="F31" s="16">
        <f t="shared" si="2"/>
        <v>99</v>
      </c>
      <c r="G31" s="25"/>
    </row>
    <row r="32" spans="1:7" ht="16.5" customHeight="1" x14ac:dyDescent="0.3">
      <c r="A32" s="44">
        <v>379222</v>
      </c>
      <c r="B32" s="44">
        <v>600411</v>
      </c>
      <c r="C32" s="45" t="s">
        <v>72</v>
      </c>
      <c r="D32" s="46">
        <v>44613</v>
      </c>
      <c r="E32" s="44" t="s">
        <v>80</v>
      </c>
      <c r="F32" s="16">
        <f t="shared" si="2"/>
        <v>99</v>
      </c>
      <c r="G32" s="25"/>
    </row>
    <row r="33" spans="1:7" ht="16.5" customHeight="1" x14ac:dyDescent="0.3">
      <c r="A33" s="1">
        <v>381784</v>
      </c>
      <c r="B33" s="1">
        <v>101193</v>
      </c>
      <c r="C33" s="7" t="s">
        <v>137</v>
      </c>
      <c r="D33" s="5">
        <v>44613</v>
      </c>
      <c r="E33" s="1" t="s">
        <v>130</v>
      </c>
      <c r="F33" s="16">
        <f t="shared" si="2"/>
        <v>99</v>
      </c>
      <c r="G33" s="25"/>
    </row>
    <row r="34" spans="1:7" ht="16.5" customHeight="1" x14ac:dyDescent="0.3">
      <c r="A34" s="44">
        <v>381785</v>
      </c>
      <c r="B34" s="44">
        <v>102983</v>
      </c>
      <c r="C34" s="45" t="s">
        <v>48</v>
      </c>
      <c r="D34" s="46">
        <v>44613</v>
      </c>
      <c r="E34" s="44" t="s">
        <v>74</v>
      </c>
      <c r="F34" s="16">
        <f t="shared" si="2"/>
        <v>99</v>
      </c>
      <c r="G34" s="25"/>
    </row>
    <row r="35" spans="1:7" ht="16.5" customHeight="1" x14ac:dyDescent="0.3">
      <c r="A35" s="1">
        <v>374110.03</v>
      </c>
      <c r="B35" s="1">
        <v>102983</v>
      </c>
      <c r="C35" s="7" t="s">
        <v>185</v>
      </c>
      <c r="D35" s="5">
        <v>44614</v>
      </c>
      <c r="E35" s="1" t="s">
        <v>39</v>
      </c>
      <c r="F35" s="16">
        <f t="shared" si="2"/>
        <v>98</v>
      </c>
      <c r="G35" s="25"/>
    </row>
    <row r="36" spans="1:7" ht="16.5" customHeight="1" x14ac:dyDescent="0.3">
      <c r="A36" s="44">
        <v>377945.02</v>
      </c>
      <c r="B36" s="44">
        <v>101182</v>
      </c>
      <c r="C36" s="45" t="s">
        <v>106</v>
      </c>
      <c r="D36" s="46">
        <v>44616</v>
      </c>
      <c r="E36" s="44" t="s">
        <v>78</v>
      </c>
      <c r="F36" s="16">
        <f t="shared" si="2"/>
        <v>96</v>
      </c>
      <c r="G36" s="25"/>
    </row>
    <row r="37" spans="1:7" ht="16.5" customHeight="1" x14ac:dyDescent="0.3">
      <c r="A37" s="1">
        <v>381788</v>
      </c>
      <c r="B37" s="1">
        <v>312173</v>
      </c>
      <c r="C37" s="7" t="s">
        <v>38</v>
      </c>
      <c r="D37" s="5">
        <v>44620</v>
      </c>
      <c r="E37" s="1" t="s">
        <v>138</v>
      </c>
      <c r="F37" s="16">
        <f t="shared" si="2"/>
        <v>92</v>
      </c>
      <c r="G37" s="25"/>
    </row>
    <row r="38" spans="1:7" ht="16.5" customHeight="1" x14ac:dyDescent="0.3">
      <c r="A38" s="44">
        <v>381787</v>
      </c>
      <c r="B38" s="44">
        <v>312173</v>
      </c>
      <c r="C38" s="45" t="s">
        <v>38</v>
      </c>
      <c r="D38" s="46">
        <v>44620</v>
      </c>
      <c r="E38" s="44" t="s">
        <v>130</v>
      </c>
      <c r="F38" s="16">
        <f t="shared" si="2"/>
        <v>92</v>
      </c>
      <c r="G38" s="25"/>
    </row>
    <row r="39" spans="1:7" ht="16.5" customHeight="1" x14ac:dyDescent="0.3">
      <c r="A39" s="1">
        <v>379624</v>
      </c>
      <c r="B39" s="1">
        <v>402173</v>
      </c>
      <c r="C39" s="7" t="s">
        <v>107</v>
      </c>
      <c r="D39" s="5">
        <v>44622</v>
      </c>
      <c r="E39" s="1" t="s">
        <v>39</v>
      </c>
      <c r="F39" s="16">
        <f t="shared" si="2"/>
        <v>90</v>
      </c>
      <c r="G39" s="25"/>
    </row>
    <row r="40" spans="1:7" ht="16.5" customHeight="1" x14ac:dyDescent="0.3">
      <c r="A40" s="44">
        <v>379869</v>
      </c>
      <c r="B40" s="44">
        <v>500722</v>
      </c>
      <c r="C40" s="45" t="s">
        <v>108</v>
      </c>
      <c r="D40" s="46">
        <v>44623</v>
      </c>
      <c r="E40" s="44" t="s">
        <v>39</v>
      </c>
      <c r="F40" s="14">
        <f t="shared" si="2"/>
        <v>89</v>
      </c>
      <c r="G40" s="25"/>
    </row>
    <row r="41" spans="1:7" ht="16.5" customHeight="1" x14ac:dyDescent="0.3">
      <c r="A41" s="40">
        <v>383415</v>
      </c>
      <c r="B41" s="40">
        <v>700133</v>
      </c>
      <c r="C41" s="41" t="s">
        <v>99</v>
      </c>
      <c r="D41" s="42">
        <v>44627</v>
      </c>
      <c r="E41" s="40" t="s">
        <v>130</v>
      </c>
      <c r="F41" s="37">
        <f t="shared" si="2"/>
        <v>85</v>
      </c>
      <c r="G41" s="38"/>
    </row>
    <row r="42" spans="1:7" ht="16.5" customHeight="1" x14ac:dyDescent="0.3">
      <c r="A42" s="50">
        <v>383418</v>
      </c>
      <c r="B42" s="50">
        <v>500123</v>
      </c>
      <c r="C42" s="51" t="s">
        <v>186</v>
      </c>
      <c r="D42" s="52">
        <v>44627</v>
      </c>
      <c r="E42" s="50" t="s">
        <v>130</v>
      </c>
      <c r="F42" s="37">
        <f t="shared" si="2"/>
        <v>85</v>
      </c>
      <c r="G42" s="38"/>
    </row>
    <row r="43" spans="1:7" ht="16.5" customHeight="1" x14ac:dyDescent="0.3">
      <c r="A43" s="40">
        <v>383426</v>
      </c>
      <c r="B43" s="40">
        <v>800043</v>
      </c>
      <c r="C43" s="41" t="s">
        <v>132</v>
      </c>
      <c r="D43" s="42">
        <v>44627</v>
      </c>
      <c r="E43" s="40" t="s">
        <v>130</v>
      </c>
      <c r="F43" s="37">
        <f t="shared" si="2"/>
        <v>85</v>
      </c>
      <c r="G43" s="38"/>
    </row>
    <row r="44" spans="1:7" ht="16.5" customHeight="1" x14ac:dyDescent="0.3">
      <c r="A44" s="50">
        <v>383437</v>
      </c>
      <c r="B44" s="50">
        <v>900063</v>
      </c>
      <c r="C44" s="51" t="s">
        <v>167</v>
      </c>
      <c r="D44" s="52">
        <v>44627</v>
      </c>
      <c r="E44" s="50" t="s">
        <v>130</v>
      </c>
      <c r="F44" s="37">
        <f t="shared" si="2"/>
        <v>85</v>
      </c>
      <c r="G44" s="38"/>
    </row>
    <row r="45" spans="1:7" ht="16.5" customHeight="1" x14ac:dyDescent="0.3">
      <c r="A45" s="40">
        <v>378217.02</v>
      </c>
      <c r="B45" s="40">
        <v>800013</v>
      </c>
      <c r="C45" s="41" t="s">
        <v>187</v>
      </c>
      <c r="D45" s="42">
        <v>44628</v>
      </c>
      <c r="E45" s="40" t="s">
        <v>188</v>
      </c>
      <c r="F45" s="37">
        <f t="shared" si="2"/>
        <v>84</v>
      </c>
      <c r="G45" s="38"/>
    </row>
    <row r="46" spans="1:7" ht="16.5" customHeight="1" x14ac:dyDescent="0.3">
      <c r="A46" s="50">
        <v>380015</v>
      </c>
      <c r="B46" s="50">
        <v>201712</v>
      </c>
      <c r="C46" s="51" t="s">
        <v>147</v>
      </c>
      <c r="D46" s="52">
        <v>44628</v>
      </c>
      <c r="E46" s="50" t="s">
        <v>43</v>
      </c>
      <c r="F46" s="37">
        <f t="shared" si="2"/>
        <v>84</v>
      </c>
      <c r="G46" s="38"/>
    </row>
    <row r="47" spans="1:7" ht="16.5" customHeight="1" x14ac:dyDescent="0.3">
      <c r="A47" s="40">
        <v>380080</v>
      </c>
      <c r="B47" s="40">
        <v>900163</v>
      </c>
      <c r="C47" s="41" t="s">
        <v>91</v>
      </c>
      <c r="D47" s="42">
        <v>44628</v>
      </c>
      <c r="E47" s="40" t="s">
        <v>130</v>
      </c>
      <c r="F47" s="37">
        <f t="shared" si="2"/>
        <v>84</v>
      </c>
      <c r="G47" s="38"/>
    </row>
    <row r="48" spans="1:7" ht="16.5" customHeight="1" x14ac:dyDescent="0.3">
      <c r="A48" s="53">
        <v>380165</v>
      </c>
      <c r="B48" s="53">
        <v>401841</v>
      </c>
      <c r="C48" s="54" t="s">
        <v>153</v>
      </c>
      <c r="D48" s="55">
        <v>44629</v>
      </c>
      <c r="E48" s="53" t="s">
        <v>34</v>
      </c>
      <c r="F48" s="56">
        <f t="shared" si="2"/>
        <v>83</v>
      </c>
      <c r="G48" s="57"/>
    </row>
    <row r="49" spans="1:7" ht="16.5" customHeight="1" x14ac:dyDescent="0.3">
      <c r="A49" s="40">
        <v>380313</v>
      </c>
      <c r="B49" s="40">
        <v>309683</v>
      </c>
      <c r="C49" s="41" t="s">
        <v>151</v>
      </c>
      <c r="D49" s="42">
        <v>44634</v>
      </c>
      <c r="E49" s="40" t="s">
        <v>39</v>
      </c>
      <c r="F49" s="37">
        <f t="shared" si="2"/>
        <v>78</v>
      </c>
      <c r="G49" s="38"/>
    </row>
    <row r="50" spans="1:7" ht="16.5" customHeight="1" x14ac:dyDescent="0.3">
      <c r="A50" s="50">
        <v>383417</v>
      </c>
      <c r="B50" s="50">
        <v>800033</v>
      </c>
      <c r="C50" s="51" t="s">
        <v>189</v>
      </c>
      <c r="D50" s="52">
        <v>44634</v>
      </c>
      <c r="E50" s="50" t="s">
        <v>130</v>
      </c>
      <c r="F50" s="37">
        <f t="shared" si="2"/>
        <v>78</v>
      </c>
      <c r="G50" s="38"/>
    </row>
    <row r="51" spans="1:7" ht="16.5" customHeight="1" x14ac:dyDescent="0.3">
      <c r="A51" s="40">
        <v>383422</v>
      </c>
      <c r="B51" s="40">
        <v>400013</v>
      </c>
      <c r="C51" s="41" t="s">
        <v>146</v>
      </c>
      <c r="D51" s="42">
        <v>44634</v>
      </c>
      <c r="E51" s="40" t="s">
        <v>130</v>
      </c>
      <c r="F51" s="37">
        <f t="shared" si="2"/>
        <v>78</v>
      </c>
      <c r="G51" s="38"/>
    </row>
    <row r="52" spans="1:7" ht="16.5" customHeight="1" x14ac:dyDescent="0.3">
      <c r="A52" s="50">
        <v>383424</v>
      </c>
      <c r="B52" s="50">
        <v>102013</v>
      </c>
      <c r="C52" s="51" t="s">
        <v>85</v>
      </c>
      <c r="D52" s="52">
        <v>44634</v>
      </c>
      <c r="E52" s="50" t="s">
        <v>130</v>
      </c>
      <c r="F52" s="37">
        <f t="shared" ref="F52:F72" si="3">_xlfn.DAYS($C$91,D52)</f>
        <v>78</v>
      </c>
      <c r="G52" s="38"/>
    </row>
    <row r="53" spans="1:7" ht="16.5" customHeight="1" x14ac:dyDescent="0.3">
      <c r="A53" s="40">
        <v>383428</v>
      </c>
      <c r="B53" s="40">
        <v>304623</v>
      </c>
      <c r="C53" s="41" t="s">
        <v>163</v>
      </c>
      <c r="D53" s="42">
        <v>44634</v>
      </c>
      <c r="E53" s="40" t="s">
        <v>130</v>
      </c>
      <c r="F53" s="37">
        <f t="shared" si="3"/>
        <v>78</v>
      </c>
      <c r="G53" s="38"/>
    </row>
    <row r="54" spans="1:7" ht="16.5" customHeight="1" x14ac:dyDescent="0.3">
      <c r="A54" s="50">
        <v>383429</v>
      </c>
      <c r="B54" s="50">
        <v>312173</v>
      </c>
      <c r="C54" s="51" t="s">
        <v>38</v>
      </c>
      <c r="D54" s="52">
        <v>44634</v>
      </c>
      <c r="E54" s="50" t="s">
        <v>130</v>
      </c>
      <c r="F54" s="37">
        <f t="shared" si="3"/>
        <v>78</v>
      </c>
      <c r="G54" s="38"/>
    </row>
    <row r="55" spans="1:7" ht="16.5" customHeight="1" x14ac:dyDescent="0.3">
      <c r="A55" s="40">
        <v>380369</v>
      </c>
      <c r="B55" s="40">
        <v>100792</v>
      </c>
      <c r="C55" s="41" t="s">
        <v>159</v>
      </c>
      <c r="D55" s="42">
        <v>44635</v>
      </c>
      <c r="E55" s="40" t="s">
        <v>39</v>
      </c>
      <c r="F55" s="37">
        <f t="shared" si="3"/>
        <v>77</v>
      </c>
      <c r="G55" s="38"/>
    </row>
    <row r="56" spans="1:7" ht="16.5" customHeight="1" x14ac:dyDescent="0.3">
      <c r="A56" s="50">
        <v>380591</v>
      </c>
      <c r="B56" s="50">
        <v>304623</v>
      </c>
      <c r="C56" s="51" t="s">
        <v>163</v>
      </c>
      <c r="D56" s="52">
        <v>44638</v>
      </c>
      <c r="E56" s="50" t="s">
        <v>39</v>
      </c>
      <c r="F56" s="37">
        <f t="shared" si="3"/>
        <v>74</v>
      </c>
      <c r="G56" s="38"/>
    </row>
    <row r="57" spans="1:7" ht="16.5" customHeight="1" x14ac:dyDescent="0.3">
      <c r="A57" s="40">
        <v>380611</v>
      </c>
      <c r="B57" s="40">
        <v>402173</v>
      </c>
      <c r="C57" s="41" t="s">
        <v>107</v>
      </c>
      <c r="D57" s="42">
        <v>44641</v>
      </c>
      <c r="E57" s="40" t="s">
        <v>39</v>
      </c>
      <c r="F57" s="37">
        <f t="shared" si="3"/>
        <v>71</v>
      </c>
      <c r="G57" s="38"/>
    </row>
    <row r="58" spans="1:7" ht="16.5" customHeight="1" x14ac:dyDescent="0.3">
      <c r="A58" s="50" t="s">
        <v>168</v>
      </c>
      <c r="B58" s="50">
        <v>402472</v>
      </c>
      <c r="C58" s="51" t="s">
        <v>169</v>
      </c>
      <c r="D58" s="52">
        <v>44641</v>
      </c>
      <c r="E58" s="50" t="s">
        <v>27</v>
      </c>
      <c r="F58" s="37">
        <f t="shared" si="3"/>
        <v>71</v>
      </c>
      <c r="G58" s="38"/>
    </row>
    <row r="59" spans="1:7" ht="16.5" customHeight="1" x14ac:dyDescent="0.3">
      <c r="A59" s="40">
        <v>383439</v>
      </c>
      <c r="B59" s="40">
        <v>200253</v>
      </c>
      <c r="C59" s="41" t="s">
        <v>129</v>
      </c>
      <c r="D59" s="42">
        <v>44641</v>
      </c>
      <c r="E59" s="40" t="s">
        <v>130</v>
      </c>
      <c r="F59" s="37">
        <f t="shared" si="3"/>
        <v>71</v>
      </c>
      <c r="G59" s="38"/>
    </row>
    <row r="60" spans="1:7" ht="16.5" customHeight="1" x14ac:dyDescent="0.3">
      <c r="A60" s="50">
        <v>380789</v>
      </c>
      <c r="B60" s="50">
        <v>309683</v>
      </c>
      <c r="C60" s="51" t="s">
        <v>151</v>
      </c>
      <c r="D60" s="52">
        <v>44643</v>
      </c>
      <c r="E60" s="50" t="s">
        <v>39</v>
      </c>
      <c r="F60" s="37">
        <f t="shared" si="3"/>
        <v>69</v>
      </c>
      <c r="G60" s="38"/>
    </row>
    <row r="61" spans="1:7" ht="16.5" customHeight="1" x14ac:dyDescent="0.3">
      <c r="A61" s="40">
        <v>380791</v>
      </c>
      <c r="B61" s="40">
        <v>208952</v>
      </c>
      <c r="C61" s="41" t="s">
        <v>90</v>
      </c>
      <c r="D61" s="42">
        <v>44643</v>
      </c>
      <c r="E61" s="40" t="s">
        <v>39</v>
      </c>
      <c r="F61" s="37">
        <f t="shared" si="3"/>
        <v>69</v>
      </c>
      <c r="G61" s="38"/>
    </row>
    <row r="62" spans="1:7" ht="16.5" customHeight="1" x14ac:dyDescent="0.3">
      <c r="A62" s="50">
        <v>380752</v>
      </c>
      <c r="B62" s="50">
        <v>601122</v>
      </c>
      <c r="C62" s="51" t="s">
        <v>174</v>
      </c>
      <c r="D62" s="52">
        <v>44643</v>
      </c>
      <c r="E62" s="50" t="s">
        <v>27</v>
      </c>
      <c r="F62" s="37">
        <f t="shared" si="3"/>
        <v>69</v>
      </c>
      <c r="G62" s="38"/>
    </row>
    <row r="63" spans="1:7" ht="16.5" customHeight="1" x14ac:dyDescent="0.3">
      <c r="A63" s="40">
        <v>380783.01</v>
      </c>
      <c r="B63" s="40">
        <v>101291</v>
      </c>
      <c r="C63" s="41" t="s">
        <v>175</v>
      </c>
      <c r="D63" s="42">
        <v>44643</v>
      </c>
      <c r="E63" s="40" t="s">
        <v>34</v>
      </c>
      <c r="F63" s="37">
        <f t="shared" si="3"/>
        <v>69</v>
      </c>
      <c r="G63" s="38"/>
    </row>
    <row r="64" spans="1:7" ht="16.5" customHeight="1" x14ac:dyDescent="0.3">
      <c r="A64" s="40">
        <v>380783.01</v>
      </c>
      <c r="B64" s="40">
        <v>101291</v>
      </c>
      <c r="C64" s="41" t="s">
        <v>175</v>
      </c>
      <c r="D64" s="42">
        <v>44643</v>
      </c>
      <c r="E64" s="40" t="s">
        <v>53</v>
      </c>
      <c r="F64" s="37">
        <f t="shared" si="3"/>
        <v>69</v>
      </c>
      <c r="G64" s="38"/>
    </row>
    <row r="65" spans="1:7" ht="16.5" customHeight="1" x14ac:dyDescent="0.3">
      <c r="A65" s="50" t="s">
        <v>176</v>
      </c>
      <c r="B65" s="50">
        <v>202162</v>
      </c>
      <c r="C65" s="51" t="s">
        <v>177</v>
      </c>
      <c r="D65" s="52">
        <v>44643</v>
      </c>
      <c r="E65" s="50" t="s">
        <v>152</v>
      </c>
      <c r="F65" s="37">
        <f t="shared" si="3"/>
        <v>69</v>
      </c>
      <c r="G65" s="38"/>
    </row>
    <row r="66" spans="1:7" ht="16.5" customHeight="1" x14ac:dyDescent="0.3">
      <c r="A66" s="58">
        <v>380813</v>
      </c>
      <c r="B66" s="58">
        <v>200253</v>
      </c>
      <c r="C66" s="59" t="s">
        <v>129</v>
      </c>
      <c r="D66" s="60">
        <v>44644</v>
      </c>
      <c r="E66" s="58" t="s">
        <v>39</v>
      </c>
      <c r="F66" s="56">
        <f t="shared" si="3"/>
        <v>68</v>
      </c>
      <c r="G66" s="57"/>
    </row>
    <row r="67" spans="1:7" ht="16.5" customHeight="1" x14ac:dyDescent="0.3">
      <c r="A67" s="50">
        <v>383419</v>
      </c>
      <c r="B67" s="50">
        <v>102983</v>
      </c>
      <c r="C67" s="51" t="s">
        <v>48</v>
      </c>
      <c r="D67" s="52">
        <v>44648</v>
      </c>
      <c r="E67" s="50" t="s">
        <v>130</v>
      </c>
      <c r="F67" s="37">
        <f t="shared" si="3"/>
        <v>64</v>
      </c>
      <c r="G67" s="38"/>
    </row>
    <row r="68" spans="1:7" ht="16.5" customHeight="1" x14ac:dyDescent="0.3">
      <c r="A68" s="40">
        <v>383421</v>
      </c>
      <c r="B68" s="40">
        <v>800023</v>
      </c>
      <c r="C68" s="41" t="s">
        <v>140</v>
      </c>
      <c r="D68" s="42">
        <v>44648</v>
      </c>
      <c r="E68" s="40" t="s">
        <v>130</v>
      </c>
      <c r="F68" s="37">
        <f t="shared" si="3"/>
        <v>64</v>
      </c>
      <c r="G68" s="38"/>
    </row>
    <row r="69" spans="1:7" ht="16.5" customHeight="1" x14ac:dyDescent="0.3">
      <c r="A69" s="50">
        <v>375962</v>
      </c>
      <c r="B69" s="50">
        <v>800492</v>
      </c>
      <c r="C69" s="51" t="s">
        <v>190</v>
      </c>
      <c r="D69" s="52">
        <v>44652</v>
      </c>
      <c r="E69" s="50" t="s">
        <v>157</v>
      </c>
      <c r="F69" s="37">
        <f t="shared" si="3"/>
        <v>60</v>
      </c>
      <c r="G69" s="38"/>
    </row>
    <row r="70" spans="1:7" ht="16.5" customHeight="1" x14ac:dyDescent="0.3">
      <c r="A70" s="50">
        <v>375962</v>
      </c>
      <c r="B70" s="50">
        <v>800492</v>
      </c>
      <c r="C70" s="51" t="s">
        <v>190</v>
      </c>
      <c r="D70" s="52">
        <v>44652</v>
      </c>
      <c r="E70" s="50" t="s">
        <v>46</v>
      </c>
      <c r="F70" s="37">
        <f t="shared" si="3"/>
        <v>60</v>
      </c>
      <c r="G70" s="38"/>
    </row>
    <row r="71" spans="1:7" ht="16.5" customHeight="1" x14ac:dyDescent="0.3">
      <c r="A71" s="50">
        <v>375962</v>
      </c>
      <c r="B71" s="50">
        <v>800492</v>
      </c>
      <c r="C71" s="51" t="s">
        <v>190</v>
      </c>
      <c r="D71" s="52">
        <v>44652</v>
      </c>
      <c r="E71" s="50" t="s">
        <v>191</v>
      </c>
      <c r="F71" s="37">
        <f t="shared" si="3"/>
        <v>60</v>
      </c>
      <c r="G71" s="38"/>
    </row>
    <row r="72" spans="1:7" ht="16.5" customHeight="1" x14ac:dyDescent="0.3">
      <c r="A72" s="40">
        <v>380049.01</v>
      </c>
      <c r="B72" s="40">
        <v>800033</v>
      </c>
      <c r="C72" s="41" t="s">
        <v>189</v>
      </c>
      <c r="D72" s="42">
        <v>44655</v>
      </c>
      <c r="E72" s="40" t="s">
        <v>39</v>
      </c>
      <c r="F72" s="37">
        <f t="shared" si="3"/>
        <v>57</v>
      </c>
      <c r="G72" s="38"/>
    </row>
    <row r="73" spans="1:7" ht="16.5" customHeight="1" x14ac:dyDescent="0.3">
      <c r="A73" s="50">
        <v>381382.01</v>
      </c>
      <c r="B73" s="50">
        <v>102983</v>
      </c>
      <c r="C73" s="51" t="s">
        <v>48</v>
      </c>
      <c r="D73" s="52">
        <v>44656</v>
      </c>
      <c r="E73" s="50" t="s">
        <v>39</v>
      </c>
      <c r="F73" s="37">
        <f t="shared" ref="F73:F83" si="4">_xlfn.DAYS($C$91,D73)</f>
        <v>56</v>
      </c>
      <c r="G73" s="38"/>
    </row>
    <row r="74" spans="1:7" ht="16.5" customHeight="1" x14ac:dyDescent="0.3">
      <c r="A74" s="40">
        <v>381471</v>
      </c>
      <c r="B74" s="40">
        <v>700133</v>
      </c>
      <c r="C74" s="41" t="s">
        <v>99</v>
      </c>
      <c r="D74" s="42">
        <v>44657</v>
      </c>
      <c r="E74" s="40" t="s">
        <v>39</v>
      </c>
      <c r="F74" s="37">
        <f t="shared" si="4"/>
        <v>55</v>
      </c>
      <c r="G74" s="38"/>
    </row>
    <row r="75" spans="1:7" ht="16.5" customHeight="1" x14ac:dyDescent="0.3">
      <c r="A75" s="50">
        <v>381484</v>
      </c>
      <c r="B75" s="50">
        <v>102983</v>
      </c>
      <c r="C75" s="51" t="s">
        <v>48</v>
      </c>
      <c r="D75" s="52">
        <v>44657</v>
      </c>
      <c r="E75" s="50" t="s">
        <v>39</v>
      </c>
      <c r="F75" s="37">
        <f t="shared" si="4"/>
        <v>55</v>
      </c>
      <c r="G75" s="38"/>
    </row>
    <row r="76" spans="1:7" ht="16.5" customHeight="1" x14ac:dyDescent="0.3">
      <c r="A76" s="40">
        <v>373172.02</v>
      </c>
      <c r="B76" s="40">
        <v>800063</v>
      </c>
      <c r="C76" s="41" t="s">
        <v>192</v>
      </c>
      <c r="D76" s="42">
        <v>44657</v>
      </c>
      <c r="E76" s="40" t="s">
        <v>39</v>
      </c>
      <c r="F76" s="37">
        <f t="shared" si="4"/>
        <v>55</v>
      </c>
      <c r="G76" s="38"/>
    </row>
    <row r="77" spans="1:7" ht="16.5" customHeight="1" x14ac:dyDescent="0.3">
      <c r="A77" s="40">
        <v>373172.02</v>
      </c>
      <c r="B77" s="40">
        <v>800063</v>
      </c>
      <c r="C77" s="41" t="s">
        <v>192</v>
      </c>
      <c r="D77" s="42">
        <v>44657</v>
      </c>
      <c r="E77" s="40" t="s">
        <v>184</v>
      </c>
      <c r="F77" s="37">
        <f t="shared" si="4"/>
        <v>55</v>
      </c>
      <c r="G77" s="38"/>
    </row>
    <row r="78" spans="1:7" ht="16.5" customHeight="1" x14ac:dyDescent="0.3">
      <c r="A78" s="50">
        <v>381557</v>
      </c>
      <c r="B78" s="50">
        <v>108021</v>
      </c>
      <c r="C78" s="51" t="s">
        <v>193</v>
      </c>
      <c r="D78" s="52">
        <v>44658</v>
      </c>
      <c r="E78" s="50" t="s">
        <v>39</v>
      </c>
      <c r="F78" s="37">
        <f t="shared" si="4"/>
        <v>54</v>
      </c>
      <c r="G78" s="38"/>
    </row>
    <row r="79" spans="1:7" ht="16.5" customHeight="1" x14ac:dyDescent="0.3">
      <c r="A79" s="40">
        <v>381642</v>
      </c>
      <c r="B79" s="40">
        <v>312173</v>
      </c>
      <c r="C79" s="41" t="s">
        <v>38</v>
      </c>
      <c r="D79" s="42">
        <v>44659</v>
      </c>
      <c r="E79" s="40" t="s">
        <v>39</v>
      </c>
      <c r="F79" s="37">
        <f t="shared" si="4"/>
        <v>53</v>
      </c>
      <c r="G79" s="38"/>
    </row>
    <row r="80" spans="1:7" ht="16.5" customHeight="1" x14ac:dyDescent="0.3">
      <c r="A80" s="50">
        <v>381646</v>
      </c>
      <c r="B80" s="50">
        <v>309683</v>
      </c>
      <c r="C80" s="51" t="s">
        <v>151</v>
      </c>
      <c r="D80" s="52">
        <v>44659</v>
      </c>
      <c r="E80" s="50" t="s">
        <v>27</v>
      </c>
      <c r="F80" s="37">
        <f t="shared" si="4"/>
        <v>53</v>
      </c>
      <c r="G80" s="38"/>
    </row>
    <row r="81" spans="1:7" ht="16.5" customHeight="1" x14ac:dyDescent="0.3">
      <c r="A81" s="40">
        <v>381897</v>
      </c>
      <c r="B81" s="40">
        <v>402173</v>
      </c>
      <c r="C81" s="41" t="s">
        <v>107</v>
      </c>
      <c r="D81" s="42">
        <v>44665</v>
      </c>
      <c r="E81" s="40" t="s">
        <v>157</v>
      </c>
      <c r="F81" s="37">
        <f t="shared" si="4"/>
        <v>47</v>
      </c>
      <c r="G81" s="38"/>
    </row>
    <row r="82" spans="1:7" ht="16.5" customHeight="1" x14ac:dyDescent="0.3">
      <c r="A82" s="50">
        <v>381949</v>
      </c>
      <c r="B82" s="50">
        <v>700122</v>
      </c>
      <c r="C82" s="51" t="s">
        <v>135</v>
      </c>
      <c r="D82" s="52">
        <v>44670</v>
      </c>
      <c r="E82" s="50" t="s">
        <v>41</v>
      </c>
      <c r="F82" s="37">
        <f t="shared" si="4"/>
        <v>42</v>
      </c>
      <c r="G82" s="38"/>
    </row>
    <row r="83" spans="1:7" ht="16.5" customHeight="1" x14ac:dyDescent="0.3">
      <c r="A83" s="40">
        <v>381046.01</v>
      </c>
      <c r="B83" s="40">
        <v>309683</v>
      </c>
      <c r="C83" s="41" t="s">
        <v>194</v>
      </c>
      <c r="D83" s="42">
        <v>44673</v>
      </c>
      <c r="E83" s="40" t="s">
        <v>184</v>
      </c>
      <c r="F83" s="37">
        <f t="shared" si="4"/>
        <v>39</v>
      </c>
      <c r="G83" s="38"/>
    </row>
    <row r="84" spans="1:7" ht="16.5" customHeight="1" x14ac:dyDescent="0.3">
      <c r="A84" s="50">
        <v>382321</v>
      </c>
      <c r="B84" s="50">
        <v>403573</v>
      </c>
      <c r="C84" s="51" t="s">
        <v>195</v>
      </c>
      <c r="D84" s="52">
        <v>44677</v>
      </c>
      <c r="E84" s="50" t="s">
        <v>39</v>
      </c>
      <c r="F84" s="37">
        <f>_xlfn.DAYS($C$91,D84)</f>
        <v>35</v>
      </c>
      <c r="G84" s="38"/>
    </row>
    <row r="85" spans="1:7" ht="16.5" customHeight="1" x14ac:dyDescent="0.3">
      <c r="A85" s="40">
        <v>382447</v>
      </c>
      <c r="B85" s="40">
        <v>500722</v>
      </c>
      <c r="C85" s="41" t="s">
        <v>108</v>
      </c>
      <c r="D85" s="42">
        <v>44678</v>
      </c>
      <c r="E85" s="40" t="s">
        <v>39</v>
      </c>
      <c r="F85" s="37">
        <f>_xlfn.DAYS($C$91,D85)</f>
        <v>34</v>
      </c>
      <c r="G85" s="38"/>
    </row>
    <row r="86" spans="1:7" ht="16.5" customHeight="1" x14ac:dyDescent="0.3">
      <c r="A86" s="50">
        <v>382461</v>
      </c>
      <c r="B86" s="50">
        <v>101262</v>
      </c>
      <c r="C86" s="51" t="s">
        <v>196</v>
      </c>
      <c r="D86" s="52">
        <v>44678</v>
      </c>
      <c r="E86" s="50" t="s">
        <v>27</v>
      </c>
      <c r="F86" s="37">
        <f>_xlfn.DAYS($C$91,D86)</f>
        <v>34</v>
      </c>
      <c r="G86" s="38"/>
    </row>
    <row r="87" spans="1:7" ht="16.5" customHeight="1" x14ac:dyDescent="0.3">
      <c r="A87" s="40">
        <v>379191.03999999998</v>
      </c>
      <c r="B87" s="40">
        <v>101333</v>
      </c>
      <c r="C87" s="41" t="s">
        <v>98</v>
      </c>
      <c r="D87" s="42">
        <v>44678</v>
      </c>
      <c r="E87" s="40" t="s">
        <v>152</v>
      </c>
      <c r="F87" s="37">
        <f>_xlfn.DAYS($C$91,D87)</f>
        <v>34</v>
      </c>
      <c r="G87" s="38"/>
    </row>
    <row r="88" spans="1:7" ht="16.5" customHeight="1" x14ac:dyDescent="0.3">
      <c r="A88" s="50">
        <v>375215.02</v>
      </c>
      <c r="B88" s="50">
        <v>102013</v>
      </c>
      <c r="C88" s="51" t="s">
        <v>85</v>
      </c>
      <c r="D88" s="52">
        <v>44679</v>
      </c>
      <c r="E88" s="50" t="s">
        <v>39</v>
      </c>
      <c r="F88" s="37">
        <f>_xlfn.DAYS($C$91,D88)</f>
        <v>33</v>
      </c>
      <c r="G88" s="38"/>
    </row>
    <row r="89" spans="1:7" ht="7.5" customHeight="1" x14ac:dyDescent="0.3">
      <c r="D89" s="9"/>
      <c r="F89" s="26"/>
      <c r="G89" s="27"/>
    </row>
    <row r="90" spans="1:7" x14ac:dyDescent="0.3">
      <c r="C90" t="s">
        <v>111</v>
      </c>
    </row>
    <row r="91" spans="1:7" x14ac:dyDescent="0.3">
      <c r="C91" s="9">
        <v>44712</v>
      </c>
      <c r="E91" s="11" t="s">
        <v>112</v>
      </c>
      <c r="F91">
        <v>45</v>
      </c>
    </row>
    <row r="92" spans="1:7" x14ac:dyDescent="0.3">
      <c r="C92"/>
      <c r="E92" s="12" t="s">
        <v>113</v>
      </c>
      <c r="F92">
        <v>26</v>
      </c>
    </row>
    <row r="93" spans="1:7" x14ac:dyDescent="0.3">
      <c r="E93" s="13" t="s">
        <v>114</v>
      </c>
      <c r="F93">
        <v>8</v>
      </c>
    </row>
    <row r="94" spans="1:7" x14ac:dyDescent="0.3">
      <c r="E94" s="15" t="s">
        <v>115</v>
      </c>
      <c r="F94" s="24">
        <v>3</v>
      </c>
    </row>
    <row r="95" spans="1:7" x14ac:dyDescent="0.3">
      <c r="E95" s="11" t="s">
        <v>116</v>
      </c>
      <c r="F95">
        <f>SUM(F91:F94)</f>
        <v>82</v>
      </c>
    </row>
    <row r="96" spans="1:7" x14ac:dyDescent="0.3">
      <c r="C96" s="23" t="s">
        <v>197</v>
      </c>
      <c r="D96" s="23"/>
      <c r="E96" s="23"/>
      <c r="F96" s="23"/>
      <c r="G96" s="23"/>
    </row>
    <row r="97" spans="3:7" x14ac:dyDescent="0.3">
      <c r="C97" s="16"/>
      <c r="D97" s="17" t="s">
        <v>118</v>
      </c>
      <c r="E97" s="17" t="s">
        <v>119</v>
      </c>
      <c r="F97" s="17" t="s">
        <v>120</v>
      </c>
      <c r="G97" s="17" t="s">
        <v>121</v>
      </c>
    </row>
    <row r="98" spans="3:7" x14ac:dyDescent="0.3">
      <c r="C98" s="18" t="s">
        <v>122</v>
      </c>
      <c r="D98" s="1">
        <v>27</v>
      </c>
      <c r="E98" s="1">
        <v>14</v>
      </c>
      <c r="F98" s="1">
        <v>2</v>
      </c>
      <c r="G98" s="20"/>
    </row>
    <row r="99" spans="3:7" x14ac:dyDescent="0.3">
      <c r="C99" s="18" t="s">
        <v>53</v>
      </c>
      <c r="D99" s="1">
        <v>15</v>
      </c>
      <c r="E99" s="1">
        <v>11</v>
      </c>
      <c r="F99" s="1">
        <v>6</v>
      </c>
      <c r="G99" s="21"/>
    </row>
    <row r="100" spans="3:7" x14ac:dyDescent="0.3">
      <c r="C100" s="18" t="s">
        <v>123</v>
      </c>
      <c r="D100" s="1">
        <v>33</v>
      </c>
      <c r="E100" s="1">
        <v>2</v>
      </c>
      <c r="F100" s="1">
        <v>7</v>
      </c>
      <c r="G100" s="89"/>
    </row>
    <row r="101" spans="3:7" x14ac:dyDescent="0.3">
      <c r="C101" s="18" t="s">
        <v>124</v>
      </c>
      <c r="D101" s="1">
        <v>2</v>
      </c>
      <c r="E101" s="1">
        <v>1</v>
      </c>
      <c r="F101" s="1">
        <v>2</v>
      </c>
      <c r="G101" s="89"/>
    </row>
    <row r="102" spans="3:7" x14ac:dyDescent="0.3">
      <c r="C102" s="18" t="s">
        <v>125</v>
      </c>
      <c r="D102" s="1">
        <v>3</v>
      </c>
      <c r="E102" s="1">
        <v>1</v>
      </c>
      <c r="F102" s="1">
        <v>3</v>
      </c>
      <c r="G102" s="89"/>
    </row>
    <row r="103" spans="3:7" x14ac:dyDescent="0.3">
      <c r="C103" s="18" t="s">
        <v>126</v>
      </c>
      <c r="D103" s="1">
        <v>0</v>
      </c>
      <c r="E103" s="1">
        <v>0</v>
      </c>
      <c r="F103" s="1">
        <v>0</v>
      </c>
      <c r="G103" s="21"/>
    </row>
    <row r="104" spans="3:7" x14ac:dyDescent="0.3">
      <c r="C104" s="18" t="s">
        <v>127</v>
      </c>
      <c r="D104" s="1">
        <v>0</v>
      </c>
      <c r="E104" s="1">
        <v>0</v>
      </c>
      <c r="F104" s="1">
        <v>7</v>
      </c>
      <c r="G104" s="22"/>
    </row>
    <row r="105" spans="3:7" ht="15.6" x14ac:dyDescent="0.3">
      <c r="C105" s="19" t="s">
        <v>128</v>
      </c>
      <c r="D105" s="19">
        <f>SUM(D98:D104)</f>
        <v>80</v>
      </c>
      <c r="E105" s="19">
        <f>SUM(E98:E104)</f>
        <v>29</v>
      </c>
      <c r="F105" s="19">
        <f>SUM(F98:F104)</f>
        <v>27</v>
      </c>
      <c r="G105" s="19">
        <v>253</v>
      </c>
    </row>
  </sheetData>
  <mergeCells count="1">
    <mergeCell ref="G100:G102"/>
  </mergeCells>
  <pageMargins left="0.7" right="0.7" top="0.75" bottom="0.75" header="0.3" footer="0.3"/>
  <pageSetup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2519B-0D04-4283-B7F3-C7124575F7BB}">
  <sheetPr>
    <pageSetUpPr fitToPage="1"/>
  </sheetPr>
  <dimension ref="A1:G100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10.44140625" bestFit="1" customWidth="1"/>
    <col min="2" max="2" width="7.6640625" bestFit="1" customWidth="1"/>
    <col min="3" max="3" width="26.44140625" style="8" bestFit="1" customWidth="1"/>
    <col min="4" max="4" width="11.109375" bestFit="1" customWidth="1"/>
    <col min="5" max="5" width="15.88671875" bestFit="1" customWidth="1"/>
    <col min="6" max="6" width="8" bestFit="1" customWidth="1"/>
    <col min="7" max="7" width="19.44140625" style="4" customWidth="1"/>
  </cols>
  <sheetData>
    <row r="1" spans="1:7" x14ac:dyDescent="0.3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3">
      <c r="A2" s="65">
        <v>367785</v>
      </c>
      <c r="B2" s="65">
        <v>109793</v>
      </c>
      <c r="C2" s="66" t="s">
        <v>30</v>
      </c>
      <c r="D2" s="67">
        <v>44501</v>
      </c>
      <c r="E2" s="65" t="s">
        <v>31</v>
      </c>
      <c r="F2" s="43">
        <f t="shared" ref="F2:F33" si="0">_xlfn.DAYS($C$86,D2)</f>
        <v>241</v>
      </c>
      <c r="G2" s="25"/>
    </row>
    <row r="3" spans="1:7" ht="16.5" customHeight="1" x14ac:dyDescent="0.3">
      <c r="A3" s="44">
        <v>376075</v>
      </c>
      <c r="B3" s="44">
        <v>200332</v>
      </c>
      <c r="C3" s="45" t="s">
        <v>182</v>
      </c>
      <c r="D3" s="46">
        <v>44539</v>
      </c>
      <c r="E3" s="44" t="s">
        <v>27</v>
      </c>
      <c r="F3" s="64">
        <f t="shared" si="0"/>
        <v>203</v>
      </c>
      <c r="G3" s="25"/>
    </row>
    <row r="4" spans="1:7" ht="16.5" customHeight="1" x14ac:dyDescent="0.3">
      <c r="A4" s="65">
        <v>377212</v>
      </c>
      <c r="B4" s="65">
        <v>401793</v>
      </c>
      <c r="C4" s="66" t="s">
        <v>58</v>
      </c>
      <c r="D4" s="67">
        <v>44571</v>
      </c>
      <c r="E4" s="65" t="s">
        <v>59</v>
      </c>
      <c r="F4" s="18">
        <f t="shared" si="0"/>
        <v>171</v>
      </c>
      <c r="G4" s="25"/>
    </row>
    <row r="5" spans="1:7" ht="16.5" customHeight="1" x14ac:dyDescent="0.3">
      <c r="A5" s="44">
        <v>375444</v>
      </c>
      <c r="B5" s="44">
        <v>209072</v>
      </c>
      <c r="C5" s="45" t="s">
        <v>65</v>
      </c>
      <c r="D5" s="46">
        <v>44576</v>
      </c>
      <c r="E5" s="44" t="s">
        <v>63</v>
      </c>
      <c r="F5" s="18">
        <f t="shared" si="0"/>
        <v>166</v>
      </c>
      <c r="G5" s="25"/>
    </row>
    <row r="6" spans="1:7" ht="16.5" customHeight="1" x14ac:dyDescent="0.3">
      <c r="A6" s="65">
        <v>378490</v>
      </c>
      <c r="B6" s="65">
        <v>112502</v>
      </c>
      <c r="C6" s="66" t="s">
        <v>83</v>
      </c>
      <c r="D6" s="67">
        <v>44599</v>
      </c>
      <c r="E6" s="65" t="s">
        <v>39</v>
      </c>
      <c r="F6" s="18">
        <f t="shared" si="0"/>
        <v>143</v>
      </c>
      <c r="G6" s="25"/>
    </row>
    <row r="7" spans="1:7" ht="16.5" customHeight="1" x14ac:dyDescent="0.3">
      <c r="A7" s="44">
        <v>381765</v>
      </c>
      <c r="B7" s="44">
        <v>202123</v>
      </c>
      <c r="C7" s="45" t="s">
        <v>144</v>
      </c>
      <c r="D7" s="46">
        <v>44599</v>
      </c>
      <c r="E7" s="44" t="s">
        <v>130</v>
      </c>
      <c r="F7" s="18">
        <f t="shared" si="0"/>
        <v>143</v>
      </c>
      <c r="G7" s="25"/>
    </row>
    <row r="8" spans="1:7" ht="16.5" customHeight="1" x14ac:dyDescent="0.3">
      <c r="A8" s="65">
        <v>378656</v>
      </c>
      <c r="B8" s="65">
        <v>312173</v>
      </c>
      <c r="C8" s="66" t="s">
        <v>38</v>
      </c>
      <c r="D8" s="67">
        <v>44600</v>
      </c>
      <c r="E8" s="65" t="s">
        <v>10</v>
      </c>
      <c r="F8" s="18">
        <f t="shared" si="0"/>
        <v>142</v>
      </c>
      <c r="G8" s="25"/>
    </row>
    <row r="9" spans="1:7" ht="16.5" customHeight="1" x14ac:dyDescent="0.3">
      <c r="A9" s="44">
        <v>378663</v>
      </c>
      <c r="B9" s="44">
        <v>400013</v>
      </c>
      <c r="C9" s="45" t="s">
        <v>87</v>
      </c>
      <c r="D9" s="46">
        <v>44600</v>
      </c>
      <c r="E9" s="44" t="s">
        <v>10</v>
      </c>
      <c r="F9" s="18">
        <f t="shared" si="0"/>
        <v>142</v>
      </c>
      <c r="G9" s="25"/>
    </row>
    <row r="10" spans="1:7" ht="16.5" customHeight="1" x14ac:dyDescent="0.3">
      <c r="A10" s="65">
        <v>373073.01</v>
      </c>
      <c r="B10" s="65">
        <v>102013</v>
      </c>
      <c r="C10" s="66" t="s">
        <v>85</v>
      </c>
      <c r="D10" s="67">
        <v>44601</v>
      </c>
      <c r="E10" s="65" t="s">
        <v>184</v>
      </c>
      <c r="F10" s="18">
        <f t="shared" si="0"/>
        <v>141</v>
      </c>
      <c r="G10" s="25"/>
    </row>
    <row r="11" spans="1:7" ht="16.5" customHeight="1" x14ac:dyDescent="0.3">
      <c r="A11" s="44">
        <v>381767</v>
      </c>
      <c r="B11" s="44">
        <v>101193</v>
      </c>
      <c r="C11" s="45" t="s">
        <v>137</v>
      </c>
      <c r="D11" s="46">
        <v>44606</v>
      </c>
      <c r="E11" s="44" t="s">
        <v>138</v>
      </c>
      <c r="F11" s="18">
        <f t="shared" si="0"/>
        <v>136</v>
      </c>
      <c r="G11" s="25"/>
    </row>
    <row r="12" spans="1:7" ht="16.5" customHeight="1" x14ac:dyDescent="0.3">
      <c r="A12" s="65">
        <v>378211.01</v>
      </c>
      <c r="B12" s="65">
        <v>401841</v>
      </c>
      <c r="C12" s="66" t="s">
        <v>92</v>
      </c>
      <c r="D12" s="67">
        <v>44607</v>
      </c>
      <c r="E12" s="65" t="s">
        <v>39</v>
      </c>
      <c r="F12" s="18">
        <f t="shared" si="0"/>
        <v>135</v>
      </c>
      <c r="G12" s="25"/>
    </row>
    <row r="13" spans="1:7" ht="16.5" customHeight="1" x14ac:dyDescent="0.3">
      <c r="A13" s="44">
        <v>379217</v>
      </c>
      <c r="B13" s="44">
        <v>700133</v>
      </c>
      <c r="C13" s="45" t="s">
        <v>99</v>
      </c>
      <c r="D13" s="46">
        <v>44613</v>
      </c>
      <c r="E13" s="44" t="s">
        <v>39</v>
      </c>
      <c r="F13" s="18">
        <f t="shared" si="0"/>
        <v>129</v>
      </c>
      <c r="G13" s="25"/>
    </row>
    <row r="14" spans="1:7" ht="16.5" customHeight="1" x14ac:dyDescent="0.3">
      <c r="A14" s="65">
        <v>381788</v>
      </c>
      <c r="B14" s="65">
        <v>312173</v>
      </c>
      <c r="C14" s="66" t="s">
        <v>38</v>
      </c>
      <c r="D14" s="67">
        <v>44620</v>
      </c>
      <c r="E14" s="65" t="s">
        <v>138</v>
      </c>
      <c r="F14" s="18">
        <f t="shared" si="0"/>
        <v>122</v>
      </c>
      <c r="G14" s="25"/>
    </row>
    <row r="15" spans="1:7" ht="16.5" customHeight="1" x14ac:dyDescent="0.3">
      <c r="A15" s="44">
        <v>379869</v>
      </c>
      <c r="B15" s="44">
        <v>500722</v>
      </c>
      <c r="C15" s="45" t="s">
        <v>108</v>
      </c>
      <c r="D15" s="46">
        <v>44623</v>
      </c>
      <c r="E15" s="44" t="s">
        <v>39</v>
      </c>
      <c r="F15" s="16">
        <f t="shared" si="0"/>
        <v>119</v>
      </c>
      <c r="G15" s="25"/>
    </row>
    <row r="16" spans="1:7" ht="16.5" customHeight="1" x14ac:dyDescent="0.3">
      <c r="A16" s="68">
        <v>383415</v>
      </c>
      <c r="B16" s="68">
        <v>700133</v>
      </c>
      <c r="C16" s="69" t="s">
        <v>99</v>
      </c>
      <c r="D16" s="70">
        <v>44627</v>
      </c>
      <c r="E16" s="68" t="s">
        <v>130</v>
      </c>
      <c r="F16" s="74">
        <f t="shared" si="0"/>
        <v>115</v>
      </c>
      <c r="G16" s="38"/>
    </row>
    <row r="17" spans="1:7" ht="16.5" customHeight="1" x14ac:dyDescent="0.3">
      <c r="A17" s="50">
        <v>383418</v>
      </c>
      <c r="B17" s="50">
        <v>500123</v>
      </c>
      <c r="C17" s="51" t="s">
        <v>186</v>
      </c>
      <c r="D17" s="52">
        <v>44627</v>
      </c>
      <c r="E17" s="50" t="s">
        <v>130</v>
      </c>
      <c r="F17" s="74">
        <f t="shared" si="0"/>
        <v>115</v>
      </c>
      <c r="G17" s="38"/>
    </row>
    <row r="18" spans="1:7" ht="16.5" customHeight="1" x14ac:dyDescent="0.3">
      <c r="A18" s="68">
        <v>383426</v>
      </c>
      <c r="B18" s="68">
        <v>800043</v>
      </c>
      <c r="C18" s="69" t="s">
        <v>132</v>
      </c>
      <c r="D18" s="70">
        <v>44627</v>
      </c>
      <c r="E18" s="68" t="s">
        <v>130</v>
      </c>
      <c r="F18" s="74">
        <f t="shared" si="0"/>
        <v>115</v>
      </c>
      <c r="G18" s="38"/>
    </row>
    <row r="19" spans="1:7" ht="16.5" customHeight="1" x14ac:dyDescent="0.3">
      <c r="A19" s="50">
        <v>383437</v>
      </c>
      <c r="B19" s="50">
        <v>900063</v>
      </c>
      <c r="C19" s="51" t="s">
        <v>167</v>
      </c>
      <c r="D19" s="52">
        <v>44627</v>
      </c>
      <c r="E19" s="50" t="s">
        <v>130</v>
      </c>
      <c r="F19" s="74">
        <f t="shared" si="0"/>
        <v>115</v>
      </c>
      <c r="G19" s="38"/>
    </row>
    <row r="20" spans="1:7" ht="16.5" customHeight="1" x14ac:dyDescent="0.3">
      <c r="A20" s="68">
        <v>378217.02</v>
      </c>
      <c r="B20" s="68">
        <v>800013</v>
      </c>
      <c r="C20" s="69" t="s">
        <v>187</v>
      </c>
      <c r="D20" s="70">
        <v>44628</v>
      </c>
      <c r="E20" s="68" t="s">
        <v>188</v>
      </c>
      <c r="F20" s="74">
        <f t="shared" si="0"/>
        <v>114</v>
      </c>
      <c r="G20" s="38"/>
    </row>
    <row r="21" spans="1:7" ht="16.5" customHeight="1" x14ac:dyDescent="0.3">
      <c r="A21" s="53">
        <v>380165</v>
      </c>
      <c r="B21" s="53">
        <v>401841</v>
      </c>
      <c r="C21" s="54" t="s">
        <v>153</v>
      </c>
      <c r="D21" s="55">
        <v>44629</v>
      </c>
      <c r="E21" s="53" t="s">
        <v>34</v>
      </c>
      <c r="F21" s="75">
        <f t="shared" si="0"/>
        <v>113</v>
      </c>
      <c r="G21" s="57"/>
    </row>
    <row r="22" spans="1:7" ht="16.5" customHeight="1" x14ac:dyDescent="0.3">
      <c r="A22" s="68">
        <v>383417</v>
      </c>
      <c r="B22" s="68">
        <v>800033</v>
      </c>
      <c r="C22" s="69" t="s">
        <v>189</v>
      </c>
      <c r="D22" s="70">
        <v>44634</v>
      </c>
      <c r="E22" s="68" t="s">
        <v>130</v>
      </c>
      <c r="F22" s="74">
        <f t="shared" si="0"/>
        <v>108</v>
      </c>
      <c r="G22" s="38"/>
    </row>
    <row r="23" spans="1:7" ht="16.5" customHeight="1" x14ac:dyDescent="0.3">
      <c r="A23" s="50">
        <v>383422</v>
      </c>
      <c r="B23" s="50">
        <v>400013</v>
      </c>
      <c r="C23" s="51" t="s">
        <v>146</v>
      </c>
      <c r="D23" s="52">
        <v>44634</v>
      </c>
      <c r="E23" s="50" t="s">
        <v>130</v>
      </c>
      <c r="F23" s="74">
        <f t="shared" si="0"/>
        <v>108</v>
      </c>
      <c r="G23" s="38"/>
    </row>
    <row r="24" spans="1:7" ht="16.5" customHeight="1" x14ac:dyDescent="0.3">
      <c r="A24" s="68">
        <v>383424</v>
      </c>
      <c r="B24" s="68">
        <v>102013</v>
      </c>
      <c r="C24" s="69" t="s">
        <v>85</v>
      </c>
      <c r="D24" s="70">
        <v>44634</v>
      </c>
      <c r="E24" s="68" t="s">
        <v>130</v>
      </c>
      <c r="F24" s="74">
        <f t="shared" si="0"/>
        <v>108</v>
      </c>
      <c r="G24" s="38"/>
    </row>
    <row r="25" spans="1:7" ht="16.5" customHeight="1" x14ac:dyDescent="0.3">
      <c r="A25" s="50">
        <v>383428</v>
      </c>
      <c r="B25" s="50">
        <v>304623</v>
      </c>
      <c r="C25" s="51" t="s">
        <v>163</v>
      </c>
      <c r="D25" s="52">
        <v>44634</v>
      </c>
      <c r="E25" s="50" t="s">
        <v>130</v>
      </c>
      <c r="F25" s="74">
        <f t="shared" si="0"/>
        <v>108</v>
      </c>
      <c r="G25" s="38"/>
    </row>
    <row r="26" spans="1:7" ht="16.5" customHeight="1" x14ac:dyDescent="0.3">
      <c r="A26" s="68">
        <v>383429</v>
      </c>
      <c r="B26" s="68">
        <v>312173</v>
      </c>
      <c r="C26" s="69" t="s">
        <v>38</v>
      </c>
      <c r="D26" s="70">
        <v>44634</v>
      </c>
      <c r="E26" s="68" t="s">
        <v>130</v>
      </c>
      <c r="F26" s="74">
        <f t="shared" si="0"/>
        <v>108</v>
      </c>
      <c r="G26" s="38"/>
    </row>
    <row r="27" spans="1:7" ht="16.5" customHeight="1" x14ac:dyDescent="0.3">
      <c r="A27" s="50">
        <v>380369</v>
      </c>
      <c r="B27" s="50">
        <v>100792</v>
      </c>
      <c r="C27" s="51" t="s">
        <v>159</v>
      </c>
      <c r="D27" s="52">
        <v>44635</v>
      </c>
      <c r="E27" s="50" t="s">
        <v>39</v>
      </c>
      <c r="F27" s="74">
        <f t="shared" si="0"/>
        <v>107</v>
      </c>
      <c r="G27" s="38"/>
    </row>
    <row r="28" spans="1:7" ht="16.5" customHeight="1" x14ac:dyDescent="0.3">
      <c r="A28" s="68">
        <v>380611</v>
      </c>
      <c r="B28" s="68">
        <v>402173</v>
      </c>
      <c r="C28" s="69" t="s">
        <v>107</v>
      </c>
      <c r="D28" s="70">
        <v>44641</v>
      </c>
      <c r="E28" s="68" t="s">
        <v>39</v>
      </c>
      <c r="F28" s="74">
        <f t="shared" si="0"/>
        <v>101</v>
      </c>
      <c r="G28" s="38"/>
    </row>
    <row r="29" spans="1:7" ht="16.5" customHeight="1" x14ac:dyDescent="0.3">
      <c r="A29" s="50" t="s">
        <v>168</v>
      </c>
      <c r="B29" s="50">
        <v>402472</v>
      </c>
      <c r="C29" s="51" t="s">
        <v>169</v>
      </c>
      <c r="D29" s="52">
        <v>44641</v>
      </c>
      <c r="E29" s="50" t="s">
        <v>27</v>
      </c>
      <c r="F29" s="74">
        <f t="shared" si="0"/>
        <v>101</v>
      </c>
      <c r="G29" s="38"/>
    </row>
    <row r="30" spans="1:7" ht="16.5" customHeight="1" x14ac:dyDescent="0.3">
      <c r="A30" s="68">
        <v>383439</v>
      </c>
      <c r="B30" s="68">
        <v>200253</v>
      </c>
      <c r="C30" s="69" t="s">
        <v>129</v>
      </c>
      <c r="D30" s="70">
        <v>44641</v>
      </c>
      <c r="E30" s="68" t="s">
        <v>130</v>
      </c>
      <c r="F30" s="74">
        <f t="shared" si="0"/>
        <v>101</v>
      </c>
      <c r="G30" s="38"/>
    </row>
    <row r="31" spans="1:7" ht="16.5" customHeight="1" x14ac:dyDescent="0.3">
      <c r="A31" s="50">
        <v>380789</v>
      </c>
      <c r="B31" s="50">
        <v>309683</v>
      </c>
      <c r="C31" s="51" t="s">
        <v>151</v>
      </c>
      <c r="D31" s="52">
        <v>44643</v>
      </c>
      <c r="E31" s="50" t="s">
        <v>39</v>
      </c>
      <c r="F31" s="74">
        <f t="shared" si="0"/>
        <v>99</v>
      </c>
      <c r="G31" s="38"/>
    </row>
    <row r="32" spans="1:7" ht="16.5" customHeight="1" x14ac:dyDescent="0.3">
      <c r="A32" s="68">
        <v>380791</v>
      </c>
      <c r="B32" s="68">
        <v>208952</v>
      </c>
      <c r="C32" s="69" t="s">
        <v>90</v>
      </c>
      <c r="D32" s="70">
        <v>44643</v>
      </c>
      <c r="E32" s="68" t="s">
        <v>39</v>
      </c>
      <c r="F32" s="74">
        <f t="shared" si="0"/>
        <v>99</v>
      </c>
      <c r="G32" s="38"/>
    </row>
    <row r="33" spans="1:7" ht="16.5" customHeight="1" x14ac:dyDescent="0.3">
      <c r="A33" s="50">
        <v>380752</v>
      </c>
      <c r="B33" s="50">
        <v>601122</v>
      </c>
      <c r="C33" s="51" t="s">
        <v>174</v>
      </c>
      <c r="D33" s="52">
        <v>44643</v>
      </c>
      <c r="E33" s="50" t="s">
        <v>27</v>
      </c>
      <c r="F33" s="74">
        <f t="shared" si="0"/>
        <v>99</v>
      </c>
      <c r="G33" s="38"/>
    </row>
    <row r="34" spans="1:7" ht="16.5" customHeight="1" x14ac:dyDescent="0.3">
      <c r="A34" s="68">
        <v>380783.01</v>
      </c>
      <c r="B34" s="68">
        <v>101291</v>
      </c>
      <c r="C34" s="69" t="s">
        <v>175</v>
      </c>
      <c r="D34" s="70">
        <v>44643</v>
      </c>
      <c r="E34" s="68" t="s">
        <v>34</v>
      </c>
      <c r="F34" s="74">
        <f t="shared" ref="F34:F65" si="1">_xlfn.DAYS($C$86,D34)</f>
        <v>99</v>
      </c>
      <c r="G34" s="38"/>
    </row>
    <row r="35" spans="1:7" ht="16.5" customHeight="1" x14ac:dyDescent="0.3">
      <c r="A35" s="68">
        <v>380783.01</v>
      </c>
      <c r="B35" s="68">
        <v>101291</v>
      </c>
      <c r="C35" s="69" t="s">
        <v>175</v>
      </c>
      <c r="D35" s="70">
        <v>44643</v>
      </c>
      <c r="E35" s="68" t="s">
        <v>53</v>
      </c>
      <c r="F35" s="74">
        <f t="shared" si="1"/>
        <v>99</v>
      </c>
      <c r="G35" s="38"/>
    </row>
    <row r="36" spans="1:7" ht="16.5" customHeight="1" x14ac:dyDescent="0.3">
      <c r="A36" s="53">
        <v>380813</v>
      </c>
      <c r="B36" s="53">
        <v>200253</v>
      </c>
      <c r="C36" s="54" t="s">
        <v>129</v>
      </c>
      <c r="D36" s="55">
        <v>44644</v>
      </c>
      <c r="E36" s="53" t="s">
        <v>39</v>
      </c>
      <c r="F36" s="75">
        <f t="shared" si="1"/>
        <v>98</v>
      </c>
      <c r="G36" s="57"/>
    </row>
    <row r="37" spans="1:7" ht="16.5" customHeight="1" x14ac:dyDescent="0.3">
      <c r="A37" s="68">
        <v>383419</v>
      </c>
      <c r="B37" s="68">
        <v>102983</v>
      </c>
      <c r="C37" s="69" t="s">
        <v>48</v>
      </c>
      <c r="D37" s="70">
        <v>44648</v>
      </c>
      <c r="E37" s="68" t="s">
        <v>130</v>
      </c>
      <c r="F37" s="74">
        <f t="shared" si="1"/>
        <v>94</v>
      </c>
      <c r="G37" s="38"/>
    </row>
    <row r="38" spans="1:7" ht="16.5" customHeight="1" x14ac:dyDescent="0.3">
      <c r="A38" s="50">
        <v>383421</v>
      </c>
      <c r="B38" s="50">
        <v>800023</v>
      </c>
      <c r="C38" s="51" t="s">
        <v>140</v>
      </c>
      <c r="D38" s="52">
        <v>44648</v>
      </c>
      <c r="E38" s="50" t="s">
        <v>130</v>
      </c>
      <c r="F38" s="74">
        <f t="shared" si="1"/>
        <v>94</v>
      </c>
      <c r="G38" s="38"/>
    </row>
    <row r="39" spans="1:7" ht="16.5" customHeight="1" x14ac:dyDescent="0.3">
      <c r="A39" s="68">
        <v>375962</v>
      </c>
      <c r="B39" s="68">
        <v>800492</v>
      </c>
      <c r="C39" s="69" t="s">
        <v>190</v>
      </c>
      <c r="D39" s="70">
        <v>44652</v>
      </c>
      <c r="E39" s="68" t="s">
        <v>157</v>
      </c>
      <c r="F39" s="74">
        <f t="shared" si="1"/>
        <v>90</v>
      </c>
      <c r="G39" s="38"/>
    </row>
    <row r="40" spans="1:7" ht="16.5" customHeight="1" x14ac:dyDescent="0.3">
      <c r="A40" s="68">
        <v>375962</v>
      </c>
      <c r="B40" s="68">
        <v>800492</v>
      </c>
      <c r="C40" s="69" t="s">
        <v>190</v>
      </c>
      <c r="D40" s="70">
        <v>44652</v>
      </c>
      <c r="E40" s="68" t="s">
        <v>46</v>
      </c>
      <c r="F40" s="74">
        <f t="shared" si="1"/>
        <v>90</v>
      </c>
      <c r="G40" s="38"/>
    </row>
    <row r="41" spans="1:7" ht="16.5" customHeight="1" x14ac:dyDescent="0.3">
      <c r="A41" s="68">
        <v>375962</v>
      </c>
      <c r="B41" s="68">
        <v>800492</v>
      </c>
      <c r="C41" s="69" t="s">
        <v>190</v>
      </c>
      <c r="D41" s="70">
        <v>44652</v>
      </c>
      <c r="E41" s="68" t="s">
        <v>191</v>
      </c>
      <c r="F41" s="74">
        <f t="shared" si="1"/>
        <v>90</v>
      </c>
      <c r="G41" s="38"/>
    </row>
    <row r="42" spans="1:7" ht="16.5" customHeight="1" x14ac:dyDescent="0.3">
      <c r="A42" s="50">
        <v>381278.01</v>
      </c>
      <c r="B42" s="50">
        <v>993710</v>
      </c>
      <c r="C42" s="51" t="s">
        <v>198</v>
      </c>
      <c r="D42" s="52">
        <v>44652</v>
      </c>
      <c r="E42" s="50" t="s">
        <v>8</v>
      </c>
      <c r="F42" s="74">
        <f t="shared" si="1"/>
        <v>90</v>
      </c>
      <c r="G42" s="38"/>
    </row>
    <row r="43" spans="1:7" ht="16.5" customHeight="1" x14ac:dyDescent="0.3">
      <c r="A43" s="68">
        <v>381382.01</v>
      </c>
      <c r="B43" s="68">
        <v>102983</v>
      </c>
      <c r="C43" s="69" t="s">
        <v>48</v>
      </c>
      <c r="D43" s="70">
        <v>44656</v>
      </c>
      <c r="E43" s="68" t="s">
        <v>39</v>
      </c>
      <c r="F43" s="37">
        <f t="shared" si="1"/>
        <v>86</v>
      </c>
      <c r="G43" s="38"/>
    </row>
    <row r="44" spans="1:7" ht="16.5" customHeight="1" x14ac:dyDescent="0.3">
      <c r="A44" s="50">
        <v>381484</v>
      </c>
      <c r="B44" s="50">
        <v>102983</v>
      </c>
      <c r="C44" s="51" t="s">
        <v>48</v>
      </c>
      <c r="D44" s="52">
        <v>44657</v>
      </c>
      <c r="E44" s="50" t="s">
        <v>39</v>
      </c>
      <c r="F44" s="37">
        <f t="shared" si="1"/>
        <v>85</v>
      </c>
      <c r="G44" s="38"/>
    </row>
    <row r="45" spans="1:7" ht="16.5" customHeight="1" x14ac:dyDescent="0.3">
      <c r="A45" s="68">
        <v>373172.03</v>
      </c>
      <c r="B45" s="68">
        <v>800063</v>
      </c>
      <c r="C45" s="69" t="s">
        <v>192</v>
      </c>
      <c r="D45" s="70">
        <v>44657</v>
      </c>
      <c r="E45" s="68" t="s">
        <v>39</v>
      </c>
      <c r="F45" s="37">
        <f t="shared" si="1"/>
        <v>85</v>
      </c>
      <c r="G45" s="38"/>
    </row>
    <row r="46" spans="1:7" ht="16.5" customHeight="1" x14ac:dyDescent="0.3">
      <c r="A46" s="68">
        <v>373172.03</v>
      </c>
      <c r="B46" s="68">
        <v>800063</v>
      </c>
      <c r="C46" s="69" t="s">
        <v>192</v>
      </c>
      <c r="D46" s="70">
        <v>44657</v>
      </c>
      <c r="E46" s="68" t="s">
        <v>184</v>
      </c>
      <c r="F46" s="37">
        <f t="shared" si="1"/>
        <v>85</v>
      </c>
      <c r="G46" s="38"/>
    </row>
    <row r="47" spans="1:7" ht="16.5" customHeight="1" x14ac:dyDescent="0.3">
      <c r="A47" s="50">
        <v>381557</v>
      </c>
      <c r="B47" s="50">
        <v>108021</v>
      </c>
      <c r="C47" s="51" t="s">
        <v>193</v>
      </c>
      <c r="D47" s="52">
        <v>44658</v>
      </c>
      <c r="E47" s="50" t="s">
        <v>39</v>
      </c>
      <c r="F47" s="37">
        <f t="shared" si="1"/>
        <v>84</v>
      </c>
      <c r="G47" s="38"/>
    </row>
    <row r="48" spans="1:7" ht="16.5" customHeight="1" x14ac:dyDescent="0.3">
      <c r="A48" s="68">
        <v>381642</v>
      </c>
      <c r="B48" s="68">
        <v>312173</v>
      </c>
      <c r="C48" s="69" t="s">
        <v>38</v>
      </c>
      <c r="D48" s="70">
        <v>44659</v>
      </c>
      <c r="E48" s="68" t="s">
        <v>39</v>
      </c>
      <c r="F48" s="37">
        <f t="shared" si="1"/>
        <v>83</v>
      </c>
      <c r="G48" s="38"/>
    </row>
    <row r="49" spans="1:7" ht="16.5" customHeight="1" x14ac:dyDescent="0.3">
      <c r="A49" s="50">
        <v>381046.01</v>
      </c>
      <c r="B49" s="50">
        <v>309683</v>
      </c>
      <c r="C49" s="51" t="s">
        <v>194</v>
      </c>
      <c r="D49" s="52">
        <v>44673</v>
      </c>
      <c r="E49" s="50" t="s">
        <v>184</v>
      </c>
      <c r="F49" s="37">
        <f t="shared" si="1"/>
        <v>69</v>
      </c>
      <c r="G49" s="38"/>
    </row>
    <row r="50" spans="1:7" ht="16.5" customHeight="1" x14ac:dyDescent="0.3">
      <c r="A50" s="68">
        <v>382321</v>
      </c>
      <c r="B50" s="68">
        <v>403573</v>
      </c>
      <c r="C50" s="69" t="s">
        <v>195</v>
      </c>
      <c r="D50" s="70">
        <v>44677</v>
      </c>
      <c r="E50" s="68" t="s">
        <v>39</v>
      </c>
      <c r="F50" s="37">
        <f t="shared" si="1"/>
        <v>65</v>
      </c>
      <c r="G50" s="38"/>
    </row>
    <row r="51" spans="1:7" ht="16.5" customHeight="1" x14ac:dyDescent="0.3">
      <c r="A51" s="50">
        <v>382447</v>
      </c>
      <c r="B51" s="50">
        <v>500722</v>
      </c>
      <c r="C51" s="51" t="s">
        <v>108</v>
      </c>
      <c r="D51" s="52">
        <v>44678</v>
      </c>
      <c r="E51" s="50" t="s">
        <v>39</v>
      </c>
      <c r="F51" s="37">
        <f t="shared" si="1"/>
        <v>64</v>
      </c>
      <c r="G51" s="38"/>
    </row>
    <row r="52" spans="1:7" ht="16.5" customHeight="1" x14ac:dyDescent="0.3">
      <c r="A52" s="68">
        <v>382461</v>
      </c>
      <c r="B52" s="68">
        <v>101262</v>
      </c>
      <c r="C52" s="69" t="s">
        <v>196</v>
      </c>
      <c r="D52" s="70">
        <v>44678</v>
      </c>
      <c r="E52" s="68" t="s">
        <v>27</v>
      </c>
      <c r="F52" s="37">
        <f t="shared" si="1"/>
        <v>64</v>
      </c>
      <c r="G52" s="38"/>
    </row>
    <row r="53" spans="1:7" ht="16.5" customHeight="1" x14ac:dyDescent="0.3">
      <c r="A53" s="50">
        <v>379191.03999999998</v>
      </c>
      <c r="B53" s="50">
        <v>101333</v>
      </c>
      <c r="C53" s="51" t="s">
        <v>98</v>
      </c>
      <c r="D53" s="52">
        <v>44678</v>
      </c>
      <c r="E53" s="50" t="s">
        <v>152</v>
      </c>
      <c r="F53" s="37">
        <f t="shared" si="1"/>
        <v>64</v>
      </c>
      <c r="G53" s="38"/>
    </row>
    <row r="54" spans="1:7" ht="16.5" customHeight="1" x14ac:dyDescent="0.3">
      <c r="A54" s="71">
        <v>347728.08</v>
      </c>
      <c r="B54" s="71">
        <v>500722</v>
      </c>
      <c r="C54" s="72" t="s">
        <v>199</v>
      </c>
      <c r="D54" s="73">
        <v>44683</v>
      </c>
      <c r="E54" s="71" t="s">
        <v>80</v>
      </c>
      <c r="F54" s="56">
        <f t="shared" si="1"/>
        <v>59</v>
      </c>
      <c r="G54" s="57"/>
    </row>
    <row r="55" spans="1:7" ht="16.5" customHeight="1" x14ac:dyDescent="0.3">
      <c r="A55" s="53">
        <v>381123.04</v>
      </c>
      <c r="B55" s="53">
        <v>402173</v>
      </c>
      <c r="C55" s="54" t="s">
        <v>200</v>
      </c>
      <c r="D55" s="55">
        <v>44685</v>
      </c>
      <c r="E55" s="53" t="s">
        <v>10</v>
      </c>
      <c r="F55" s="56">
        <f t="shared" si="1"/>
        <v>57</v>
      </c>
      <c r="G55" s="57"/>
    </row>
    <row r="56" spans="1:7" ht="16.5" customHeight="1" x14ac:dyDescent="0.3">
      <c r="A56" s="71">
        <v>382768</v>
      </c>
      <c r="B56" s="71">
        <v>201133</v>
      </c>
      <c r="C56" s="72" t="s">
        <v>88</v>
      </c>
      <c r="D56" s="73">
        <v>44685</v>
      </c>
      <c r="E56" s="71" t="s">
        <v>55</v>
      </c>
      <c r="F56" s="56">
        <f t="shared" si="1"/>
        <v>57</v>
      </c>
      <c r="G56" s="57"/>
    </row>
    <row r="57" spans="1:7" ht="16.5" customHeight="1" x14ac:dyDescent="0.3">
      <c r="A57" s="50">
        <v>382080</v>
      </c>
      <c r="B57" s="50">
        <v>112502</v>
      </c>
      <c r="C57" s="51" t="s">
        <v>89</v>
      </c>
      <c r="D57" s="52">
        <v>44686</v>
      </c>
      <c r="E57" s="50" t="s">
        <v>201</v>
      </c>
      <c r="F57" s="56">
        <f t="shared" si="1"/>
        <v>56</v>
      </c>
      <c r="G57" s="61"/>
    </row>
    <row r="58" spans="1:7" ht="16.5" customHeight="1" x14ac:dyDescent="0.3">
      <c r="A58" s="68">
        <v>382808</v>
      </c>
      <c r="B58" s="68">
        <v>112502</v>
      </c>
      <c r="C58" s="69" t="s">
        <v>89</v>
      </c>
      <c r="D58" s="70">
        <v>44686</v>
      </c>
      <c r="E58" s="68" t="s">
        <v>10</v>
      </c>
      <c r="F58" s="56">
        <f t="shared" si="1"/>
        <v>56</v>
      </c>
      <c r="G58" s="61"/>
    </row>
    <row r="59" spans="1:7" ht="16.5" customHeight="1" x14ac:dyDescent="0.3">
      <c r="A59" s="50">
        <v>383000</v>
      </c>
      <c r="B59" s="50">
        <v>312173</v>
      </c>
      <c r="C59" s="51" t="s">
        <v>38</v>
      </c>
      <c r="D59" s="52">
        <v>44690</v>
      </c>
      <c r="E59" s="50" t="s">
        <v>10</v>
      </c>
      <c r="F59" s="56">
        <f t="shared" si="1"/>
        <v>52</v>
      </c>
      <c r="G59" s="61"/>
    </row>
    <row r="60" spans="1:7" ht="16.5" customHeight="1" x14ac:dyDescent="0.3">
      <c r="A60" s="68">
        <v>383002</v>
      </c>
      <c r="B60" s="68">
        <v>312183</v>
      </c>
      <c r="C60" s="69" t="s">
        <v>38</v>
      </c>
      <c r="D60" s="70">
        <v>44690</v>
      </c>
      <c r="E60" s="68" t="s">
        <v>10</v>
      </c>
      <c r="F60" s="56">
        <f t="shared" si="1"/>
        <v>52</v>
      </c>
      <c r="G60" s="61"/>
    </row>
    <row r="61" spans="1:7" ht="16.5" customHeight="1" x14ac:dyDescent="0.3">
      <c r="A61" s="50">
        <v>382917.02</v>
      </c>
      <c r="B61" s="50">
        <v>303433</v>
      </c>
      <c r="C61" s="51" t="s">
        <v>202</v>
      </c>
      <c r="D61" s="52">
        <v>44690</v>
      </c>
      <c r="E61" s="50" t="s">
        <v>55</v>
      </c>
      <c r="F61" s="56">
        <f t="shared" si="1"/>
        <v>52</v>
      </c>
      <c r="G61" s="61"/>
    </row>
    <row r="62" spans="1:7" ht="16.5" customHeight="1" x14ac:dyDescent="0.3">
      <c r="A62" s="68">
        <v>383058</v>
      </c>
      <c r="B62" s="68">
        <v>800063</v>
      </c>
      <c r="C62" s="69" t="s">
        <v>192</v>
      </c>
      <c r="D62" s="70">
        <v>44691</v>
      </c>
      <c r="E62" s="68" t="s">
        <v>10</v>
      </c>
      <c r="F62" s="56">
        <f t="shared" si="1"/>
        <v>51</v>
      </c>
      <c r="G62" s="61"/>
    </row>
    <row r="63" spans="1:7" ht="16.5" customHeight="1" x14ac:dyDescent="0.3">
      <c r="A63" s="50">
        <v>379730.02</v>
      </c>
      <c r="B63" s="50">
        <v>500260</v>
      </c>
      <c r="C63" s="51" t="s">
        <v>203</v>
      </c>
      <c r="D63" s="52">
        <v>44697</v>
      </c>
      <c r="E63" s="50" t="s">
        <v>76</v>
      </c>
      <c r="F63" s="56">
        <f t="shared" si="1"/>
        <v>45</v>
      </c>
      <c r="G63" s="61"/>
    </row>
    <row r="64" spans="1:7" ht="16.5" customHeight="1" x14ac:dyDescent="0.3">
      <c r="A64" s="50">
        <v>379730.02</v>
      </c>
      <c r="B64" s="50">
        <v>500260</v>
      </c>
      <c r="C64" s="51" t="s">
        <v>203</v>
      </c>
      <c r="D64" s="52">
        <v>44697</v>
      </c>
      <c r="E64" s="50" t="s">
        <v>78</v>
      </c>
      <c r="F64" s="56">
        <f t="shared" si="1"/>
        <v>45</v>
      </c>
      <c r="G64" s="61"/>
    </row>
    <row r="65" spans="1:7" ht="16.5" customHeight="1" x14ac:dyDescent="0.3">
      <c r="A65" s="50">
        <v>379730.02</v>
      </c>
      <c r="B65" s="50">
        <v>500260</v>
      </c>
      <c r="C65" s="51" t="s">
        <v>203</v>
      </c>
      <c r="D65" s="52">
        <v>44697</v>
      </c>
      <c r="E65" s="50" t="s">
        <v>204</v>
      </c>
      <c r="F65" s="56">
        <f t="shared" si="1"/>
        <v>45</v>
      </c>
      <c r="G65" s="61"/>
    </row>
    <row r="66" spans="1:7" ht="16.5" customHeight="1" x14ac:dyDescent="0.3">
      <c r="A66" s="68">
        <v>383253</v>
      </c>
      <c r="B66" s="68">
        <v>112481</v>
      </c>
      <c r="C66" s="69" t="s">
        <v>205</v>
      </c>
      <c r="D66" s="70">
        <v>44697</v>
      </c>
      <c r="E66" s="68" t="s">
        <v>68</v>
      </c>
      <c r="F66" s="56">
        <f t="shared" ref="F66:F84" si="2">_xlfn.DAYS($C$86,D66)</f>
        <v>45</v>
      </c>
      <c r="G66" s="61"/>
    </row>
    <row r="67" spans="1:7" ht="16.5" customHeight="1" x14ac:dyDescent="0.3">
      <c r="A67" s="50">
        <v>383141.01</v>
      </c>
      <c r="B67" s="50">
        <v>312793</v>
      </c>
      <c r="C67" s="51" t="s">
        <v>206</v>
      </c>
      <c r="D67" s="52">
        <v>44699</v>
      </c>
      <c r="E67" s="50" t="s">
        <v>55</v>
      </c>
      <c r="F67" s="56">
        <f t="shared" si="2"/>
        <v>43</v>
      </c>
      <c r="G67" s="61"/>
    </row>
    <row r="68" spans="1:7" ht="16.5" customHeight="1" x14ac:dyDescent="0.3">
      <c r="A68" s="68">
        <v>359416.04</v>
      </c>
      <c r="B68" s="68">
        <v>403573</v>
      </c>
      <c r="C68" s="69" t="s">
        <v>13</v>
      </c>
      <c r="D68" s="70">
        <v>44699</v>
      </c>
      <c r="E68" s="68" t="s">
        <v>80</v>
      </c>
      <c r="F68" s="56">
        <f t="shared" si="2"/>
        <v>43</v>
      </c>
      <c r="G68" s="61"/>
    </row>
    <row r="69" spans="1:7" ht="16.5" customHeight="1" x14ac:dyDescent="0.3">
      <c r="A69" s="68">
        <v>359416.04</v>
      </c>
      <c r="B69" s="68">
        <v>403573</v>
      </c>
      <c r="C69" s="69" t="s">
        <v>13</v>
      </c>
      <c r="D69" s="70">
        <v>44699</v>
      </c>
      <c r="E69" s="68" t="s">
        <v>81</v>
      </c>
      <c r="F69" s="56">
        <f t="shared" si="2"/>
        <v>43</v>
      </c>
      <c r="G69" s="61"/>
    </row>
    <row r="70" spans="1:7" ht="16.5" customHeight="1" x14ac:dyDescent="0.3">
      <c r="A70" s="50">
        <v>383498</v>
      </c>
      <c r="B70" s="50">
        <v>900063</v>
      </c>
      <c r="C70" s="51" t="s">
        <v>167</v>
      </c>
      <c r="D70" s="52">
        <v>44700</v>
      </c>
      <c r="E70" s="50" t="s">
        <v>10</v>
      </c>
      <c r="F70" s="56">
        <f t="shared" si="2"/>
        <v>42</v>
      </c>
      <c r="G70" s="61"/>
    </row>
    <row r="71" spans="1:7" ht="16.5" customHeight="1" x14ac:dyDescent="0.3">
      <c r="A71" s="68">
        <v>383547</v>
      </c>
      <c r="B71" s="68">
        <v>800043</v>
      </c>
      <c r="C71" s="69" t="s">
        <v>207</v>
      </c>
      <c r="D71" s="70">
        <v>44701</v>
      </c>
      <c r="E71" s="68" t="s">
        <v>10</v>
      </c>
      <c r="F71" s="56">
        <f t="shared" si="2"/>
        <v>41</v>
      </c>
      <c r="G71" s="61"/>
    </row>
    <row r="72" spans="1:7" ht="16.5" customHeight="1" x14ac:dyDescent="0.3">
      <c r="A72" s="50">
        <v>383642</v>
      </c>
      <c r="B72" s="50">
        <v>202043</v>
      </c>
      <c r="C72" s="51" t="s">
        <v>208</v>
      </c>
      <c r="D72" s="52">
        <v>44705</v>
      </c>
      <c r="E72" s="50" t="s">
        <v>10</v>
      </c>
      <c r="F72" s="56">
        <f t="shared" si="2"/>
        <v>37</v>
      </c>
      <c r="G72" s="61"/>
    </row>
    <row r="73" spans="1:7" ht="16.5" customHeight="1" x14ac:dyDescent="0.3">
      <c r="A73" s="68">
        <v>383645</v>
      </c>
      <c r="B73" s="68">
        <v>309683</v>
      </c>
      <c r="C73" s="69" t="s">
        <v>209</v>
      </c>
      <c r="D73" s="70">
        <v>44705</v>
      </c>
      <c r="E73" s="68" t="s">
        <v>10</v>
      </c>
      <c r="F73" s="56">
        <f t="shared" si="2"/>
        <v>37</v>
      </c>
      <c r="G73" s="61"/>
    </row>
    <row r="74" spans="1:7" ht="16.5" customHeight="1" x14ac:dyDescent="0.3">
      <c r="A74" s="50">
        <v>383683</v>
      </c>
      <c r="B74" s="50">
        <v>312173</v>
      </c>
      <c r="C74" s="51" t="s">
        <v>38</v>
      </c>
      <c r="D74" s="52">
        <v>44705</v>
      </c>
      <c r="E74" s="50" t="s">
        <v>10</v>
      </c>
      <c r="F74" s="56">
        <f t="shared" si="2"/>
        <v>37</v>
      </c>
      <c r="G74" s="61"/>
    </row>
    <row r="75" spans="1:7" ht="16.5" customHeight="1" x14ac:dyDescent="0.3">
      <c r="A75" s="68">
        <v>382983.03</v>
      </c>
      <c r="B75" s="68">
        <v>403573</v>
      </c>
      <c r="C75" s="69" t="s">
        <v>13</v>
      </c>
      <c r="D75" s="70">
        <v>44707</v>
      </c>
      <c r="E75" s="68" t="s">
        <v>10</v>
      </c>
      <c r="F75" s="56">
        <f t="shared" si="2"/>
        <v>35</v>
      </c>
      <c r="G75" s="61"/>
    </row>
    <row r="76" spans="1:7" ht="16.5" customHeight="1" x14ac:dyDescent="0.3">
      <c r="A76" s="50">
        <v>383729</v>
      </c>
      <c r="B76" s="50">
        <v>202123</v>
      </c>
      <c r="C76" s="51" t="s">
        <v>210</v>
      </c>
      <c r="D76" s="52">
        <v>44707</v>
      </c>
      <c r="E76" s="50" t="s">
        <v>10</v>
      </c>
      <c r="F76" s="56">
        <f t="shared" si="2"/>
        <v>35</v>
      </c>
      <c r="G76" s="61"/>
    </row>
    <row r="77" spans="1:7" ht="16.5" customHeight="1" x14ac:dyDescent="0.3">
      <c r="A77" s="68">
        <v>383754</v>
      </c>
      <c r="B77" s="68">
        <v>500223</v>
      </c>
      <c r="C77" s="69" t="s">
        <v>211</v>
      </c>
      <c r="D77" s="70">
        <v>44707</v>
      </c>
      <c r="E77" s="68" t="s">
        <v>10</v>
      </c>
      <c r="F77" s="56">
        <f t="shared" si="2"/>
        <v>35</v>
      </c>
      <c r="G77" s="61"/>
    </row>
    <row r="78" spans="1:7" ht="16.5" customHeight="1" x14ac:dyDescent="0.3">
      <c r="A78" s="50">
        <v>383763</v>
      </c>
      <c r="B78" s="50">
        <v>102983</v>
      </c>
      <c r="C78" s="51" t="s">
        <v>212</v>
      </c>
      <c r="D78" s="52">
        <v>44707</v>
      </c>
      <c r="E78" s="50" t="s">
        <v>10</v>
      </c>
      <c r="F78" s="56">
        <f t="shared" si="2"/>
        <v>35</v>
      </c>
      <c r="G78" s="61"/>
    </row>
    <row r="79" spans="1:7" ht="16.5" customHeight="1" x14ac:dyDescent="0.3">
      <c r="A79" s="68">
        <v>383825.01</v>
      </c>
      <c r="B79" s="68">
        <v>312473</v>
      </c>
      <c r="C79" s="69" t="s">
        <v>38</v>
      </c>
      <c r="D79" s="70">
        <v>44707</v>
      </c>
      <c r="E79" s="68" t="s">
        <v>10</v>
      </c>
      <c r="F79" s="56">
        <f t="shared" si="2"/>
        <v>35</v>
      </c>
      <c r="G79" s="61"/>
    </row>
    <row r="80" spans="1:7" ht="16.5" customHeight="1" x14ac:dyDescent="0.3">
      <c r="A80" s="50">
        <v>383293.01</v>
      </c>
      <c r="B80" s="50">
        <v>209072</v>
      </c>
      <c r="C80" s="51" t="s">
        <v>65</v>
      </c>
      <c r="D80" s="52">
        <v>44707</v>
      </c>
      <c r="E80" s="50" t="s">
        <v>78</v>
      </c>
      <c r="F80" s="56">
        <f t="shared" si="2"/>
        <v>35</v>
      </c>
      <c r="G80" s="61"/>
    </row>
    <row r="81" spans="1:7" ht="16.5" customHeight="1" x14ac:dyDescent="0.3">
      <c r="A81" s="50">
        <v>383293.01</v>
      </c>
      <c r="B81" s="50">
        <v>209072</v>
      </c>
      <c r="C81" s="51" t="s">
        <v>65</v>
      </c>
      <c r="D81" s="52">
        <v>44707</v>
      </c>
      <c r="E81" s="50" t="s">
        <v>204</v>
      </c>
      <c r="F81" s="56">
        <f t="shared" si="2"/>
        <v>35</v>
      </c>
      <c r="G81" s="61"/>
    </row>
    <row r="82" spans="1:7" ht="16.5" customHeight="1" x14ac:dyDescent="0.3">
      <c r="A82" s="68">
        <v>383736</v>
      </c>
      <c r="B82" s="68">
        <v>100873</v>
      </c>
      <c r="C82" s="69" t="s">
        <v>213</v>
      </c>
      <c r="D82" s="70">
        <v>44707</v>
      </c>
      <c r="E82" s="68" t="s">
        <v>74</v>
      </c>
      <c r="F82" s="56">
        <f t="shared" si="2"/>
        <v>35</v>
      </c>
      <c r="G82" s="61"/>
    </row>
    <row r="83" spans="1:7" ht="16.5" customHeight="1" x14ac:dyDescent="0.3">
      <c r="A83" s="50">
        <v>383270</v>
      </c>
      <c r="B83" s="50">
        <v>501690</v>
      </c>
      <c r="C83" s="51" t="s">
        <v>214</v>
      </c>
      <c r="D83" s="52">
        <v>44708</v>
      </c>
      <c r="E83" s="50" t="s">
        <v>204</v>
      </c>
      <c r="F83" s="56">
        <f t="shared" si="2"/>
        <v>34</v>
      </c>
      <c r="G83" s="61"/>
    </row>
    <row r="84" spans="1:7" ht="16.5" customHeight="1" x14ac:dyDescent="0.3">
      <c r="A84" s="40">
        <v>383887</v>
      </c>
      <c r="B84" s="40">
        <v>602082</v>
      </c>
      <c r="C84" s="41" t="s">
        <v>215</v>
      </c>
      <c r="D84" s="42">
        <v>44711</v>
      </c>
      <c r="E84" s="62" t="s">
        <v>55</v>
      </c>
      <c r="F84" s="37">
        <f t="shared" si="2"/>
        <v>31</v>
      </c>
      <c r="G84" s="63"/>
    </row>
    <row r="85" spans="1:7" x14ac:dyDescent="0.3">
      <c r="C85" t="s">
        <v>111</v>
      </c>
    </row>
    <row r="86" spans="1:7" x14ac:dyDescent="0.3">
      <c r="C86" s="9">
        <v>44742</v>
      </c>
      <c r="E86" s="11" t="s">
        <v>112</v>
      </c>
      <c r="F86">
        <v>37</v>
      </c>
    </row>
    <row r="87" spans="1:7" x14ac:dyDescent="0.3">
      <c r="C87"/>
      <c r="E87" s="12" t="s">
        <v>113</v>
      </c>
      <c r="F87">
        <v>25</v>
      </c>
    </row>
    <row r="88" spans="1:7" x14ac:dyDescent="0.3">
      <c r="E88" s="13" t="s">
        <v>114</v>
      </c>
      <c r="F88">
        <v>11</v>
      </c>
    </row>
    <row r="89" spans="1:7" x14ac:dyDescent="0.3">
      <c r="E89" s="15" t="s">
        <v>115</v>
      </c>
      <c r="F89" s="24">
        <v>2</v>
      </c>
    </row>
    <row r="90" spans="1:7" x14ac:dyDescent="0.3">
      <c r="E90" s="11" t="s">
        <v>116</v>
      </c>
      <c r="F90">
        <f>SUM(F86:F89)</f>
        <v>75</v>
      </c>
    </row>
    <row r="91" spans="1:7" x14ac:dyDescent="0.3">
      <c r="C91" s="23" t="s">
        <v>216</v>
      </c>
      <c r="D91" s="23"/>
      <c r="E91" s="23"/>
      <c r="F91" s="23"/>
      <c r="G91" s="23"/>
    </row>
    <row r="92" spans="1:7" x14ac:dyDescent="0.3">
      <c r="C92" s="16"/>
      <c r="D92" s="17" t="s">
        <v>118</v>
      </c>
      <c r="E92" s="17" t="s">
        <v>119</v>
      </c>
      <c r="F92" s="17" t="s">
        <v>120</v>
      </c>
      <c r="G92" s="17" t="s">
        <v>121</v>
      </c>
    </row>
    <row r="93" spans="1:7" x14ac:dyDescent="0.3">
      <c r="C93" s="18" t="s">
        <v>122</v>
      </c>
      <c r="D93" s="1">
        <v>31</v>
      </c>
      <c r="E93" s="1">
        <v>11</v>
      </c>
      <c r="F93" s="1">
        <v>7</v>
      </c>
      <c r="G93" s="20"/>
    </row>
    <row r="94" spans="1:7" x14ac:dyDescent="0.3">
      <c r="C94" s="18" t="s">
        <v>53</v>
      </c>
      <c r="D94" s="1">
        <v>5</v>
      </c>
      <c r="E94" s="1">
        <v>14</v>
      </c>
      <c r="F94" s="1">
        <v>4</v>
      </c>
      <c r="G94" s="21"/>
    </row>
    <row r="95" spans="1:7" x14ac:dyDescent="0.3">
      <c r="C95" s="18" t="s">
        <v>123</v>
      </c>
      <c r="D95" s="1">
        <v>48</v>
      </c>
      <c r="E95" s="1">
        <v>2</v>
      </c>
      <c r="F95" s="1">
        <v>2</v>
      </c>
      <c r="G95" s="89"/>
    </row>
    <row r="96" spans="1:7" x14ac:dyDescent="0.3">
      <c r="C96" s="18" t="s">
        <v>124</v>
      </c>
      <c r="D96" s="1">
        <v>1</v>
      </c>
      <c r="E96" s="1">
        <v>0</v>
      </c>
      <c r="F96" s="1">
        <v>3</v>
      </c>
      <c r="G96" s="89"/>
    </row>
    <row r="97" spans="3:7" x14ac:dyDescent="0.3">
      <c r="C97" s="18" t="s">
        <v>125</v>
      </c>
      <c r="D97" s="1">
        <v>2</v>
      </c>
      <c r="E97" s="1">
        <v>1</v>
      </c>
      <c r="F97" s="1">
        <v>2</v>
      </c>
      <c r="G97" s="89"/>
    </row>
    <row r="98" spans="3:7" x14ac:dyDescent="0.3">
      <c r="C98" s="18" t="s">
        <v>126</v>
      </c>
      <c r="D98" s="1">
        <v>0</v>
      </c>
      <c r="E98" s="1">
        <v>0</v>
      </c>
      <c r="F98" s="1">
        <v>0</v>
      </c>
      <c r="G98" s="21"/>
    </row>
    <row r="99" spans="3:7" x14ac:dyDescent="0.3">
      <c r="C99" s="18" t="s">
        <v>127</v>
      </c>
      <c r="D99" s="1">
        <v>1</v>
      </c>
      <c r="E99" s="1">
        <v>0</v>
      </c>
      <c r="F99" s="1">
        <v>5</v>
      </c>
      <c r="G99" s="22"/>
    </row>
    <row r="100" spans="3:7" ht="15.6" x14ac:dyDescent="0.3">
      <c r="C100" s="19" t="s">
        <v>128</v>
      </c>
      <c r="D100" s="19">
        <f>SUM(D93:D99)</f>
        <v>88</v>
      </c>
      <c r="E100" s="19">
        <f>SUM(E93:E99)</f>
        <v>28</v>
      </c>
      <c r="F100" s="19">
        <f>SUM(F93:F99)</f>
        <v>23</v>
      </c>
      <c r="G100" s="19">
        <v>241</v>
      </c>
    </row>
  </sheetData>
  <mergeCells count="1">
    <mergeCell ref="G95:G97"/>
  </mergeCells>
  <pageMargins left="0.7" right="0.7" top="0.75" bottom="0.75" header="0.3" footer="0.3"/>
  <pageSetup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8D57D-5CAE-4C10-B2C0-14371989701E}">
  <sheetPr>
    <pageSetUpPr fitToPage="1"/>
  </sheetPr>
  <dimension ref="A1:G147"/>
  <sheetViews>
    <sheetView topLeftCell="A119" workbookViewId="0">
      <selection activeCell="C134" sqref="C134"/>
    </sheetView>
  </sheetViews>
  <sheetFormatPr baseColWidth="10" defaultColWidth="11.44140625" defaultRowHeight="14.4" x14ac:dyDescent="0.3"/>
  <cols>
    <col min="1" max="1" width="10.44140625" bestFit="1" customWidth="1"/>
    <col min="2" max="2" width="7.6640625" bestFit="1" customWidth="1"/>
    <col min="3" max="3" width="26.44140625" style="8" bestFit="1" customWidth="1"/>
    <col min="4" max="4" width="11.109375" bestFit="1" customWidth="1"/>
    <col min="5" max="5" width="15.88671875" bestFit="1" customWidth="1"/>
    <col min="6" max="6" width="8" bestFit="1" customWidth="1"/>
    <col min="7" max="7" width="19.44140625" style="4" customWidth="1"/>
  </cols>
  <sheetData>
    <row r="1" spans="1:7" x14ac:dyDescent="0.3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3">
      <c r="A2" s="44">
        <v>377212</v>
      </c>
      <c r="B2" s="44">
        <v>401793</v>
      </c>
      <c r="C2" s="45" t="s">
        <v>58</v>
      </c>
      <c r="D2" s="46">
        <v>44571</v>
      </c>
      <c r="E2" s="44" t="s">
        <v>59</v>
      </c>
      <c r="F2" s="64">
        <f t="shared" ref="F2:F33" si="0">_xlfn.DAYS($C$133,D2)</f>
        <v>202</v>
      </c>
      <c r="G2" s="25"/>
    </row>
    <row r="3" spans="1:7" ht="16.5" customHeight="1" x14ac:dyDescent="0.3">
      <c r="A3" s="1">
        <v>378490</v>
      </c>
      <c r="B3" s="1">
        <v>112502</v>
      </c>
      <c r="C3" s="7" t="s">
        <v>83</v>
      </c>
      <c r="D3" s="5">
        <v>44599</v>
      </c>
      <c r="E3" s="1" t="s">
        <v>39</v>
      </c>
      <c r="F3" s="18">
        <f t="shared" si="0"/>
        <v>174</v>
      </c>
      <c r="G3" s="25"/>
    </row>
    <row r="4" spans="1:7" ht="16.5" customHeight="1" x14ac:dyDescent="0.3">
      <c r="A4" s="44">
        <v>378656</v>
      </c>
      <c r="B4" s="44">
        <v>312173</v>
      </c>
      <c r="C4" s="45" t="s">
        <v>38</v>
      </c>
      <c r="D4" s="46">
        <v>44600</v>
      </c>
      <c r="E4" s="44" t="s">
        <v>10</v>
      </c>
      <c r="F4" s="18">
        <f t="shared" si="0"/>
        <v>173</v>
      </c>
      <c r="G4" s="25"/>
    </row>
    <row r="5" spans="1:7" ht="16.5" customHeight="1" x14ac:dyDescent="0.3">
      <c r="A5" s="1">
        <v>378663</v>
      </c>
      <c r="B5" s="1">
        <v>400013</v>
      </c>
      <c r="C5" s="7" t="s">
        <v>87</v>
      </c>
      <c r="D5" s="5">
        <v>44600</v>
      </c>
      <c r="E5" s="1" t="s">
        <v>10</v>
      </c>
      <c r="F5" s="18">
        <f t="shared" si="0"/>
        <v>173</v>
      </c>
      <c r="G5" s="25"/>
    </row>
    <row r="6" spans="1:7" ht="16.5" customHeight="1" x14ac:dyDescent="0.3">
      <c r="A6" s="1">
        <v>373073.04</v>
      </c>
      <c r="B6" s="1">
        <v>102013</v>
      </c>
      <c r="C6" s="7" t="s">
        <v>217</v>
      </c>
      <c r="D6" s="5">
        <v>44601</v>
      </c>
      <c r="E6" s="1" t="s">
        <v>10</v>
      </c>
      <c r="F6" s="18">
        <f t="shared" si="0"/>
        <v>172</v>
      </c>
      <c r="G6" s="25"/>
    </row>
    <row r="7" spans="1:7" ht="16.5" customHeight="1" x14ac:dyDescent="0.3">
      <c r="A7" s="44">
        <v>381767</v>
      </c>
      <c r="B7" s="44">
        <v>101193</v>
      </c>
      <c r="C7" s="45" t="s">
        <v>137</v>
      </c>
      <c r="D7" s="46">
        <v>44606</v>
      </c>
      <c r="E7" s="44" t="s">
        <v>138</v>
      </c>
      <c r="F7" s="18">
        <f t="shared" si="0"/>
        <v>167</v>
      </c>
      <c r="G7" s="25"/>
    </row>
    <row r="8" spans="1:7" ht="16.5" customHeight="1" x14ac:dyDescent="0.3">
      <c r="A8" s="1">
        <v>378211.01</v>
      </c>
      <c r="B8" s="1">
        <v>401841</v>
      </c>
      <c r="C8" s="7" t="s">
        <v>92</v>
      </c>
      <c r="D8" s="5">
        <v>44607</v>
      </c>
      <c r="E8" s="1" t="s">
        <v>39</v>
      </c>
      <c r="F8" s="18">
        <f t="shared" si="0"/>
        <v>166</v>
      </c>
      <c r="G8" s="25"/>
    </row>
    <row r="9" spans="1:7" ht="16.5" customHeight="1" x14ac:dyDescent="0.3">
      <c r="A9" s="44">
        <v>379217</v>
      </c>
      <c r="B9" s="44">
        <v>700133</v>
      </c>
      <c r="C9" s="45" t="s">
        <v>99</v>
      </c>
      <c r="D9" s="46">
        <v>44613</v>
      </c>
      <c r="E9" s="44" t="s">
        <v>39</v>
      </c>
      <c r="F9" s="18">
        <f t="shared" si="0"/>
        <v>160</v>
      </c>
      <c r="G9" s="25"/>
    </row>
    <row r="10" spans="1:7" ht="16.5" customHeight="1" x14ac:dyDescent="0.3">
      <c r="A10" s="1">
        <v>379459.01</v>
      </c>
      <c r="B10" s="1">
        <v>103652</v>
      </c>
      <c r="C10" s="7" t="s">
        <v>218</v>
      </c>
      <c r="D10" s="5">
        <v>44616</v>
      </c>
      <c r="E10" s="1" t="s">
        <v>8</v>
      </c>
      <c r="F10" s="18">
        <f t="shared" si="0"/>
        <v>157</v>
      </c>
      <c r="G10" s="25"/>
    </row>
    <row r="11" spans="1:7" ht="16.5" customHeight="1" x14ac:dyDescent="0.3">
      <c r="A11" s="44">
        <v>381788</v>
      </c>
      <c r="B11" s="44">
        <v>312173</v>
      </c>
      <c r="C11" s="45" t="s">
        <v>38</v>
      </c>
      <c r="D11" s="46">
        <v>44620</v>
      </c>
      <c r="E11" s="44" t="s">
        <v>138</v>
      </c>
      <c r="F11" s="18">
        <f t="shared" si="0"/>
        <v>153</v>
      </c>
      <c r="G11" s="25"/>
    </row>
    <row r="12" spans="1:7" ht="16.5" customHeight="1" x14ac:dyDescent="0.3">
      <c r="A12" s="1">
        <v>379869</v>
      </c>
      <c r="B12" s="1">
        <v>500722</v>
      </c>
      <c r="C12" s="7" t="s">
        <v>108</v>
      </c>
      <c r="D12" s="5">
        <v>44623</v>
      </c>
      <c r="E12" s="1" t="s">
        <v>39</v>
      </c>
      <c r="F12" s="18">
        <f t="shared" si="0"/>
        <v>150</v>
      </c>
      <c r="G12" s="25"/>
    </row>
    <row r="13" spans="1:7" ht="16.5" customHeight="1" x14ac:dyDescent="0.3">
      <c r="A13" s="50">
        <v>383415</v>
      </c>
      <c r="B13" s="50">
        <v>700133</v>
      </c>
      <c r="C13" s="51" t="s">
        <v>99</v>
      </c>
      <c r="D13" s="52">
        <v>44627</v>
      </c>
      <c r="E13" s="50" t="s">
        <v>130</v>
      </c>
      <c r="F13" s="77">
        <f t="shared" si="0"/>
        <v>146</v>
      </c>
      <c r="G13" s="38"/>
    </row>
    <row r="14" spans="1:7" ht="16.5" customHeight="1" x14ac:dyDescent="0.3">
      <c r="A14" s="40">
        <v>383418</v>
      </c>
      <c r="B14" s="40">
        <v>500123</v>
      </c>
      <c r="C14" s="41" t="s">
        <v>186</v>
      </c>
      <c r="D14" s="42">
        <v>44627</v>
      </c>
      <c r="E14" s="40" t="s">
        <v>130</v>
      </c>
      <c r="F14" s="77">
        <f t="shared" si="0"/>
        <v>146</v>
      </c>
      <c r="G14" s="38"/>
    </row>
    <row r="15" spans="1:7" ht="16.5" customHeight="1" x14ac:dyDescent="0.3">
      <c r="A15" s="50">
        <v>383426</v>
      </c>
      <c r="B15" s="50">
        <v>800043</v>
      </c>
      <c r="C15" s="51" t="s">
        <v>132</v>
      </c>
      <c r="D15" s="52">
        <v>44627</v>
      </c>
      <c r="E15" s="50" t="s">
        <v>130</v>
      </c>
      <c r="F15" s="77">
        <f t="shared" si="0"/>
        <v>146</v>
      </c>
      <c r="G15" s="38"/>
    </row>
    <row r="16" spans="1:7" ht="16.5" customHeight="1" x14ac:dyDescent="0.3">
      <c r="A16" s="40">
        <v>383437</v>
      </c>
      <c r="B16" s="40">
        <v>900063</v>
      </c>
      <c r="C16" s="41" t="s">
        <v>167</v>
      </c>
      <c r="D16" s="42">
        <v>44627</v>
      </c>
      <c r="E16" s="40" t="s">
        <v>130</v>
      </c>
      <c r="F16" s="77">
        <f t="shared" si="0"/>
        <v>146</v>
      </c>
      <c r="G16" s="38"/>
    </row>
    <row r="17" spans="1:7" ht="16.5" customHeight="1" x14ac:dyDescent="0.3">
      <c r="A17" s="50">
        <v>378217.02</v>
      </c>
      <c r="B17" s="50">
        <v>800013</v>
      </c>
      <c r="C17" s="51" t="s">
        <v>187</v>
      </c>
      <c r="D17" s="52">
        <v>44628</v>
      </c>
      <c r="E17" s="50" t="s">
        <v>188</v>
      </c>
      <c r="F17" s="77">
        <f t="shared" si="0"/>
        <v>145</v>
      </c>
      <c r="G17" s="38"/>
    </row>
    <row r="18" spans="1:7" ht="16.5" customHeight="1" x14ac:dyDescent="0.3">
      <c r="A18" s="58">
        <v>380165</v>
      </c>
      <c r="B18" s="58">
        <v>401841</v>
      </c>
      <c r="C18" s="59" t="s">
        <v>153</v>
      </c>
      <c r="D18" s="60">
        <v>44629</v>
      </c>
      <c r="E18" s="58" t="s">
        <v>34</v>
      </c>
      <c r="F18" s="78">
        <f t="shared" si="0"/>
        <v>144</v>
      </c>
      <c r="G18" s="57"/>
    </row>
    <row r="19" spans="1:7" ht="16.5" customHeight="1" x14ac:dyDescent="0.3">
      <c r="A19" s="50">
        <v>383417</v>
      </c>
      <c r="B19" s="50">
        <v>800033</v>
      </c>
      <c r="C19" s="51" t="s">
        <v>189</v>
      </c>
      <c r="D19" s="52">
        <v>44634</v>
      </c>
      <c r="E19" s="50" t="s">
        <v>130</v>
      </c>
      <c r="F19" s="77">
        <f t="shared" si="0"/>
        <v>139</v>
      </c>
      <c r="G19" s="38"/>
    </row>
    <row r="20" spans="1:7" ht="16.5" customHeight="1" x14ac:dyDescent="0.3">
      <c r="A20" s="40">
        <v>383422</v>
      </c>
      <c r="B20" s="40">
        <v>400013</v>
      </c>
      <c r="C20" s="41" t="s">
        <v>146</v>
      </c>
      <c r="D20" s="42">
        <v>44634</v>
      </c>
      <c r="E20" s="40" t="s">
        <v>130</v>
      </c>
      <c r="F20" s="77">
        <f t="shared" si="0"/>
        <v>139</v>
      </c>
      <c r="G20" s="38"/>
    </row>
    <row r="21" spans="1:7" ht="16.5" customHeight="1" x14ac:dyDescent="0.3">
      <c r="A21" s="50">
        <v>383424</v>
      </c>
      <c r="B21" s="50">
        <v>102013</v>
      </c>
      <c r="C21" s="51" t="s">
        <v>85</v>
      </c>
      <c r="D21" s="52">
        <v>44634</v>
      </c>
      <c r="E21" s="50" t="s">
        <v>130</v>
      </c>
      <c r="F21" s="77">
        <f t="shared" si="0"/>
        <v>139</v>
      </c>
      <c r="G21" s="38"/>
    </row>
    <row r="22" spans="1:7" ht="16.5" customHeight="1" x14ac:dyDescent="0.3">
      <c r="A22" s="40">
        <v>383428</v>
      </c>
      <c r="B22" s="40">
        <v>304623</v>
      </c>
      <c r="C22" s="41" t="s">
        <v>163</v>
      </c>
      <c r="D22" s="42">
        <v>44634</v>
      </c>
      <c r="E22" s="40" t="s">
        <v>130</v>
      </c>
      <c r="F22" s="77">
        <f t="shared" si="0"/>
        <v>139</v>
      </c>
      <c r="G22" s="38"/>
    </row>
    <row r="23" spans="1:7" ht="16.5" customHeight="1" x14ac:dyDescent="0.3">
      <c r="A23" s="50">
        <v>383429</v>
      </c>
      <c r="B23" s="50">
        <v>312173</v>
      </c>
      <c r="C23" s="51" t="s">
        <v>38</v>
      </c>
      <c r="D23" s="52">
        <v>44634</v>
      </c>
      <c r="E23" s="50" t="s">
        <v>130</v>
      </c>
      <c r="F23" s="77">
        <f t="shared" si="0"/>
        <v>139</v>
      </c>
      <c r="G23" s="38"/>
    </row>
    <row r="24" spans="1:7" ht="16.5" customHeight="1" x14ac:dyDescent="0.3">
      <c r="A24" s="40">
        <v>380369</v>
      </c>
      <c r="B24" s="40">
        <v>100792</v>
      </c>
      <c r="C24" s="41" t="s">
        <v>159</v>
      </c>
      <c r="D24" s="42">
        <v>44635</v>
      </c>
      <c r="E24" s="40" t="s">
        <v>39</v>
      </c>
      <c r="F24" s="77">
        <f t="shared" si="0"/>
        <v>138</v>
      </c>
      <c r="G24" s="38"/>
    </row>
    <row r="25" spans="1:7" ht="16.5" customHeight="1" x14ac:dyDescent="0.3">
      <c r="A25" s="50">
        <v>380611</v>
      </c>
      <c r="B25" s="50">
        <v>402173</v>
      </c>
      <c r="C25" s="51" t="s">
        <v>107</v>
      </c>
      <c r="D25" s="52">
        <v>44641</v>
      </c>
      <c r="E25" s="50" t="s">
        <v>39</v>
      </c>
      <c r="F25" s="77">
        <f t="shared" si="0"/>
        <v>132</v>
      </c>
      <c r="G25" s="38"/>
    </row>
    <row r="26" spans="1:7" ht="16.5" customHeight="1" x14ac:dyDescent="0.3">
      <c r="A26" s="40" t="s">
        <v>168</v>
      </c>
      <c r="B26" s="40">
        <v>402472</v>
      </c>
      <c r="C26" s="41" t="s">
        <v>169</v>
      </c>
      <c r="D26" s="42">
        <v>44641</v>
      </c>
      <c r="E26" s="40" t="s">
        <v>27</v>
      </c>
      <c r="F26" s="77">
        <f t="shared" si="0"/>
        <v>132</v>
      </c>
      <c r="G26" s="38"/>
    </row>
    <row r="27" spans="1:7" ht="16.5" customHeight="1" x14ac:dyDescent="0.3">
      <c r="A27" s="50">
        <v>383439</v>
      </c>
      <c r="B27" s="50">
        <v>200253</v>
      </c>
      <c r="C27" s="51" t="s">
        <v>129</v>
      </c>
      <c r="D27" s="52">
        <v>44641</v>
      </c>
      <c r="E27" s="50" t="s">
        <v>130</v>
      </c>
      <c r="F27" s="77">
        <f t="shared" si="0"/>
        <v>132</v>
      </c>
      <c r="G27" s="38"/>
    </row>
    <row r="28" spans="1:7" ht="16.5" customHeight="1" x14ac:dyDescent="0.3">
      <c r="A28" s="40">
        <v>380752</v>
      </c>
      <c r="B28" s="40">
        <v>601122</v>
      </c>
      <c r="C28" s="41" t="s">
        <v>174</v>
      </c>
      <c r="D28" s="42">
        <v>44643</v>
      </c>
      <c r="E28" s="40" t="s">
        <v>27</v>
      </c>
      <c r="F28" s="77">
        <f t="shared" si="0"/>
        <v>130</v>
      </c>
      <c r="G28" s="38"/>
    </row>
    <row r="29" spans="1:7" ht="16.5" customHeight="1" x14ac:dyDescent="0.3">
      <c r="A29" s="50">
        <v>380783.01</v>
      </c>
      <c r="B29" s="50">
        <v>101291</v>
      </c>
      <c r="C29" s="51" t="s">
        <v>175</v>
      </c>
      <c r="D29" s="52">
        <v>44643</v>
      </c>
      <c r="E29" s="50" t="s">
        <v>34</v>
      </c>
      <c r="F29" s="77">
        <f t="shared" si="0"/>
        <v>130</v>
      </c>
      <c r="G29" s="38"/>
    </row>
    <row r="30" spans="1:7" ht="16.5" customHeight="1" x14ac:dyDescent="0.3">
      <c r="A30" s="50">
        <v>380783.01</v>
      </c>
      <c r="B30" s="50">
        <v>101291</v>
      </c>
      <c r="C30" s="51" t="s">
        <v>175</v>
      </c>
      <c r="D30" s="52">
        <v>44643</v>
      </c>
      <c r="E30" s="50" t="s">
        <v>53</v>
      </c>
      <c r="F30" s="77">
        <f t="shared" si="0"/>
        <v>130</v>
      </c>
      <c r="G30" s="38"/>
    </row>
    <row r="31" spans="1:7" ht="16.5" customHeight="1" x14ac:dyDescent="0.3">
      <c r="A31" s="58">
        <v>380813</v>
      </c>
      <c r="B31" s="58">
        <v>200253</v>
      </c>
      <c r="C31" s="59" t="s">
        <v>129</v>
      </c>
      <c r="D31" s="60">
        <v>44644</v>
      </c>
      <c r="E31" s="58" t="s">
        <v>39</v>
      </c>
      <c r="F31" s="78">
        <f t="shared" si="0"/>
        <v>129</v>
      </c>
      <c r="G31" s="57"/>
    </row>
    <row r="32" spans="1:7" ht="16.5" customHeight="1" x14ac:dyDescent="0.3">
      <c r="A32" s="50">
        <v>383419</v>
      </c>
      <c r="B32" s="50">
        <v>102983</v>
      </c>
      <c r="C32" s="51" t="s">
        <v>48</v>
      </c>
      <c r="D32" s="52">
        <v>44648</v>
      </c>
      <c r="E32" s="50" t="s">
        <v>130</v>
      </c>
      <c r="F32" s="77">
        <f t="shared" si="0"/>
        <v>125</v>
      </c>
      <c r="G32" s="38"/>
    </row>
    <row r="33" spans="1:7" ht="16.5" customHeight="1" x14ac:dyDescent="0.3">
      <c r="A33" s="40">
        <v>383421</v>
      </c>
      <c r="B33" s="40">
        <v>800023</v>
      </c>
      <c r="C33" s="41" t="s">
        <v>140</v>
      </c>
      <c r="D33" s="42">
        <v>44648</v>
      </c>
      <c r="E33" s="40" t="s">
        <v>130</v>
      </c>
      <c r="F33" s="77">
        <f t="shared" si="0"/>
        <v>125</v>
      </c>
      <c r="G33" s="38"/>
    </row>
    <row r="34" spans="1:7" ht="16.5" customHeight="1" x14ac:dyDescent="0.3">
      <c r="A34" s="50">
        <v>375962</v>
      </c>
      <c r="B34" s="50">
        <v>800492</v>
      </c>
      <c r="C34" s="51" t="s">
        <v>190</v>
      </c>
      <c r="D34" s="52">
        <v>44652</v>
      </c>
      <c r="E34" s="50" t="s">
        <v>157</v>
      </c>
      <c r="F34" s="77">
        <f t="shared" ref="F34:F67" si="1">_xlfn.DAYS($C$133,D34)</f>
        <v>121</v>
      </c>
      <c r="G34" s="38"/>
    </row>
    <row r="35" spans="1:7" ht="16.5" customHeight="1" x14ac:dyDescent="0.3">
      <c r="A35" s="50">
        <v>375962</v>
      </c>
      <c r="B35" s="50">
        <v>800492</v>
      </c>
      <c r="C35" s="51" t="s">
        <v>190</v>
      </c>
      <c r="D35" s="52">
        <v>44652</v>
      </c>
      <c r="E35" s="50" t="s">
        <v>46</v>
      </c>
      <c r="F35" s="77">
        <f t="shared" si="1"/>
        <v>121</v>
      </c>
      <c r="G35" s="38"/>
    </row>
    <row r="36" spans="1:7" ht="16.5" customHeight="1" x14ac:dyDescent="0.3">
      <c r="A36" s="50">
        <v>375962</v>
      </c>
      <c r="B36" s="50">
        <v>800492</v>
      </c>
      <c r="C36" s="51" t="s">
        <v>190</v>
      </c>
      <c r="D36" s="52">
        <v>44652</v>
      </c>
      <c r="E36" s="50" t="s">
        <v>191</v>
      </c>
      <c r="F36" s="77">
        <f t="shared" si="1"/>
        <v>121</v>
      </c>
      <c r="G36" s="38"/>
    </row>
    <row r="37" spans="1:7" ht="16.5" customHeight="1" x14ac:dyDescent="0.3">
      <c r="A37" s="40">
        <v>381278.01</v>
      </c>
      <c r="B37" s="40">
        <v>993710</v>
      </c>
      <c r="C37" s="41" t="s">
        <v>198</v>
      </c>
      <c r="D37" s="42">
        <v>44652</v>
      </c>
      <c r="E37" s="40" t="s">
        <v>8</v>
      </c>
      <c r="F37" s="77">
        <f t="shared" si="1"/>
        <v>121</v>
      </c>
      <c r="G37" s="38"/>
    </row>
    <row r="38" spans="1:7" ht="16.5" customHeight="1" x14ac:dyDescent="0.3">
      <c r="A38" s="50">
        <v>373172.03</v>
      </c>
      <c r="B38" s="50">
        <v>800063</v>
      </c>
      <c r="C38" s="51" t="s">
        <v>192</v>
      </c>
      <c r="D38" s="52">
        <v>44657</v>
      </c>
      <c r="E38" s="50" t="s">
        <v>39</v>
      </c>
      <c r="F38" s="74">
        <f t="shared" si="1"/>
        <v>116</v>
      </c>
      <c r="G38" s="38"/>
    </row>
    <row r="39" spans="1:7" ht="16.5" customHeight="1" x14ac:dyDescent="0.3">
      <c r="A39" s="50">
        <v>373172.03</v>
      </c>
      <c r="B39" s="50">
        <v>800063</v>
      </c>
      <c r="C39" s="51" t="s">
        <v>192</v>
      </c>
      <c r="D39" s="52">
        <v>44657</v>
      </c>
      <c r="E39" s="50" t="s">
        <v>184</v>
      </c>
      <c r="F39" s="74">
        <f t="shared" si="1"/>
        <v>116</v>
      </c>
      <c r="G39" s="38"/>
    </row>
    <row r="40" spans="1:7" ht="16.5" customHeight="1" x14ac:dyDescent="0.3">
      <c r="A40" s="40">
        <v>381642</v>
      </c>
      <c r="B40" s="40">
        <v>312173</v>
      </c>
      <c r="C40" s="41" t="s">
        <v>38</v>
      </c>
      <c r="D40" s="42">
        <v>44659</v>
      </c>
      <c r="E40" s="40" t="s">
        <v>39</v>
      </c>
      <c r="F40" s="74">
        <f t="shared" si="1"/>
        <v>114</v>
      </c>
      <c r="G40" s="38"/>
    </row>
    <row r="41" spans="1:7" ht="16.5" customHeight="1" x14ac:dyDescent="0.3">
      <c r="A41" s="50">
        <v>381046.01</v>
      </c>
      <c r="B41" s="50">
        <v>309683</v>
      </c>
      <c r="C41" s="51" t="s">
        <v>194</v>
      </c>
      <c r="D41" s="52">
        <v>44673</v>
      </c>
      <c r="E41" s="50" t="s">
        <v>184</v>
      </c>
      <c r="F41" s="74">
        <f t="shared" si="1"/>
        <v>100</v>
      </c>
      <c r="G41" s="38"/>
    </row>
    <row r="42" spans="1:7" ht="16.5" customHeight="1" x14ac:dyDescent="0.3">
      <c r="A42" s="40">
        <v>382321</v>
      </c>
      <c r="B42" s="40">
        <v>403573</v>
      </c>
      <c r="C42" s="41" t="s">
        <v>195</v>
      </c>
      <c r="D42" s="42">
        <v>44677</v>
      </c>
      <c r="E42" s="40" t="s">
        <v>39</v>
      </c>
      <c r="F42" s="74">
        <f t="shared" si="1"/>
        <v>96</v>
      </c>
      <c r="G42" s="38"/>
    </row>
    <row r="43" spans="1:7" ht="16.5" customHeight="1" x14ac:dyDescent="0.3">
      <c r="A43" s="50">
        <v>382447</v>
      </c>
      <c r="B43" s="50">
        <v>500722</v>
      </c>
      <c r="C43" s="51" t="s">
        <v>108</v>
      </c>
      <c r="D43" s="52">
        <v>44678</v>
      </c>
      <c r="E43" s="50" t="s">
        <v>39</v>
      </c>
      <c r="F43" s="74">
        <f t="shared" si="1"/>
        <v>95</v>
      </c>
      <c r="G43" s="38"/>
    </row>
    <row r="44" spans="1:7" ht="16.5" customHeight="1" x14ac:dyDescent="0.3">
      <c r="A44" s="40">
        <v>382461</v>
      </c>
      <c r="B44" s="40">
        <v>101262</v>
      </c>
      <c r="C44" s="41" t="s">
        <v>196</v>
      </c>
      <c r="D44" s="42">
        <v>44678</v>
      </c>
      <c r="E44" s="40" t="s">
        <v>27</v>
      </c>
      <c r="F44" s="74">
        <f t="shared" si="1"/>
        <v>95</v>
      </c>
      <c r="G44" s="38"/>
    </row>
    <row r="45" spans="1:7" ht="16.5" customHeight="1" x14ac:dyDescent="0.3">
      <c r="A45" s="50">
        <v>379191.03999999998</v>
      </c>
      <c r="B45" s="50">
        <v>101333</v>
      </c>
      <c r="C45" s="51" t="s">
        <v>98</v>
      </c>
      <c r="D45" s="52">
        <v>44678</v>
      </c>
      <c r="E45" s="50" t="s">
        <v>152</v>
      </c>
      <c r="F45" s="74">
        <f t="shared" si="1"/>
        <v>95</v>
      </c>
      <c r="G45" s="38"/>
    </row>
    <row r="46" spans="1:7" ht="16.5" customHeight="1" x14ac:dyDescent="0.3">
      <c r="A46" s="58">
        <v>347728.08</v>
      </c>
      <c r="B46" s="58">
        <v>500722</v>
      </c>
      <c r="C46" s="59" t="s">
        <v>199</v>
      </c>
      <c r="D46" s="60">
        <v>44683</v>
      </c>
      <c r="E46" s="58" t="s">
        <v>80</v>
      </c>
      <c r="F46" s="75">
        <f t="shared" si="1"/>
        <v>90</v>
      </c>
      <c r="G46" s="57"/>
    </row>
    <row r="47" spans="1:7" ht="16.5" customHeight="1" x14ac:dyDescent="0.3">
      <c r="A47" s="53">
        <v>382768</v>
      </c>
      <c r="B47" s="53">
        <v>201133</v>
      </c>
      <c r="C47" s="54" t="s">
        <v>88</v>
      </c>
      <c r="D47" s="55">
        <v>44685</v>
      </c>
      <c r="E47" s="53" t="s">
        <v>55</v>
      </c>
      <c r="F47" s="56">
        <f t="shared" si="1"/>
        <v>88</v>
      </c>
      <c r="G47" s="57"/>
    </row>
    <row r="48" spans="1:7" ht="16.5" customHeight="1" x14ac:dyDescent="0.3">
      <c r="A48" s="40">
        <v>382808</v>
      </c>
      <c r="B48" s="40">
        <v>112502</v>
      </c>
      <c r="C48" s="41" t="s">
        <v>89</v>
      </c>
      <c r="D48" s="42">
        <v>44686</v>
      </c>
      <c r="E48" s="40" t="s">
        <v>201</v>
      </c>
      <c r="F48" s="56">
        <f t="shared" si="1"/>
        <v>87</v>
      </c>
      <c r="G48" s="61"/>
    </row>
    <row r="49" spans="1:7" ht="16.5" customHeight="1" x14ac:dyDescent="0.3">
      <c r="A49" s="40">
        <v>382808</v>
      </c>
      <c r="B49" s="40">
        <v>112502</v>
      </c>
      <c r="C49" s="41" t="s">
        <v>89</v>
      </c>
      <c r="D49" s="42">
        <v>44686</v>
      </c>
      <c r="E49" s="40" t="s">
        <v>10</v>
      </c>
      <c r="F49" s="56">
        <f t="shared" si="1"/>
        <v>87</v>
      </c>
      <c r="G49" s="61"/>
    </row>
    <row r="50" spans="1:7" ht="16.5" customHeight="1" x14ac:dyDescent="0.3">
      <c r="A50" s="50">
        <v>383000</v>
      </c>
      <c r="B50" s="50">
        <v>312173</v>
      </c>
      <c r="C50" s="51" t="s">
        <v>38</v>
      </c>
      <c r="D50" s="52">
        <v>44690</v>
      </c>
      <c r="E50" s="50" t="s">
        <v>10</v>
      </c>
      <c r="F50" s="56">
        <f t="shared" si="1"/>
        <v>83</v>
      </c>
      <c r="G50" s="61"/>
    </row>
    <row r="51" spans="1:7" ht="16.5" customHeight="1" x14ac:dyDescent="0.3">
      <c r="A51" s="40">
        <v>383002</v>
      </c>
      <c r="B51" s="40">
        <v>312183</v>
      </c>
      <c r="C51" s="41" t="s">
        <v>38</v>
      </c>
      <c r="D51" s="42">
        <v>44690</v>
      </c>
      <c r="E51" s="40" t="s">
        <v>10</v>
      </c>
      <c r="F51" s="56">
        <f t="shared" si="1"/>
        <v>83</v>
      </c>
      <c r="G51" s="61"/>
    </row>
    <row r="52" spans="1:7" ht="16.5" customHeight="1" x14ac:dyDescent="0.3">
      <c r="A52" s="50">
        <v>383058</v>
      </c>
      <c r="B52" s="50">
        <v>800063</v>
      </c>
      <c r="C52" s="51" t="s">
        <v>192</v>
      </c>
      <c r="D52" s="52">
        <v>44691</v>
      </c>
      <c r="E52" s="50" t="s">
        <v>10</v>
      </c>
      <c r="F52" s="56">
        <f t="shared" si="1"/>
        <v>82</v>
      </c>
      <c r="G52" s="61"/>
    </row>
    <row r="53" spans="1:7" ht="16.5" customHeight="1" x14ac:dyDescent="0.3">
      <c r="A53" s="40">
        <v>379730.02</v>
      </c>
      <c r="B53" s="40">
        <v>500260</v>
      </c>
      <c r="C53" s="41" t="s">
        <v>203</v>
      </c>
      <c r="D53" s="42">
        <v>44697</v>
      </c>
      <c r="E53" s="40" t="s">
        <v>76</v>
      </c>
      <c r="F53" s="56">
        <f t="shared" si="1"/>
        <v>76</v>
      </c>
      <c r="G53" s="61"/>
    </row>
    <row r="54" spans="1:7" ht="16.5" customHeight="1" x14ac:dyDescent="0.3">
      <c r="A54" s="40">
        <v>379730.02</v>
      </c>
      <c r="B54" s="40">
        <v>500260</v>
      </c>
      <c r="C54" s="41" t="s">
        <v>203</v>
      </c>
      <c r="D54" s="42">
        <v>44697</v>
      </c>
      <c r="E54" s="40" t="s">
        <v>78</v>
      </c>
      <c r="F54" s="56">
        <f t="shared" si="1"/>
        <v>76</v>
      </c>
      <c r="G54" s="61"/>
    </row>
    <row r="55" spans="1:7" ht="16.5" customHeight="1" x14ac:dyDescent="0.3">
      <c r="A55" s="40">
        <v>379730.02</v>
      </c>
      <c r="B55" s="40">
        <v>500260</v>
      </c>
      <c r="C55" s="41" t="s">
        <v>203</v>
      </c>
      <c r="D55" s="42">
        <v>44697</v>
      </c>
      <c r="E55" s="40" t="s">
        <v>204</v>
      </c>
      <c r="F55" s="56">
        <f t="shared" si="1"/>
        <v>76</v>
      </c>
      <c r="G55" s="61"/>
    </row>
    <row r="56" spans="1:7" ht="16.5" customHeight="1" x14ac:dyDescent="0.3">
      <c r="A56" s="50">
        <v>383253</v>
      </c>
      <c r="B56" s="50">
        <v>112481</v>
      </c>
      <c r="C56" s="51" t="s">
        <v>205</v>
      </c>
      <c r="D56" s="52">
        <v>44697</v>
      </c>
      <c r="E56" s="50" t="s">
        <v>68</v>
      </c>
      <c r="F56" s="56">
        <f t="shared" si="1"/>
        <v>76</v>
      </c>
      <c r="G56" s="61"/>
    </row>
    <row r="57" spans="1:7" ht="16.5" customHeight="1" x14ac:dyDescent="0.3">
      <c r="A57" s="40">
        <v>383141.01</v>
      </c>
      <c r="B57" s="40">
        <v>312793</v>
      </c>
      <c r="C57" s="41" t="s">
        <v>206</v>
      </c>
      <c r="D57" s="42">
        <v>44699</v>
      </c>
      <c r="E57" s="40" t="s">
        <v>55</v>
      </c>
      <c r="F57" s="56">
        <f t="shared" si="1"/>
        <v>74</v>
      </c>
      <c r="G57" s="61"/>
    </row>
    <row r="58" spans="1:7" ht="16.5" customHeight="1" x14ac:dyDescent="0.3">
      <c r="A58" s="50">
        <v>359416.04</v>
      </c>
      <c r="B58" s="50">
        <v>403573</v>
      </c>
      <c r="C58" s="51" t="s">
        <v>13</v>
      </c>
      <c r="D58" s="52">
        <v>44699</v>
      </c>
      <c r="E58" s="50" t="s">
        <v>80</v>
      </c>
      <c r="F58" s="56">
        <f t="shared" si="1"/>
        <v>74</v>
      </c>
      <c r="G58" s="61"/>
    </row>
    <row r="59" spans="1:7" ht="16.5" customHeight="1" x14ac:dyDescent="0.3">
      <c r="A59" s="50">
        <v>359416.04</v>
      </c>
      <c r="B59" s="50">
        <v>403573</v>
      </c>
      <c r="C59" s="51" t="s">
        <v>13</v>
      </c>
      <c r="D59" s="52">
        <v>44699</v>
      </c>
      <c r="E59" s="50" t="s">
        <v>81</v>
      </c>
      <c r="F59" s="56">
        <f t="shared" si="1"/>
        <v>74</v>
      </c>
      <c r="G59" s="61"/>
    </row>
    <row r="60" spans="1:7" ht="16.5" customHeight="1" x14ac:dyDescent="0.3">
      <c r="A60" s="40">
        <v>383547</v>
      </c>
      <c r="B60" s="40">
        <v>800043</v>
      </c>
      <c r="C60" s="41" t="s">
        <v>207</v>
      </c>
      <c r="D60" s="42">
        <v>44701</v>
      </c>
      <c r="E60" s="40" t="s">
        <v>10</v>
      </c>
      <c r="F60" s="56">
        <f t="shared" si="1"/>
        <v>72</v>
      </c>
      <c r="G60" s="61"/>
    </row>
    <row r="61" spans="1:7" ht="16.5" customHeight="1" x14ac:dyDescent="0.3">
      <c r="A61" s="50">
        <v>383642</v>
      </c>
      <c r="B61" s="50">
        <v>202043</v>
      </c>
      <c r="C61" s="51" t="s">
        <v>208</v>
      </c>
      <c r="D61" s="52">
        <v>44705</v>
      </c>
      <c r="E61" s="50" t="s">
        <v>10</v>
      </c>
      <c r="F61" s="56">
        <f t="shared" si="1"/>
        <v>68</v>
      </c>
      <c r="G61" s="61"/>
    </row>
    <row r="62" spans="1:7" ht="16.5" customHeight="1" x14ac:dyDescent="0.3">
      <c r="A62" s="40">
        <v>383645</v>
      </c>
      <c r="B62" s="40">
        <v>309683</v>
      </c>
      <c r="C62" s="41" t="s">
        <v>209</v>
      </c>
      <c r="D62" s="42">
        <v>44705</v>
      </c>
      <c r="E62" s="40" t="s">
        <v>10</v>
      </c>
      <c r="F62" s="56">
        <f t="shared" si="1"/>
        <v>68</v>
      </c>
      <c r="G62" s="61"/>
    </row>
    <row r="63" spans="1:7" ht="16.5" customHeight="1" x14ac:dyDescent="0.3">
      <c r="A63" s="50">
        <v>383683</v>
      </c>
      <c r="B63" s="50">
        <v>312173</v>
      </c>
      <c r="C63" s="51" t="s">
        <v>38</v>
      </c>
      <c r="D63" s="52">
        <v>44705</v>
      </c>
      <c r="E63" s="50" t="s">
        <v>10</v>
      </c>
      <c r="F63" s="56">
        <f t="shared" si="1"/>
        <v>68</v>
      </c>
      <c r="G63" s="61"/>
    </row>
    <row r="64" spans="1:7" ht="16.5" customHeight="1" x14ac:dyDescent="0.3">
      <c r="A64" s="40">
        <v>383687.04</v>
      </c>
      <c r="B64" s="40">
        <v>200253</v>
      </c>
      <c r="C64" s="41" t="s">
        <v>219</v>
      </c>
      <c r="D64" s="42">
        <v>44706</v>
      </c>
      <c r="E64" s="40" t="s">
        <v>8</v>
      </c>
      <c r="F64" s="56">
        <f t="shared" si="1"/>
        <v>67</v>
      </c>
      <c r="G64" s="61"/>
    </row>
    <row r="65" spans="1:7" ht="16.5" customHeight="1" x14ac:dyDescent="0.3">
      <c r="A65" s="50">
        <v>382983.03</v>
      </c>
      <c r="B65" s="50">
        <v>403573</v>
      </c>
      <c r="C65" s="51" t="s">
        <v>13</v>
      </c>
      <c r="D65" s="52">
        <v>44707</v>
      </c>
      <c r="E65" s="50" t="s">
        <v>10</v>
      </c>
      <c r="F65" s="56">
        <f t="shared" si="1"/>
        <v>66</v>
      </c>
      <c r="G65" s="61"/>
    </row>
    <row r="66" spans="1:7" ht="16.5" customHeight="1" x14ac:dyDescent="0.3">
      <c r="A66" s="58">
        <v>383763</v>
      </c>
      <c r="B66" s="58">
        <v>102983</v>
      </c>
      <c r="C66" s="59" t="s">
        <v>212</v>
      </c>
      <c r="D66" s="60">
        <v>44707</v>
      </c>
      <c r="E66" s="58" t="s">
        <v>10</v>
      </c>
      <c r="F66" s="56">
        <f t="shared" si="1"/>
        <v>66</v>
      </c>
      <c r="G66" s="76"/>
    </row>
    <row r="67" spans="1:7" ht="16.5" customHeight="1" x14ac:dyDescent="0.3">
      <c r="A67" s="50">
        <v>383803.07</v>
      </c>
      <c r="B67" s="50">
        <v>103652</v>
      </c>
      <c r="C67" s="51" t="s">
        <v>218</v>
      </c>
      <c r="D67" s="52">
        <v>44712</v>
      </c>
      <c r="E67" s="50" t="s">
        <v>8</v>
      </c>
      <c r="F67" s="37">
        <f t="shared" si="1"/>
        <v>61</v>
      </c>
      <c r="G67" s="61"/>
    </row>
    <row r="68" spans="1:7" ht="16.5" customHeight="1" x14ac:dyDescent="0.3">
      <c r="A68" s="40">
        <v>383646</v>
      </c>
      <c r="B68" s="40">
        <v>400013</v>
      </c>
      <c r="C68" s="41" t="s">
        <v>87</v>
      </c>
      <c r="D68" s="42">
        <v>44713</v>
      </c>
      <c r="E68" s="40" t="s">
        <v>10</v>
      </c>
      <c r="F68" s="37">
        <f t="shared" ref="F68:F75" si="2">_xlfn.DAYS($C$133,D68)</f>
        <v>60</v>
      </c>
      <c r="G68" s="61"/>
    </row>
    <row r="69" spans="1:7" ht="16.5" customHeight="1" x14ac:dyDescent="0.3">
      <c r="A69" s="50">
        <v>383649</v>
      </c>
      <c r="B69" s="50">
        <v>401952</v>
      </c>
      <c r="C69" s="51" t="s">
        <v>94</v>
      </c>
      <c r="D69" s="52">
        <v>44713</v>
      </c>
      <c r="E69" s="50" t="s">
        <v>10</v>
      </c>
      <c r="F69" s="37">
        <f t="shared" si="2"/>
        <v>60</v>
      </c>
      <c r="G69" s="61"/>
    </row>
    <row r="70" spans="1:7" ht="16.5" customHeight="1" x14ac:dyDescent="0.3">
      <c r="A70" s="40">
        <v>383651</v>
      </c>
      <c r="B70" s="40">
        <v>403532</v>
      </c>
      <c r="C70" s="41" t="s">
        <v>73</v>
      </c>
      <c r="D70" s="42">
        <v>44713</v>
      </c>
      <c r="E70" s="40" t="s">
        <v>10</v>
      </c>
      <c r="F70" s="37">
        <f t="shared" si="2"/>
        <v>60</v>
      </c>
      <c r="G70" s="61"/>
    </row>
    <row r="71" spans="1:7" ht="16.5" customHeight="1" x14ac:dyDescent="0.3">
      <c r="A71" s="50">
        <v>383653</v>
      </c>
      <c r="B71" s="50">
        <v>403573</v>
      </c>
      <c r="C71" s="51" t="s">
        <v>13</v>
      </c>
      <c r="D71" s="52">
        <v>44713</v>
      </c>
      <c r="E71" s="50" t="s">
        <v>10</v>
      </c>
      <c r="F71" s="37">
        <f t="shared" si="2"/>
        <v>60</v>
      </c>
      <c r="G71" s="61"/>
    </row>
    <row r="72" spans="1:7" ht="16.5" customHeight="1" x14ac:dyDescent="0.3">
      <c r="A72" s="40">
        <v>383654</v>
      </c>
      <c r="B72" s="40">
        <v>500233</v>
      </c>
      <c r="C72" s="41" t="s">
        <v>211</v>
      </c>
      <c r="D72" s="42">
        <v>44713</v>
      </c>
      <c r="E72" s="40" t="s">
        <v>10</v>
      </c>
      <c r="F72" s="37">
        <f t="shared" si="2"/>
        <v>60</v>
      </c>
      <c r="G72" s="61"/>
    </row>
    <row r="73" spans="1:7" ht="16.5" customHeight="1" x14ac:dyDescent="0.3">
      <c r="A73" s="50">
        <v>383656</v>
      </c>
      <c r="B73" s="50">
        <v>800063</v>
      </c>
      <c r="C73" s="51" t="s">
        <v>192</v>
      </c>
      <c r="D73" s="52">
        <v>44713</v>
      </c>
      <c r="E73" s="50" t="s">
        <v>10</v>
      </c>
      <c r="F73" s="37">
        <f t="shared" si="2"/>
        <v>60</v>
      </c>
      <c r="G73" s="61"/>
    </row>
    <row r="74" spans="1:7" ht="16.5" customHeight="1" x14ac:dyDescent="0.3">
      <c r="A74" s="40">
        <v>383657</v>
      </c>
      <c r="B74" s="40">
        <v>800843</v>
      </c>
      <c r="C74" s="41" t="s">
        <v>220</v>
      </c>
      <c r="D74" s="42">
        <v>44713</v>
      </c>
      <c r="E74" s="40" t="s">
        <v>10</v>
      </c>
      <c r="F74" s="37">
        <f t="shared" si="2"/>
        <v>60</v>
      </c>
      <c r="G74" s="61"/>
    </row>
    <row r="75" spans="1:7" ht="16.5" customHeight="1" x14ac:dyDescent="0.3">
      <c r="A75" s="50">
        <v>383993</v>
      </c>
      <c r="B75" s="50">
        <v>401232</v>
      </c>
      <c r="C75" s="51" t="s">
        <v>221</v>
      </c>
      <c r="D75" s="52">
        <v>44713</v>
      </c>
      <c r="E75" s="50" t="s">
        <v>68</v>
      </c>
      <c r="F75" s="37">
        <f t="shared" si="2"/>
        <v>60</v>
      </c>
      <c r="G75" s="61"/>
    </row>
    <row r="76" spans="1:7" ht="16.5" customHeight="1" x14ac:dyDescent="0.3">
      <c r="A76" s="40">
        <v>382114.04</v>
      </c>
      <c r="B76" s="40">
        <v>310503</v>
      </c>
      <c r="C76" s="41" t="s">
        <v>222</v>
      </c>
      <c r="D76" s="42">
        <v>44714</v>
      </c>
      <c r="E76" s="40" t="s">
        <v>10</v>
      </c>
      <c r="F76" s="37">
        <f>_xlfn.DAYS($C$133,D76)</f>
        <v>59</v>
      </c>
      <c r="G76" s="61"/>
    </row>
    <row r="77" spans="1:7" ht="16.5" customHeight="1" x14ac:dyDescent="0.3">
      <c r="A77" s="50">
        <v>384076.01</v>
      </c>
      <c r="B77" s="50">
        <v>401841</v>
      </c>
      <c r="C77" s="51" t="s">
        <v>223</v>
      </c>
      <c r="D77" s="52">
        <v>44714</v>
      </c>
      <c r="E77" s="50" t="s">
        <v>10</v>
      </c>
      <c r="F77" s="37">
        <f t="shared" ref="F77:F92" si="3">_xlfn.DAYS($C$133,D77)</f>
        <v>59</v>
      </c>
      <c r="G77" s="61"/>
    </row>
    <row r="78" spans="1:7" ht="16.5" customHeight="1" x14ac:dyDescent="0.3">
      <c r="A78" s="40">
        <v>359305.09</v>
      </c>
      <c r="B78" s="40">
        <v>309683</v>
      </c>
      <c r="C78" s="41" t="s">
        <v>209</v>
      </c>
      <c r="D78" s="42">
        <v>44714</v>
      </c>
      <c r="E78" s="40" t="s">
        <v>81</v>
      </c>
      <c r="F78" s="37">
        <f t="shared" si="3"/>
        <v>59</v>
      </c>
      <c r="G78" s="61"/>
    </row>
    <row r="79" spans="1:7" ht="16.5" customHeight="1" x14ac:dyDescent="0.3">
      <c r="A79" s="50">
        <v>384132</v>
      </c>
      <c r="B79" s="50">
        <v>400013</v>
      </c>
      <c r="C79" s="51" t="s">
        <v>87</v>
      </c>
      <c r="D79" s="52">
        <v>44715</v>
      </c>
      <c r="E79" s="50" t="s">
        <v>10</v>
      </c>
      <c r="F79" s="37">
        <f t="shared" si="3"/>
        <v>58</v>
      </c>
      <c r="G79" s="61"/>
    </row>
    <row r="80" spans="1:7" ht="16.5" customHeight="1" x14ac:dyDescent="0.3">
      <c r="A80" s="40">
        <v>384140</v>
      </c>
      <c r="B80" s="40">
        <v>800043</v>
      </c>
      <c r="C80" s="41" t="s">
        <v>207</v>
      </c>
      <c r="D80" s="42">
        <v>44715</v>
      </c>
      <c r="E80" s="40" t="s">
        <v>10</v>
      </c>
      <c r="F80" s="37">
        <f t="shared" si="3"/>
        <v>58</v>
      </c>
      <c r="G80" s="61"/>
    </row>
    <row r="81" spans="1:7" ht="16.5" customHeight="1" x14ac:dyDescent="0.3">
      <c r="A81" s="50">
        <v>384155</v>
      </c>
      <c r="B81" s="50">
        <v>312173</v>
      </c>
      <c r="C81" s="51" t="s">
        <v>38</v>
      </c>
      <c r="D81" s="52">
        <v>44715</v>
      </c>
      <c r="E81" s="50" t="s">
        <v>10</v>
      </c>
      <c r="F81" s="37">
        <f t="shared" si="3"/>
        <v>58</v>
      </c>
      <c r="G81" s="61"/>
    </row>
    <row r="82" spans="1:7" ht="16.5" customHeight="1" x14ac:dyDescent="0.3">
      <c r="A82" s="40">
        <v>384160</v>
      </c>
      <c r="B82" s="40">
        <v>100142</v>
      </c>
      <c r="C82" s="41" t="s">
        <v>224</v>
      </c>
      <c r="D82" s="42">
        <v>44715</v>
      </c>
      <c r="E82" s="40" t="s">
        <v>68</v>
      </c>
      <c r="F82" s="37">
        <f t="shared" si="3"/>
        <v>58</v>
      </c>
      <c r="G82" s="61"/>
    </row>
    <row r="83" spans="1:7" ht="16.5" customHeight="1" x14ac:dyDescent="0.3">
      <c r="A83" s="50">
        <v>358902.06</v>
      </c>
      <c r="B83" s="50">
        <v>500223</v>
      </c>
      <c r="C83" s="51" t="s">
        <v>211</v>
      </c>
      <c r="D83" s="52">
        <v>44718</v>
      </c>
      <c r="E83" s="50" t="s">
        <v>80</v>
      </c>
      <c r="F83" s="37">
        <f t="shared" si="3"/>
        <v>55</v>
      </c>
      <c r="G83" s="61"/>
    </row>
    <row r="84" spans="1:7" ht="16.5" customHeight="1" x14ac:dyDescent="0.3">
      <c r="A84" s="50">
        <v>358902.06</v>
      </c>
      <c r="B84" s="50">
        <v>500223</v>
      </c>
      <c r="C84" s="51" t="s">
        <v>211</v>
      </c>
      <c r="D84" s="52">
        <v>44718</v>
      </c>
      <c r="E84" s="50" t="s">
        <v>81</v>
      </c>
      <c r="F84" s="37">
        <f t="shared" si="3"/>
        <v>55</v>
      </c>
      <c r="G84" s="61"/>
    </row>
    <row r="85" spans="1:7" ht="16.5" customHeight="1" x14ac:dyDescent="0.3">
      <c r="A85" s="40">
        <v>384305</v>
      </c>
      <c r="B85" s="40">
        <v>101193</v>
      </c>
      <c r="C85" s="41" t="s">
        <v>225</v>
      </c>
      <c r="D85" s="42">
        <v>44719</v>
      </c>
      <c r="E85" s="40" t="s">
        <v>10</v>
      </c>
      <c r="F85" s="37">
        <f t="shared" si="3"/>
        <v>54</v>
      </c>
      <c r="G85" s="61"/>
    </row>
    <row r="86" spans="1:7" ht="16.5" customHeight="1" x14ac:dyDescent="0.3">
      <c r="A86" s="50">
        <v>384333</v>
      </c>
      <c r="B86" s="50">
        <v>900063</v>
      </c>
      <c r="C86" s="51" t="s">
        <v>56</v>
      </c>
      <c r="D86" s="52">
        <v>44720</v>
      </c>
      <c r="E86" s="50" t="s">
        <v>10</v>
      </c>
      <c r="F86" s="37">
        <f t="shared" si="3"/>
        <v>53</v>
      </c>
      <c r="G86" s="61"/>
    </row>
    <row r="87" spans="1:7" ht="16.5" customHeight="1" x14ac:dyDescent="0.3">
      <c r="A87" s="40">
        <v>359429.03</v>
      </c>
      <c r="B87" s="40">
        <v>112502</v>
      </c>
      <c r="C87" s="41" t="s">
        <v>89</v>
      </c>
      <c r="D87" s="42">
        <v>44720</v>
      </c>
      <c r="E87" s="40" t="s">
        <v>81</v>
      </c>
      <c r="F87" s="37">
        <f t="shared" si="3"/>
        <v>53</v>
      </c>
      <c r="G87" s="61"/>
    </row>
    <row r="88" spans="1:7" ht="16.5" customHeight="1" x14ac:dyDescent="0.3">
      <c r="A88" s="50">
        <v>384386.01</v>
      </c>
      <c r="B88" s="50">
        <v>105133</v>
      </c>
      <c r="C88" s="51" t="s">
        <v>226</v>
      </c>
      <c r="D88" s="52">
        <v>44721</v>
      </c>
      <c r="E88" s="50" t="s">
        <v>10</v>
      </c>
      <c r="F88" s="37">
        <f t="shared" si="3"/>
        <v>52</v>
      </c>
      <c r="G88" s="61"/>
    </row>
    <row r="89" spans="1:7" ht="16.5" customHeight="1" x14ac:dyDescent="0.3">
      <c r="A89" s="40">
        <v>384408</v>
      </c>
      <c r="B89" s="40">
        <v>312173</v>
      </c>
      <c r="C89" s="41" t="s">
        <v>38</v>
      </c>
      <c r="D89" s="42">
        <v>44721</v>
      </c>
      <c r="E89" s="40" t="s">
        <v>10</v>
      </c>
      <c r="F89" s="37">
        <f t="shared" si="3"/>
        <v>52</v>
      </c>
      <c r="G89" s="61"/>
    </row>
    <row r="90" spans="1:7" ht="16.5" customHeight="1" x14ac:dyDescent="0.3">
      <c r="A90" s="50">
        <v>382473.01</v>
      </c>
      <c r="B90" s="50">
        <v>312793</v>
      </c>
      <c r="C90" s="51" t="s">
        <v>227</v>
      </c>
      <c r="D90" s="52">
        <v>44722</v>
      </c>
      <c r="E90" s="50" t="s">
        <v>204</v>
      </c>
      <c r="F90" s="37">
        <f t="shared" si="3"/>
        <v>51</v>
      </c>
      <c r="G90" s="61"/>
    </row>
    <row r="91" spans="1:7" ht="16.5" customHeight="1" x14ac:dyDescent="0.3">
      <c r="A91" s="40">
        <v>384582</v>
      </c>
      <c r="B91" s="40">
        <v>312173</v>
      </c>
      <c r="C91" s="41" t="s">
        <v>38</v>
      </c>
      <c r="D91" s="42">
        <v>44725</v>
      </c>
      <c r="E91" s="40" t="s">
        <v>10</v>
      </c>
      <c r="F91" s="37">
        <f t="shared" si="3"/>
        <v>48</v>
      </c>
      <c r="G91" s="61"/>
    </row>
    <row r="92" spans="1:7" ht="16.5" customHeight="1" x14ac:dyDescent="0.3">
      <c r="A92" s="50">
        <v>384588</v>
      </c>
      <c r="B92" s="50">
        <v>102013</v>
      </c>
      <c r="C92" s="51" t="s">
        <v>217</v>
      </c>
      <c r="D92" s="52">
        <v>44725</v>
      </c>
      <c r="E92" s="50" t="s">
        <v>10</v>
      </c>
      <c r="F92" s="37">
        <f t="shared" si="3"/>
        <v>48</v>
      </c>
      <c r="G92" s="61"/>
    </row>
    <row r="93" spans="1:7" ht="16.5" customHeight="1" x14ac:dyDescent="0.3">
      <c r="A93" s="40">
        <v>384636</v>
      </c>
      <c r="B93" s="40">
        <v>400882</v>
      </c>
      <c r="C93" s="41" t="s">
        <v>228</v>
      </c>
      <c r="D93" s="42">
        <v>44725</v>
      </c>
      <c r="E93" s="40" t="s">
        <v>201</v>
      </c>
      <c r="F93" s="37">
        <f>_xlfn.DAYS($C$133,D93)</f>
        <v>48</v>
      </c>
      <c r="G93" s="61"/>
    </row>
    <row r="94" spans="1:7" ht="16.5" customHeight="1" x14ac:dyDescent="0.3">
      <c r="A94" s="50">
        <v>384628</v>
      </c>
      <c r="B94" s="50">
        <v>303433</v>
      </c>
      <c r="C94" s="51" t="s">
        <v>202</v>
      </c>
      <c r="D94" s="52">
        <v>44725</v>
      </c>
      <c r="E94" s="50" t="s">
        <v>55</v>
      </c>
      <c r="F94" s="37">
        <f>_xlfn.DAYS($C$133,D94)</f>
        <v>48</v>
      </c>
      <c r="G94" s="61"/>
    </row>
    <row r="95" spans="1:7" ht="16.5" customHeight="1" x14ac:dyDescent="0.3">
      <c r="A95" s="40">
        <v>385266</v>
      </c>
      <c r="B95" s="40">
        <v>305313</v>
      </c>
      <c r="C95" s="41" t="s">
        <v>229</v>
      </c>
      <c r="D95" s="42">
        <v>44726</v>
      </c>
      <c r="E95" s="40" t="s">
        <v>230</v>
      </c>
      <c r="F95" s="37">
        <f>_xlfn.DAYS($C$133,D95)</f>
        <v>47</v>
      </c>
      <c r="G95" s="61"/>
    </row>
    <row r="96" spans="1:7" ht="16.5" customHeight="1" x14ac:dyDescent="0.3">
      <c r="A96" s="50">
        <v>384662</v>
      </c>
      <c r="B96" s="50">
        <v>312173</v>
      </c>
      <c r="C96" s="51" t="s">
        <v>38</v>
      </c>
      <c r="D96" s="52">
        <v>44726</v>
      </c>
      <c r="E96" s="50" t="s">
        <v>10</v>
      </c>
      <c r="F96" s="37">
        <f>_xlfn.DAYS($C$133,D96)</f>
        <v>47</v>
      </c>
      <c r="G96" s="61"/>
    </row>
    <row r="97" spans="1:7" ht="16.5" customHeight="1" x14ac:dyDescent="0.3">
      <c r="A97" s="40">
        <v>384223</v>
      </c>
      <c r="B97" s="40">
        <v>501253</v>
      </c>
      <c r="C97" s="41" t="s">
        <v>231</v>
      </c>
      <c r="D97" s="42">
        <v>44726</v>
      </c>
      <c r="E97" s="40" t="s">
        <v>204</v>
      </c>
      <c r="F97" s="37">
        <f t="shared" ref="F97:F98" si="4">_xlfn.DAYS($C$133,D97)</f>
        <v>47</v>
      </c>
      <c r="G97" s="61"/>
    </row>
    <row r="98" spans="1:7" ht="16.5" customHeight="1" x14ac:dyDescent="0.3">
      <c r="A98" s="50">
        <v>384225</v>
      </c>
      <c r="B98" s="50">
        <v>211671</v>
      </c>
      <c r="C98" s="51" t="s">
        <v>232</v>
      </c>
      <c r="D98" s="52">
        <v>44728</v>
      </c>
      <c r="E98" s="50" t="s">
        <v>204</v>
      </c>
      <c r="F98" s="37">
        <f t="shared" si="4"/>
        <v>45</v>
      </c>
      <c r="G98" s="61"/>
    </row>
    <row r="99" spans="1:7" ht="16.5" customHeight="1" x14ac:dyDescent="0.3">
      <c r="A99" s="40">
        <v>384796</v>
      </c>
      <c r="B99" s="40">
        <v>700133</v>
      </c>
      <c r="C99" s="41" t="s">
        <v>233</v>
      </c>
      <c r="D99" s="42">
        <v>44729</v>
      </c>
      <c r="E99" s="40" t="s">
        <v>10</v>
      </c>
      <c r="F99" s="37">
        <f t="shared" ref="F99:F127" si="5">_xlfn.DAYS($C$133,D99)</f>
        <v>44</v>
      </c>
      <c r="G99" s="61"/>
    </row>
    <row r="100" spans="1:7" ht="16.5" customHeight="1" x14ac:dyDescent="0.3">
      <c r="A100" s="50">
        <v>384825</v>
      </c>
      <c r="B100" s="50">
        <v>401841</v>
      </c>
      <c r="C100" s="51" t="s">
        <v>223</v>
      </c>
      <c r="D100" s="52">
        <v>44729</v>
      </c>
      <c r="E100" s="50" t="s">
        <v>10</v>
      </c>
      <c r="F100" s="37">
        <f t="shared" si="5"/>
        <v>44</v>
      </c>
      <c r="G100" s="61"/>
    </row>
    <row r="101" spans="1:7" ht="16.5" customHeight="1" x14ac:dyDescent="0.3">
      <c r="A101" s="40">
        <v>383495.01</v>
      </c>
      <c r="B101" s="40">
        <v>103072</v>
      </c>
      <c r="C101" s="41" t="s">
        <v>234</v>
      </c>
      <c r="D101" s="42">
        <v>44729</v>
      </c>
      <c r="E101" s="40" t="s">
        <v>204</v>
      </c>
      <c r="F101" s="37">
        <f t="shared" si="5"/>
        <v>44</v>
      </c>
      <c r="G101" s="61"/>
    </row>
    <row r="102" spans="1:7" ht="16.5" customHeight="1" x14ac:dyDescent="0.3">
      <c r="A102" s="50">
        <v>384830</v>
      </c>
      <c r="B102" s="50">
        <v>202123</v>
      </c>
      <c r="C102" s="51" t="s">
        <v>210</v>
      </c>
      <c r="D102" s="52">
        <v>44729</v>
      </c>
      <c r="E102" s="50" t="s">
        <v>235</v>
      </c>
      <c r="F102" s="37">
        <f t="shared" si="5"/>
        <v>44</v>
      </c>
      <c r="G102" s="61"/>
    </row>
    <row r="103" spans="1:7" ht="16.5" customHeight="1" x14ac:dyDescent="0.3">
      <c r="A103" s="40">
        <v>384850</v>
      </c>
      <c r="B103" s="40">
        <v>312173</v>
      </c>
      <c r="C103" s="41" t="s">
        <v>38</v>
      </c>
      <c r="D103" s="42">
        <v>44732</v>
      </c>
      <c r="E103" s="40" t="s">
        <v>10</v>
      </c>
      <c r="F103" s="37">
        <f t="shared" si="5"/>
        <v>41</v>
      </c>
      <c r="G103" s="61"/>
    </row>
    <row r="104" spans="1:7" ht="16.5" customHeight="1" x14ac:dyDescent="0.3">
      <c r="A104" s="50">
        <v>384970</v>
      </c>
      <c r="B104" s="50">
        <v>208542</v>
      </c>
      <c r="C104" s="51" t="s">
        <v>236</v>
      </c>
      <c r="D104" s="52">
        <v>44733</v>
      </c>
      <c r="E104" s="50" t="s">
        <v>10</v>
      </c>
      <c r="F104" s="37">
        <f t="shared" si="5"/>
        <v>40</v>
      </c>
      <c r="G104" s="61"/>
    </row>
    <row r="105" spans="1:7" ht="16.5" customHeight="1" x14ac:dyDescent="0.3">
      <c r="A105" s="40">
        <v>382769.02</v>
      </c>
      <c r="B105" s="40">
        <v>208542</v>
      </c>
      <c r="C105" s="41" t="s">
        <v>236</v>
      </c>
      <c r="D105" s="42">
        <v>44733</v>
      </c>
      <c r="E105" s="40" t="s">
        <v>237</v>
      </c>
      <c r="F105" s="37">
        <f t="shared" si="5"/>
        <v>40</v>
      </c>
      <c r="G105" s="61"/>
    </row>
    <row r="106" spans="1:7" ht="16.5" customHeight="1" x14ac:dyDescent="0.3">
      <c r="A106" s="50">
        <v>383707</v>
      </c>
      <c r="B106" s="50">
        <v>800612</v>
      </c>
      <c r="C106" s="51" t="s">
        <v>238</v>
      </c>
      <c r="D106" s="52">
        <v>44733</v>
      </c>
      <c r="E106" s="50" t="s">
        <v>204</v>
      </c>
      <c r="F106" s="37">
        <f t="shared" si="5"/>
        <v>40</v>
      </c>
      <c r="G106" s="61"/>
    </row>
    <row r="107" spans="1:7" ht="16.5" customHeight="1" x14ac:dyDescent="0.3">
      <c r="A107" s="40">
        <v>385129</v>
      </c>
      <c r="B107" s="40">
        <v>208542</v>
      </c>
      <c r="C107" s="41" t="s">
        <v>236</v>
      </c>
      <c r="D107" s="42">
        <v>44735</v>
      </c>
      <c r="E107" s="40" t="s">
        <v>10</v>
      </c>
      <c r="F107" s="37">
        <f t="shared" si="5"/>
        <v>38</v>
      </c>
      <c r="G107" s="61"/>
    </row>
    <row r="108" spans="1:7" ht="16.5" customHeight="1" x14ac:dyDescent="0.3">
      <c r="A108" s="50">
        <v>385130</v>
      </c>
      <c r="B108" s="50">
        <v>102013</v>
      </c>
      <c r="C108" s="51" t="s">
        <v>217</v>
      </c>
      <c r="D108" s="52">
        <v>44735</v>
      </c>
      <c r="E108" s="50" t="s">
        <v>10</v>
      </c>
      <c r="F108" s="37">
        <f t="shared" si="5"/>
        <v>38</v>
      </c>
      <c r="G108" s="61"/>
    </row>
    <row r="109" spans="1:7" ht="16.5" customHeight="1" x14ac:dyDescent="0.3">
      <c r="A109" s="40">
        <v>379624.01</v>
      </c>
      <c r="B109" s="40">
        <v>402173</v>
      </c>
      <c r="C109" s="41" t="s">
        <v>200</v>
      </c>
      <c r="D109" s="42">
        <v>44735</v>
      </c>
      <c r="E109" s="40" t="s">
        <v>10</v>
      </c>
      <c r="F109" s="37">
        <f t="shared" si="5"/>
        <v>38</v>
      </c>
      <c r="G109" s="61"/>
    </row>
    <row r="110" spans="1:7" ht="16.5" customHeight="1" x14ac:dyDescent="0.3">
      <c r="A110" s="50">
        <v>385180</v>
      </c>
      <c r="B110" s="50">
        <v>300422</v>
      </c>
      <c r="C110" s="51" t="s">
        <v>239</v>
      </c>
      <c r="D110" s="52">
        <v>44739</v>
      </c>
      <c r="E110" s="50" t="s">
        <v>68</v>
      </c>
      <c r="F110" s="37">
        <f t="shared" si="5"/>
        <v>34</v>
      </c>
      <c r="G110" s="61"/>
    </row>
    <row r="111" spans="1:7" ht="16.5" customHeight="1" x14ac:dyDescent="0.3">
      <c r="A111" s="40">
        <v>385167</v>
      </c>
      <c r="B111" s="40">
        <v>312173</v>
      </c>
      <c r="C111" s="41" t="s">
        <v>38</v>
      </c>
      <c r="D111" s="42">
        <v>44739</v>
      </c>
      <c r="E111" s="40" t="s">
        <v>10</v>
      </c>
      <c r="F111" s="37">
        <f t="shared" si="5"/>
        <v>34</v>
      </c>
      <c r="G111" s="61"/>
    </row>
    <row r="112" spans="1:7" ht="16.5" customHeight="1" x14ac:dyDescent="0.3">
      <c r="A112" s="50">
        <v>385169</v>
      </c>
      <c r="B112" s="50">
        <v>312173</v>
      </c>
      <c r="C112" s="51" t="s">
        <v>38</v>
      </c>
      <c r="D112" s="52">
        <v>44739</v>
      </c>
      <c r="E112" s="50" t="s">
        <v>10</v>
      </c>
      <c r="F112" s="37">
        <f t="shared" si="5"/>
        <v>34</v>
      </c>
      <c r="G112" s="61"/>
    </row>
    <row r="113" spans="1:7" ht="16.5" customHeight="1" x14ac:dyDescent="0.3">
      <c r="A113" s="40">
        <v>382118</v>
      </c>
      <c r="B113" s="40">
        <v>800843</v>
      </c>
      <c r="C113" s="41" t="s">
        <v>220</v>
      </c>
      <c r="D113" s="42">
        <v>44739</v>
      </c>
      <c r="E113" s="40" t="s">
        <v>240</v>
      </c>
      <c r="F113" s="37">
        <f t="shared" si="5"/>
        <v>34</v>
      </c>
      <c r="G113" s="37"/>
    </row>
    <row r="114" spans="1:7" ht="16.5" customHeight="1" x14ac:dyDescent="0.3">
      <c r="A114" s="40">
        <v>382118</v>
      </c>
      <c r="B114" s="40">
        <v>800843</v>
      </c>
      <c r="C114" s="41" t="s">
        <v>220</v>
      </c>
      <c r="D114" s="42">
        <v>44739</v>
      </c>
      <c r="E114" s="40" t="s">
        <v>45</v>
      </c>
      <c r="F114" s="37">
        <f t="shared" si="5"/>
        <v>34</v>
      </c>
      <c r="G114" s="61"/>
    </row>
    <row r="115" spans="1:7" ht="16.5" customHeight="1" x14ac:dyDescent="0.3">
      <c r="A115" s="40">
        <v>382118</v>
      </c>
      <c r="B115" s="40">
        <v>800843</v>
      </c>
      <c r="C115" s="41" t="s">
        <v>220</v>
      </c>
      <c r="D115" s="42">
        <v>44739</v>
      </c>
      <c r="E115" s="40" t="s">
        <v>80</v>
      </c>
      <c r="F115" s="37">
        <f t="shared" si="5"/>
        <v>34</v>
      </c>
      <c r="G115" s="61"/>
    </row>
    <row r="116" spans="1:7" ht="16.5" customHeight="1" x14ac:dyDescent="0.3">
      <c r="A116" s="40">
        <v>382118</v>
      </c>
      <c r="B116" s="40">
        <v>800843</v>
      </c>
      <c r="C116" s="41" t="s">
        <v>220</v>
      </c>
      <c r="D116" s="42">
        <v>44739</v>
      </c>
      <c r="E116" s="40" t="s">
        <v>81</v>
      </c>
      <c r="F116" s="37">
        <f t="shared" si="5"/>
        <v>34</v>
      </c>
      <c r="G116" s="61"/>
    </row>
    <row r="117" spans="1:7" ht="16.5" customHeight="1" x14ac:dyDescent="0.3">
      <c r="A117" s="50">
        <v>385247</v>
      </c>
      <c r="B117" s="50">
        <v>312173</v>
      </c>
      <c r="C117" s="51" t="s">
        <v>38</v>
      </c>
      <c r="D117" s="52">
        <v>44740</v>
      </c>
      <c r="E117" s="50" t="s">
        <v>10</v>
      </c>
      <c r="F117" s="37">
        <f t="shared" si="5"/>
        <v>33</v>
      </c>
      <c r="G117" s="61"/>
    </row>
    <row r="118" spans="1:7" ht="16.5" customHeight="1" x14ac:dyDescent="0.3">
      <c r="A118" s="40">
        <v>385144.03</v>
      </c>
      <c r="B118" s="40">
        <v>201133</v>
      </c>
      <c r="C118" s="41" t="s">
        <v>88</v>
      </c>
      <c r="D118" s="42">
        <v>44740</v>
      </c>
      <c r="E118" s="40" t="s">
        <v>55</v>
      </c>
      <c r="F118" s="37">
        <f t="shared" si="5"/>
        <v>33</v>
      </c>
      <c r="G118" s="61"/>
    </row>
    <row r="119" spans="1:7" ht="16.5" customHeight="1" x14ac:dyDescent="0.3">
      <c r="A119" s="50">
        <v>385381</v>
      </c>
      <c r="B119" s="50">
        <v>900063</v>
      </c>
      <c r="C119" s="51" t="s">
        <v>56</v>
      </c>
      <c r="D119" s="52">
        <v>44741</v>
      </c>
      <c r="E119" s="50" t="s">
        <v>10</v>
      </c>
      <c r="F119" s="37">
        <f t="shared" si="5"/>
        <v>32</v>
      </c>
      <c r="G119" s="61"/>
    </row>
    <row r="120" spans="1:7" ht="16.5" customHeight="1" x14ac:dyDescent="0.3">
      <c r="A120" s="40">
        <v>378119.01</v>
      </c>
      <c r="B120" s="40">
        <v>402252</v>
      </c>
      <c r="C120" s="41" t="s">
        <v>79</v>
      </c>
      <c r="D120" s="42">
        <v>44741</v>
      </c>
      <c r="E120" s="40" t="s">
        <v>10</v>
      </c>
      <c r="F120" s="37">
        <f t="shared" si="5"/>
        <v>32</v>
      </c>
      <c r="G120" s="61"/>
    </row>
    <row r="121" spans="1:7" ht="16.5" customHeight="1" x14ac:dyDescent="0.3">
      <c r="A121" s="50">
        <v>380789.01</v>
      </c>
      <c r="B121" s="50">
        <v>309683</v>
      </c>
      <c r="C121" s="51" t="s">
        <v>209</v>
      </c>
      <c r="D121" s="52">
        <v>44741</v>
      </c>
      <c r="E121" s="50" t="s">
        <v>10</v>
      </c>
      <c r="F121" s="37">
        <f t="shared" si="5"/>
        <v>32</v>
      </c>
      <c r="G121" s="61"/>
    </row>
    <row r="122" spans="1:7" ht="16.5" customHeight="1" x14ac:dyDescent="0.3">
      <c r="A122" s="40">
        <v>383498.02</v>
      </c>
      <c r="B122" s="40">
        <v>900063</v>
      </c>
      <c r="C122" s="41" t="s">
        <v>167</v>
      </c>
      <c r="D122" s="42">
        <v>44741</v>
      </c>
      <c r="E122" s="40" t="s">
        <v>10</v>
      </c>
      <c r="F122" s="37">
        <f t="shared" si="5"/>
        <v>32</v>
      </c>
      <c r="G122" s="61"/>
    </row>
    <row r="123" spans="1:7" ht="16.5" customHeight="1" x14ac:dyDescent="0.3">
      <c r="A123" s="50">
        <v>385415</v>
      </c>
      <c r="B123" s="50">
        <v>200253</v>
      </c>
      <c r="C123" s="51" t="s">
        <v>219</v>
      </c>
      <c r="D123" s="52">
        <v>44742</v>
      </c>
      <c r="E123" s="50" t="s">
        <v>10</v>
      </c>
      <c r="F123" s="37">
        <f t="shared" si="5"/>
        <v>31</v>
      </c>
      <c r="G123" s="61"/>
    </row>
    <row r="124" spans="1:7" ht="16.5" customHeight="1" x14ac:dyDescent="0.3">
      <c r="A124" s="40">
        <v>385433</v>
      </c>
      <c r="B124" s="40">
        <v>108021</v>
      </c>
      <c r="C124" s="41" t="s">
        <v>241</v>
      </c>
      <c r="D124" s="42">
        <v>44742</v>
      </c>
      <c r="E124" s="40" t="s">
        <v>10</v>
      </c>
      <c r="F124" s="37">
        <f t="shared" si="5"/>
        <v>31</v>
      </c>
      <c r="G124" s="61"/>
    </row>
    <row r="125" spans="1:7" ht="16.5" customHeight="1" x14ac:dyDescent="0.3">
      <c r="A125" s="50">
        <v>385434</v>
      </c>
      <c r="B125" s="50">
        <v>402252</v>
      </c>
      <c r="C125" s="51" t="s">
        <v>79</v>
      </c>
      <c r="D125" s="52">
        <v>44742</v>
      </c>
      <c r="E125" s="50" t="s">
        <v>10</v>
      </c>
      <c r="F125" s="37">
        <f t="shared" si="5"/>
        <v>31</v>
      </c>
      <c r="G125" s="61"/>
    </row>
    <row r="126" spans="1:7" ht="16.5" customHeight="1" x14ac:dyDescent="0.3">
      <c r="A126" s="40">
        <v>385407</v>
      </c>
      <c r="B126" s="40">
        <v>400741</v>
      </c>
      <c r="C126" s="41" t="s">
        <v>242</v>
      </c>
      <c r="D126" s="42">
        <v>44742</v>
      </c>
      <c r="E126" s="40" t="s">
        <v>76</v>
      </c>
      <c r="F126" s="37">
        <f t="shared" si="5"/>
        <v>31</v>
      </c>
      <c r="G126" s="61"/>
    </row>
    <row r="127" spans="1:7" ht="16.5" customHeight="1" x14ac:dyDescent="0.3">
      <c r="A127" s="40">
        <v>385407</v>
      </c>
      <c r="B127" s="40">
        <v>400741</v>
      </c>
      <c r="C127" s="41" t="s">
        <v>242</v>
      </c>
      <c r="D127" s="42">
        <v>44742</v>
      </c>
      <c r="E127" s="40" t="s">
        <v>68</v>
      </c>
      <c r="F127" s="37">
        <f t="shared" si="5"/>
        <v>31</v>
      </c>
      <c r="G127" s="61"/>
    </row>
    <row r="128" spans="1:7" ht="16.5" customHeight="1" x14ac:dyDescent="0.3">
      <c r="D128" s="9"/>
      <c r="F128" s="26"/>
    </row>
    <row r="129" spans="3:7" ht="16.5" customHeight="1" x14ac:dyDescent="0.3">
      <c r="D129" s="9"/>
      <c r="F129" s="26"/>
    </row>
    <row r="130" spans="3:7" ht="16.5" customHeight="1" x14ac:dyDescent="0.3">
      <c r="D130" s="9"/>
      <c r="F130" s="26"/>
    </row>
    <row r="131" spans="3:7" ht="16.5" customHeight="1" x14ac:dyDescent="0.3">
      <c r="D131" s="9"/>
      <c r="F131" s="26"/>
    </row>
    <row r="132" spans="3:7" x14ac:dyDescent="0.3">
      <c r="C132" t="s">
        <v>111</v>
      </c>
    </row>
    <row r="133" spans="3:7" x14ac:dyDescent="0.3">
      <c r="C133" s="9">
        <v>44773</v>
      </c>
      <c r="E133" s="11" t="s">
        <v>112</v>
      </c>
      <c r="F133">
        <v>74</v>
      </c>
    </row>
    <row r="134" spans="3:7" x14ac:dyDescent="0.3">
      <c r="C134"/>
      <c r="E134" s="12" t="s">
        <v>113</v>
      </c>
      <c r="F134">
        <v>8</v>
      </c>
    </row>
    <row r="135" spans="3:7" x14ac:dyDescent="0.3">
      <c r="E135" s="13" t="s">
        <v>114</v>
      </c>
      <c r="F135">
        <v>31</v>
      </c>
    </row>
    <row r="136" spans="3:7" x14ac:dyDescent="0.3">
      <c r="E136" s="15" t="s">
        <v>115</v>
      </c>
      <c r="F136" s="24">
        <v>1</v>
      </c>
    </row>
    <row r="137" spans="3:7" x14ac:dyDescent="0.3">
      <c r="E137" s="11" t="s">
        <v>116</v>
      </c>
      <c r="F137">
        <f>SUM(F133:F136)</f>
        <v>114</v>
      </c>
    </row>
    <row r="138" spans="3:7" x14ac:dyDescent="0.3">
      <c r="C138" s="23" t="s">
        <v>243</v>
      </c>
      <c r="D138" s="23"/>
      <c r="E138" s="23"/>
      <c r="F138" s="23"/>
      <c r="G138" s="23"/>
    </row>
    <row r="139" spans="3:7" x14ac:dyDescent="0.3">
      <c r="C139" s="16"/>
      <c r="D139" s="17" t="s">
        <v>118</v>
      </c>
      <c r="E139" s="17" t="s">
        <v>119</v>
      </c>
      <c r="F139" s="17" t="s">
        <v>120</v>
      </c>
      <c r="G139" s="17" t="s">
        <v>121</v>
      </c>
    </row>
    <row r="140" spans="3:7" x14ac:dyDescent="0.3">
      <c r="C140" s="18" t="s">
        <v>122</v>
      </c>
      <c r="D140" s="1">
        <v>53</v>
      </c>
      <c r="E140" s="1">
        <v>7</v>
      </c>
      <c r="F140" s="1">
        <v>15</v>
      </c>
      <c r="G140" s="20"/>
    </row>
    <row r="141" spans="3:7" x14ac:dyDescent="0.3">
      <c r="C141" s="18" t="s">
        <v>53</v>
      </c>
      <c r="D141" s="1">
        <v>11</v>
      </c>
      <c r="E141" s="1">
        <v>14</v>
      </c>
      <c r="F141" s="1">
        <v>17</v>
      </c>
      <c r="G141" s="21"/>
    </row>
    <row r="142" spans="3:7" x14ac:dyDescent="0.3">
      <c r="C142" s="18" t="s">
        <v>123</v>
      </c>
      <c r="D142" s="1">
        <v>65</v>
      </c>
      <c r="E142" s="1">
        <v>3</v>
      </c>
      <c r="F142" s="1">
        <v>1</v>
      </c>
      <c r="G142" s="89"/>
    </row>
    <row r="143" spans="3:7" x14ac:dyDescent="0.3">
      <c r="C143" s="18" t="s">
        <v>124</v>
      </c>
      <c r="D143" s="1">
        <v>2</v>
      </c>
      <c r="E143" s="1">
        <v>0</v>
      </c>
      <c r="F143" s="1">
        <v>2</v>
      </c>
      <c r="G143" s="89"/>
    </row>
    <row r="144" spans="3:7" x14ac:dyDescent="0.3">
      <c r="C144" s="18" t="s">
        <v>125</v>
      </c>
      <c r="D144" s="1">
        <v>8</v>
      </c>
      <c r="E144" s="1">
        <v>1</v>
      </c>
      <c r="F144" s="1">
        <v>1</v>
      </c>
      <c r="G144" s="89"/>
    </row>
    <row r="145" spans="3:7" x14ac:dyDescent="0.3">
      <c r="C145" s="18" t="s">
        <v>126</v>
      </c>
      <c r="D145" s="1">
        <v>0</v>
      </c>
      <c r="E145" s="1">
        <v>0</v>
      </c>
      <c r="F145" s="1">
        <v>0</v>
      </c>
      <c r="G145" s="21"/>
    </row>
    <row r="146" spans="3:7" x14ac:dyDescent="0.3">
      <c r="C146" s="18" t="s">
        <v>127</v>
      </c>
      <c r="D146" s="1">
        <v>3</v>
      </c>
      <c r="E146" s="1">
        <v>0</v>
      </c>
      <c r="F146" s="1">
        <v>1</v>
      </c>
      <c r="G146" s="22"/>
    </row>
    <row r="147" spans="3:7" ht="15.6" x14ac:dyDescent="0.3">
      <c r="C147" s="19" t="s">
        <v>128</v>
      </c>
      <c r="D147" s="19">
        <f>SUM(D140:D146)</f>
        <v>142</v>
      </c>
      <c r="E147" s="19">
        <f>SUM(E140:E146)</f>
        <v>25</v>
      </c>
      <c r="F147" s="19">
        <f>SUM(F140:F146)</f>
        <v>37</v>
      </c>
      <c r="G147" s="19">
        <v>202</v>
      </c>
    </row>
  </sheetData>
  <mergeCells count="1">
    <mergeCell ref="G142:G144"/>
  </mergeCells>
  <pageMargins left="0.7" right="0.7" top="0.75" bottom="0.75" header="0.3" footer="0.3"/>
  <pageSetup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6A2D6-A38C-4F67-831A-1E3F687FE625}">
  <sheetPr>
    <pageSetUpPr fitToPage="1"/>
  </sheetPr>
  <dimension ref="A1:G143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10.44140625" bestFit="1" customWidth="1"/>
    <col min="2" max="2" width="7.6640625" bestFit="1" customWidth="1"/>
    <col min="3" max="3" width="26.44140625" style="8" bestFit="1" customWidth="1"/>
    <col min="4" max="4" width="11.109375" bestFit="1" customWidth="1"/>
    <col min="5" max="5" width="15.88671875" bestFit="1" customWidth="1"/>
    <col min="6" max="6" width="8" bestFit="1" customWidth="1"/>
    <col min="7" max="7" width="19.44140625" style="4" customWidth="1"/>
  </cols>
  <sheetData>
    <row r="1" spans="1:7" x14ac:dyDescent="0.3">
      <c r="A1" s="40" t="s">
        <v>0</v>
      </c>
      <c r="B1" s="40" t="s">
        <v>1</v>
      </c>
      <c r="C1" s="41" t="s">
        <v>2</v>
      </c>
      <c r="D1" s="40" t="s">
        <v>3</v>
      </c>
      <c r="E1" s="40" t="s">
        <v>4</v>
      </c>
      <c r="F1" s="40" t="s">
        <v>5</v>
      </c>
      <c r="G1" s="61" t="s">
        <v>6</v>
      </c>
    </row>
    <row r="2" spans="1:7" ht="16.5" customHeight="1" x14ac:dyDescent="0.3">
      <c r="A2" s="40">
        <v>377212</v>
      </c>
      <c r="B2" s="40">
        <v>401793</v>
      </c>
      <c r="C2" s="41" t="s">
        <v>58</v>
      </c>
      <c r="D2" s="42">
        <v>44571</v>
      </c>
      <c r="E2" s="40" t="s">
        <v>59</v>
      </c>
      <c r="F2" s="79">
        <f t="shared" ref="F2:F33" si="0">_xlfn.DAYS($C$129,D2)</f>
        <v>233</v>
      </c>
      <c r="G2" s="38"/>
    </row>
    <row r="3" spans="1:7" ht="16.5" customHeight="1" x14ac:dyDescent="0.3">
      <c r="A3" s="50">
        <v>378656</v>
      </c>
      <c r="B3" s="50">
        <v>312173</v>
      </c>
      <c r="C3" s="51" t="s">
        <v>38</v>
      </c>
      <c r="D3" s="52">
        <v>44600</v>
      </c>
      <c r="E3" s="50" t="s">
        <v>10</v>
      </c>
      <c r="F3" s="79">
        <f t="shared" si="0"/>
        <v>204</v>
      </c>
      <c r="G3" s="38"/>
    </row>
    <row r="4" spans="1:7" ht="16.5" customHeight="1" x14ac:dyDescent="0.3">
      <c r="A4" s="40">
        <v>373073.04</v>
      </c>
      <c r="B4" s="40">
        <v>102013</v>
      </c>
      <c r="C4" s="41" t="s">
        <v>217</v>
      </c>
      <c r="D4" s="42">
        <v>44601</v>
      </c>
      <c r="E4" s="40" t="s">
        <v>10</v>
      </c>
      <c r="F4" s="79">
        <f t="shared" si="0"/>
        <v>203</v>
      </c>
      <c r="G4" s="38"/>
    </row>
    <row r="5" spans="1:7" ht="16.5" customHeight="1" x14ac:dyDescent="0.3">
      <c r="A5" s="50">
        <v>378211.01</v>
      </c>
      <c r="B5" s="50">
        <v>401841</v>
      </c>
      <c r="C5" s="51" t="s">
        <v>92</v>
      </c>
      <c r="D5" s="52">
        <v>44607</v>
      </c>
      <c r="E5" s="50" t="s">
        <v>39</v>
      </c>
      <c r="F5" s="79">
        <f t="shared" si="0"/>
        <v>197</v>
      </c>
      <c r="G5" s="38"/>
    </row>
    <row r="6" spans="1:7" ht="16.5" customHeight="1" x14ac:dyDescent="0.3">
      <c r="A6" s="40">
        <v>379217</v>
      </c>
      <c r="B6" s="40">
        <v>700133</v>
      </c>
      <c r="C6" s="41" t="s">
        <v>99</v>
      </c>
      <c r="D6" s="42">
        <v>44613</v>
      </c>
      <c r="E6" s="40" t="s">
        <v>39</v>
      </c>
      <c r="F6" s="79">
        <f t="shared" si="0"/>
        <v>191</v>
      </c>
      <c r="G6" s="38"/>
    </row>
    <row r="7" spans="1:7" ht="16.5" customHeight="1" x14ac:dyDescent="0.3">
      <c r="A7" s="50">
        <v>381788</v>
      </c>
      <c r="B7" s="50">
        <v>312173</v>
      </c>
      <c r="C7" s="51" t="s">
        <v>38</v>
      </c>
      <c r="D7" s="52">
        <v>44620</v>
      </c>
      <c r="E7" s="50" t="s">
        <v>138</v>
      </c>
      <c r="F7" s="79">
        <f t="shared" si="0"/>
        <v>184</v>
      </c>
      <c r="G7" s="38"/>
    </row>
    <row r="8" spans="1:7" ht="16.5" customHeight="1" x14ac:dyDescent="0.3">
      <c r="A8" s="40">
        <v>379869</v>
      </c>
      <c r="B8" s="40">
        <v>500722</v>
      </c>
      <c r="C8" s="41" t="s">
        <v>108</v>
      </c>
      <c r="D8" s="42">
        <v>44623</v>
      </c>
      <c r="E8" s="40" t="s">
        <v>39</v>
      </c>
      <c r="F8" s="79">
        <f t="shared" si="0"/>
        <v>181</v>
      </c>
      <c r="G8" s="38"/>
    </row>
    <row r="9" spans="1:7" ht="16.5" customHeight="1" x14ac:dyDescent="0.3">
      <c r="A9" s="50">
        <v>383418</v>
      </c>
      <c r="B9" s="50">
        <v>500123</v>
      </c>
      <c r="C9" s="51" t="s">
        <v>186</v>
      </c>
      <c r="D9" s="52">
        <v>44627</v>
      </c>
      <c r="E9" s="50" t="s">
        <v>130</v>
      </c>
      <c r="F9" s="77">
        <f t="shared" si="0"/>
        <v>177</v>
      </c>
      <c r="G9" s="38"/>
    </row>
    <row r="10" spans="1:7" ht="16.5" customHeight="1" x14ac:dyDescent="0.3">
      <c r="A10" s="40">
        <v>383426</v>
      </c>
      <c r="B10" s="40">
        <v>800043</v>
      </c>
      <c r="C10" s="41" t="s">
        <v>132</v>
      </c>
      <c r="D10" s="42">
        <v>44627</v>
      </c>
      <c r="E10" s="40" t="s">
        <v>130</v>
      </c>
      <c r="F10" s="77">
        <f t="shared" si="0"/>
        <v>177</v>
      </c>
      <c r="G10" s="38"/>
    </row>
    <row r="11" spans="1:7" ht="16.5" customHeight="1" x14ac:dyDescent="0.3">
      <c r="A11" s="50">
        <v>383437</v>
      </c>
      <c r="B11" s="50">
        <v>900063</v>
      </c>
      <c r="C11" s="51" t="s">
        <v>167</v>
      </c>
      <c r="D11" s="52">
        <v>44627</v>
      </c>
      <c r="E11" s="50" t="s">
        <v>130</v>
      </c>
      <c r="F11" s="77">
        <f t="shared" si="0"/>
        <v>177</v>
      </c>
      <c r="G11" s="38"/>
    </row>
    <row r="12" spans="1:7" ht="16.5" customHeight="1" x14ac:dyDescent="0.3">
      <c r="A12" s="40">
        <v>378217.02</v>
      </c>
      <c r="B12" s="40">
        <v>800013</v>
      </c>
      <c r="C12" s="41" t="s">
        <v>187</v>
      </c>
      <c r="D12" s="42">
        <v>44628</v>
      </c>
      <c r="E12" s="40" t="s">
        <v>188</v>
      </c>
      <c r="F12" s="77">
        <f t="shared" si="0"/>
        <v>176</v>
      </c>
      <c r="G12" s="38"/>
    </row>
    <row r="13" spans="1:7" ht="16.5" customHeight="1" x14ac:dyDescent="0.3">
      <c r="A13" s="50">
        <v>380165</v>
      </c>
      <c r="B13" s="50">
        <v>401841</v>
      </c>
      <c r="C13" s="51" t="s">
        <v>153</v>
      </c>
      <c r="D13" s="52">
        <v>44629</v>
      </c>
      <c r="E13" s="50" t="s">
        <v>34</v>
      </c>
      <c r="F13" s="77">
        <f t="shared" si="0"/>
        <v>175</v>
      </c>
      <c r="G13" s="38"/>
    </row>
    <row r="14" spans="1:7" ht="16.5" customHeight="1" x14ac:dyDescent="0.3">
      <c r="A14" s="40">
        <v>383422</v>
      </c>
      <c r="B14" s="40">
        <v>400013</v>
      </c>
      <c r="C14" s="41" t="s">
        <v>146</v>
      </c>
      <c r="D14" s="42">
        <v>44634</v>
      </c>
      <c r="E14" s="40" t="s">
        <v>130</v>
      </c>
      <c r="F14" s="77">
        <f t="shared" si="0"/>
        <v>170</v>
      </c>
      <c r="G14" s="38"/>
    </row>
    <row r="15" spans="1:7" ht="16.5" customHeight="1" x14ac:dyDescent="0.3">
      <c r="A15" s="50">
        <v>383424</v>
      </c>
      <c r="B15" s="50">
        <v>102013</v>
      </c>
      <c r="C15" s="51" t="s">
        <v>85</v>
      </c>
      <c r="D15" s="52">
        <v>44634</v>
      </c>
      <c r="E15" s="50" t="s">
        <v>130</v>
      </c>
      <c r="F15" s="77">
        <f t="shared" si="0"/>
        <v>170</v>
      </c>
      <c r="G15" s="38"/>
    </row>
    <row r="16" spans="1:7" ht="16.5" customHeight="1" x14ac:dyDescent="0.3">
      <c r="A16" s="40">
        <v>383428</v>
      </c>
      <c r="B16" s="40">
        <v>304623</v>
      </c>
      <c r="C16" s="41" t="s">
        <v>163</v>
      </c>
      <c r="D16" s="42">
        <v>44634</v>
      </c>
      <c r="E16" s="40" t="s">
        <v>130</v>
      </c>
      <c r="F16" s="77">
        <f t="shared" si="0"/>
        <v>170</v>
      </c>
      <c r="G16" s="38"/>
    </row>
    <row r="17" spans="1:7" ht="16.5" customHeight="1" x14ac:dyDescent="0.3">
      <c r="A17" s="50">
        <v>383429</v>
      </c>
      <c r="B17" s="50">
        <v>312173</v>
      </c>
      <c r="C17" s="51" t="s">
        <v>38</v>
      </c>
      <c r="D17" s="52">
        <v>44634</v>
      </c>
      <c r="E17" s="50" t="s">
        <v>130</v>
      </c>
      <c r="F17" s="77">
        <f t="shared" si="0"/>
        <v>170</v>
      </c>
      <c r="G17" s="38"/>
    </row>
    <row r="18" spans="1:7" ht="16.5" customHeight="1" x14ac:dyDescent="0.3">
      <c r="A18" s="40">
        <v>380369</v>
      </c>
      <c r="B18" s="40">
        <v>100792</v>
      </c>
      <c r="C18" s="41" t="s">
        <v>159</v>
      </c>
      <c r="D18" s="42">
        <v>44635</v>
      </c>
      <c r="E18" s="40" t="s">
        <v>39</v>
      </c>
      <c r="F18" s="77">
        <f t="shared" si="0"/>
        <v>169</v>
      </c>
      <c r="G18" s="38"/>
    </row>
    <row r="19" spans="1:7" ht="16.5" customHeight="1" x14ac:dyDescent="0.3">
      <c r="A19" s="50">
        <v>380611</v>
      </c>
      <c r="B19" s="50">
        <v>402173</v>
      </c>
      <c r="C19" s="51" t="s">
        <v>107</v>
      </c>
      <c r="D19" s="52">
        <v>44641</v>
      </c>
      <c r="E19" s="50" t="s">
        <v>39</v>
      </c>
      <c r="F19" s="77">
        <f t="shared" si="0"/>
        <v>163</v>
      </c>
      <c r="G19" s="38"/>
    </row>
    <row r="20" spans="1:7" ht="16.5" customHeight="1" x14ac:dyDescent="0.3">
      <c r="A20" s="40" t="s">
        <v>168</v>
      </c>
      <c r="B20" s="40">
        <v>402472</v>
      </c>
      <c r="C20" s="41" t="s">
        <v>169</v>
      </c>
      <c r="D20" s="42">
        <v>44641</v>
      </c>
      <c r="E20" s="40" t="s">
        <v>27</v>
      </c>
      <c r="F20" s="77">
        <f t="shared" si="0"/>
        <v>163</v>
      </c>
      <c r="G20" s="38"/>
    </row>
    <row r="21" spans="1:7" ht="16.5" customHeight="1" x14ac:dyDescent="0.3">
      <c r="A21" s="50">
        <v>383439</v>
      </c>
      <c r="B21" s="50">
        <v>200253</v>
      </c>
      <c r="C21" s="51" t="s">
        <v>129</v>
      </c>
      <c r="D21" s="52">
        <v>44641</v>
      </c>
      <c r="E21" s="50" t="s">
        <v>130</v>
      </c>
      <c r="F21" s="77">
        <f t="shared" si="0"/>
        <v>163</v>
      </c>
      <c r="G21" s="38"/>
    </row>
    <row r="22" spans="1:7" ht="16.5" customHeight="1" x14ac:dyDescent="0.3">
      <c r="A22" s="40">
        <v>380678</v>
      </c>
      <c r="B22" s="40">
        <v>900171</v>
      </c>
      <c r="C22" s="41" t="s">
        <v>244</v>
      </c>
      <c r="D22" s="42">
        <v>44642</v>
      </c>
      <c r="E22" s="40" t="s">
        <v>8</v>
      </c>
      <c r="F22" s="77">
        <f t="shared" si="0"/>
        <v>162</v>
      </c>
      <c r="G22" s="38"/>
    </row>
    <row r="23" spans="1:7" ht="16.5" customHeight="1" x14ac:dyDescent="0.3">
      <c r="A23" s="50">
        <v>380752</v>
      </c>
      <c r="B23" s="50">
        <v>601122</v>
      </c>
      <c r="C23" s="51" t="s">
        <v>174</v>
      </c>
      <c r="D23" s="52">
        <v>44643</v>
      </c>
      <c r="E23" s="50" t="s">
        <v>27</v>
      </c>
      <c r="F23" s="77">
        <f t="shared" si="0"/>
        <v>161</v>
      </c>
      <c r="G23" s="38"/>
    </row>
    <row r="24" spans="1:7" ht="16.5" customHeight="1" x14ac:dyDescent="0.3">
      <c r="A24" s="40">
        <v>380783.01</v>
      </c>
      <c r="B24" s="40">
        <v>101291</v>
      </c>
      <c r="C24" s="41" t="s">
        <v>175</v>
      </c>
      <c r="D24" s="42">
        <v>44643</v>
      </c>
      <c r="E24" s="40" t="s">
        <v>34</v>
      </c>
      <c r="F24" s="77">
        <f t="shared" si="0"/>
        <v>161</v>
      </c>
      <c r="G24" s="38"/>
    </row>
    <row r="25" spans="1:7" ht="16.5" customHeight="1" x14ac:dyDescent="0.3">
      <c r="A25" s="40">
        <v>380783.01</v>
      </c>
      <c r="B25" s="40">
        <v>101291</v>
      </c>
      <c r="C25" s="41" t="s">
        <v>175</v>
      </c>
      <c r="D25" s="42">
        <v>44643</v>
      </c>
      <c r="E25" s="40" t="s">
        <v>53</v>
      </c>
      <c r="F25" s="77">
        <f t="shared" si="0"/>
        <v>161</v>
      </c>
      <c r="G25" s="38"/>
    </row>
    <row r="26" spans="1:7" ht="16.5" customHeight="1" x14ac:dyDescent="0.3">
      <c r="A26" s="50">
        <v>380813</v>
      </c>
      <c r="B26" s="50">
        <v>200253</v>
      </c>
      <c r="C26" s="51" t="s">
        <v>129</v>
      </c>
      <c r="D26" s="52">
        <v>44644</v>
      </c>
      <c r="E26" s="50" t="s">
        <v>39</v>
      </c>
      <c r="F26" s="77">
        <f t="shared" si="0"/>
        <v>160</v>
      </c>
      <c r="G26" s="38"/>
    </row>
    <row r="27" spans="1:7" ht="16.5" customHeight="1" x14ac:dyDescent="0.3">
      <c r="A27" s="40">
        <v>383419</v>
      </c>
      <c r="B27" s="40">
        <v>102983</v>
      </c>
      <c r="C27" s="41" t="s">
        <v>48</v>
      </c>
      <c r="D27" s="42">
        <v>44648</v>
      </c>
      <c r="E27" s="40" t="s">
        <v>130</v>
      </c>
      <c r="F27" s="77">
        <f t="shared" si="0"/>
        <v>156</v>
      </c>
      <c r="G27" s="38"/>
    </row>
    <row r="28" spans="1:7" ht="16.5" customHeight="1" x14ac:dyDescent="0.3">
      <c r="A28" s="50">
        <v>383421</v>
      </c>
      <c r="B28" s="50">
        <v>800023</v>
      </c>
      <c r="C28" s="51" t="s">
        <v>140</v>
      </c>
      <c r="D28" s="52">
        <v>44648</v>
      </c>
      <c r="E28" s="50" t="s">
        <v>130</v>
      </c>
      <c r="F28" s="77">
        <f t="shared" si="0"/>
        <v>156</v>
      </c>
      <c r="G28" s="38"/>
    </row>
    <row r="29" spans="1:7" ht="16.5" customHeight="1" x14ac:dyDescent="0.3">
      <c r="A29" s="40">
        <v>381278.01</v>
      </c>
      <c r="B29" s="40">
        <v>993710</v>
      </c>
      <c r="C29" s="41" t="s">
        <v>198</v>
      </c>
      <c r="D29" s="42">
        <v>44652</v>
      </c>
      <c r="E29" s="40" t="s">
        <v>8</v>
      </c>
      <c r="F29" s="77">
        <f t="shared" si="0"/>
        <v>152</v>
      </c>
      <c r="G29" s="38"/>
    </row>
    <row r="30" spans="1:7" ht="16.5" customHeight="1" x14ac:dyDescent="0.3">
      <c r="A30" s="50">
        <v>387936</v>
      </c>
      <c r="B30" s="50">
        <v>208542</v>
      </c>
      <c r="C30" s="51" t="s">
        <v>236</v>
      </c>
      <c r="D30" s="52">
        <v>44655</v>
      </c>
      <c r="E30" s="50" t="s">
        <v>130</v>
      </c>
      <c r="F30" s="77">
        <f t="shared" si="0"/>
        <v>149</v>
      </c>
      <c r="G30" s="38"/>
    </row>
    <row r="31" spans="1:7" ht="16.5" customHeight="1" x14ac:dyDescent="0.3">
      <c r="A31" s="40">
        <v>387938</v>
      </c>
      <c r="B31" s="40">
        <v>312173</v>
      </c>
      <c r="C31" s="41" t="s">
        <v>38</v>
      </c>
      <c r="D31" s="42">
        <v>44655</v>
      </c>
      <c r="E31" s="40" t="s">
        <v>74</v>
      </c>
      <c r="F31" s="77">
        <f t="shared" si="0"/>
        <v>149</v>
      </c>
      <c r="G31" s="38"/>
    </row>
    <row r="32" spans="1:7" ht="16.5" customHeight="1" x14ac:dyDescent="0.3">
      <c r="A32" s="50">
        <v>373172.03</v>
      </c>
      <c r="B32" s="50">
        <v>800063</v>
      </c>
      <c r="C32" s="51" t="s">
        <v>192</v>
      </c>
      <c r="D32" s="52">
        <v>44657</v>
      </c>
      <c r="E32" s="50" t="s">
        <v>39</v>
      </c>
      <c r="F32" s="77">
        <f t="shared" si="0"/>
        <v>147</v>
      </c>
      <c r="G32" s="38"/>
    </row>
    <row r="33" spans="1:7" ht="16.5" customHeight="1" x14ac:dyDescent="0.3">
      <c r="A33" s="50">
        <v>373172.03</v>
      </c>
      <c r="B33" s="50">
        <v>800063</v>
      </c>
      <c r="C33" s="51" t="s">
        <v>192</v>
      </c>
      <c r="D33" s="52">
        <v>44657</v>
      </c>
      <c r="E33" s="50" t="s">
        <v>184</v>
      </c>
      <c r="F33" s="77">
        <f t="shared" si="0"/>
        <v>147</v>
      </c>
      <c r="G33" s="38"/>
    </row>
    <row r="34" spans="1:7" ht="16.5" customHeight="1" x14ac:dyDescent="0.3">
      <c r="A34" s="40">
        <v>386181</v>
      </c>
      <c r="B34" s="40">
        <v>108021</v>
      </c>
      <c r="C34" s="41" t="s">
        <v>60</v>
      </c>
      <c r="D34" s="42">
        <v>44658</v>
      </c>
      <c r="E34" s="40" t="s">
        <v>10</v>
      </c>
      <c r="F34" s="77">
        <f t="shared" ref="F34:F65" si="1">_xlfn.DAYS($C$129,D34)</f>
        <v>146</v>
      </c>
      <c r="G34" s="38"/>
    </row>
    <row r="35" spans="1:7" ht="16.5" customHeight="1" x14ac:dyDescent="0.3">
      <c r="A35" s="50">
        <v>387928</v>
      </c>
      <c r="B35" s="50">
        <v>700122</v>
      </c>
      <c r="C35" s="51" t="s">
        <v>20</v>
      </c>
      <c r="D35" s="52">
        <v>44662</v>
      </c>
      <c r="E35" s="50" t="s">
        <v>74</v>
      </c>
      <c r="F35" s="77">
        <f t="shared" si="1"/>
        <v>142</v>
      </c>
      <c r="G35" s="38"/>
    </row>
    <row r="36" spans="1:7" ht="16.5" customHeight="1" x14ac:dyDescent="0.3">
      <c r="A36" s="40">
        <v>387931</v>
      </c>
      <c r="B36" s="40">
        <v>401841</v>
      </c>
      <c r="C36" s="41" t="s">
        <v>92</v>
      </c>
      <c r="D36" s="42">
        <v>44662</v>
      </c>
      <c r="E36" s="40" t="s">
        <v>74</v>
      </c>
      <c r="F36" s="77">
        <f t="shared" si="1"/>
        <v>142</v>
      </c>
      <c r="G36" s="38"/>
    </row>
    <row r="37" spans="1:7" ht="16.5" customHeight="1" x14ac:dyDescent="0.3">
      <c r="A37" s="50">
        <v>387937</v>
      </c>
      <c r="B37" s="50">
        <v>800063</v>
      </c>
      <c r="C37" s="51" t="s">
        <v>192</v>
      </c>
      <c r="D37" s="52">
        <v>44662</v>
      </c>
      <c r="E37" s="50" t="s">
        <v>74</v>
      </c>
      <c r="F37" s="77">
        <f t="shared" si="1"/>
        <v>142</v>
      </c>
      <c r="G37" s="38"/>
    </row>
    <row r="38" spans="1:7" ht="16.5" customHeight="1" x14ac:dyDescent="0.3">
      <c r="A38" s="40">
        <v>387943</v>
      </c>
      <c r="B38" s="40">
        <v>401952</v>
      </c>
      <c r="C38" s="41" t="s">
        <v>94</v>
      </c>
      <c r="D38" s="42">
        <v>44662</v>
      </c>
      <c r="E38" s="40" t="s">
        <v>74</v>
      </c>
      <c r="F38" s="77">
        <f t="shared" si="1"/>
        <v>142</v>
      </c>
      <c r="G38" s="38"/>
    </row>
    <row r="39" spans="1:7" ht="16.5" customHeight="1" x14ac:dyDescent="0.3">
      <c r="A39" s="50">
        <v>387927</v>
      </c>
      <c r="B39" s="50">
        <v>800013</v>
      </c>
      <c r="C39" s="51" t="s">
        <v>86</v>
      </c>
      <c r="D39" s="52">
        <v>44669</v>
      </c>
      <c r="E39" s="50" t="s">
        <v>74</v>
      </c>
      <c r="F39" s="77">
        <f t="shared" si="1"/>
        <v>135</v>
      </c>
      <c r="G39" s="38"/>
    </row>
    <row r="40" spans="1:7" ht="16.5" customHeight="1" x14ac:dyDescent="0.3">
      <c r="A40" s="40">
        <v>387929</v>
      </c>
      <c r="B40" s="40">
        <v>402173</v>
      </c>
      <c r="C40" s="41" t="s">
        <v>107</v>
      </c>
      <c r="D40" s="42">
        <v>44669</v>
      </c>
      <c r="E40" s="40" t="s">
        <v>74</v>
      </c>
      <c r="F40" s="77">
        <f t="shared" si="1"/>
        <v>135</v>
      </c>
      <c r="G40" s="38"/>
    </row>
    <row r="41" spans="1:7" ht="16.5" customHeight="1" x14ac:dyDescent="0.3">
      <c r="A41" s="50">
        <v>387934</v>
      </c>
      <c r="B41" s="50">
        <v>109934</v>
      </c>
      <c r="C41" s="51" t="s">
        <v>245</v>
      </c>
      <c r="D41" s="52">
        <v>44669</v>
      </c>
      <c r="E41" s="50" t="s">
        <v>74</v>
      </c>
      <c r="F41" s="77">
        <f t="shared" si="1"/>
        <v>135</v>
      </c>
      <c r="G41" s="38"/>
    </row>
    <row r="42" spans="1:7" ht="16.5" customHeight="1" x14ac:dyDescent="0.3">
      <c r="A42" s="40">
        <v>387935</v>
      </c>
      <c r="B42" s="40">
        <v>208952</v>
      </c>
      <c r="C42" s="41" t="s">
        <v>246</v>
      </c>
      <c r="D42" s="42">
        <v>44669</v>
      </c>
      <c r="E42" s="40" t="s">
        <v>74</v>
      </c>
      <c r="F42" s="77">
        <f t="shared" si="1"/>
        <v>135</v>
      </c>
      <c r="G42" s="38"/>
    </row>
    <row r="43" spans="1:7" ht="16.5" customHeight="1" x14ac:dyDescent="0.3">
      <c r="A43" s="50">
        <v>387939</v>
      </c>
      <c r="B43" s="50">
        <v>501143</v>
      </c>
      <c r="C43" s="51" t="s">
        <v>247</v>
      </c>
      <c r="D43" s="52">
        <v>44669</v>
      </c>
      <c r="E43" s="50" t="s">
        <v>74</v>
      </c>
      <c r="F43" s="77">
        <f t="shared" si="1"/>
        <v>135</v>
      </c>
      <c r="G43" s="38"/>
    </row>
    <row r="44" spans="1:7" ht="16.5" customHeight="1" x14ac:dyDescent="0.3">
      <c r="A44" s="40">
        <v>387926</v>
      </c>
      <c r="B44" s="40">
        <v>101193</v>
      </c>
      <c r="C44" s="41" t="s">
        <v>225</v>
      </c>
      <c r="D44" s="42">
        <v>44676</v>
      </c>
      <c r="E44" s="40" t="s">
        <v>74</v>
      </c>
      <c r="F44" s="77">
        <f t="shared" si="1"/>
        <v>128</v>
      </c>
      <c r="G44" s="38"/>
    </row>
    <row r="45" spans="1:7" ht="16.5" customHeight="1" x14ac:dyDescent="0.3">
      <c r="A45" s="50">
        <v>387930</v>
      </c>
      <c r="B45" s="50">
        <v>400633</v>
      </c>
      <c r="C45" s="51" t="s">
        <v>248</v>
      </c>
      <c r="D45" s="52">
        <v>44676</v>
      </c>
      <c r="E45" s="50" t="s">
        <v>74</v>
      </c>
      <c r="F45" s="77">
        <f t="shared" si="1"/>
        <v>128</v>
      </c>
      <c r="G45" s="38"/>
    </row>
    <row r="46" spans="1:7" ht="16.5" customHeight="1" x14ac:dyDescent="0.3">
      <c r="A46" s="40">
        <v>387933</v>
      </c>
      <c r="B46" s="40">
        <v>102983</v>
      </c>
      <c r="C46" s="41" t="s">
        <v>249</v>
      </c>
      <c r="D46" s="42">
        <v>44676</v>
      </c>
      <c r="E46" s="40" t="s">
        <v>74</v>
      </c>
      <c r="F46" s="77">
        <f t="shared" si="1"/>
        <v>128</v>
      </c>
      <c r="G46" s="38"/>
    </row>
    <row r="47" spans="1:7" ht="16.5" customHeight="1" x14ac:dyDescent="0.3">
      <c r="A47" s="50">
        <v>387945</v>
      </c>
      <c r="B47" s="50">
        <v>202043</v>
      </c>
      <c r="C47" s="51" t="s">
        <v>208</v>
      </c>
      <c r="D47" s="52">
        <v>44676</v>
      </c>
      <c r="E47" s="50" t="s">
        <v>74</v>
      </c>
      <c r="F47" s="77">
        <f t="shared" si="1"/>
        <v>128</v>
      </c>
      <c r="G47" s="38"/>
    </row>
    <row r="48" spans="1:7" ht="16.5" customHeight="1" x14ac:dyDescent="0.3">
      <c r="A48" s="40">
        <v>382447</v>
      </c>
      <c r="B48" s="40">
        <v>500722</v>
      </c>
      <c r="C48" s="41" t="s">
        <v>108</v>
      </c>
      <c r="D48" s="42">
        <v>44678</v>
      </c>
      <c r="E48" s="40" t="s">
        <v>39</v>
      </c>
      <c r="F48" s="77">
        <f t="shared" si="1"/>
        <v>126</v>
      </c>
      <c r="G48" s="38"/>
    </row>
    <row r="49" spans="1:7" ht="16.5" customHeight="1" x14ac:dyDescent="0.3">
      <c r="A49" s="50">
        <v>379191.03999999998</v>
      </c>
      <c r="B49" s="50">
        <v>101333</v>
      </c>
      <c r="C49" s="51" t="s">
        <v>98</v>
      </c>
      <c r="D49" s="52">
        <v>44678</v>
      </c>
      <c r="E49" s="50" t="s">
        <v>152</v>
      </c>
      <c r="F49" s="77">
        <f t="shared" si="1"/>
        <v>126</v>
      </c>
      <c r="G49" s="38"/>
    </row>
    <row r="50" spans="1:7" ht="16.5" customHeight="1" x14ac:dyDescent="0.3">
      <c r="A50" s="40">
        <v>347728.08</v>
      </c>
      <c r="B50" s="40">
        <v>500722</v>
      </c>
      <c r="C50" s="41" t="s">
        <v>199</v>
      </c>
      <c r="D50" s="42">
        <v>44683</v>
      </c>
      <c r="E50" s="40" t="s">
        <v>80</v>
      </c>
      <c r="F50" s="77">
        <f t="shared" si="1"/>
        <v>121</v>
      </c>
      <c r="G50" s="38"/>
    </row>
    <row r="51" spans="1:7" ht="16.5" customHeight="1" x14ac:dyDescent="0.3">
      <c r="A51" s="50">
        <v>382768</v>
      </c>
      <c r="B51" s="50">
        <v>201133</v>
      </c>
      <c r="C51" s="51" t="s">
        <v>88</v>
      </c>
      <c r="D51" s="52">
        <v>44685</v>
      </c>
      <c r="E51" s="50" t="s">
        <v>55</v>
      </c>
      <c r="F51" s="74">
        <f t="shared" si="1"/>
        <v>119</v>
      </c>
      <c r="G51" s="38"/>
    </row>
    <row r="52" spans="1:7" ht="16.5" customHeight="1" x14ac:dyDescent="0.3">
      <c r="A52" s="40">
        <v>382808</v>
      </c>
      <c r="B52" s="40">
        <v>112502</v>
      </c>
      <c r="C52" s="41" t="s">
        <v>89</v>
      </c>
      <c r="D52" s="42">
        <v>44686</v>
      </c>
      <c r="E52" s="40" t="s">
        <v>201</v>
      </c>
      <c r="F52" s="74">
        <f t="shared" si="1"/>
        <v>118</v>
      </c>
      <c r="G52" s="61"/>
    </row>
    <row r="53" spans="1:7" ht="16.5" customHeight="1" x14ac:dyDescent="0.3">
      <c r="A53" s="50">
        <v>382808</v>
      </c>
      <c r="B53" s="50">
        <v>112502</v>
      </c>
      <c r="C53" s="51" t="s">
        <v>89</v>
      </c>
      <c r="D53" s="52">
        <v>44686</v>
      </c>
      <c r="E53" s="50" t="s">
        <v>10</v>
      </c>
      <c r="F53" s="74">
        <f t="shared" si="1"/>
        <v>118</v>
      </c>
      <c r="G53" s="61"/>
    </row>
    <row r="54" spans="1:7" ht="16.5" customHeight="1" x14ac:dyDescent="0.3">
      <c r="A54" s="40">
        <v>379730.02</v>
      </c>
      <c r="B54" s="40">
        <v>500260</v>
      </c>
      <c r="C54" s="41" t="s">
        <v>203</v>
      </c>
      <c r="D54" s="42">
        <v>44697</v>
      </c>
      <c r="E54" s="40" t="s">
        <v>76</v>
      </c>
      <c r="F54" s="74">
        <f t="shared" si="1"/>
        <v>107</v>
      </c>
      <c r="G54" s="61"/>
    </row>
    <row r="55" spans="1:7" ht="16.5" customHeight="1" x14ac:dyDescent="0.3">
      <c r="A55" s="40">
        <v>379730.02</v>
      </c>
      <c r="B55" s="40">
        <v>500260</v>
      </c>
      <c r="C55" s="41" t="s">
        <v>203</v>
      </c>
      <c r="D55" s="42">
        <v>44697</v>
      </c>
      <c r="E55" s="40" t="s">
        <v>78</v>
      </c>
      <c r="F55" s="74">
        <f t="shared" si="1"/>
        <v>107</v>
      </c>
      <c r="G55" s="61"/>
    </row>
    <row r="56" spans="1:7" ht="16.5" customHeight="1" x14ac:dyDescent="0.3">
      <c r="A56" s="40">
        <v>379730.02</v>
      </c>
      <c r="B56" s="40">
        <v>500260</v>
      </c>
      <c r="C56" s="41" t="s">
        <v>203</v>
      </c>
      <c r="D56" s="42">
        <v>44697</v>
      </c>
      <c r="E56" s="40" t="s">
        <v>204</v>
      </c>
      <c r="F56" s="74">
        <f t="shared" si="1"/>
        <v>107</v>
      </c>
      <c r="G56" s="61"/>
    </row>
    <row r="57" spans="1:7" ht="16.5" customHeight="1" x14ac:dyDescent="0.3">
      <c r="A57" s="50">
        <v>359416.04</v>
      </c>
      <c r="B57" s="50">
        <v>403573</v>
      </c>
      <c r="C57" s="51" t="s">
        <v>13</v>
      </c>
      <c r="D57" s="52">
        <v>44699</v>
      </c>
      <c r="E57" s="50" t="s">
        <v>80</v>
      </c>
      <c r="F57" s="74">
        <f t="shared" si="1"/>
        <v>105</v>
      </c>
      <c r="G57" s="61"/>
    </row>
    <row r="58" spans="1:7" ht="16.5" customHeight="1" x14ac:dyDescent="0.3">
      <c r="A58" s="50">
        <v>359416.04</v>
      </c>
      <c r="B58" s="50">
        <v>403573</v>
      </c>
      <c r="C58" s="51" t="s">
        <v>13</v>
      </c>
      <c r="D58" s="52">
        <v>44699</v>
      </c>
      <c r="E58" s="50" t="s">
        <v>81</v>
      </c>
      <c r="F58" s="74">
        <f t="shared" si="1"/>
        <v>105</v>
      </c>
      <c r="G58" s="61"/>
    </row>
    <row r="59" spans="1:7" ht="16.5" customHeight="1" x14ac:dyDescent="0.3">
      <c r="A59" s="40">
        <v>383547</v>
      </c>
      <c r="B59" s="40">
        <v>800043</v>
      </c>
      <c r="C59" s="41" t="s">
        <v>207</v>
      </c>
      <c r="D59" s="42">
        <v>44701</v>
      </c>
      <c r="E59" s="40" t="s">
        <v>10</v>
      </c>
      <c r="F59" s="74">
        <f t="shared" si="1"/>
        <v>103</v>
      </c>
      <c r="G59" s="61"/>
    </row>
    <row r="60" spans="1:7" ht="16.5" customHeight="1" x14ac:dyDescent="0.3">
      <c r="A60" s="50">
        <v>383630.01</v>
      </c>
      <c r="B60" s="50">
        <v>205371</v>
      </c>
      <c r="C60" s="51" t="s">
        <v>250</v>
      </c>
      <c r="D60" s="52">
        <v>44702</v>
      </c>
      <c r="E60" s="50" t="s">
        <v>8</v>
      </c>
      <c r="F60" s="74">
        <f t="shared" si="1"/>
        <v>102</v>
      </c>
      <c r="G60" s="61"/>
    </row>
    <row r="61" spans="1:7" ht="16.5" customHeight="1" x14ac:dyDescent="0.3">
      <c r="A61" s="40">
        <v>383645</v>
      </c>
      <c r="B61" s="40">
        <v>309683</v>
      </c>
      <c r="C61" s="41" t="s">
        <v>209</v>
      </c>
      <c r="D61" s="42">
        <v>44705</v>
      </c>
      <c r="E61" s="40" t="s">
        <v>10</v>
      </c>
      <c r="F61" s="74">
        <f t="shared" si="1"/>
        <v>99</v>
      </c>
      <c r="G61" s="61"/>
    </row>
    <row r="62" spans="1:7" ht="16.5" customHeight="1" x14ac:dyDescent="0.3">
      <c r="A62" s="50">
        <v>383683</v>
      </c>
      <c r="B62" s="50">
        <v>312173</v>
      </c>
      <c r="C62" s="51" t="s">
        <v>38</v>
      </c>
      <c r="D62" s="52">
        <v>44705</v>
      </c>
      <c r="E62" s="50" t="s">
        <v>10</v>
      </c>
      <c r="F62" s="74">
        <f t="shared" si="1"/>
        <v>99</v>
      </c>
      <c r="G62" s="61"/>
    </row>
    <row r="63" spans="1:7" ht="16.5" customHeight="1" x14ac:dyDescent="0.3">
      <c r="A63" s="40">
        <v>382983.03</v>
      </c>
      <c r="B63" s="40">
        <v>403573</v>
      </c>
      <c r="C63" s="41" t="s">
        <v>13</v>
      </c>
      <c r="D63" s="42">
        <v>44707</v>
      </c>
      <c r="E63" s="40" t="s">
        <v>10</v>
      </c>
      <c r="F63" s="74">
        <f t="shared" si="1"/>
        <v>97</v>
      </c>
      <c r="G63" s="61"/>
    </row>
    <row r="64" spans="1:7" ht="16.5" customHeight="1" x14ac:dyDescent="0.3">
      <c r="A64" s="50">
        <v>383763</v>
      </c>
      <c r="B64" s="50">
        <v>102983</v>
      </c>
      <c r="C64" s="51" t="s">
        <v>212</v>
      </c>
      <c r="D64" s="52">
        <v>44707</v>
      </c>
      <c r="E64" s="50" t="s">
        <v>10</v>
      </c>
      <c r="F64" s="74">
        <f t="shared" si="1"/>
        <v>97</v>
      </c>
      <c r="G64" s="61"/>
    </row>
    <row r="65" spans="1:7" ht="16.5" customHeight="1" x14ac:dyDescent="0.3">
      <c r="A65" s="40">
        <v>383646</v>
      </c>
      <c r="B65" s="40">
        <v>400013</v>
      </c>
      <c r="C65" s="41" t="s">
        <v>87</v>
      </c>
      <c r="D65" s="42">
        <v>44713</v>
      </c>
      <c r="E65" s="40" t="s">
        <v>10</v>
      </c>
      <c r="F65" s="74">
        <f t="shared" si="1"/>
        <v>91</v>
      </c>
      <c r="G65" s="61"/>
    </row>
    <row r="66" spans="1:7" ht="16.5" customHeight="1" x14ac:dyDescent="0.3">
      <c r="A66" s="50">
        <v>383649</v>
      </c>
      <c r="B66" s="50">
        <v>401952</v>
      </c>
      <c r="C66" s="51" t="s">
        <v>94</v>
      </c>
      <c r="D66" s="52">
        <v>44713</v>
      </c>
      <c r="E66" s="50" t="s">
        <v>10</v>
      </c>
      <c r="F66" s="74">
        <f t="shared" ref="F66:F97" si="2">_xlfn.DAYS($C$129,D66)</f>
        <v>91</v>
      </c>
      <c r="G66" s="61"/>
    </row>
    <row r="67" spans="1:7" ht="16.5" customHeight="1" x14ac:dyDescent="0.3">
      <c r="A67" s="40">
        <v>383651</v>
      </c>
      <c r="B67" s="40">
        <v>403532</v>
      </c>
      <c r="C67" s="41" t="s">
        <v>73</v>
      </c>
      <c r="D67" s="42">
        <v>44713</v>
      </c>
      <c r="E67" s="40" t="s">
        <v>10</v>
      </c>
      <c r="F67" s="74">
        <f t="shared" si="2"/>
        <v>91</v>
      </c>
      <c r="G67" s="61"/>
    </row>
    <row r="68" spans="1:7" ht="16.5" customHeight="1" x14ac:dyDescent="0.3">
      <c r="A68" s="50">
        <v>383653</v>
      </c>
      <c r="B68" s="50">
        <v>403573</v>
      </c>
      <c r="C68" s="51" t="s">
        <v>13</v>
      </c>
      <c r="D68" s="52">
        <v>44713</v>
      </c>
      <c r="E68" s="50" t="s">
        <v>10</v>
      </c>
      <c r="F68" s="74">
        <f t="shared" si="2"/>
        <v>91</v>
      </c>
      <c r="G68" s="61"/>
    </row>
    <row r="69" spans="1:7" ht="16.5" customHeight="1" x14ac:dyDescent="0.3">
      <c r="A69" s="40">
        <v>383656</v>
      </c>
      <c r="B69" s="40">
        <v>800063</v>
      </c>
      <c r="C69" s="41" t="s">
        <v>192</v>
      </c>
      <c r="D69" s="42">
        <v>44713</v>
      </c>
      <c r="E69" s="40" t="s">
        <v>10</v>
      </c>
      <c r="F69" s="74">
        <f t="shared" si="2"/>
        <v>91</v>
      </c>
      <c r="G69" s="61"/>
    </row>
    <row r="70" spans="1:7" ht="16.5" customHeight="1" x14ac:dyDescent="0.3">
      <c r="A70" s="50">
        <v>383657</v>
      </c>
      <c r="B70" s="50">
        <v>800843</v>
      </c>
      <c r="C70" s="51" t="s">
        <v>220</v>
      </c>
      <c r="D70" s="52">
        <v>44713</v>
      </c>
      <c r="E70" s="50" t="s">
        <v>10</v>
      </c>
      <c r="F70" s="74">
        <f t="shared" si="2"/>
        <v>91</v>
      </c>
      <c r="G70" s="61"/>
    </row>
    <row r="71" spans="1:7" ht="16.5" customHeight="1" x14ac:dyDescent="0.3">
      <c r="A71" s="40">
        <v>382114.04</v>
      </c>
      <c r="B71" s="40">
        <v>310503</v>
      </c>
      <c r="C71" s="41" t="s">
        <v>222</v>
      </c>
      <c r="D71" s="42">
        <v>44714</v>
      </c>
      <c r="E71" s="40" t="s">
        <v>10</v>
      </c>
      <c r="F71" s="74">
        <f t="shared" si="2"/>
        <v>90</v>
      </c>
      <c r="G71" s="61"/>
    </row>
    <row r="72" spans="1:7" ht="16.5" customHeight="1" x14ac:dyDescent="0.3">
      <c r="A72" s="50">
        <v>384076.01</v>
      </c>
      <c r="B72" s="50">
        <v>401841</v>
      </c>
      <c r="C72" s="51" t="s">
        <v>223</v>
      </c>
      <c r="D72" s="52">
        <v>44714</v>
      </c>
      <c r="E72" s="50" t="s">
        <v>10</v>
      </c>
      <c r="F72" s="74">
        <f t="shared" si="2"/>
        <v>90</v>
      </c>
      <c r="G72" s="61"/>
    </row>
    <row r="73" spans="1:7" ht="16.5" customHeight="1" x14ac:dyDescent="0.3">
      <c r="A73" s="40">
        <v>359305.09</v>
      </c>
      <c r="B73" s="40">
        <v>309683</v>
      </c>
      <c r="C73" s="41" t="s">
        <v>209</v>
      </c>
      <c r="D73" s="42">
        <v>44714</v>
      </c>
      <c r="E73" s="40" t="s">
        <v>81</v>
      </c>
      <c r="F73" s="74">
        <f t="shared" si="2"/>
        <v>90</v>
      </c>
      <c r="G73" s="61"/>
    </row>
    <row r="74" spans="1:7" ht="16.5" customHeight="1" x14ac:dyDescent="0.3">
      <c r="A74" s="50">
        <v>384132</v>
      </c>
      <c r="B74" s="50">
        <v>400013</v>
      </c>
      <c r="C74" s="51" t="s">
        <v>87</v>
      </c>
      <c r="D74" s="52">
        <v>44715</v>
      </c>
      <c r="E74" s="50" t="s">
        <v>10</v>
      </c>
      <c r="F74" s="37">
        <f t="shared" si="2"/>
        <v>89</v>
      </c>
      <c r="G74" s="61"/>
    </row>
    <row r="75" spans="1:7" ht="16.5" customHeight="1" x14ac:dyDescent="0.3">
      <c r="A75" s="40">
        <v>384164.02</v>
      </c>
      <c r="B75" s="40">
        <v>103072</v>
      </c>
      <c r="C75" s="41" t="s">
        <v>234</v>
      </c>
      <c r="D75" s="42">
        <v>44715</v>
      </c>
      <c r="E75" s="40" t="s">
        <v>8</v>
      </c>
      <c r="F75" s="37">
        <f t="shared" si="2"/>
        <v>89</v>
      </c>
      <c r="G75" s="61"/>
    </row>
    <row r="76" spans="1:7" ht="16.5" customHeight="1" x14ac:dyDescent="0.3">
      <c r="A76" s="50">
        <v>358902.06</v>
      </c>
      <c r="B76" s="50">
        <v>500223</v>
      </c>
      <c r="C76" s="51" t="s">
        <v>211</v>
      </c>
      <c r="D76" s="52">
        <v>44718</v>
      </c>
      <c r="E76" s="50" t="s">
        <v>80</v>
      </c>
      <c r="F76" s="37">
        <f t="shared" si="2"/>
        <v>86</v>
      </c>
      <c r="G76" s="61"/>
    </row>
    <row r="77" spans="1:7" ht="16.5" customHeight="1" x14ac:dyDescent="0.3">
      <c r="A77" s="50">
        <v>358902.06</v>
      </c>
      <c r="B77" s="50">
        <v>500223</v>
      </c>
      <c r="C77" s="51" t="s">
        <v>211</v>
      </c>
      <c r="D77" s="52">
        <v>44718</v>
      </c>
      <c r="E77" s="50" t="s">
        <v>81</v>
      </c>
      <c r="F77" s="37">
        <f t="shared" si="2"/>
        <v>86</v>
      </c>
      <c r="G77" s="61"/>
    </row>
    <row r="78" spans="1:7" ht="16.5" customHeight="1" x14ac:dyDescent="0.3">
      <c r="A78" s="40">
        <v>384304.01</v>
      </c>
      <c r="B78" s="40">
        <v>403550</v>
      </c>
      <c r="C78" s="41" t="s">
        <v>251</v>
      </c>
      <c r="D78" s="42">
        <v>44719</v>
      </c>
      <c r="E78" s="40" t="s">
        <v>8</v>
      </c>
      <c r="F78" s="37">
        <f t="shared" si="2"/>
        <v>85</v>
      </c>
      <c r="G78" s="61"/>
    </row>
    <row r="79" spans="1:7" ht="16.5" customHeight="1" x14ac:dyDescent="0.3">
      <c r="A79" s="50">
        <v>384333</v>
      </c>
      <c r="B79" s="50">
        <v>900063</v>
      </c>
      <c r="C79" s="51" t="s">
        <v>56</v>
      </c>
      <c r="D79" s="52">
        <v>44720</v>
      </c>
      <c r="E79" s="50" t="s">
        <v>10</v>
      </c>
      <c r="F79" s="37">
        <f t="shared" si="2"/>
        <v>84</v>
      </c>
      <c r="G79" s="61"/>
    </row>
    <row r="80" spans="1:7" ht="16.5" customHeight="1" x14ac:dyDescent="0.3">
      <c r="A80" s="40">
        <v>359429.03</v>
      </c>
      <c r="B80" s="40">
        <v>112502</v>
      </c>
      <c r="C80" s="41" t="s">
        <v>89</v>
      </c>
      <c r="D80" s="42">
        <v>44720</v>
      </c>
      <c r="E80" s="40" t="s">
        <v>81</v>
      </c>
      <c r="F80" s="37">
        <f t="shared" si="2"/>
        <v>84</v>
      </c>
      <c r="G80" s="61"/>
    </row>
    <row r="81" spans="1:7" ht="16.5" customHeight="1" x14ac:dyDescent="0.3">
      <c r="A81" s="50">
        <v>384386.01</v>
      </c>
      <c r="B81" s="50">
        <v>105133</v>
      </c>
      <c r="C81" s="51" t="s">
        <v>226</v>
      </c>
      <c r="D81" s="52">
        <v>44721</v>
      </c>
      <c r="E81" s="50" t="s">
        <v>10</v>
      </c>
      <c r="F81" s="37">
        <f t="shared" si="2"/>
        <v>83</v>
      </c>
      <c r="G81" s="61"/>
    </row>
    <row r="82" spans="1:7" ht="16.5" customHeight="1" x14ac:dyDescent="0.3">
      <c r="A82" s="40">
        <v>384408</v>
      </c>
      <c r="B82" s="40">
        <v>312173</v>
      </c>
      <c r="C82" s="41" t="s">
        <v>38</v>
      </c>
      <c r="D82" s="42">
        <v>44721</v>
      </c>
      <c r="E82" s="40" t="s">
        <v>10</v>
      </c>
      <c r="F82" s="37">
        <f t="shared" si="2"/>
        <v>83</v>
      </c>
      <c r="G82" s="61"/>
    </row>
    <row r="83" spans="1:7" ht="16.5" customHeight="1" x14ac:dyDescent="0.3">
      <c r="A83" s="50">
        <v>382473.01</v>
      </c>
      <c r="B83" s="50">
        <v>312793</v>
      </c>
      <c r="C83" s="51" t="s">
        <v>227</v>
      </c>
      <c r="D83" s="52">
        <v>44722</v>
      </c>
      <c r="E83" s="50" t="s">
        <v>204</v>
      </c>
      <c r="F83" s="37">
        <f t="shared" si="2"/>
        <v>82</v>
      </c>
      <c r="G83" s="61"/>
    </row>
    <row r="84" spans="1:7" ht="16.5" customHeight="1" x14ac:dyDescent="0.3">
      <c r="A84" s="40">
        <v>384582</v>
      </c>
      <c r="B84" s="40">
        <v>312173</v>
      </c>
      <c r="C84" s="41" t="s">
        <v>38</v>
      </c>
      <c r="D84" s="42">
        <v>44725</v>
      </c>
      <c r="E84" s="40" t="s">
        <v>10</v>
      </c>
      <c r="F84" s="37">
        <f t="shared" si="2"/>
        <v>79</v>
      </c>
      <c r="G84" s="61"/>
    </row>
    <row r="85" spans="1:7" ht="16.5" customHeight="1" x14ac:dyDescent="0.3">
      <c r="A85" s="50">
        <v>384588</v>
      </c>
      <c r="B85" s="50">
        <v>102013</v>
      </c>
      <c r="C85" s="51" t="s">
        <v>217</v>
      </c>
      <c r="D85" s="52">
        <v>44725</v>
      </c>
      <c r="E85" s="50" t="s">
        <v>10</v>
      </c>
      <c r="F85" s="37">
        <f t="shared" si="2"/>
        <v>79</v>
      </c>
      <c r="G85" s="61"/>
    </row>
    <row r="86" spans="1:7" ht="16.5" customHeight="1" x14ac:dyDescent="0.3">
      <c r="A86" s="40">
        <v>384636</v>
      </c>
      <c r="B86" s="40">
        <v>400882</v>
      </c>
      <c r="C86" s="41" t="s">
        <v>228</v>
      </c>
      <c r="D86" s="42">
        <v>44725</v>
      </c>
      <c r="E86" s="40" t="s">
        <v>201</v>
      </c>
      <c r="F86" s="37">
        <f t="shared" si="2"/>
        <v>79</v>
      </c>
      <c r="G86" s="61"/>
    </row>
    <row r="87" spans="1:7" ht="16.5" customHeight="1" x14ac:dyDescent="0.3">
      <c r="A87" s="50">
        <v>385266</v>
      </c>
      <c r="B87" s="50">
        <v>305313</v>
      </c>
      <c r="C87" s="51" t="s">
        <v>229</v>
      </c>
      <c r="D87" s="52">
        <v>44726</v>
      </c>
      <c r="E87" s="50" t="s">
        <v>230</v>
      </c>
      <c r="F87" s="37">
        <f t="shared" si="2"/>
        <v>78</v>
      </c>
      <c r="G87" s="61"/>
    </row>
    <row r="88" spans="1:7" ht="16.5" customHeight="1" x14ac:dyDescent="0.3">
      <c r="A88" s="40">
        <v>384225</v>
      </c>
      <c r="B88" s="40">
        <v>211671</v>
      </c>
      <c r="C88" s="41" t="s">
        <v>232</v>
      </c>
      <c r="D88" s="42">
        <v>44728</v>
      </c>
      <c r="E88" s="40" t="s">
        <v>204</v>
      </c>
      <c r="F88" s="37">
        <f t="shared" si="2"/>
        <v>76</v>
      </c>
      <c r="G88" s="61"/>
    </row>
    <row r="89" spans="1:7" ht="16.5" customHeight="1" x14ac:dyDescent="0.3">
      <c r="A89" s="50">
        <v>384796</v>
      </c>
      <c r="B89" s="50">
        <v>700133</v>
      </c>
      <c r="C89" s="51" t="s">
        <v>233</v>
      </c>
      <c r="D89" s="52">
        <v>44729</v>
      </c>
      <c r="E89" s="50" t="s">
        <v>10</v>
      </c>
      <c r="F89" s="37">
        <f t="shared" si="2"/>
        <v>75</v>
      </c>
      <c r="G89" s="61"/>
    </row>
    <row r="90" spans="1:7" ht="16.5" customHeight="1" x14ac:dyDescent="0.3">
      <c r="A90" s="40">
        <v>384825</v>
      </c>
      <c r="B90" s="40">
        <v>401841</v>
      </c>
      <c r="C90" s="41" t="s">
        <v>223</v>
      </c>
      <c r="D90" s="42">
        <v>44729</v>
      </c>
      <c r="E90" s="40" t="s">
        <v>10</v>
      </c>
      <c r="F90" s="37">
        <f t="shared" si="2"/>
        <v>75</v>
      </c>
      <c r="G90" s="61"/>
    </row>
    <row r="91" spans="1:7" ht="16.5" customHeight="1" x14ac:dyDescent="0.3">
      <c r="A91" s="50">
        <v>384830</v>
      </c>
      <c r="B91" s="50">
        <v>202123</v>
      </c>
      <c r="C91" s="51" t="s">
        <v>210</v>
      </c>
      <c r="D91" s="52">
        <v>44729</v>
      </c>
      <c r="E91" s="50" t="s">
        <v>235</v>
      </c>
      <c r="F91" s="37">
        <f t="shared" si="2"/>
        <v>75</v>
      </c>
      <c r="G91" s="61"/>
    </row>
    <row r="92" spans="1:7" ht="16.5" customHeight="1" x14ac:dyDescent="0.3">
      <c r="A92" s="40">
        <v>382769.02</v>
      </c>
      <c r="B92" s="40">
        <v>208542</v>
      </c>
      <c r="C92" s="41" t="s">
        <v>236</v>
      </c>
      <c r="D92" s="42">
        <v>44733</v>
      </c>
      <c r="E92" s="40" t="s">
        <v>237</v>
      </c>
      <c r="F92" s="37">
        <f t="shared" si="2"/>
        <v>71</v>
      </c>
      <c r="G92" s="61"/>
    </row>
    <row r="93" spans="1:7" ht="16.5" customHeight="1" x14ac:dyDescent="0.3">
      <c r="A93" s="50">
        <v>383707</v>
      </c>
      <c r="B93" s="50">
        <v>800612</v>
      </c>
      <c r="C93" s="51" t="s">
        <v>238</v>
      </c>
      <c r="D93" s="52">
        <v>44733</v>
      </c>
      <c r="E93" s="50" t="s">
        <v>204</v>
      </c>
      <c r="F93" s="37">
        <f t="shared" si="2"/>
        <v>71</v>
      </c>
      <c r="G93" s="61"/>
    </row>
    <row r="94" spans="1:7" ht="16.5" customHeight="1" x14ac:dyDescent="0.3">
      <c r="A94" s="40">
        <v>385129</v>
      </c>
      <c r="B94" s="40">
        <v>208542</v>
      </c>
      <c r="C94" s="41" t="s">
        <v>236</v>
      </c>
      <c r="D94" s="42">
        <v>44735</v>
      </c>
      <c r="E94" s="40" t="s">
        <v>10</v>
      </c>
      <c r="F94" s="37">
        <f t="shared" si="2"/>
        <v>69</v>
      </c>
      <c r="G94" s="61"/>
    </row>
    <row r="95" spans="1:7" ht="16.5" customHeight="1" x14ac:dyDescent="0.3">
      <c r="A95" s="50">
        <v>385130</v>
      </c>
      <c r="B95" s="50">
        <v>102013</v>
      </c>
      <c r="C95" s="51" t="s">
        <v>217</v>
      </c>
      <c r="D95" s="52">
        <v>44735</v>
      </c>
      <c r="E95" s="50" t="s">
        <v>10</v>
      </c>
      <c r="F95" s="37">
        <f t="shared" si="2"/>
        <v>69</v>
      </c>
      <c r="G95" s="61"/>
    </row>
    <row r="96" spans="1:7" ht="16.5" customHeight="1" x14ac:dyDescent="0.3">
      <c r="A96" s="40">
        <v>379624.01</v>
      </c>
      <c r="B96" s="40">
        <v>402173</v>
      </c>
      <c r="C96" s="41" t="s">
        <v>200</v>
      </c>
      <c r="D96" s="42">
        <v>44735</v>
      </c>
      <c r="E96" s="40" t="s">
        <v>10</v>
      </c>
      <c r="F96" s="37">
        <f t="shared" si="2"/>
        <v>69</v>
      </c>
      <c r="G96" s="61"/>
    </row>
    <row r="97" spans="1:7" ht="16.5" customHeight="1" x14ac:dyDescent="0.3">
      <c r="A97" s="50">
        <v>385144.03</v>
      </c>
      <c r="B97" s="50">
        <v>201133</v>
      </c>
      <c r="C97" s="51" t="s">
        <v>88</v>
      </c>
      <c r="D97" s="52">
        <v>44740</v>
      </c>
      <c r="E97" s="50" t="s">
        <v>55</v>
      </c>
      <c r="F97" s="37">
        <f t="shared" si="2"/>
        <v>64</v>
      </c>
      <c r="G97" s="61"/>
    </row>
    <row r="98" spans="1:7" ht="16.5" customHeight="1" x14ac:dyDescent="0.3">
      <c r="A98" s="40">
        <v>385381</v>
      </c>
      <c r="B98" s="40">
        <v>900063</v>
      </c>
      <c r="C98" s="41" t="s">
        <v>56</v>
      </c>
      <c r="D98" s="42">
        <v>44741</v>
      </c>
      <c r="E98" s="40" t="s">
        <v>10</v>
      </c>
      <c r="F98" s="37">
        <f t="shared" ref="F98:F108" si="3">_xlfn.DAYS($C$129,D98)</f>
        <v>63</v>
      </c>
      <c r="G98" s="61"/>
    </row>
    <row r="99" spans="1:7" ht="16.5" customHeight="1" x14ac:dyDescent="0.3">
      <c r="A99" s="50">
        <v>383498.02</v>
      </c>
      <c r="B99" s="50">
        <v>900063</v>
      </c>
      <c r="C99" s="51" t="s">
        <v>167</v>
      </c>
      <c r="D99" s="52">
        <v>44741</v>
      </c>
      <c r="E99" s="50" t="s">
        <v>10</v>
      </c>
      <c r="F99" s="37">
        <f t="shared" si="3"/>
        <v>63</v>
      </c>
      <c r="G99" s="61"/>
    </row>
    <row r="100" spans="1:7" ht="16.5" customHeight="1" x14ac:dyDescent="0.3">
      <c r="A100" s="40">
        <v>385415</v>
      </c>
      <c r="B100" s="40">
        <v>200253</v>
      </c>
      <c r="C100" s="41" t="s">
        <v>219</v>
      </c>
      <c r="D100" s="42">
        <v>44742</v>
      </c>
      <c r="E100" s="40" t="s">
        <v>10</v>
      </c>
      <c r="F100" s="37">
        <f t="shared" si="3"/>
        <v>62</v>
      </c>
      <c r="G100" s="61"/>
    </row>
    <row r="101" spans="1:7" ht="16.5" customHeight="1" x14ac:dyDescent="0.3">
      <c r="A101" s="50">
        <v>384524.01</v>
      </c>
      <c r="B101" s="50">
        <v>500123</v>
      </c>
      <c r="C101" s="51" t="s">
        <v>252</v>
      </c>
      <c r="D101" s="52">
        <v>44748</v>
      </c>
      <c r="E101" s="50" t="s">
        <v>10</v>
      </c>
      <c r="F101" s="37">
        <f t="shared" si="3"/>
        <v>56</v>
      </c>
      <c r="G101" s="61"/>
    </row>
    <row r="102" spans="1:7" ht="16.5" customHeight="1" x14ac:dyDescent="0.3">
      <c r="A102" s="40">
        <v>383270.01</v>
      </c>
      <c r="B102" s="40">
        <v>501690</v>
      </c>
      <c r="C102" s="41" t="s">
        <v>214</v>
      </c>
      <c r="D102" s="42">
        <v>44748</v>
      </c>
      <c r="E102" s="40" t="s">
        <v>8</v>
      </c>
      <c r="F102" s="37">
        <f t="shared" si="3"/>
        <v>56</v>
      </c>
      <c r="G102" s="61"/>
    </row>
    <row r="103" spans="1:7" ht="16.5" customHeight="1" x14ac:dyDescent="0.3">
      <c r="A103" s="50">
        <v>385680.01</v>
      </c>
      <c r="B103" s="50">
        <v>112502</v>
      </c>
      <c r="C103" s="51" t="s">
        <v>89</v>
      </c>
      <c r="D103" s="52">
        <v>44749</v>
      </c>
      <c r="E103" s="50" t="s">
        <v>10</v>
      </c>
      <c r="F103" s="37">
        <f t="shared" si="3"/>
        <v>55</v>
      </c>
      <c r="G103" s="61"/>
    </row>
    <row r="104" spans="1:7" ht="16.5" customHeight="1" x14ac:dyDescent="0.3">
      <c r="A104" s="40">
        <v>385682.02</v>
      </c>
      <c r="B104" s="40">
        <v>900073</v>
      </c>
      <c r="C104" s="41" t="s">
        <v>253</v>
      </c>
      <c r="D104" s="42">
        <v>44749</v>
      </c>
      <c r="E104" s="40" t="s">
        <v>80</v>
      </c>
      <c r="F104" s="37">
        <f t="shared" si="3"/>
        <v>55</v>
      </c>
      <c r="G104" s="61"/>
    </row>
    <row r="105" spans="1:7" ht="16.5" customHeight="1" x14ac:dyDescent="0.3">
      <c r="A105" s="50">
        <v>386436.01</v>
      </c>
      <c r="B105" s="50">
        <v>202123</v>
      </c>
      <c r="C105" s="51" t="s">
        <v>210</v>
      </c>
      <c r="D105" s="52">
        <v>44753</v>
      </c>
      <c r="E105" s="50" t="s">
        <v>240</v>
      </c>
      <c r="F105" s="37">
        <f t="shared" si="3"/>
        <v>51</v>
      </c>
      <c r="G105" s="61"/>
    </row>
    <row r="106" spans="1:7" ht="16.5" customHeight="1" x14ac:dyDescent="0.3">
      <c r="A106" s="50">
        <v>386436.01</v>
      </c>
      <c r="B106" s="50">
        <v>202123</v>
      </c>
      <c r="C106" s="51" t="s">
        <v>210</v>
      </c>
      <c r="D106" s="52">
        <v>44753</v>
      </c>
      <c r="E106" s="50" t="s">
        <v>45</v>
      </c>
      <c r="F106" s="37">
        <f t="shared" si="3"/>
        <v>51</v>
      </c>
      <c r="G106" s="61"/>
    </row>
    <row r="107" spans="1:7" ht="16.5" customHeight="1" x14ac:dyDescent="0.3">
      <c r="A107" s="50">
        <v>386436.01</v>
      </c>
      <c r="B107" s="50">
        <v>202123</v>
      </c>
      <c r="C107" s="51" t="s">
        <v>210</v>
      </c>
      <c r="D107" s="52">
        <v>44753</v>
      </c>
      <c r="E107" s="50" t="s">
        <v>80</v>
      </c>
      <c r="F107" s="37">
        <f t="shared" si="3"/>
        <v>51</v>
      </c>
      <c r="G107" s="61"/>
    </row>
    <row r="108" spans="1:7" ht="16.5" customHeight="1" x14ac:dyDescent="0.3">
      <c r="A108" s="50">
        <v>386436.01</v>
      </c>
      <c r="B108" s="50">
        <v>202123</v>
      </c>
      <c r="C108" s="51" t="s">
        <v>210</v>
      </c>
      <c r="D108" s="52">
        <v>44753</v>
      </c>
      <c r="E108" s="50" t="s">
        <v>81</v>
      </c>
      <c r="F108" s="37">
        <f t="shared" si="3"/>
        <v>51</v>
      </c>
      <c r="G108" s="61"/>
    </row>
    <row r="109" spans="1:7" ht="16.5" customHeight="1" x14ac:dyDescent="0.3">
      <c r="A109" s="40">
        <v>385969</v>
      </c>
      <c r="B109" s="40">
        <v>312173</v>
      </c>
      <c r="C109" s="41" t="s">
        <v>38</v>
      </c>
      <c r="D109" s="42">
        <v>44755</v>
      </c>
      <c r="E109" s="40" t="s">
        <v>10</v>
      </c>
      <c r="F109" s="37">
        <f t="shared" ref="F109:F112" si="4">_xlfn.DAYS($C$129,D109)</f>
        <v>49</v>
      </c>
      <c r="G109" s="61"/>
    </row>
    <row r="110" spans="1:7" ht="16.5" customHeight="1" x14ac:dyDescent="0.3">
      <c r="A110" s="50">
        <v>386005</v>
      </c>
      <c r="B110" s="50">
        <v>500223</v>
      </c>
      <c r="C110" s="51" t="s">
        <v>211</v>
      </c>
      <c r="D110" s="52">
        <v>44756</v>
      </c>
      <c r="E110" s="50" t="s">
        <v>10</v>
      </c>
      <c r="F110" s="37">
        <f t="shared" si="4"/>
        <v>48</v>
      </c>
      <c r="G110" s="61"/>
    </row>
    <row r="111" spans="1:7" ht="16.5" customHeight="1" x14ac:dyDescent="0.3">
      <c r="A111" s="40">
        <v>384806</v>
      </c>
      <c r="B111" s="40">
        <v>301572</v>
      </c>
      <c r="C111" s="41" t="s">
        <v>254</v>
      </c>
      <c r="D111" s="42">
        <v>44756</v>
      </c>
      <c r="E111" s="40" t="s">
        <v>63</v>
      </c>
      <c r="F111" s="37">
        <f t="shared" si="4"/>
        <v>48</v>
      </c>
      <c r="G111" s="61"/>
    </row>
    <row r="112" spans="1:7" ht="16.5" customHeight="1" x14ac:dyDescent="0.3">
      <c r="A112" s="50">
        <v>386099.01</v>
      </c>
      <c r="B112" s="50">
        <v>800843</v>
      </c>
      <c r="C112" s="51" t="s">
        <v>220</v>
      </c>
      <c r="D112" s="52">
        <v>44757</v>
      </c>
      <c r="E112" s="50" t="s">
        <v>10</v>
      </c>
      <c r="F112" s="37">
        <f t="shared" si="4"/>
        <v>47</v>
      </c>
      <c r="G112" s="61"/>
    </row>
    <row r="113" spans="1:7" ht="16.5" customHeight="1" x14ac:dyDescent="0.3">
      <c r="A113" s="40">
        <v>384770.01</v>
      </c>
      <c r="B113" s="40">
        <v>200361</v>
      </c>
      <c r="C113" s="41" t="s">
        <v>255</v>
      </c>
      <c r="D113" s="42">
        <v>44757</v>
      </c>
      <c r="E113" s="40" t="s">
        <v>10</v>
      </c>
      <c r="F113" s="37">
        <f t="shared" ref="F113:F119" si="5">_xlfn.DAYS($C$129,D113)</f>
        <v>47</v>
      </c>
      <c r="G113" s="61"/>
    </row>
    <row r="114" spans="1:7" ht="16.5" customHeight="1" x14ac:dyDescent="0.3">
      <c r="A114" s="50">
        <v>386134</v>
      </c>
      <c r="B114" s="50">
        <v>312173</v>
      </c>
      <c r="C114" s="51" t="s">
        <v>38</v>
      </c>
      <c r="D114" s="52">
        <v>44760</v>
      </c>
      <c r="E114" s="50" t="s">
        <v>10</v>
      </c>
      <c r="F114" s="37">
        <f t="shared" si="5"/>
        <v>44</v>
      </c>
      <c r="G114" s="61"/>
    </row>
    <row r="115" spans="1:7" ht="16.5" customHeight="1" x14ac:dyDescent="0.3">
      <c r="A115" s="40">
        <v>386299</v>
      </c>
      <c r="B115" s="40">
        <v>112502</v>
      </c>
      <c r="C115" s="41" t="s">
        <v>89</v>
      </c>
      <c r="D115" s="42">
        <v>44762</v>
      </c>
      <c r="E115" s="40" t="s">
        <v>10</v>
      </c>
      <c r="F115" s="37">
        <f t="shared" si="5"/>
        <v>42</v>
      </c>
      <c r="G115" s="61"/>
    </row>
    <row r="116" spans="1:7" ht="16.5" customHeight="1" x14ac:dyDescent="0.3">
      <c r="A116" s="50">
        <v>386305.01</v>
      </c>
      <c r="B116" s="50">
        <v>312173</v>
      </c>
      <c r="C116" s="51" t="s">
        <v>38</v>
      </c>
      <c r="D116" s="52">
        <v>44762</v>
      </c>
      <c r="E116" s="50" t="s">
        <v>10</v>
      </c>
      <c r="F116" s="37">
        <f t="shared" si="5"/>
        <v>42</v>
      </c>
      <c r="G116" s="61"/>
    </row>
    <row r="117" spans="1:7" ht="16.5" customHeight="1" x14ac:dyDescent="0.3">
      <c r="A117" s="40">
        <v>386508</v>
      </c>
      <c r="B117" s="40">
        <v>900150</v>
      </c>
      <c r="C117" s="41" t="s">
        <v>256</v>
      </c>
      <c r="D117" s="42">
        <v>44767</v>
      </c>
      <c r="E117" s="40" t="s">
        <v>10</v>
      </c>
      <c r="F117" s="37">
        <f t="shared" si="5"/>
        <v>37</v>
      </c>
      <c r="G117" s="61"/>
    </row>
    <row r="118" spans="1:7" ht="16.5" customHeight="1" x14ac:dyDescent="0.3">
      <c r="A118" s="50">
        <v>386517.02</v>
      </c>
      <c r="B118" s="50">
        <v>600722</v>
      </c>
      <c r="C118" s="51" t="s">
        <v>257</v>
      </c>
      <c r="D118" s="52">
        <v>44767</v>
      </c>
      <c r="E118" s="50" t="s">
        <v>258</v>
      </c>
      <c r="F118" s="37">
        <f t="shared" si="5"/>
        <v>37</v>
      </c>
      <c r="G118" s="61"/>
    </row>
    <row r="119" spans="1:7" ht="16.5" customHeight="1" x14ac:dyDescent="0.3">
      <c r="A119" s="40">
        <v>385089.02</v>
      </c>
      <c r="B119" s="40">
        <v>800023</v>
      </c>
      <c r="C119" s="41" t="s">
        <v>259</v>
      </c>
      <c r="D119" s="42">
        <v>44768</v>
      </c>
      <c r="E119" s="40" t="s">
        <v>10</v>
      </c>
      <c r="F119" s="37">
        <f t="shared" si="5"/>
        <v>36</v>
      </c>
      <c r="G119" s="61"/>
    </row>
    <row r="120" spans="1:7" ht="16.5" customHeight="1" x14ac:dyDescent="0.3">
      <c r="A120" s="50">
        <v>386612</v>
      </c>
      <c r="B120" s="50">
        <v>208962</v>
      </c>
      <c r="C120" s="51" t="s">
        <v>82</v>
      </c>
      <c r="D120" s="52">
        <v>44768</v>
      </c>
      <c r="E120" s="50" t="s">
        <v>55</v>
      </c>
      <c r="F120" s="37">
        <f t="shared" ref="F120:F121" si="6">_xlfn.DAYS($C$129,D120)</f>
        <v>36</v>
      </c>
      <c r="G120" s="61"/>
    </row>
    <row r="121" spans="1:7" ht="16.5" customHeight="1" x14ac:dyDescent="0.3">
      <c r="A121" s="40">
        <v>386654.01</v>
      </c>
      <c r="B121" s="40">
        <v>401841</v>
      </c>
      <c r="C121" s="41" t="s">
        <v>223</v>
      </c>
      <c r="D121" s="42">
        <v>44769</v>
      </c>
      <c r="E121" s="40" t="s">
        <v>10</v>
      </c>
      <c r="F121" s="37">
        <f t="shared" si="6"/>
        <v>35</v>
      </c>
      <c r="G121" s="61"/>
    </row>
    <row r="122" spans="1:7" ht="16.5" customHeight="1" x14ac:dyDescent="0.3">
      <c r="A122" s="50">
        <v>384628.02</v>
      </c>
      <c r="B122" s="50">
        <v>303433</v>
      </c>
      <c r="C122" s="51" t="s">
        <v>202</v>
      </c>
      <c r="D122" s="52">
        <v>44769</v>
      </c>
      <c r="E122" s="50" t="s">
        <v>55</v>
      </c>
      <c r="F122" s="37">
        <f>_xlfn.DAYS($C$129,D122)</f>
        <v>35</v>
      </c>
      <c r="G122" s="61"/>
    </row>
    <row r="123" spans="1:7" ht="16.5" customHeight="1" x14ac:dyDescent="0.3">
      <c r="A123" s="40">
        <v>386773</v>
      </c>
      <c r="B123" s="40">
        <v>312173</v>
      </c>
      <c r="C123" s="41" t="s">
        <v>38</v>
      </c>
      <c r="D123" s="42">
        <v>44770</v>
      </c>
      <c r="E123" s="40" t="s">
        <v>10</v>
      </c>
      <c r="F123" s="37">
        <f>_xlfn.DAYS($C$129,D123)</f>
        <v>34</v>
      </c>
      <c r="G123" s="61"/>
    </row>
    <row r="124" spans="1:7" ht="16.5" customHeight="1" x14ac:dyDescent="0.3">
      <c r="A124" s="50">
        <v>386774</v>
      </c>
      <c r="B124" s="50">
        <v>101193</v>
      </c>
      <c r="C124" s="51" t="s">
        <v>260</v>
      </c>
      <c r="D124" s="52">
        <v>44770</v>
      </c>
      <c r="E124" s="50" t="s">
        <v>10</v>
      </c>
      <c r="F124" s="37">
        <f>_xlfn.DAYS($C$129,D124)</f>
        <v>34</v>
      </c>
      <c r="G124" s="61"/>
    </row>
    <row r="125" spans="1:7" ht="16.5" customHeight="1" x14ac:dyDescent="0.3">
      <c r="A125" s="40">
        <v>386777</v>
      </c>
      <c r="B125" s="40">
        <v>301562</v>
      </c>
      <c r="C125" s="41" t="s">
        <v>261</v>
      </c>
      <c r="D125" s="42">
        <v>44770</v>
      </c>
      <c r="E125" s="40" t="s">
        <v>55</v>
      </c>
      <c r="F125" s="37">
        <f>_xlfn.DAYS($C$129,D125)</f>
        <v>34</v>
      </c>
      <c r="G125" s="61"/>
    </row>
    <row r="126" spans="1:7" ht="16.5" customHeight="1" x14ac:dyDescent="0.3">
      <c r="D126" s="9"/>
      <c r="F126" s="26"/>
    </row>
    <row r="127" spans="1:7" ht="16.5" customHeight="1" x14ac:dyDescent="0.3">
      <c r="D127" s="9"/>
      <c r="F127" s="26"/>
    </row>
    <row r="128" spans="1:7" x14ac:dyDescent="0.3">
      <c r="C128" t="s">
        <v>111</v>
      </c>
    </row>
    <row r="129" spans="3:7" x14ac:dyDescent="0.3">
      <c r="C129" s="9">
        <v>44804</v>
      </c>
      <c r="E129" s="11" t="s">
        <v>112</v>
      </c>
      <c r="F129">
        <v>48</v>
      </c>
    </row>
    <row r="130" spans="3:7" x14ac:dyDescent="0.3">
      <c r="C130"/>
      <c r="E130" s="12" t="s">
        <v>113</v>
      </c>
      <c r="F130">
        <v>20</v>
      </c>
    </row>
    <row r="131" spans="3:7" x14ac:dyDescent="0.3">
      <c r="E131" s="13" t="s">
        <v>114</v>
      </c>
      <c r="F131">
        <v>40</v>
      </c>
    </row>
    <row r="132" spans="3:7" x14ac:dyDescent="0.3">
      <c r="E132" s="15" t="s">
        <v>115</v>
      </c>
      <c r="F132" s="24">
        <v>7</v>
      </c>
    </row>
    <row r="133" spans="3:7" x14ac:dyDescent="0.3">
      <c r="E133" s="11" t="s">
        <v>116</v>
      </c>
      <c r="F133">
        <f>SUM(F129:F132)</f>
        <v>115</v>
      </c>
    </row>
    <row r="134" spans="3:7" x14ac:dyDescent="0.3">
      <c r="C134" s="23" t="s">
        <v>262</v>
      </c>
      <c r="D134" s="23"/>
      <c r="E134" s="23"/>
      <c r="F134" s="23"/>
      <c r="G134" s="23"/>
    </row>
    <row r="135" spans="3:7" x14ac:dyDescent="0.3">
      <c r="C135" s="16"/>
      <c r="D135" s="17" t="s">
        <v>118</v>
      </c>
      <c r="E135" s="17" t="s">
        <v>119</v>
      </c>
      <c r="F135" s="17" t="s">
        <v>120</v>
      </c>
      <c r="G135" s="17" t="s">
        <v>121</v>
      </c>
    </row>
    <row r="136" spans="3:7" x14ac:dyDescent="0.3">
      <c r="C136" s="18" t="s">
        <v>122</v>
      </c>
      <c r="D136" s="1">
        <v>38</v>
      </c>
      <c r="E136" s="1">
        <v>17</v>
      </c>
      <c r="F136" s="1">
        <v>20</v>
      </c>
      <c r="G136" s="20"/>
    </row>
    <row r="137" spans="3:7" x14ac:dyDescent="0.3">
      <c r="C137" s="18" t="s">
        <v>53</v>
      </c>
      <c r="D137" s="1">
        <v>3</v>
      </c>
      <c r="E137" s="1">
        <v>1</v>
      </c>
      <c r="F137" s="1">
        <v>29</v>
      </c>
      <c r="G137" s="21"/>
    </row>
    <row r="138" spans="3:7" x14ac:dyDescent="0.3">
      <c r="C138" s="18" t="s">
        <v>123</v>
      </c>
      <c r="D138" s="1">
        <v>31</v>
      </c>
      <c r="E138" s="1">
        <v>3</v>
      </c>
      <c r="F138" s="1">
        <v>2</v>
      </c>
      <c r="G138" s="89"/>
    </row>
    <row r="139" spans="3:7" x14ac:dyDescent="0.3">
      <c r="C139" s="18" t="s">
        <v>124</v>
      </c>
      <c r="D139" s="1">
        <v>2</v>
      </c>
      <c r="E139" s="1">
        <v>1</v>
      </c>
      <c r="F139" s="1">
        <v>2</v>
      </c>
      <c r="G139" s="89"/>
    </row>
    <row r="140" spans="3:7" x14ac:dyDescent="0.3">
      <c r="C140" s="18" t="s">
        <v>125</v>
      </c>
      <c r="D140" s="1">
        <v>7</v>
      </c>
      <c r="E140" s="1">
        <v>2</v>
      </c>
      <c r="F140" s="1">
        <v>0</v>
      </c>
      <c r="G140" s="89"/>
    </row>
    <row r="141" spans="3:7" x14ac:dyDescent="0.3">
      <c r="C141" s="18" t="s">
        <v>126</v>
      </c>
      <c r="D141" s="1">
        <v>0</v>
      </c>
      <c r="E141" s="1">
        <v>0</v>
      </c>
      <c r="F141" s="1">
        <v>0</v>
      </c>
      <c r="G141" s="21"/>
    </row>
    <row r="142" spans="3:7" x14ac:dyDescent="0.3">
      <c r="C142" s="18" t="s">
        <v>127</v>
      </c>
      <c r="D142" s="1">
        <v>0</v>
      </c>
      <c r="E142" s="1">
        <v>1</v>
      </c>
      <c r="F142" s="1">
        <v>1</v>
      </c>
      <c r="G142" s="22"/>
    </row>
    <row r="143" spans="3:7" ht="15.6" x14ac:dyDescent="0.3">
      <c r="C143" s="19" t="s">
        <v>128</v>
      </c>
      <c r="D143" s="19">
        <f>SUM(D136:D142)</f>
        <v>81</v>
      </c>
      <c r="E143" s="19">
        <f>SUM(E136:E142)</f>
        <v>25</v>
      </c>
      <c r="F143" s="19">
        <f>SUM(F136:F142)</f>
        <v>54</v>
      </c>
      <c r="G143" s="19">
        <v>233</v>
      </c>
    </row>
  </sheetData>
  <mergeCells count="1">
    <mergeCell ref="G138:G140"/>
  </mergeCells>
  <pageMargins left="0.7" right="0.7" top="0.75" bottom="0.75" header="0.3" footer="0.3"/>
  <pageSetup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7CCD4-2BDD-4F52-ADCF-360DC6F0B621}">
  <sheetPr>
    <pageSetUpPr fitToPage="1"/>
  </sheetPr>
  <dimension ref="A1:G112"/>
  <sheetViews>
    <sheetView workbookViewId="0">
      <selection activeCell="A4" sqref="A4"/>
    </sheetView>
  </sheetViews>
  <sheetFormatPr baseColWidth="10" defaultColWidth="11.44140625" defaultRowHeight="14.4" x14ac:dyDescent="0.3"/>
  <cols>
    <col min="1" max="1" width="10.44140625" bestFit="1" customWidth="1"/>
    <col min="2" max="2" width="7.6640625" bestFit="1" customWidth="1"/>
    <col min="3" max="3" width="26.44140625" style="8" bestFit="1" customWidth="1"/>
    <col min="4" max="4" width="11.44140625" bestFit="1" customWidth="1"/>
    <col min="5" max="5" width="15.88671875" bestFit="1" customWidth="1"/>
    <col min="6" max="6" width="8" bestFit="1" customWidth="1"/>
    <col min="7" max="7" width="19.44140625" style="4" customWidth="1"/>
  </cols>
  <sheetData>
    <row r="1" spans="1:7" x14ac:dyDescent="0.3">
      <c r="A1" s="58" t="s">
        <v>0</v>
      </c>
      <c r="B1" s="58" t="s">
        <v>1</v>
      </c>
      <c r="C1" s="59" t="s">
        <v>2</v>
      </c>
      <c r="D1" s="58" t="s">
        <v>3</v>
      </c>
      <c r="E1" s="58" t="s">
        <v>4</v>
      </c>
      <c r="F1" s="58" t="s">
        <v>5</v>
      </c>
      <c r="G1" s="76" t="s">
        <v>6</v>
      </c>
    </row>
    <row r="2" spans="1:7" ht="16.5" customHeight="1" x14ac:dyDescent="0.3">
      <c r="A2" s="40">
        <v>373073.04</v>
      </c>
      <c r="B2" s="40">
        <v>102013</v>
      </c>
      <c r="C2" s="41" t="s">
        <v>217</v>
      </c>
      <c r="D2" s="42">
        <v>44601</v>
      </c>
      <c r="E2" s="40" t="s">
        <v>10</v>
      </c>
      <c r="F2" s="79">
        <f t="shared" ref="F2:F33" si="0">_xlfn.DAYS($C$98,D2)</f>
        <v>233</v>
      </c>
      <c r="G2" s="38"/>
    </row>
    <row r="3" spans="1:7" ht="16.5" customHeight="1" x14ac:dyDescent="0.3">
      <c r="A3" s="50">
        <v>381788</v>
      </c>
      <c r="B3" s="50">
        <v>312173</v>
      </c>
      <c r="C3" s="51" t="s">
        <v>38</v>
      </c>
      <c r="D3" s="52">
        <v>44620</v>
      </c>
      <c r="E3" s="50" t="s">
        <v>138</v>
      </c>
      <c r="F3" s="79">
        <f t="shared" si="0"/>
        <v>214</v>
      </c>
      <c r="G3" s="38"/>
    </row>
    <row r="4" spans="1:7" ht="16.5" customHeight="1" x14ac:dyDescent="0.3">
      <c r="A4" s="40">
        <v>379869</v>
      </c>
      <c r="B4" s="40">
        <v>500722</v>
      </c>
      <c r="C4" s="41" t="s">
        <v>108</v>
      </c>
      <c r="D4" s="42">
        <v>44623</v>
      </c>
      <c r="E4" s="40" t="s">
        <v>39</v>
      </c>
      <c r="F4" s="79">
        <f t="shared" si="0"/>
        <v>211</v>
      </c>
      <c r="G4" s="38"/>
    </row>
    <row r="5" spans="1:7" ht="16.5" customHeight="1" x14ac:dyDescent="0.3">
      <c r="A5" s="50">
        <v>383426</v>
      </c>
      <c r="B5" s="50">
        <v>800043</v>
      </c>
      <c r="C5" s="51" t="s">
        <v>132</v>
      </c>
      <c r="D5" s="52">
        <v>44627</v>
      </c>
      <c r="E5" s="50" t="s">
        <v>130</v>
      </c>
      <c r="F5" s="79">
        <f t="shared" si="0"/>
        <v>207</v>
      </c>
      <c r="G5" s="38"/>
    </row>
    <row r="6" spans="1:7" ht="16.5" customHeight="1" x14ac:dyDescent="0.3">
      <c r="A6" s="40">
        <v>383437</v>
      </c>
      <c r="B6" s="40">
        <v>900063</v>
      </c>
      <c r="C6" s="41" t="s">
        <v>167</v>
      </c>
      <c r="D6" s="42">
        <v>44627</v>
      </c>
      <c r="E6" s="40" t="s">
        <v>130</v>
      </c>
      <c r="F6" s="79">
        <f t="shared" si="0"/>
        <v>207</v>
      </c>
      <c r="G6" s="38"/>
    </row>
    <row r="7" spans="1:7" ht="16.5" customHeight="1" x14ac:dyDescent="0.3">
      <c r="A7" s="50">
        <v>378217.02</v>
      </c>
      <c r="B7" s="50">
        <v>800013</v>
      </c>
      <c r="C7" s="51" t="s">
        <v>187</v>
      </c>
      <c r="D7" s="52">
        <v>44628</v>
      </c>
      <c r="E7" s="50" t="s">
        <v>188</v>
      </c>
      <c r="F7" s="79">
        <f t="shared" si="0"/>
        <v>206</v>
      </c>
      <c r="G7" s="38"/>
    </row>
    <row r="8" spans="1:7" ht="16.5" customHeight="1" x14ac:dyDescent="0.3">
      <c r="A8" s="40">
        <v>380165</v>
      </c>
      <c r="B8" s="40">
        <v>401841</v>
      </c>
      <c r="C8" s="41" t="s">
        <v>153</v>
      </c>
      <c r="D8" s="42">
        <v>44629</v>
      </c>
      <c r="E8" s="40" t="s">
        <v>34</v>
      </c>
      <c r="F8" s="79">
        <f t="shared" si="0"/>
        <v>205</v>
      </c>
      <c r="G8" s="38"/>
    </row>
    <row r="9" spans="1:7" ht="16.5" customHeight="1" x14ac:dyDescent="0.3">
      <c r="A9" s="50">
        <v>380276.01</v>
      </c>
      <c r="B9" s="50">
        <v>400260</v>
      </c>
      <c r="C9" s="51" t="s">
        <v>263</v>
      </c>
      <c r="D9" s="52">
        <v>44631</v>
      </c>
      <c r="E9" s="50" t="s">
        <v>8</v>
      </c>
      <c r="F9" s="79">
        <f t="shared" si="0"/>
        <v>203</v>
      </c>
      <c r="G9" s="38"/>
    </row>
    <row r="10" spans="1:7" ht="16.5" customHeight="1" x14ac:dyDescent="0.3">
      <c r="A10" s="40">
        <v>383422</v>
      </c>
      <c r="B10" s="40">
        <v>400013</v>
      </c>
      <c r="C10" s="41" t="s">
        <v>146</v>
      </c>
      <c r="D10" s="42">
        <v>44634</v>
      </c>
      <c r="E10" s="40" t="s">
        <v>130</v>
      </c>
      <c r="F10" s="79">
        <f t="shared" si="0"/>
        <v>200</v>
      </c>
      <c r="G10" s="38"/>
    </row>
    <row r="11" spans="1:7" ht="16.5" customHeight="1" x14ac:dyDescent="0.3">
      <c r="A11" s="50">
        <v>383424</v>
      </c>
      <c r="B11" s="50">
        <v>102013</v>
      </c>
      <c r="C11" s="51" t="s">
        <v>85</v>
      </c>
      <c r="D11" s="52">
        <v>44634</v>
      </c>
      <c r="E11" s="50" t="s">
        <v>130</v>
      </c>
      <c r="F11" s="79">
        <f t="shared" si="0"/>
        <v>200</v>
      </c>
      <c r="G11" s="38"/>
    </row>
    <row r="12" spans="1:7" ht="16.5" customHeight="1" x14ac:dyDescent="0.3">
      <c r="A12" s="40">
        <v>383428</v>
      </c>
      <c r="B12" s="40">
        <v>304623</v>
      </c>
      <c r="C12" s="41" t="s">
        <v>163</v>
      </c>
      <c r="D12" s="42">
        <v>44634</v>
      </c>
      <c r="E12" s="40" t="s">
        <v>130</v>
      </c>
      <c r="F12" s="79">
        <f t="shared" si="0"/>
        <v>200</v>
      </c>
      <c r="G12" s="38"/>
    </row>
    <row r="13" spans="1:7" ht="16.5" customHeight="1" x14ac:dyDescent="0.3">
      <c r="A13" s="50">
        <v>380369</v>
      </c>
      <c r="B13" s="50">
        <v>100792</v>
      </c>
      <c r="C13" s="51" t="s">
        <v>159</v>
      </c>
      <c r="D13" s="52">
        <v>44635</v>
      </c>
      <c r="E13" s="50" t="s">
        <v>39</v>
      </c>
      <c r="F13" s="79">
        <f t="shared" si="0"/>
        <v>199</v>
      </c>
      <c r="G13" s="38"/>
    </row>
    <row r="14" spans="1:7" ht="16.5" customHeight="1" x14ac:dyDescent="0.3">
      <c r="A14" s="40">
        <v>380611</v>
      </c>
      <c r="B14" s="40">
        <v>402173</v>
      </c>
      <c r="C14" s="41" t="s">
        <v>107</v>
      </c>
      <c r="D14" s="42">
        <v>44641</v>
      </c>
      <c r="E14" s="40" t="s">
        <v>39</v>
      </c>
      <c r="F14" s="79">
        <f t="shared" si="0"/>
        <v>193</v>
      </c>
      <c r="G14" s="38"/>
    </row>
    <row r="15" spans="1:7" ht="16.5" customHeight="1" x14ac:dyDescent="0.3">
      <c r="A15" s="50" t="s">
        <v>168</v>
      </c>
      <c r="B15" s="50">
        <v>402472</v>
      </c>
      <c r="C15" s="51" t="s">
        <v>169</v>
      </c>
      <c r="D15" s="52">
        <v>44641</v>
      </c>
      <c r="E15" s="50" t="s">
        <v>27</v>
      </c>
      <c r="F15" s="79">
        <f t="shared" si="0"/>
        <v>193</v>
      </c>
      <c r="G15" s="38"/>
    </row>
    <row r="16" spans="1:7" ht="16.5" customHeight="1" x14ac:dyDescent="0.3">
      <c r="A16" s="40">
        <v>383439</v>
      </c>
      <c r="B16" s="40">
        <v>200253</v>
      </c>
      <c r="C16" s="41" t="s">
        <v>129</v>
      </c>
      <c r="D16" s="42">
        <v>44641</v>
      </c>
      <c r="E16" s="40" t="s">
        <v>130</v>
      </c>
      <c r="F16" s="79">
        <f t="shared" si="0"/>
        <v>193</v>
      </c>
      <c r="G16" s="38"/>
    </row>
    <row r="17" spans="1:7" ht="16.5" customHeight="1" x14ac:dyDescent="0.3">
      <c r="A17" s="50">
        <v>380752</v>
      </c>
      <c r="B17" s="50">
        <v>601122</v>
      </c>
      <c r="C17" s="51" t="s">
        <v>174</v>
      </c>
      <c r="D17" s="52">
        <v>44643</v>
      </c>
      <c r="E17" s="50" t="s">
        <v>27</v>
      </c>
      <c r="F17" s="79">
        <f t="shared" si="0"/>
        <v>191</v>
      </c>
      <c r="G17" s="38"/>
    </row>
    <row r="18" spans="1:7" ht="16.5" customHeight="1" x14ac:dyDescent="0.3">
      <c r="A18" s="40">
        <v>380783.01</v>
      </c>
      <c r="B18" s="40">
        <v>101291</v>
      </c>
      <c r="C18" s="41" t="s">
        <v>175</v>
      </c>
      <c r="D18" s="42">
        <v>44643</v>
      </c>
      <c r="E18" s="40" t="s">
        <v>34</v>
      </c>
      <c r="F18" s="79">
        <f t="shared" si="0"/>
        <v>191</v>
      </c>
      <c r="G18" s="38"/>
    </row>
    <row r="19" spans="1:7" ht="16.5" customHeight="1" x14ac:dyDescent="0.3">
      <c r="A19" s="40">
        <v>380783.01</v>
      </c>
      <c r="B19" s="40">
        <v>101291</v>
      </c>
      <c r="C19" s="41" t="s">
        <v>175</v>
      </c>
      <c r="D19" s="42">
        <v>44643</v>
      </c>
      <c r="E19" s="40" t="s">
        <v>53</v>
      </c>
      <c r="F19" s="79">
        <f t="shared" si="0"/>
        <v>191</v>
      </c>
      <c r="G19" s="38"/>
    </row>
    <row r="20" spans="1:7" ht="16.5" customHeight="1" x14ac:dyDescent="0.3">
      <c r="A20" s="50">
        <v>380813</v>
      </c>
      <c r="B20" s="50">
        <v>200253</v>
      </c>
      <c r="C20" s="51" t="s">
        <v>129</v>
      </c>
      <c r="D20" s="52">
        <v>44644</v>
      </c>
      <c r="E20" s="50" t="s">
        <v>39</v>
      </c>
      <c r="F20" s="79">
        <f t="shared" si="0"/>
        <v>190</v>
      </c>
      <c r="G20" s="38"/>
    </row>
    <row r="21" spans="1:7" ht="16.5" customHeight="1" x14ac:dyDescent="0.3">
      <c r="A21" s="40">
        <v>383419</v>
      </c>
      <c r="B21" s="40">
        <v>102983</v>
      </c>
      <c r="C21" s="41" t="s">
        <v>48</v>
      </c>
      <c r="D21" s="42">
        <v>44648</v>
      </c>
      <c r="E21" s="40" t="s">
        <v>130</v>
      </c>
      <c r="F21" s="79">
        <f t="shared" si="0"/>
        <v>186</v>
      </c>
      <c r="G21" s="38"/>
    </row>
    <row r="22" spans="1:7" ht="16.5" customHeight="1" x14ac:dyDescent="0.3">
      <c r="A22" s="50">
        <v>383421</v>
      </c>
      <c r="B22" s="50">
        <v>800023</v>
      </c>
      <c r="C22" s="51" t="s">
        <v>140</v>
      </c>
      <c r="D22" s="52">
        <v>44648</v>
      </c>
      <c r="E22" s="50" t="s">
        <v>130</v>
      </c>
      <c r="F22" s="79">
        <f t="shared" si="0"/>
        <v>186</v>
      </c>
      <c r="G22" s="38"/>
    </row>
    <row r="23" spans="1:7" ht="16.5" customHeight="1" x14ac:dyDescent="0.3">
      <c r="A23" s="40">
        <v>387936</v>
      </c>
      <c r="B23" s="40">
        <v>208542</v>
      </c>
      <c r="C23" s="41" t="s">
        <v>236</v>
      </c>
      <c r="D23" s="42">
        <v>44655</v>
      </c>
      <c r="E23" s="40" t="s">
        <v>130</v>
      </c>
      <c r="F23" s="77">
        <f t="shared" si="0"/>
        <v>179</v>
      </c>
      <c r="G23" s="38"/>
    </row>
    <row r="24" spans="1:7" ht="16.5" customHeight="1" x14ac:dyDescent="0.3">
      <c r="A24" s="50">
        <v>387938</v>
      </c>
      <c r="B24" s="50">
        <v>312173</v>
      </c>
      <c r="C24" s="51" t="s">
        <v>38</v>
      </c>
      <c r="D24" s="52">
        <v>44655</v>
      </c>
      <c r="E24" s="50" t="s">
        <v>74</v>
      </c>
      <c r="F24" s="77">
        <f t="shared" si="0"/>
        <v>179</v>
      </c>
      <c r="G24" s="38"/>
    </row>
    <row r="25" spans="1:7" ht="16.5" customHeight="1" x14ac:dyDescent="0.3">
      <c r="A25" s="40">
        <v>387928</v>
      </c>
      <c r="B25" s="40">
        <v>700122</v>
      </c>
      <c r="C25" s="41" t="s">
        <v>20</v>
      </c>
      <c r="D25" s="42">
        <v>44662</v>
      </c>
      <c r="E25" s="40" t="s">
        <v>74</v>
      </c>
      <c r="F25" s="77">
        <f t="shared" si="0"/>
        <v>172</v>
      </c>
      <c r="G25" s="38"/>
    </row>
    <row r="26" spans="1:7" ht="16.5" customHeight="1" x14ac:dyDescent="0.3">
      <c r="A26" s="50">
        <v>387931</v>
      </c>
      <c r="B26" s="50">
        <v>401841</v>
      </c>
      <c r="C26" s="51" t="s">
        <v>92</v>
      </c>
      <c r="D26" s="52">
        <v>44662</v>
      </c>
      <c r="E26" s="50" t="s">
        <v>74</v>
      </c>
      <c r="F26" s="77">
        <f t="shared" si="0"/>
        <v>172</v>
      </c>
      <c r="G26" s="38"/>
    </row>
    <row r="27" spans="1:7" ht="16.5" customHeight="1" x14ac:dyDescent="0.3">
      <c r="A27" s="40">
        <v>387937</v>
      </c>
      <c r="B27" s="40">
        <v>800063</v>
      </c>
      <c r="C27" s="41" t="s">
        <v>192</v>
      </c>
      <c r="D27" s="42">
        <v>44662</v>
      </c>
      <c r="E27" s="40" t="s">
        <v>74</v>
      </c>
      <c r="F27" s="77">
        <f t="shared" si="0"/>
        <v>172</v>
      </c>
      <c r="G27" s="38"/>
    </row>
    <row r="28" spans="1:7" ht="16.5" customHeight="1" x14ac:dyDescent="0.3">
      <c r="A28" s="50">
        <v>387943</v>
      </c>
      <c r="B28" s="50">
        <v>401952</v>
      </c>
      <c r="C28" s="51" t="s">
        <v>94</v>
      </c>
      <c r="D28" s="52">
        <v>44662</v>
      </c>
      <c r="E28" s="50" t="s">
        <v>74</v>
      </c>
      <c r="F28" s="77">
        <f t="shared" si="0"/>
        <v>172</v>
      </c>
      <c r="G28" s="38"/>
    </row>
    <row r="29" spans="1:7" ht="16.5" customHeight="1" x14ac:dyDescent="0.3">
      <c r="A29" s="40">
        <v>387927</v>
      </c>
      <c r="B29" s="40">
        <v>800013</v>
      </c>
      <c r="C29" s="41" t="s">
        <v>86</v>
      </c>
      <c r="D29" s="42">
        <v>44669</v>
      </c>
      <c r="E29" s="40" t="s">
        <v>74</v>
      </c>
      <c r="F29" s="77">
        <f t="shared" si="0"/>
        <v>165</v>
      </c>
      <c r="G29" s="38"/>
    </row>
    <row r="30" spans="1:7" ht="16.5" customHeight="1" x14ac:dyDescent="0.3">
      <c r="A30" s="50">
        <v>387929</v>
      </c>
      <c r="B30" s="50">
        <v>402173</v>
      </c>
      <c r="C30" s="51" t="s">
        <v>107</v>
      </c>
      <c r="D30" s="52">
        <v>44669</v>
      </c>
      <c r="E30" s="50" t="s">
        <v>74</v>
      </c>
      <c r="F30" s="77">
        <f t="shared" si="0"/>
        <v>165</v>
      </c>
      <c r="G30" s="38"/>
    </row>
    <row r="31" spans="1:7" ht="16.5" customHeight="1" x14ac:dyDescent="0.3">
      <c r="A31" s="40">
        <v>387934</v>
      </c>
      <c r="B31" s="40">
        <v>109934</v>
      </c>
      <c r="C31" s="41" t="s">
        <v>245</v>
      </c>
      <c r="D31" s="42">
        <v>44669</v>
      </c>
      <c r="E31" s="40" t="s">
        <v>74</v>
      </c>
      <c r="F31" s="77">
        <f t="shared" si="0"/>
        <v>165</v>
      </c>
      <c r="G31" s="38"/>
    </row>
    <row r="32" spans="1:7" ht="16.5" customHeight="1" x14ac:dyDescent="0.3">
      <c r="A32" s="50">
        <v>387935</v>
      </c>
      <c r="B32" s="50">
        <v>208952</v>
      </c>
      <c r="C32" s="51" t="s">
        <v>246</v>
      </c>
      <c r="D32" s="52">
        <v>44669</v>
      </c>
      <c r="E32" s="50" t="s">
        <v>74</v>
      </c>
      <c r="F32" s="77">
        <f t="shared" si="0"/>
        <v>165</v>
      </c>
      <c r="G32" s="38"/>
    </row>
    <row r="33" spans="1:7" ht="16.5" customHeight="1" x14ac:dyDescent="0.3">
      <c r="A33" s="40">
        <v>387939</v>
      </c>
      <c r="B33" s="40">
        <v>501143</v>
      </c>
      <c r="C33" s="41" t="s">
        <v>247</v>
      </c>
      <c r="D33" s="42">
        <v>44669</v>
      </c>
      <c r="E33" s="40" t="s">
        <v>74</v>
      </c>
      <c r="F33" s="77">
        <f t="shared" si="0"/>
        <v>165</v>
      </c>
      <c r="G33" s="38"/>
    </row>
    <row r="34" spans="1:7" ht="16.5" customHeight="1" x14ac:dyDescent="0.3">
      <c r="A34" s="50">
        <v>387926</v>
      </c>
      <c r="B34" s="50">
        <v>101193</v>
      </c>
      <c r="C34" s="51" t="s">
        <v>225</v>
      </c>
      <c r="D34" s="52">
        <v>44676</v>
      </c>
      <c r="E34" s="50" t="s">
        <v>74</v>
      </c>
      <c r="F34" s="77">
        <f t="shared" ref="F34:F65" si="1">_xlfn.DAYS($C$98,D34)</f>
        <v>158</v>
      </c>
      <c r="G34" s="38"/>
    </row>
    <row r="35" spans="1:7" ht="16.5" customHeight="1" x14ac:dyDescent="0.3">
      <c r="A35" s="40">
        <v>387930</v>
      </c>
      <c r="B35" s="40">
        <v>400633</v>
      </c>
      <c r="C35" s="41" t="s">
        <v>248</v>
      </c>
      <c r="D35" s="42">
        <v>44676</v>
      </c>
      <c r="E35" s="40" t="s">
        <v>74</v>
      </c>
      <c r="F35" s="77">
        <f t="shared" si="1"/>
        <v>158</v>
      </c>
      <c r="G35" s="38"/>
    </row>
    <row r="36" spans="1:7" ht="16.5" customHeight="1" x14ac:dyDescent="0.3">
      <c r="A36" s="50">
        <v>387933</v>
      </c>
      <c r="B36" s="50">
        <v>102983</v>
      </c>
      <c r="C36" s="51" t="s">
        <v>249</v>
      </c>
      <c r="D36" s="52">
        <v>44676</v>
      </c>
      <c r="E36" s="50" t="s">
        <v>74</v>
      </c>
      <c r="F36" s="77">
        <f t="shared" si="1"/>
        <v>158</v>
      </c>
      <c r="G36" s="38"/>
    </row>
    <row r="37" spans="1:7" ht="16.5" customHeight="1" x14ac:dyDescent="0.3">
      <c r="A37" s="40">
        <v>387945</v>
      </c>
      <c r="B37" s="40">
        <v>202043</v>
      </c>
      <c r="C37" s="41" t="s">
        <v>208</v>
      </c>
      <c r="D37" s="42">
        <v>44676</v>
      </c>
      <c r="E37" s="40" t="s">
        <v>74</v>
      </c>
      <c r="F37" s="77">
        <f t="shared" si="1"/>
        <v>158</v>
      </c>
      <c r="G37" s="38"/>
    </row>
    <row r="38" spans="1:7" ht="16.5" customHeight="1" x14ac:dyDescent="0.3">
      <c r="A38" s="50">
        <v>379191.03999999998</v>
      </c>
      <c r="B38" s="50">
        <v>101333</v>
      </c>
      <c r="C38" s="51" t="s">
        <v>98</v>
      </c>
      <c r="D38" s="52">
        <v>44678</v>
      </c>
      <c r="E38" s="50" t="s">
        <v>152</v>
      </c>
      <c r="F38" s="77">
        <f t="shared" si="1"/>
        <v>156</v>
      </c>
      <c r="G38" s="38"/>
    </row>
    <row r="39" spans="1:7" ht="16.5" customHeight="1" x14ac:dyDescent="0.3">
      <c r="A39" s="40">
        <v>347728.09</v>
      </c>
      <c r="B39" s="40">
        <v>500722</v>
      </c>
      <c r="C39" s="41" t="s">
        <v>199</v>
      </c>
      <c r="D39" s="42">
        <v>44683</v>
      </c>
      <c r="E39" s="40" t="s">
        <v>80</v>
      </c>
      <c r="F39" s="77">
        <f t="shared" si="1"/>
        <v>151</v>
      </c>
      <c r="G39" s="38"/>
    </row>
    <row r="40" spans="1:7" ht="16.5" customHeight="1" x14ac:dyDescent="0.3">
      <c r="A40" s="50">
        <v>382768</v>
      </c>
      <c r="B40" s="50">
        <v>201133</v>
      </c>
      <c r="C40" s="51" t="s">
        <v>88</v>
      </c>
      <c r="D40" s="52">
        <v>44685</v>
      </c>
      <c r="E40" s="50" t="s">
        <v>55</v>
      </c>
      <c r="F40" s="77">
        <f t="shared" si="1"/>
        <v>149</v>
      </c>
      <c r="G40" s="38"/>
    </row>
    <row r="41" spans="1:7" ht="16.5" customHeight="1" x14ac:dyDescent="0.3">
      <c r="A41" s="40">
        <v>359416.05</v>
      </c>
      <c r="B41" s="40">
        <v>403573</v>
      </c>
      <c r="C41" s="41" t="s">
        <v>13</v>
      </c>
      <c r="D41" s="42">
        <v>44699</v>
      </c>
      <c r="E41" s="40" t="s">
        <v>80</v>
      </c>
      <c r="F41" s="77">
        <f t="shared" si="1"/>
        <v>135</v>
      </c>
      <c r="G41" s="61"/>
    </row>
    <row r="42" spans="1:7" ht="16.5" customHeight="1" x14ac:dyDescent="0.3">
      <c r="A42" s="40">
        <v>359416.05</v>
      </c>
      <c r="B42" s="40">
        <v>403573</v>
      </c>
      <c r="C42" s="41" t="s">
        <v>13</v>
      </c>
      <c r="D42" s="42">
        <v>44699</v>
      </c>
      <c r="E42" s="40" t="s">
        <v>81</v>
      </c>
      <c r="F42" s="77">
        <f t="shared" si="1"/>
        <v>135</v>
      </c>
      <c r="G42" s="61"/>
    </row>
    <row r="43" spans="1:7" ht="16.5" customHeight="1" x14ac:dyDescent="0.3">
      <c r="A43" s="50">
        <v>383645</v>
      </c>
      <c r="B43" s="50">
        <v>309683</v>
      </c>
      <c r="C43" s="51" t="s">
        <v>209</v>
      </c>
      <c r="D43" s="52">
        <v>44705</v>
      </c>
      <c r="E43" s="50" t="s">
        <v>10</v>
      </c>
      <c r="F43" s="77">
        <f t="shared" si="1"/>
        <v>129</v>
      </c>
      <c r="G43" s="61"/>
    </row>
    <row r="44" spans="1:7" ht="16.5" customHeight="1" x14ac:dyDescent="0.3">
      <c r="A44" s="40">
        <v>383646</v>
      </c>
      <c r="B44" s="40">
        <v>400013</v>
      </c>
      <c r="C44" s="41" t="s">
        <v>87</v>
      </c>
      <c r="D44" s="42">
        <v>44713</v>
      </c>
      <c r="E44" s="40" t="s">
        <v>10</v>
      </c>
      <c r="F44" s="77">
        <f t="shared" si="1"/>
        <v>121</v>
      </c>
      <c r="G44" s="61"/>
    </row>
    <row r="45" spans="1:7" ht="16.5" customHeight="1" x14ac:dyDescent="0.3">
      <c r="A45" s="50">
        <v>383649</v>
      </c>
      <c r="B45" s="50">
        <v>401952</v>
      </c>
      <c r="C45" s="51" t="s">
        <v>94</v>
      </c>
      <c r="D45" s="52">
        <v>44713</v>
      </c>
      <c r="E45" s="50" t="s">
        <v>10</v>
      </c>
      <c r="F45" s="77">
        <f t="shared" si="1"/>
        <v>121</v>
      </c>
      <c r="G45" s="61"/>
    </row>
    <row r="46" spans="1:7" ht="16.5" customHeight="1" x14ac:dyDescent="0.3">
      <c r="A46" s="40">
        <v>383651</v>
      </c>
      <c r="B46" s="40">
        <v>403532</v>
      </c>
      <c r="C46" s="41" t="s">
        <v>73</v>
      </c>
      <c r="D46" s="42">
        <v>44713</v>
      </c>
      <c r="E46" s="40" t="s">
        <v>10</v>
      </c>
      <c r="F46" s="77">
        <f t="shared" si="1"/>
        <v>121</v>
      </c>
      <c r="G46" s="61"/>
    </row>
    <row r="47" spans="1:7" ht="16.5" customHeight="1" x14ac:dyDescent="0.3">
      <c r="A47" s="50">
        <v>383653</v>
      </c>
      <c r="B47" s="50">
        <v>403573</v>
      </c>
      <c r="C47" s="51" t="s">
        <v>13</v>
      </c>
      <c r="D47" s="52">
        <v>44713</v>
      </c>
      <c r="E47" s="50" t="s">
        <v>10</v>
      </c>
      <c r="F47" s="77">
        <f t="shared" si="1"/>
        <v>121</v>
      </c>
      <c r="G47" s="61"/>
    </row>
    <row r="48" spans="1:7" ht="16.5" customHeight="1" x14ac:dyDescent="0.3">
      <c r="A48" s="40">
        <v>359305.1</v>
      </c>
      <c r="B48" s="40">
        <v>309683</v>
      </c>
      <c r="C48" s="41" t="s">
        <v>209</v>
      </c>
      <c r="D48" s="42">
        <v>44714</v>
      </c>
      <c r="E48" s="40" t="s">
        <v>81</v>
      </c>
      <c r="F48" s="77">
        <f t="shared" si="1"/>
        <v>120</v>
      </c>
      <c r="G48" s="61"/>
    </row>
    <row r="49" spans="1:7" ht="16.5" customHeight="1" x14ac:dyDescent="0.3">
      <c r="A49" s="50">
        <v>384132</v>
      </c>
      <c r="B49" s="50">
        <v>400013</v>
      </c>
      <c r="C49" s="51" t="s">
        <v>87</v>
      </c>
      <c r="D49" s="52">
        <v>44715</v>
      </c>
      <c r="E49" s="50" t="s">
        <v>10</v>
      </c>
      <c r="F49" s="74">
        <f t="shared" si="1"/>
        <v>119</v>
      </c>
      <c r="G49" s="61"/>
    </row>
    <row r="50" spans="1:7" ht="16.5" customHeight="1" x14ac:dyDescent="0.3">
      <c r="A50" s="40">
        <v>358902.07</v>
      </c>
      <c r="B50" s="40">
        <v>500223</v>
      </c>
      <c r="C50" s="41" t="s">
        <v>211</v>
      </c>
      <c r="D50" s="42">
        <v>44718</v>
      </c>
      <c r="E50" s="40" t="s">
        <v>80</v>
      </c>
      <c r="F50" s="74">
        <f t="shared" si="1"/>
        <v>116</v>
      </c>
      <c r="G50" s="61"/>
    </row>
    <row r="51" spans="1:7" ht="16.5" customHeight="1" x14ac:dyDescent="0.3">
      <c r="A51" s="40">
        <v>358902.07</v>
      </c>
      <c r="B51" s="40">
        <v>500223</v>
      </c>
      <c r="C51" s="41" t="s">
        <v>211</v>
      </c>
      <c r="D51" s="42">
        <v>44718</v>
      </c>
      <c r="E51" s="40" t="s">
        <v>81</v>
      </c>
      <c r="F51" s="74">
        <f t="shared" si="1"/>
        <v>116</v>
      </c>
      <c r="G51" s="61"/>
    </row>
    <row r="52" spans="1:7" ht="16.5" customHeight="1" x14ac:dyDescent="0.3">
      <c r="A52" s="50">
        <v>384333</v>
      </c>
      <c r="B52" s="50">
        <v>900063</v>
      </c>
      <c r="C52" s="51" t="s">
        <v>56</v>
      </c>
      <c r="D52" s="52">
        <v>44720</v>
      </c>
      <c r="E52" s="50" t="s">
        <v>10</v>
      </c>
      <c r="F52" s="74">
        <f t="shared" si="1"/>
        <v>114</v>
      </c>
      <c r="G52" s="61"/>
    </row>
    <row r="53" spans="1:7" ht="16.5" customHeight="1" x14ac:dyDescent="0.3">
      <c r="A53" s="40">
        <v>359429.03</v>
      </c>
      <c r="B53" s="40">
        <v>112502</v>
      </c>
      <c r="C53" s="41" t="s">
        <v>89</v>
      </c>
      <c r="D53" s="42">
        <v>44720</v>
      </c>
      <c r="E53" s="40" t="s">
        <v>81</v>
      </c>
      <c r="F53" s="74">
        <f t="shared" si="1"/>
        <v>114</v>
      </c>
      <c r="G53" s="61"/>
    </row>
    <row r="54" spans="1:7" ht="16.5" customHeight="1" x14ac:dyDescent="0.3">
      <c r="A54" s="50">
        <v>384582</v>
      </c>
      <c r="B54" s="50">
        <v>312173</v>
      </c>
      <c r="C54" s="51" t="s">
        <v>38</v>
      </c>
      <c r="D54" s="52">
        <v>44725</v>
      </c>
      <c r="E54" s="50" t="s">
        <v>10</v>
      </c>
      <c r="F54" s="74">
        <f t="shared" si="1"/>
        <v>109</v>
      </c>
      <c r="G54" s="61"/>
    </row>
    <row r="55" spans="1:7" ht="16.5" customHeight="1" x14ac:dyDescent="0.3">
      <c r="A55" s="40">
        <v>384636</v>
      </c>
      <c r="B55" s="40">
        <v>400882</v>
      </c>
      <c r="C55" s="41" t="s">
        <v>228</v>
      </c>
      <c r="D55" s="42">
        <v>44725</v>
      </c>
      <c r="E55" s="40" t="s">
        <v>201</v>
      </c>
      <c r="F55" s="74">
        <f t="shared" si="1"/>
        <v>109</v>
      </c>
      <c r="G55" s="61"/>
    </row>
    <row r="56" spans="1:7" ht="16.5" customHeight="1" x14ac:dyDescent="0.3">
      <c r="A56" s="50">
        <v>384830</v>
      </c>
      <c r="B56" s="50">
        <v>202123</v>
      </c>
      <c r="C56" s="51" t="s">
        <v>210</v>
      </c>
      <c r="D56" s="52">
        <v>44729</v>
      </c>
      <c r="E56" s="50" t="s">
        <v>235</v>
      </c>
      <c r="F56" s="74">
        <f t="shared" si="1"/>
        <v>105</v>
      </c>
      <c r="G56" s="61"/>
    </row>
    <row r="57" spans="1:7" ht="16.5" customHeight="1" x14ac:dyDescent="0.3">
      <c r="A57" s="40">
        <v>382769.02</v>
      </c>
      <c r="B57" s="40">
        <v>208542</v>
      </c>
      <c r="C57" s="41" t="s">
        <v>236</v>
      </c>
      <c r="D57" s="42">
        <v>44733</v>
      </c>
      <c r="E57" s="40" t="s">
        <v>237</v>
      </c>
      <c r="F57" s="74">
        <f t="shared" si="1"/>
        <v>101</v>
      </c>
      <c r="G57" s="61"/>
    </row>
    <row r="58" spans="1:7" ht="16.5" customHeight="1" x14ac:dyDescent="0.3">
      <c r="A58" s="50">
        <v>385129</v>
      </c>
      <c r="B58" s="50">
        <v>208542</v>
      </c>
      <c r="C58" s="51" t="s">
        <v>236</v>
      </c>
      <c r="D58" s="52">
        <v>44735</v>
      </c>
      <c r="E58" s="50" t="s">
        <v>10</v>
      </c>
      <c r="F58" s="74">
        <f t="shared" si="1"/>
        <v>99</v>
      </c>
      <c r="G58" s="61"/>
    </row>
    <row r="59" spans="1:7" ht="16.5" customHeight="1" x14ac:dyDescent="0.3">
      <c r="A59" s="40">
        <v>379624.01</v>
      </c>
      <c r="B59" s="40">
        <v>402173</v>
      </c>
      <c r="C59" s="41" t="s">
        <v>200</v>
      </c>
      <c r="D59" s="42">
        <v>44735</v>
      </c>
      <c r="E59" s="40" t="s">
        <v>10</v>
      </c>
      <c r="F59" s="74">
        <f t="shared" si="1"/>
        <v>99</v>
      </c>
      <c r="G59" s="61"/>
    </row>
    <row r="60" spans="1:7" ht="16.5" customHeight="1" x14ac:dyDescent="0.3">
      <c r="A60" s="50">
        <v>385144.03</v>
      </c>
      <c r="B60" s="50">
        <v>201133</v>
      </c>
      <c r="C60" s="51" t="s">
        <v>88</v>
      </c>
      <c r="D60" s="52">
        <v>44740</v>
      </c>
      <c r="E60" s="50" t="s">
        <v>55</v>
      </c>
      <c r="F60" s="74">
        <f t="shared" si="1"/>
        <v>94</v>
      </c>
      <c r="G60" s="61"/>
    </row>
    <row r="61" spans="1:7" ht="16.5" customHeight="1" x14ac:dyDescent="0.3">
      <c r="A61" s="40">
        <v>385381</v>
      </c>
      <c r="B61" s="40">
        <v>900063</v>
      </c>
      <c r="C61" s="41" t="s">
        <v>56</v>
      </c>
      <c r="D61" s="42">
        <v>44741</v>
      </c>
      <c r="E61" s="40" t="s">
        <v>10</v>
      </c>
      <c r="F61" s="74">
        <f t="shared" si="1"/>
        <v>93</v>
      </c>
      <c r="G61" s="61"/>
    </row>
    <row r="62" spans="1:7" ht="16.5" customHeight="1" x14ac:dyDescent="0.3">
      <c r="A62" s="50">
        <v>383498.02</v>
      </c>
      <c r="B62" s="50">
        <v>900063</v>
      </c>
      <c r="C62" s="51" t="s">
        <v>167</v>
      </c>
      <c r="D62" s="52">
        <v>44741</v>
      </c>
      <c r="E62" s="50" t="s">
        <v>10</v>
      </c>
      <c r="F62" s="74">
        <f t="shared" si="1"/>
        <v>93</v>
      </c>
      <c r="G62" s="61"/>
    </row>
    <row r="63" spans="1:7" ht="16.5" customHeight="1" x14ac:dyDescent="0.3">
      <c r="A63" s="40">
        <v>385415</v>
      </c>
      <c r="B63" s="40">
        <v>200253</v>
      </c>
      <c r="C63" s="41" t="s">
        <v>219</v>
      </c>
      <c r="D63" s="42">
        <v>44742</v>
      </c>
      <c r="E63" s="40" t="s">
        <v>10</v>
      </c>
      <c r="F63" s="74">
        <f t="shared" si="1"/>
        <v>92</v>
      </c>
      <c r="G63" s="61"/>
    </row>
    <row r="64" spans="1:7" ht="16.5" customHeight="1" x14ac:dyDescent="0.3">
      <c r="A64" s="50">
        <v>385680.01</v>
      </c>
      <c r="B64" s="50">
        <v>112502</v>
      </c>
      <c r="C64" s="51" t="s">
        <v>89</v>
      </c>
      <c r="D64" s="52">
        <v>44749</v>
      </c>
      <c r="E64" s="50" t="s">
        <v>10</v>
      </c>
      <c r="F64" s="37">
        <f t="shared" si="1"/>
        <v>85</v>
      </c>
      <c r="G64" s="61"/>
    </row>
    <row r="65" spans="1:7" ht="16.5" customHeight="1" x14ac:dyDescent="0.3">
      <c r="A65" s="40">
        <v>385682.02</v>
      </c>
      <c r="B65" s="40">
        <v>900073</v>
      </c>
      <c r="C65" s="41" t="s">
        <v>253</v>
      </c>
      <c r="D65" s="42">
        <v>44749</v>
      </c>
      <c r="E65" s="40" t="s">
        <v>80</v>
      </c>
      <c r="F65" s="37">
        <f t="shared" si="1"/>
        <v>85</v>
      </c>
      <c r="G65" s="61"/>
    </row>
    <row r="66" spans="1:7" ht="16.5" customHeight="1" x14ac:dyDescent="0.3">
      <c r="A66" s="50">
        <v>386436.02</v>
      </c>
      <c r="B66" s="50">
        <v>202123</v>
      </c>
      <c r="C66" s="51" t="s">
        <v>210</v>
      </c>
      <c r="D66" s="52">
        <v>44753</v>
      </c>
      <c r="E66" s="50" t="s">
        <v>240</v>
      </c>
      <c r="F66" s="37">
        <f t="shared" ref="F66:F95" si="2">_xlfn.DAYS($C$98,D66)</f>
        <v>81</v>
      </c>
      <c r="G66" s="61"/>
    </row>
    <row r="67" spans="1:7" ht="16.5" customHeight="1" x14ac:dyDescent="0.3">
      <c r="A67" s="50">
        <v>386436.02</v>
      </c>
      <c r="B67" s="50">
        <v>202123</v>
      </c>
      <c r="C67" s="51" t="s">
        <v>210</v>
      </c>
      <c r="D67" s="52">
        <v>44753</v>
      </c>
      <c r="E67" s="50" t="s">
        <v>45</v>
      </c>
      <c r="F67" s="37">
        <f t="shared" si="2"/>
        <v>81</v>
      </c>
      <c r="G67" s="61"/>
    </row>
    <row r="68" spans="1:7" ht="16.5" customHeight="1" x14ac:dyDescent="0.3">
      <c r="A68" s="50">
        <v>386436.02</v>
      </c>
      <c r="B68" s="50">
        <v>202123</v>
      </c>
      <c r="C68" s="51" t="s">
        <v>210</v>
      </c>
      <c r="D68" s="52">
        <v>44753</v>
      </c>
      <c r="E68" s="50" t="s">
        <v>80</v>
      </c>
      <c r="F68" s="37">
        <f t="shared" si="2"/>
        <v>81</v>
      </c>
      <c r="G68" s="61"/>
    </row>
    <row r="69" spans="1:7" ht="16.5" customHeight="1" x14ac:dyDescent="0.3">
      <c r="A69" s="50">
        <v>386436.02</v>
      </c>
      <c r="B69" s="50">
        <v>202123</v>
      </c>
      <c r="C69" s="51" t="s">
        <v>210</v>
      </c>
      <c r="D69" s="52">
        <v>44753</v>
      </c>
      <c r="E69" s="50" t="s">
        <v>81</v>
      </c>
      <c r="F69" s="37">
        <f t="shared" si="2"/>
        <v>81</v>
      </c>
      <c r="G69" s="61"/>
    </row>
    <row r="70" spans="1:7" ht="16.5" customHeight="1" x14ac:dyDescent="0.3">
      <c r="A70" s="40">
        <v>386005</v>
      </c>
      <c r="B70" s="40">
        <v>500223</v>
      </c>
      <c r="C70" s="41" t="s">
        <v>211</v>
      </c>
      <c r="D70" s="42">
        <v>44756</v>
      </c>
      <c r="E70" s="40" t="s">
        <v>10</v>
      </c>
      <c r="F70" s="37">
        <f t="shared" si="2"/>
        <v>78</v>
      </c>
      <c r="G70" s="61"/>
    </row>
    <row r="71" spans="1:7" ht="16.5" customHeight="1" x14ac:dyDescent="0.3">
      <c r="A71" s="50">
        <v>384770.01</v>
      </c>
      <c r="B71" s="50">
        <v>200361</v>
      </c>
      <c r="C71" s="51" t="s">
        <v>255</v>
      </c>
      <c r="D71" s="52">
        <v>44757</v>
      </c>
      <c r="E71" s="50" t="s">
        <v>10</v>
      </c>
      <c r="F71" s="37">
        <f t="shared" si="2"/>
        <v>77</v>
      </c>
      <c r="G71" s="61"/>
    </row>
    <row r="72" spans="1:7" ht="16.5" customHeight="1" x14ac:dyDescent="0.3">
      <c r="A72" s="40">
        <v>386134</v>
      </c>
      <c r="B72" s="40">
        <v>312173</v>
      </c>
      <c r="C72" s="41" t="s">
        <v>38</v>
      </c>
      <c r="D72" s="42">
        <v>44760</v>
      </c>
      <c r="E72" s="40" t="s">
        <v>10</v>
      </c>
      <c r="F72" s="37">
        <f t="shared" si="2"/>
        <v>74</v>
      </c>
      <c r="G72" s="61"/>
    </row>
    <row r="73" spans="1:7" ht="16.5" customHeight="1" x14ac:dyDescent="0.3">
      <c r="A73" s="50">
        <v>386147.01</v>
      </c>
      <c r="B73" s="50">
        <v>401391</v>
      </c>
      <c r="C73" s="51" t="s">
        <v>264</v>
      </c>
      <c r="D73" s="52">
        <v>44760</v>
      </c>
      <c r="E73" s="50" t="s">
        <v>8</v>
      </c>
      <c r="F73" s="37">
        <f t="shared" si="2"/>
        <v>74</v>
      </c>
      <c r="G73" s="61"/>
    </row>
    <row r="74" spans="1:7" ht="16.5" customHeight="1" x14ac:dyDescent="0.3">
      <c r="A74" s="40">
        <v>385089.02</v>
      </c>
      <c r="B74" s="40">
        <v>800023</v>
      </c>
      <c r="C74" s="41" t="s">
        <v>259</v>
      </c>
      <c r="D74" s="42">
        <v>44768</v>
      </c>
      <c r="E74" s="40" t="s">
        <v>10</v>
      </c>
      <c r="F74" s="37">
        <f t="shared" si="2"/>
        <v>66</v>
      </c>
      <c r="G74" s="61"/>
    </row>
    <row r="75" spans="1:7" ht="16.5" customHeight="1" x14ac:dyDescent="0.3">
      <c r="A75" s="50">
        <v>386607.02</v>
      </c>
      <c r="B75" s="50">
        <v>302773</v>
      </c>
      <c r="C75" s="51" t="s">
        <v>265</v>
      </c>
      <c r="D75" s="52">
        <v>44768</v>
      </c>
      <c r="E75" s="50" t="s">
        <v>10</v>
      </c>
      <c r="F75" s="37">
        <f t="shared" si="2"/>
        <v>66</v>
      </c>
      <c r="G75" s="61"/>
    </row>
    <row r="76" spans="1:7" ht="16.5" customHeight="1" x14ac:dyDescent="0.3">
      <c r="A76" s="40">
        <v>386773</v>
      </c>
      <c r="B76" s="40">
        <v>312173</v>
      </c>
      <c r="C76" s="41" t="s">
        <v>38</v>
      </c>
      <c r="D76" s="42">
        <v>44770</v>
      </c>
      <c r="E76" s="40" t="s">
        <v>10</v>
      </c>
      <c r="F76" s="37">
        <f t="shared" si="2"/>
        <v>64</v>
      </c>
      <c r="G76" s="61"/>
    </row>
    <row r="77" spans="1:7" ht="16.5" customHeight="1" x14ac:dyDescent="0.3">
      <c r="A77" s="50">
        <v>385856.03</v>
      </c>
      <c r="B77" s="50">
        <v>200253</v>
      </c>
      <c r="C77" s="51" t="s">
        <v>219</v>
      </c>
      <c r="D77" s="52">
        <v>44774</v>
      </c>
      <c r="E77" s="50" t="s">
        <v>10</v>
      </c>
      <c r="F77" s="37">
        <f t="shared" si="2"/>
        <v>60</v>
      </c>
      <c r="G77" s="61"/>
    </row>
    <row r="78" spans="1:7" ht="16.5" customHeight="1" x14ac:dyDescent="0.3">
      <c r="A78" s="40">
        <v>386836</v>
      </c>
      <c r="B78" s="40">
        <v>800033</v>
      </c>
      <c r="C78" s="41" t="s">
        <v>266</v>
      </c>
      <c r="D78" s="42">
        <v>44774</v>
      </c>
      <c r="E78" s="40" t="s">
        <v>10</v>
      </c>
      <c r="F78" s="37">
        <f t="shared" si="2"/>
        <v>60</v>
      </c>
      <c r="G78" s="61"/>
    </row>
    <row r="79" spans="1:7" ht="16.5" customHeight="1" x14ac:dyDescent="0.3">
      <c r="A79" s="50">
        <v>387111</v>
      </c>
      <c r="B79" s="50">
        <v>800043</v>
      </c>
      <c r="C79" s="51" t="s">
        <v>207</v>
      </c>
      <c r="D79" s="52">
        <v>44781</v>
      </c>
      <c r="E79" s="50" t="s">
        <v>19</v>
      </c>
      <c r="F79" s="37">
        <f t="shared" si="2"/>
        <v>53</v>
      </c>
      <c r="G79" s="61"/>
    </row>
    <row r="80" spans="1:7" ht="16.5" customHeight="1" x14ac:dyDescent="0.3">
      <c r="A80" s="40">
        <v>387205.02</v>
      </c>
      <c r="B80" s="40">
        <v>101333</v>
      </c>
      <c r="C80" s="41" t="s">
        <v>267</v>
      </c>
      <c r="D80" s="42">
        <v>44783</v>
      </c>
      <c r="E80" s="40" t="s">
        <v>10</v>
      </c>
      <c r="F80" s="37">
        <f t="shared" si="2"/>
        <v>51</v>
      </c>
      <c r="G80" s="61"/>
    </row>
    <row r="81" spans="1:7" ht="16.5" customHeight="1" x14ac:dyDescent="0.3">
      <c r="A81" s="50">
        <v>387250</v>
      </c>
      <c r="B81" s="50">
        <v>800063</v>
      </c>
      <c r="C81" s="51" t="s">
        <v>77</v>
      </c>
      <c r="D81" s="52">
        <v>44783</v>
      </c>
      <c r="E81" s="50" t="s">
        <v>8</v>
      </c>
      <c r="F81" s="37">
        <f t="shared" si="2"/>
        <v>51</v>
      </c>
      <c r="G81" s="61"/>
    </row>
    <row r="82" spans="1:7" ht="16.5" customHeight="1" x14ac:dyDescent="0.3">
      <c r="A82" s="40">
        <v>387302.01</v>
      </c>
      <c r="B82" s="40">
        <v>400013</v>
      </c>
      <c r="C82" s="41" t="s">
        <v>87</v>
      </c>
      <c r="D82" s="42">
        <v>44785</v>
      </c>
      <c r="E82" s="40" t="s">
        <v>10</v>
      </c>
      <c r="F82" s="37">
        <f t="shared" si="2"/>
        <v>49</v>
      </c>
      <c r="G82" s="61"/>
    </row>
    <row r="83" spans="1:7" ht="16.5" customHeight="1" x14ac:dyDescent="0.3">
      <c r="A83" s="50">
        <v>387322</v>
      </c>
      <c r="B83" s="50">
        <v>111233</v>
      </c>
      <c r="C83" s="51" t="s">
        <v>268</v>
      </c>
      <c r="D83" s="52">
        <v>44785</v>
      </c>
      <c r="E83" s="50" t="s">
        <v>10</v>
      </c>
      <c r="F83" s="37">
        <f t="shared" si="2"/>
        <v>49</v>
      </c>
      <c r="G83" s="61"/>
    </row>
    <row r="84" spans="1:7" ht="16.5" customHeight="1" x14ac:dyDescent="0.3">
      <c r="A84" s="40">
        <v>387561</v>
      </c>
      <c r="B84" s="40">
        <v>312642</v>
      </c>
      <c r="C84" s="41" t="s">
        <v>269</v>
      </c>
      <c r="D84" s="42">
        <v>44790</v>
      </c>
      <c r="E84" s="40" t="s">
        <v>55</v>
      </c>
      <c r="F84" s="37">
        <f t="shared" si="2"/>
        <v>44</v>
      </c>
      <c r="G84" s="61"/>
    </row>
    <row r="85" spans="1:7" ht="16.5" customHeight="1" x14ac:dyDescent="0.3">
      <c r="A85" s="50">
        <v>382118.01</v>
      </c>
      <c r="B85" s="50">
        <v>800843</v>
      </c>
      <c r="C85" s="51" t="s">
        <v>220</v>
      </c>
      <c r="D85" s="52">
        <v>44790</v>
      </c>
      <c r="E85" s="50" t="s">
        <v>240</v>
      </c>
      <c r="F85" s="37">
        <f t="shared" si="2"/>
        <v>44</v>
      </c>
      <c r="G85" s="61"/>
    </row>
    <row r="86" spans="1:7" ht="16.5" customHeight="1" x14ac:dyDescent="0.3">
      <c r="A86" s="50">
        <v>382118.01</v>
      </c>
      <c r="B86" s="50">
        <v>800043</v>
      </c>
      <c r="C86" s="51" t="s">
        <v>220</v>
      </c>
      <c r="D86" s="52">
        <v>44790</v>
      </c>
      <c r="E86" s="50" t="s">
        <v>45</v>
      </c>
      <c r="F86" s="37">
        <f t="shared" si="2"/>
        <v>44</v>
      </c>
      <c r="G86" s="61"/>
    </row>
    <row r="87" spans="1:7" ht="16.5" customHeight="1" x14ac:dyDescent="0.3">
      <c r="A87" s="50">
        <v>382118.01</v>
      </c>
      <c r="B87" s="50">
        <v>800843</v>
      </c>
      <c r="C87" s="51" t="s">
        <v>220</v>
      </c>
      <c r="D87" s="52">
        <v>44790</v>
      </c>
      <c r="E87" s="50" t="s">
        <v>270</v>
      </c>
      <c r="F87" s="37">
        <f t="shared" si="2"/>
        <v>44</v>
      </c>
      <c r="G87" s="61"/>
    </row>
    <row r="88" spans="1:7" ht="16.5" customHeight="1" x14ac:dyDescent="0.3">
      <c r="A88" s="50">
        <v>382118.01</v>
      </c>
      <c r="B88" s="50">
        <v>800843</v>
      </c>
      <c r="C88" s="51" t="s">
        <v>220</v>
      </c>
      <c r="D88" s="52">
        <v>44790</v>
      </c>
      <c r="E88" s="50" t="s">
        <v>81</v>
      </c>
      <c r="F88" s="37">
        <f t="shared" si="2"/>
        <v>44</v>
      </c>
      <c r="G88" s="61"/>
    </row>
    <row r="89" spans="1:7" ht="16.5" customHeight="1" x14ac:dyDescent="0.3">
      <c r="A89" s="40">
        <v>387638</v>
      </c>
      <c r="B89" s="40">
        <v>312173</v>
      </c>
      <c r="C89" s="41" t="s">
        <v>38</v>
      </c>
      <c r="D89" s="42">
        <v>44791</v>
      </c>
      <c r="E89" s="40" t="s">
        <v>10</v>
      </c>
      <c r="F89" s="37">
        <f t="shared" si="2"/>
        <v>43</v>
      </c>
      <c r="G89" s="61"/>
    </row>
    <row r="90" spans="1:7" ht="16.5" customHeight="1" x14ac:dyDescent="0.3">
      <c r="A90" s="50">
        <v>387805</v>
      </c>
      <c r="B90" s="50">
        <v>312173</v>
      </c>
      <c r="C90" s="51" t="s">
        <v>38</v>
      </c>
      <c r="D90" s="52">
        <v>44796</v>
      </c>
      <c r="E90" s="50" t="s">
        <v>10</v>
      </c>
      <c r="F90" s="37">
        <f t="shared" si="2"/>
        <v>38</v>
      </c>
      <c r="G90" s="61"/>
    </row>
    <row r="91" spans="1:7" ht="16.5" customHeight="1" x14ac:dyDescent="0.3">
      <c r="A91" s="40">
        <v>388002</v>
      </c>
      <c r="B91" s="40">
        <v>111832</v>
      </c>
      <c r="C91" s="41" t="s">
        <v>271</v>
      </c>
      <c r="D91" s="42">
        <v>44802</v>
      </c>
      <c r="E91" s="40" t="s">
        <v>55</v>
      </c>
      <c r="F91" s="37">
        <f t="shared" si="2"/>
        <v>32</v>
      </c>
      <c r="G91" s="61"/>
    </row>
    <row r="92" spans="1:7" ht="16.5" customHeight="1" x14ac:dyDescent="0.3">
      <c r="A92" s="50">
        <v>386842.03</v>
      </c>
      <c r="B92" s="50">
        <v>111233</v>
      </c>
      <c r="C92" s="51" t="s">
        <v>268</v>
      </c>
      <c r="D92" s="52">
        <v>44802</v>
      </c>
      <c r="E92" s="50" t="s">
        <v>10</v>
      </c>
      <c r="F92" s="37">
        <f t="shared" si="2"/>
        <v>32</v>
      </c>
      <c r="G92" s="61"/>
    </row>
    <row r="93" spans="1:7" ht="16.5" customHeight="1" x14ac:dyDescent="0.3">
      <c r="A93" s="40">
        <v>388210</v>
      </c>
      <c r="B93" s="40">
        <v>302773</v>
      </c>
      <c r="C93" s="41" t="s">
        <v>265</v>
      </c>
      <c r="D93" s="42">
        <v>44804</v>
      </c>
      <c r="E93" s="40" t="s">
        <v>10</v>
      </c>
      <c r="F93" s="37">
        <f t="shared" si="2"/>
        <v>30</v>
      </c>
      <c r="G93" s="61"/>
    </row>
    <row r="94" spans="1:7" ht="16.5" customHeight="1" x14ac:dyDescent="0.3">
      <c r="A94" s="50">
        <v>388149</v>
      </c>
      <c r="B94" s="50">
        <v>900180</v>
      </c>
      <c r="C94" s="51" t="s">
        <v>272</v>
      </c>
      <c r="D94" s="52">
        <v>44804</v>
      </c>
      <c r="E94" s="50" t="s">
        <v>55</v>
      </c>
      <c r="F94" s="37">
        <f t="shared" si="2"/>
        <v>30</v>
      </c>
      <c r="G94" s="61"/>
    </row>
    <row r="95" spans="1:7" ht="16.5" customHeight="1" x14ac:dyDescent="0.3">
      <c r="A95" s="40">
        <v>388163</v>
      </c>
      <c r="B95" s="40">
        <v>201133</v>
      </c>
      <c r="C95" s="41" t="s">
        <v>88</v>
      </c>
      <c r="D95" s="42">
        <v>44804</v>
      </c>
      <c r="E95" s="40" t="s">
        <v>55</v>
      </c>
      <c r="F95" s="37">
        <f t="shared" si="2"/>
        <v>30</v>
      </c>
      <c r="G95" s="61"/>
    </row>
    <row r="96" spans="1:7" ht="16.5" customHeight="1" x14ac:dyDescent="0.3">
      <c r="D96" s="9"/>
      <c r="F96" s="26"/>
    </row>
    <row r="97" spans="3:7" x14ac:dyDescent="0.3">
      <c r="C97" t="s">
        <v>111</v>
      </c>
    </row>
    <row r="98" spans="3:7" x14ac:dyDescent="0.3">
      <c r="C98" s="9">
        <v>44834</v>
      </c>
      <c r="E98" s="11" t="s">
        <v>112</v>
      </c>
      <c r="F98">
        <v>26</v>
      </c>
    </row>
    <row r="99" spans="3:7" x14ac:dyDescent="0.3">
      <c r="C99"/>
      <c r="E99" s="12" t="s">
        <v>113</v>
      </c>
      <c r="F99">
        <v>14</v>
      </c>
    </row>
    <row r="100" spans="3:7" x14ac:dyDescent="0.3">
      <c r="E100" s="13" t="s">
        <v>114</v>
      </c>
      <c r="F100">
        <v>25</v>
      </c>
    </row>
    <row r="101" spans="3:7" x14ac:dyDescent="0.3">
      <c r="E101" s="15" t="s">
        <v>115</v>
      </c>
      <c r="F101" s="24">
        <v>20</v>
      </c>
    </row>
    <row r="102" spans="3:7" x14ac:dyDescent="0.3">
      <c r="E102" s="11" t="s">
        <v>116</v>
      </c>
      <c r="F102">
        <f>SUM(F98:F101)</f>
        <v>85</v>
      </c>
    </row>
    <row r="103" spans="3:7" x14ac:dyDescent="0.3">
      <c r="C103" s="80">
        <v>44834</v>
      </c>
      <c r="D103" s="23"/>
      <c r="E103" s="23"/>
      <c r="F103" s="23"/>
      <c r="G103" s="23"/>
    </row>
    <row r="104" spans="3:7" x14ac:dyDescent="0.3">
      <c r="C104" s="16"/>
      <c r="D104" s="17" t="s">
        <v>118</v>
      </c>
      <c r="E104" s="17" t="s">
        <v>119</v>
      </c>
      <c r="F104" s="17" t="s">
        <v>120</v>
      </c>
      <c r="G104" s="17" t="s">
        <v>121</v>
      </c>
    </row>
    <row r="105" spans="3:7" x14ac:dyDescent="0.3">
      <c r="C105" s="18" t="s">
        <v>122</v>
      </c>
      <c r="D105" s="1">
        <v>23</v>
      </c>
      <c r="E105" s="1">
        <v>10</v>
      </c>
      <c r="F105" s="1">
        <v>16</v>
      </c>
      <c r="G105" s="20"/>
    </row>
    <row r="106" spans="3:7" x14ac:dyDescent="0.3">
      <c r="C106" s="18" t="s">
        <v>53</v>
      </c>
      <c r="D106" s="1">
        <v>0</v>
      </c>
      <c r="E106" s="1">
        <v>0</v>
      </c>
      <c r="F106" s="1">
        <v>26</v>
      </c>
      <c r="G106" s="21"/>
    </row>
    <row r="107" spans="3:7" x14ac:dyDescent="0.3">
      <c r="C107" s="18" t="s">
        <v>123</v>
      </c>
      <c r="D107" s="1">
        <v>33</v>
      </c>
      <c r="E107" s="1">
        <v>1</v>
      </c>
      <c r="F107" s="1">
        <v>3</v>
      </c>
      <c r="G107" s="89"/>
    </row>
    <row r="108" spans="3:7" x14ac:dyDescent="0.3">
      <c r="C108" s="18" t="s">
        <v>124</v>
      </c>
      <c r="D108" s="1">
        <v>2</v>
      </c>
      <c r="E108" s="1">
        <v>0</v>
      </c>
      <c r="F108" s="1">
        <v>2</v>
      </c>
      <c r="G108" s="89"/>
    </row>
    <row r="109" spans="3:7" x14ac:dyDescent="0.3">
      <c r="C109" s="18" t="s">
        <v>125</v>
      </c>
      <c r="D109" s="1">
        <v>2</v>
      </c>
      <c r="E109" s="1">
        <v>4</v>
      </c>
      <c r="F109" s="1">
        <v>3</v>
      </c>
      <c r="G109" s="89"/>
    </row>
    <row r="110" spans="3:7" x14ac:dyDescent="0.3">
      <c r="C110" s="18" t="s">
        <v>126</v>
      </c>
      <c r="D110" s="1">
        <v>1</v>
      </c>
      <c r="E110" s="1">
        <v>0</v>
      </c>
      <c r="F110" s="1">
        <v>0</v>
      </c>
      <c r="G110" s="21"/>
    </row>
    <row r="111" spans="3:7" x14ac:dyDescent="0.3">
      <c r="C111" s="18" t="s">
        <v>127</v>
      </c>
      <c r="D111" s="1">
        <v>5</v>
      </c>
      <c r="E111" s="1">
        <v>0</v>
      </c>
      <c r="F111" s="1">
        <v>1</v>
      </c>
      <c r="G111" s="22"/>
    </row>
    <row r="112" spans="3:7" ht="15.6" x14ac:dyDescent="0.3">
      <c r="C112" s="19" t="s">
        <v>128</v>
      </c>
      <c r="D112" s="19">
        <f>SUM(D105:D111)</f>
        <v>66</v>
      </c>
      <c r="E112" s="19">
        <f>SUM(E105:E111)</f>
        <v>15</v>
      </c>
      <c r="F112" s="19">
        <f>SUM(F105:F111)</f>
        <v>51</v>
      </c>
      <c r="G112" s="19">
        <v>233</v>
      </c>
    </row>
  </sheetData>
  <mergeCells count="1">
    <mergeCell ref="G107:G109"/>
  </mergeCells>
  <pageMargins left="0.7" right="0.7" top="0.75" bottom="0.75" header="0.3" footer="0.3"/>
  <pageSetup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4DAC1-1603-4FF9-877A-8ACE520E2B28}">
  <sheetPr>
    <pageSetUpPr fitToPage="1"/>
  </sheetPr>
  <dimension ref="A1:G117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10.44140625" bestFit="1" customWidth="1"/>
    <col min="2" max="2" width="7.6640625" bestFit="1" customWidth="1"/>
    <col min="3" max="3" width="26.44140625" style="8" bestFit="1" customWidth="1"/>
    <col min="4" max="4" width="11.44140625" bestFit="1" customWidth="1"/>
    <col min="5" max="5" width="15.88671875" bestFit="1" customWidth="1"/>
    <col min="6" max="6" width="8" bestFit="1" customWidth="1"/>
    <col min="7" max="7" width="19.44140625" style="4" customWidth="1"/>
  </cols>
  <sheetData>
    <row r="1" spans="1:7" x14ac:dyDescent="0.3">
      <c r="A1" s="58" t="s">
        <v>0</v>
      </c>
      <c r="B1" s="58" t="s">
        <v>1</v>
      </c>
      <c r="C1" s="59" t="s">
        <v>2</v>
      </c>
      <c r="D1" s="58" t="s">
        <v>3</v>
      </c>
      <c r="E1" s="58" t="s">
        <v>4</v>
      </c>
      <c r="F1" s="58" t="s">
        <v>5</v>
      </c>
      <c r="G1" s="76" t="s">
        <v>6</v>
      </c>
    </row>
    <row r="2" spans="1:7" ht="16.5" customHeight="1" x14ac:dyDescent="0.3">
      <c r="A2" s="58">
        <v>373073.04</v>
      </c>
      <c r="B2" s="58">
        <v>102013</v>
      </c>
      <c r="C2" s="59" t="s">
        <v>217</v>
      </c>
      <c r="D2" s="60">
        <v>44601</v>
      </c>
      <c r="E2" s="58" t="s">
        <v>10</v>
      </c>
      <c r="F2" s="79">
        <f t="shared" ref="F2:F33" si="0">_xlfn.DAYS($C$100,D2)</f>
        <v>264</v>
      </c>
      <c r="G2" s="38"/>
    </row>
    <row r="3" spans="1:7" ht="16.5" customHeight="1" x14ac:dyDescent="0.3">
      <c r="A3" s="50">
        <v>378211.02</v>
      </c>
      <c r="B3" s="50">
        <v>401841</v>
      </c>
      <c r="C3" s="51" t="s">
        <v>92</v>
      </c>
      <c r="D3" s="52">
        <v>44607</v>
      </c>
      <c r="E3" s="50" t="s">
        <v>273</v>
      </c>
      <c r="F3" s="81">
        <f t="shared" si="0"/>
        <v>258</v>
      </c>
      <c r="G3" s="38"/>
    </row>
    <row r="4" spans="1:7" ht="16.5" customHeight="1" x14ac:dyDescent="0.3">
      <c r="A4" s="40">
        <v>381788</v>
      </c>
      <c r="B4" s="40">
        <v>312173</v>
      </c>
      <c r="C4" s="41" t="s">
        <v>38</v>
      </c>
      <c r="D4" s="42">
        <v>44620</v>
      </c>
      <c r="E4" s="40" t="s">
        <v>138</v>
      </c>
      <c r="F4" s="81">
        <f t="shared" si="0"/>
        <v>245</v>
      </c>
      <c r="G4" s="38"/>
    </row>
    <row r="5" spans="1:7" ht="16.5" customHeight="1" x14ac:dyDescent="0.3">
      <c r="A5" s="50">
        <v>379869</v>
      </c>
      <c r="B5" s="50">
        <v>500722</v>
      </c>
      <c r="C5" s="51" t="s">
        <v>108</v>
      </c>
      <c r="D5" s="52">
        <v>44623</v>
      </c>
      <c r="E5" s="50" t="s">
        <v>39</v>
      </c>
      <c r="F5" s="81">
        <f t="shared" si="0"/>
        <v>242</v>
      </c>
      <c r="G5" s="38"/>
    </row>
    <row r="6" spans="1:7" ht="16.5" customHeight="1" x14ac:dyDescent="0.3">
      <c r="A6" s="40">
        <v>383426</v>
      </c>
      <c r="B6" s="40">
        <v>800043</v>
      </c>
      <c r="C6" s="41" t="s">
        <v>132</v>
      </c>
      <c r="D6" s="42">
        <v>44627</v>
      </c>
      <c r="E6" s="40" t="s">
        <v>130</v>
      </c>
      <c r="F6" s="81">
        <f t="shared" si="0"/>
        <v>238</v>
      </c>
      <c r="G6" s="38"/>
    </row>
    <row r="7" spans="1:7" ht="16.5" customHeight="1" x14ac:dyDescent="0.3">
      <c r="A7" s="50">
        <v>380276.01</v>
      </c>
      <c r="B7" s="50">
        <v>400260</v>
      </c>
      <c r="C7" s="51" t="s">
        <v>263</v>
      </c>
      <c r="D7" s="52">
        <v>44631</v>
      </c>
      <c r="E7" s="50" t="s">
        <v>8</v>
      </c>
      <c r="F7" s="81">
        <f t="shared" si="0"/>
        <v>234</v>
      </c>
      <c r="G7" s="38"/>
    </row>
    <row r="8" spans="1:7" ht="16.5" customHeight="1" x14ac:dyDescent="0.3">
      <c r="A8" s="40">
        <v>383422</v>
      </c>
      <c r="B8" s="40">
        <v>400013</v>
      </c>
      <c r="C8" s="41" t="s">
        <v>146</v>
      </c>
      <c r="D8" s="42">
        <v>44634</v>
      </c>
      <c r="E8" s="40" t="s">
        <v>130</v>
      </c>
      <c r="F8" s="81">
        <f t="shared" si="0"/>
        <v>231</v>
      </c>
      <c r="G8" s="38"/>
    </row>
    <row r="9" spans="1:7" ht="16.5" customHeight="1" x14ac:dyDescent="0.3">
      <c r="A9" s="50">
        <v>383424</v>
      </c>
      <c r="B9" s="50">
        <v>102013</v>
      </c>
      <c r="C9" s="51" t="s">
        <v>85</v>
      </c>
      <c r="D9" s="52">
        <v>44634</v>
      </c>
      <c r="E9" s="50" t="s">
        <v>130</v>
      </c>
      <c r="F9" s="81">
        <f t="shared" si="0"/>
        <v>231</v>
      </c>
      <c r="G9" s="38"/>
    </row>
    <row r="10" spans="1:7" ht="16.5" customHeight="1" x14ac:dyDescent="0.3">
      <c r="A10" s="40">
        <v>383428</v>
      </c>
      <c r="B10" s="40">
        <v>304623</v>
      </c>
      <c r="C10" s="41" t="s">
        <v>163</v>
      </c>
      <c r="D10" s="42">
        <v>44634</v>
      </c>
      <c r="E10" s="40" t="s">
        <v>130</v>
      </c>
      <c r="F10" s="81">
        <f t="shared" si="0"/>
        <v>231</v>
      </c>
      <c r="G10" s="38"/>
    </row>
    <row r="11" spans="1:7" ht="16.5" customHeight="1" x14ac:dyDescent="0.3">
      <c r="A11" s="50">
        <v>380369</v>
      </c>
      <c r="B11" s="50">
        <v>100792</v>
      </c>
      <c r="C11" s="51" t="s">
        <v>159</v>
      </c>
      <c r="D11" s="52">
        <v>44635</v>
      </c>
      <c r="E11" s="50" t="s">
        <v>39</v>
      </c>
      <c r="F11" s="81">
        <f t="shared" si="0"/>
        <v>230</v>
      </c>
      <c r="G11" s="38"/>
    </row>
    <row r="12" spans="1:7" ht="16.5" customHeight="1" x14ac:dyDescent="0.3">
      <c r="A12" s="40" t="s">
        <v>168</v>
      </c>
      <c r="B12" s="40">
        <v>402472</v>
      </c>
      <c r="C12" s="41" t="s">
        <v>169</v>
      </c>
      <c r="D12" s="42">
        <v>44641</v>
      </c>
      <c r="E12" s="40" t="s">
        <v>27</v>
      </c>
      <c r="F12" s="81">
        <f t="shared" si="0"/>
        <v>224</v>
      </c>
      <c r="G12" s="38"/>
    </row>
    <row r="13" spans="1:7" ht="16.5" customHeight="1" x14ac:dyDescent="0.3">
      <c r="A13" s="50">
        <v>383439</v>
      </c>
      <c r="B13" s="50">
        <v>200253</v>
      </c>
      <c r="C13" s="51" t="s">
        <v>129</v>
      </c>
      <c r="D13" s="52">
        <v>44641</v>
      </c>
      <c r="E13" s="50" t="s">
        <v>130</v>
      </c>
      <c r="F13" s="81">
        <f t="shared" si="0"/>
        <v>224</v>
      </c>
      <c r="G13" s="38"/>
    </row>
    <row r="14" spans="1:7" ht="16.5" customHeight="1" x14ac:dyDescent="0.3">
      <c r="A14" s="40">
        <v>380752</v>
      </c>
      <c r="B14" s="40">
        <v>601122</v>
      </c>
      <c r="C14" s="41" t="s">
        <v>174</v>
      </c>
      <c r="D14" s="42">
        <v>44643</v>
      </c>
      <c r="E14" s="40" t="s">
        <v>27</v>
      </c>
      <c r="F14" s="81">
        <f t="shared" si="0"/>
        <v>222</v>
      </c>
      <c r="G14" s="38"/>
    </row>
    <row r="15" spans="1:7" ht="16.5" customHeight="1" x14ac:dyDescent="0.3">
      <c r="A15" s="50">
        <v>380783.01</v>
      </c>
      <c r="B15" s="50">
        <v>101291</v>
      </c>
      <c r="C15" s="51" t="s">
        <v>175</v>
      </c>
      <c r="D15" s="52">
        <v>44643</v>
      </c>
      <c r="E15" s="50" t="s">
        <v>34</v>
      </c>
      <c r="F15" s="81">
        <f t="shared" si="0"/>
        <v>222</v>
      </c>
      <c r="G15" s="38"/>
    </row>
    <row r="16" spans="1:7" ht="16.5" customHeight="1" x14ac:dyDescent="0.3">
      <c r="A16" s="50">
        <v>380783.01</v>
      </c>
      <c r="B16" s="50">
        <v>101291</v>
      </c>
      <c r="C16" s="51" t="s">
        <v>175</v>
      </c>
      <c r="D16" s="52">
        <v>44643</v>
      </c>
      <c r="E16" s="50" t="s">
        <v>53</v>
      </c>
      <c r="F16" s="81">
        <f t="shared" si="0"/>
        <v>222</v>
      </c>
      <c r="G16" s="38"/>
    </row>
    <row r="17" spans="1:7" ht="16.5" customHeight="1" x14ac:dyDescent="0.3">
      <c r="A17" s="40">
        <v>380813</v>
      </c>
      <c r="B17" s="40">
        <v>200253</v>
      </c>
      <c r="C17" s="41" t="s">
        <v>129</v>
      </c>
      <c r="D17" s="42">
        <v>44644</v>
      </c>
      <c r="E17" s="40" t="s">
        <v>39</v>
      </c>
      <c r="F17" s="81">
        <f t="shared" si="0"/>
        <v>221</v>
      </c>
      <c r="G17" s="38"/>
    </row>
    <row r="18" spans="1:7" ht="16.5" customHeight="1" x14ac:dyDescent="0.3">
      <c r="A18" s="50">
        <v>387936</v>
      </c>
      <c r="B18" s="50">
        <v>208542</v>
      </c>
      <c r="C18" s="51" t="s">
        <v>236</v>
      </c>
      <c r="D18" s="52">
        <v>44655</v>
      </c>
      <c r="E18" s="50" t="s">
        <v>130</v>
      </c>
      <c r="F18" s="81">
        <f t="shared" si="0"/>
        <v>210</v>
      </c>
      <c r="G18" s="38"/>
    </row>
    <row r="19" spans="1:7" ht="16.5" customHeight="1" x14ac:dyDescent="0.3">
      <c r="A19" s="40">
        <v>387928</v>
      </c>
      <c r="B19" s="40">
        <v>700122</v>
      </c>
      <c r="C19" s="41" t="s">
        <v>20</v>
      </c>
      <c r="D19" s="42">
        <v>44662</v>
      </c>
      <c r="E19" s="40" t="s">
        <v>74</v>
      </c>
      <c r="F19" s="81">
        <f t="shared" si="0"/>
        <v>203</v>
      </c>
      <c r="G19" s="38"/>
    </row>
    <row r="20" spans="1:7" ht="16.5" customHeight="1" x14ac:dyDescent="0.3">
      <c r="A20" s="50">
        <v>387931</v>
      </c>
      <c r="B20" s="50">
        <v>401841</v>
      </c>
      <c r="C20" s="51" t="s">
        <v>92</v>
      </c>
      <c r="D20" s="52">
        <v>44662</v>
      </c>
      <c r="E20" s="50" t="s">
        <v>74</v>
      </c>
      <c r="F20" s="81">
        <f t="shared" si="0"/>
        <v>203</v>
      </c>
      <c r="G20" s="38"/>
    </row>
    <row r="21" spans="1:7" ht="16.5" customHeight="1" x14ac:dyDescent="0.3">
      <c r="A21" s="40">
        <v>387937</v>
      </c>
      <c r="B21" s="40">
        <v>800063</v>
      </c>
      <c r="C21" s="41" t="s">
        <v>192</v>
      </c>
      <c r="D21" s="42">
        <v>44662</v>
      </c>
      <c r="E21" s="40" t="s">
        <v>74</v>
      </c>
      <c r="F21" s="81">
        <f t="shared" si="0"/>
        <v>203</v>
      </c>
      <c r="G21" s="38"/>
    </row>
    <row r="22" spans="1:7" ht="16.5" customHeight="1" x14ac:dyDescent="0.3">
      <c r="A22" s="50">
        <v>387943</v>
      </c>
      <c r="B22" s="50">
        <v>401952</v>
      </c>
      <c r="C22" s="51" t="s">
        <v>94</v>
      </c>
      <c r="D22" s="52">
        <v>44662</v>
      </c>
      <c r="E22" s="50" t="s">
        <v>74</v>
      </c>
      <c r="F22" s="81">
        <f t="shared" si="0"/>
        <v>203</v>
      </c>
      <c r="G22" s="38"/>
    </row>
    <row r="23" spans="1:7" ht="16.5" customHeight="1" x14ac:dyDescent="0.3">
      <c r="A23" s="40">
        <v>387927</v>
      </c>
      <c r="B23" s="40">
        <v>800013</v>
      </c>
      <c r="C23" s="41" t="s">
        <v>86</v>
      </c>
      <c r="D23" s="42">
        <v>44669</v>
      </c>
      <c r="E23" s="40" t="s">
        <v>74</v>
      </c>
      <c r="F23" s="81">
        <f t="shared" si="0"/>
        <v>196</v>
      </c>
      <c r="G23" s="38"/>
    </row>
    <row r="24" spans="1:7" ht="16.5" customHeight="1" x14ac:dyDescent="0.3">
      <c r="A24" s="50">
        <v>387929</v>
      </c>
      <c r="B24" s="50">
        <v>402173</v>
      </c>
      <c r="C24" s="51" t="s">
        <v>107</v>
      </c>
      <c r="D24" s="52">
        <v>44669</v>
      </c>
      <c r="E24" s="50" t="s">
        <v>74</v>
      </c>
      <c r="F24" s="81">
        <f t="shared" si="0"/>
        <v>196</v>
      </c>
      <c r="G24" s="38"/>
    </row>
    <row r="25" spans="1:7" ht="16.5" customHeight="1" x14ac:dyDescent="0.3">
      <c r="A25" s="40">
        <v>387934</v>
      </c>
      <c r="B25" s="40">
        <v>109934</v>
      </c>
      <c r="C25" s="41" t="s">
        <v>245</v>
      </c>
      <c r="D25" s="42">
        <v>44669</v>
      </c>
      <c r="E25" s="40" t="s">
        <v>74</v>
      </c>
      <c r="F25" s="81">
        <f t="shared" si="0"/>
        <v>196</v>
      </c>
      <c r="G25" s="38"/>
    </row>
    <row r="26" spans="1:7" ht="16.5" customHeight="1" x14ac:dyDescent="0.3">
      <c r="A26" s="50">
        <v>387935</v>
      </c>
      <c r="B26" s="50">
        <v>208952</v>
      </c>
      <c r="C26" s="51" t="s">
        <v>246</v>
      </c>
      <c r="D26" s="52">
        <v>44669</v>
      </c>
      <c r="E26" s="50" t="s">
        <v>74</v>
      </c>
      <c r="F26" s="81">
        <f t="shared" si="0"/>
        <v>196</v>
      </c>
      <c r="G26" s="38"/>
    </row>
    <row r="27" spans="1:7" ht="16.5" customHeight="1" x14ac:dyDescent="0.3">
      <c r="A27" s="40">
        <v>387926</v>
      </c>
      <c r="B27" s="40">
        <v>101193</v>
      </c>
      <c r="C27" s="41" t="s">
        <v>225</v>
      </c>
      <c r="D27" s="42">
        <v>44676</v>
      </c>
      <c r="E27" s="40" t="s">
        <v>74</v>
      </c>
      <c r="F27" s="81">
        <f t="shared" si="0"/>
        <v>189</v>
      </c>
      <c r="G27" s="38"/>
    </row>
    <row r="28" spans="1:7" ht="16.5" customHeight="1" x14ac:dyDescent="0.3">
      <c r="A28" s="50">
        <v>387930</v>
      </c>
      <c r="B28" s="50">
        <v>400633</v>
      </c>
      <c r="C28" s="51" t="s">
        <v>248</v>
      </c>
      <c r="D28" s="52">
        <v>44676</v>
      </c>
      <c r="E28" s="50" t="s">
        <v>74</v>
      </c>
      <c r="F28" s="81">
        <f t="shared" si="0"/>
        <v>189</v>
      </c>
      <c r="G28" s="38"/>
    </row>
    <row r="29" spans="1:7" ht="16.5" customHeight="1" x14ac:dyDescent="0.3">
      <c r="A29" s="40">
        <v>387933</v>
      </c>
      <c r="B29" s="40">
        <v>102983</v>
      </c>
      <c r="C29" s="41" t="s">
        <v>249</v>
      </c>
      <c r="D29" s="42">
        <v>44676</v>
      </c>
      <c r="E29" s="40" t="s">
        <v>74</v>
      </c>
      <c r="F29" s="81">
        <f t="shared" si="0"/>
        <v>189</v>
      </c>
      <c r="G29" s="38"/>
    </row>
    <row r="30" spans="1:7" ht="16.5" customHeight="1" x14ac:dyDescent="0.3">
      <c r="A30" s="50">
        <v>387945</v>
      </c>
      <c r="B30" s="50">
        <v>202043</v>
      </c>
      <c r="C30" s="51" t="s">
        <v>208</v>
      </c>
      <c r="D30" s="52">
        <v>44676</v>
      </c>
      <c r="E30" s="50" t="s">
        <v>74</v>
      </c>
      <c r="F30" s="81">
        <f t="shared" si="0"/>
        <v>189</v>
      </c>
      <c r="G30" s="38"/>
    </row>
    <row r="31" spans="1:7" ht="16.5" customHeight="1" x14ac:dyDescent="0.3">
      <c r="A31" s="40">
        <v>379191.03999999998</v>
      </c>
      <c r="B31" s="40">
        <v>101333</v>
      </c>
      <c r="C31" s="41" t="s">
        <v>98</v>
      </c>
      <c r="D31" s="42">
        <v>44678</v>
      </c>
      <c r="E31" s="40" t="s">
        <v>152</v>
      </c>
      <c r="F31" s="81">
        <f t="shared" si="0"/>
        <v>187</v>
      </c>
      <c r="G31" s="38"/>
    </row>
    <row r="32" spans="1:7" ht="16.5" customHeight="1" x14ac:dyDescent="0.3">
      <c r="A32" s="50">
        <v>347728.09</v>
      </c>
      <c r="B32" s="50">
        <v>500722</v>
      </c>
      <c r="C32" s="51" t="s">
        <v>199</v>
      </c>
      <c r="D32" s="52">
        <v>44683</v>
      </c>
      <c r="E32" s="50" t="s">
        <v>80</v>
      </c>
      <c r="F32" s="81">
        <f t="shared" si="0"/>
        <v>182</v>
      </c>
      <c r="G32" s="38"/>
    </row>
    <row r="33" spans="1:7" ht="16.5" customHeight="1" x14ac:dyDescent="0.3">
      <c r="A33" s="40">
        <v>382768</v>
      </c>
      <c r="B33" s="40">
        <v>201133</v>
      </c>
      <c r="C33" s="41" t="s">
        <v>88</v>
      </c>
      <c r="D33" s="42">
        <v>44685</v>
      </c>
      <c r="E33" s="40" t="s">
        <v>55</v>
      </c>
      <c r="F33" s="81">
        <f t="shared" si="0"/>
        <v>180</v>
      </c>
      <c r="G33" s="38"/>
    </row>
    <row r="34" spans="1:7" ht="16.5" customHeight="1" x14ac:dyDescent="0.3">
      <c r="A34" s="50">
        <v>359416.05</v>
      </c>
      <c r="B34" s="50">
        <v>403573</v>
      </c>
      <c r="C34" s="51" t="s">
        <v>13</v>
      </c>
      <c r="D34" s="52">
        <v>44699</v>
      </c>
      <c r="E34" s="50" t="s">
        <v>80</v>
      </c>
      <c r="F34" s="82">
        <f t="shared" ref="F34:F65" si="1">_xlfn.DAYS($C$100,D34)</f>
        <v>166</v>
      </c>
      <c r="G34" s="61"/>
    </row>
    <row r="35" spans="1:7" ht="16.5" customHeight="1" x14ac:dyDescent="0.3">
      <c r="A35" s="50">
        <v>359416.05</v>
      </c>
      <c r="B35" s="50">
        <v>403573</v>
      </c>
      <c r="C35" s="51" t="s">
        <v>13</v>
      </c>
      <c r="D35" s="52">
        <v>44699</v>
      </c>
      <c r="E35" s="50" t="s">
        <v>81</v>
      </c>
      <c r="F35" s="82">
        <f t="shared" si="1"/>
        <v>166</v>
      </c>
      <c r="G35" s="61"/>
    </row>
    <row r="36" spans="1:7" ht="16.5" customHeight="1" x14ac:dyDescent="0.3">
      <c r="A36" s="40">
        <v>383646</v>
      </c>
      <c r="B36" s="40">
        <v>400013</v>
      </c>
      <c r="C36" s="41" t="s">
        <v>87</v>
      </c>
      <c r="D36" s="42">
        <v>44713</v>
      </c>
      <c r="E36" s="40" t="s">
        <v>10</v>
      </c>
      <c r="F36" s="82">
        <f t="shared" si="1"/>
        <v>152</v>
      </c>
      <c r="G36" s="61"/>
    </row>
    <row r="37" spans="1:7" ht="16.5" customHeight="1" x14ac:dyDescent="0.3">
      <c r="A37" s="50">
        <v>383649</v>
      </c>
      <c r="B37" s="50">
        <v>401952</v>
      </c>
      <c r="C37" s="51" t="s">
        <v>94</v>
      </c>
      <c r="D37" s="52">
        <v>44713</v>
      </c>
      <c r="E37" s="50" t="s">
        <v>10</v>
      </c>
      <c r="F37" s="82">
        <f t="shared" si="1"/>
        <v>152</v>
      </c>
      <c r="G37" s="61"/>
    </row>
    <row r="38" spans="1:7" ht="16.5" customHeight="1" x14ac:dyDescent="0.3">
      <c r="A38" s="40">
        <v>383651</v>
      </c>
      <c r="B38" s="40">
        <v>403532</v>
      </c>
      <c r="C38" s="41" t="s">
        <v>73</v>
      </c>
      <c r="D38" s="42">
        <v>44713</v>
      </c>
      <c r="E38" s="40" t="s">
        <v>10</v>
      </c>
      <c r="F38" s="82">
        <f t="shared" si="1"/>
        <v>152</v>
      </c>
      <c r="G38" s="61"/>
    </row>
    <row r="39" spans="1:7" ht="16.5" customHeight="1" x14ac:dyDescent="0.3">
      <c r="A39" s="50">
        <v>383653</v>
      </c>
      <c r="B39" s="50">
        <v>403573</v>
      </c>
      <c r="C39" s="51" t="s">
        <v>13</v>
      </c>
      <c r="D39" s="52">
        <v>44713</v>
      </c>
      <c r="E39" s="50" t="s">
        <v>10</v>
      </c>
      <c r="F39" s="82">
        <f t="shared" si="1"/>
        <v>152</v>
      </c>
      <c r="G39" s="61"/>
    </row>
    <row r="40" spans="1:7" ht="16.5" customHeight="1" x14ac:dyDescent="0.3">
      <c r="A40" s="40">
        <v>359305.1</v>
      </c>
      <c r="B40" s="40">
        <v>309683</v>
      </c>
      <c r="C40" s="41" t="s">
        <v>209</v>
      </c>
      <c r="D40" s="42">
        <v>44714</v>
      </c>
      <c r="E40" s="40" t="s">
        <v>81</v>
      </c>
      <c r="F40" s="82">
        <f t="shared" si="1"/>
        <v>151</v>
      </c>
      <c r="G40" s="61"/>
    </row>
    <row r="41" spans="1:7" ht="16.5" customHeight="1" x14ac:dyDescent="0.3">
      <c r="A41" s="50">
        <v>384132</v>
      </c>
      <c r="B41" s="50">
        <v>400013</v>
      </c>
      <c r="C41" s="51" t="s">
        <v>87</v>
      </c>
      <c r="D41" s="52">
        <v>44715</v>
      </c>
      <c r="E41" s="50" t="s">
        <v>10</v>
      </c>
      <c r="F41" s="82">
        <f t="shared" si="1"/>
        <v>150</v>
      </c>
      <c r="G41" s="61"/>
    </row>
    <row r="42" spans="1:7" ht="16.5" customHeight="1" x14ac:dyDescent="0.3">
      <c r="A42" s="40">
        <v>358902.07</v>
      </c>
      <c r="B42" s="40">
        <v>500223</v>
      </c>
      <c r="C42" s="41" t="s">
        <v>211</v>
      </c>
      <c r="D42" s="42">
        <v>44718</v>
      </c>
      <c r="E42" s="40" t="s">
        <v>80</v>
      </c>
      <c r="F42" s="82">
        <f t="shared" si="1"/>
        <v>147</v>
      </c>
      <c r="G42" s="61"/>
    </row>
    <row r="43" spans="1:7" ht="16.5" customHeight="1" x14ac:dyDescent="0.3">
      <c r="A43" s="40">
        <v>358902.07</v>
      </c>
      <c r="B43" s="40">
        <v>500223</v>
      </c>
      <c r="C43" s="41" t="s">
        <v>211</v>
      </c>
      <c r="D43" s="42">
        <v>44718</v>
      </c>
      <c r="E43" s="40" t="s">
        <v>81</v>
      </c>
      <c r="F43" s="82">
        <f t="shared" si="1"/>
        <v>147</v>
      </c>
      <c r="G43" s="61"/>
    </row>
    <row r="44" spans="1:7" ht="16.5" customHeight="1" x14ac:dyDescent="0.3">
      <c r="A44" s="50">
        <v>359429.03</v>
      </c>
      <c r="B44" s="50">
        <v>112502</v>
      </c>
      <c r="C44" s="51" t="s">
        <v>89</v>
      </c>
      <c r="D44" s="52">
        <v>44720</v>
      </c>
      <c r="E44" s="50" t="s">
        <v>81</v>
      </c>
      <c r="F44" s="82">
        <f t="shared" si="1"/>
        <v>145</v>
      </c>
      <c r="G44" s="61"/>
    </row>
    <row r="45" spans="1:7" ht="16.5" customHeight="1" x14ac:dyDescent="0.3">
      <c r="A45" s="40">
        <v>384582</v>
      </c>
      <c r="B45" s="40">
        <v>312173</v>
      </c>
      <c r="C45" s="41" t="s">
        <v>38</v>
      </c>
      <c r="D45" s="42">
        <v>44725</v>
      </c>
      <c r="E45" s="40" t="s">
        <v>10</v>
      </c>
      <c r="F45" s="82">
        <f t="shared" si="1"/>
        <v>140</v>
      </c>
      <c r="G45" s="61"/>
    </row>
    <row r="46" spans="1:7" ht="16.5" customHeight="1" x14ac:dyDescent="0.3">
      <c r="A46" s="50">
        <v>384636</v>
      </c>
      <c r="B46" s="50">
        <v>400882</v>
      </c>
      <c r="C46" s="51" t="s">
        <v>228</v>
      </c>
      <c r="D46" s="52">
        <v>44725</v>
      </c>
      <c r="E46" s="50" t="s">
        <v>201</v>
      </c>
      <c r="F46" s="82">
        <f t="shared" si="1"/>
        <v>140</v>
      </c>
      <c r="G46" s="61"/>
    </row>
    <row r="47" spans="1:7" ht="16.5" customHeight="1" x14ac:dyDescent="0.3">
      <c r="A47" s="40">
        <v>385144.03</v>
      </c>
      <c r="B47" s="40">
        <v>201133</v>
      </c>
      <c r="C47" s="41" t="s">
        <v>88</v>
      </c>
      <c r="D47" s="42">
        <v>44740</v>
      </c>
      <c r="E47" s="40" t="s">
        <v>55</v>
      </c>
      <c r="F47" s="82">
        <f t="shared" si="1"/>
        <v>125</v>
      </c>
      <c r="G47" s="61"/>
    </row>
    <row r="48" spans="1:7" ht="16.5" customHeight="1" x14ac:dyDescent="0.3">
      <c r="A48" s="50">
        <v>383498.02</v>
      </c>
      <c r="B48" s="50">
        <v>900063</v>
      </c>
      <c r="C48" s="51" t="s">
        <v>167</v>
      </c>
      <c r="D48" s="52">
        <v>44741</v>
      </c>
      <c r="E48" s="50" t="s">
        <v>10</v>
      </c>
      <c r="F48" s="82">
        <f t="shared" si="1"/>
        <v>124</v>
      </c>
      <c r="G48" s="61"/>
    </row>
    <row r="49" spans="1:7" ht="16.5" customHeight="1" x14ac:dyDescent="0.3">
      <c r="A49" s="40">
        <v>385680.01</v>
      </c>
      <c r="B49" s="40">
        <v>112502</v>
      </c>
      <c r="C49" s="41" t="s">
        <v>89</v>
      </c>
      <c r="D49" s="42">
        <v>44749</v>
      </c>
      <c r="E49" s="40" t="s">
        <v>10</v>
      </c>
      <c r="F49" s="83">
        <f t="shared" si="1"/>
        <v>116</v>
      </c>
      <c r="G49" s="61"/>
    </row>
    <row r="50" spans="1:7" ht="16.5" customHeight="1" x14ac:dyDescent="0.3">
      <c r="A50" s="50">
        <v>385682.02</v>
      </c>
      <c r="B50" s="50">
        <v>900073</v>
      </c>
      <c r="C50" s="51" t="s">
        <v>253</v>
      </c>
      <c r="D50" s="52">
        <v>44749</v>
      </c>
      <c r="E50" s="50" t="s">
        <v>80</v>
      </c>
      <c r="F50" s="83">
        <f t="shared" si="1"/>
        <v>116</v>
      </c>
      <c r="G50" s="61"/>
    </row>
    <row r="51" spans="1:7" ht="16.5" customHeight="1" x14ac:dyDescent="0.3">
      <c r="A51" s="40">
        <v>386436.02</v>
      </c>
      <c r="B51" s="40">
        <v>202123</v>
      </c>
      <c r="C51" s="41" t="s">
        <v>210</v>
      </c>
      <c r="D51" s="42">
        <v>44753</v>
      </c>
      <c r="E51" s="40" t="s">
        <v>240</v>
      </c>
      <c r="F51" s="83">
        <f t="shared" si="1"/>
        <v>112</v>
      </c>
      <c r="G51" s="61"/>
    </row>
    <row r="52" spans="1:7" ht="16.5" customHeight="1" x14ac:dyDescent="0.3">
      <c r="A52" s="40">
        <v>386436.02</v>
      </c>
      <c r="B52" s="40">
        <v>202123</v>
      </c>
      <c r="C52" s="41" t="s">
        <v>210</v>
      </c>
      <c r="D52" s="42">
        <v>44753</v>
      </c>
      <c r="E52" s="40" t="s">
        <v>45</v>
      </c>
      <c r="F52" s="83">
        <f t="shared" si="1"/>
        <v>112</v>
      </c>
      <c r="G52" s="61"/>
    </row>
    <row r="53" spans="1:7" ht="16.5" customHeight="1" x14ac:dyDescent="0.3">
      <c r="A53" s="40">
        <v>386436.02</v>
      </c>
      <c r="B53" s="40">
        <v>202123</v>
      </c>
      <c r="C53" s="41" t="s">
        <v>210</v>
      </c>
      <c r="D53" s="42">
        <v>44753</v>
      </c>
      <c r="E53" s="40" t="s">
        <v>80</v>
      </c>
      <c r="F53" s="83">
        <f t="shared" si="1"/>
        <v>112</v>
      </c>
      <c r="G53" s="61"/>
    </row>
    <row r="54" spans="1:7" ht="16.5" customHeight="1" x14ac:dyDescent="0.3">
      <c r="A54" s="40">
        <v>386436.02</v>
      </c>
      <c r="B54" s="40">
        <v>202123</v>
      </c>
      <c r="C54" s="41" t="s">
        <v>210</v>
      </c>
      <c r="D54" s="42">
        <v>44753</v>
      </c>
      <c r="E54" s="40" t="s">
        <v>81</v>
      </c>
      <c r="F54" s="83">
        <f t="shared" si="1"/>
        <v>112</v>
      </c>
      <c r="G54" s="61"/>
    </row>
    <row r="55" spans="1:7" ht="16.5" customHeight="1" x14ac:dyDescent="0.3">
      <c r="A55" s="50">
        <v>385901</v>
      </c>
      <c r="B55" s="50">
        <v>305313</v>
      </c>
      <c r="C55" s="51" t="s">
        <v>274</v>
      </c>
      <c r="D55" s="52">
        <v>44754</v>
      </c>
      <c r="E55" s="50" t="s">
        <v>275</v>
      </c>
      <c r="F55" s="83">
        <f t="shared" si="1"/>
        <v>111</v>
      </c>
      <c r="G55" s="61"/>
    </row>
    <row r="56" spans="1:7" ht="16.5" customHeight="1" x14ac:dyDescent="0.3">
      <c r="A56" s="40">
        <v>384770.01</v>
      </c>
      <c r="B56" s="40">
        <v>200361</v>
      </c>
      <c r="C56" s="41" t="s">
        <v>255</v>
      </c>
      <c r="D56" s="42">
        <v>44757</v>
      </c>
      <c r="E56" s="40" t="s">
        <v>10</v>
      </c>
      <c r="F56" s="83">
        <f t="shared" si="1"/>
        <v>108</v>
      </c>
      <c r="G56" s="61"/>
    </row>
    <row r="57" spans="1:7" ht="16.5" customHeight="1" x14ac:dyDescent="0.3">
      <c r="A57" s="50">
        <v>385834.01</v>
      </c>
      <c r="B57" s="50">
        <v>500712</v>
      </c>
      <c r="C57" s="51" t="s">
        <v>276</v>
      </c>
      <c r="D57" s="52">
        <v>44760</v>
      </c>
      <c r="E57" s="50" t="s">
        <v>8</v>
      </c>
      <c r="F57" s="83">
        <f t="shared" si="1"/>
        <v>105</v>
      </c>
      <c r="G57" s="61"/>
    </row>
    <row r="58" spans="1:7" ht="16.5" customHeight="1" x14ac:dyDescent="0.3">
      <c r="A58" s="40">
        <v>386607.02</v>
      </c>
      <c r="B58" s="40">
        <v>302773</v>
      </c>
      <c r="C58" s="41" t="s">
        <v>265</v>
      </c>
      <c r="D58" s="42">
        <v>44768</v>
      </c>
      <c r="E58" s="40" t="s">
        <v>10</v>
      </c>
      <c r="F58" s="83">
        <f t="shared" si="1"/>
        <v>97</v>
      </c>
      <c r="G58" s="61"/>
    </row>
    <row r="59" spans="1:7" ht="16.5" customHeight="1" x14ac:dyDescent="0.3">
      <c r="A59" s="50">
        <v>385856.03</v>
      </c>
      <c r="B59" s="50">
        <v>200253</v>
      </c>
      <c r="C59" s="51" t="s">
        <v>219</v>
      </c>
      <c r="D59" s="52">
        <v>44774</v>
      </c>
      <c r="E59" s="50" t="s">
        <v>10</v>
      </c>
      <c r="F59" s="83">
        <f t="shared" si="1"/>
        <v>91</v>
      </c>
      <c r="G59" s="61"/>
    </row>
    <row r="60" spans="1:7" ht="16.5" customHeight="1" x14ac:dyDescent="0.3">
      <c r="A60" s="40">
        <v>387205.02</v>
      </c>
      <c r="B60" s="40">
        <v>101333</v>
      </c>
      <c r="C60" s="41" t="s">
        <v>267</v>
      </c>
      <c r="D60" s="42">
        <v>44783</v>
      </c>
      <c r="E60" s="40" t="s">
        <v>10</v>
      </c>
      <c r="F60" s="84">
        <f t="shared" si="1"/>
        <v>82</v>
      </c>
      <c r="G60" s="61"/>
    </row>
    <row r="61" spans="1:7" ht="16.5" customHeight="1" x14ac:dyDescent="0.3">
      <c r="A61" s="50">
        <v>387250</v>
      </c>
      <c r="B61" s="50">
        <v>800063</v>
      </c>
      <c r="C61" s="51" t="s">
        <v>77</v>
      </c>
      <c r="D61" s="52">
        <v>44783</v>
      </c>
      <c r="E61" s="50" t="s">
        <v>8</v>
      </c>
      <c r="F61" s="84">
        <f t="shared" si="1"/>
        <v>82</v>
      </c>
      <c r="G61" s="61"/>
    </row>
    <row r="62" spans="1:7" ht="16.5" customHeight="1" x14ac:dyDescent="0.3">
      <c r="A62" s="40">
        <v>387302.01</v>
      </c>
      <c r="B62" s="40">
        <v>400013</v>
      </c>
      <c r="C62" s="41" t="s">
        <v>87</v>
      </c>
      <c r="D62" s="42">
        <v>44785</v>
      </c>
      <c r="E62" s="40" t="s">
        <v>10</v>
      </c>
      <c r="F62" s="84">
        <f t="shared" si="1"/>
        <v>80</v>
      </c>
      <c r="G62" s="61"/>
    </row>
    <row r="63" spans="1:7" ht="16.5" customHeight="1" x14ac:dyDescent="0.3">
      <c r="A63" s="50">
        <v>387561</v>
      </c>
      <c r="B63" s="50">
        <v>312642</v>
      </c>
      <c r="C63" s="51" t="s">
        <v>269</v>
      </c>
      <c r="D63" s="52">
        <v>44790</v>
      </c>
      <c r="E63" s="50" t="s">
        <v>55</v>
      </c>
      <c r="F63" s="84">
        <f t="shared" si="1"/>
        <v>75</v>
      </c>
      <c r="G63" s="61"/>
    </row>
    <row r="64" spans="1:7" ht="16.5" customHeight="1" x14ac:dyDescent="0.3">
      <c r="A64" s="40">
        <v>382118.01</v>
      </c>
      <c r="B64" s="40">
        <v>800843</v>
      </c>
      <c r="C64" s="41" t="s">
        <v>220</v>
      </c>
      <c r="D64" s="42">
        <v>44790</v>
      </c>
      <c r="E64" s="40" t="s">
        <v>240</v>
      </c>
      <c r="F64" s="84">
        <f t="shared" si="1"/>
        <v>75</v>
      </c>
      <c r="G64" s="61"/>
    </row>
    <row r="65" spans="1:7" ht="16.5" customHeight="1" x14ac:dyDescent="0.3">
      <c r="A65" s="40">
        <v>382118.01</v>
      </c>
      <c r="B65" s="40">
        <v>800043</v>
      </c>
      <c r="C65" s="41" t="s">
        <v>220</v>
      </c>
      <c r="D65" s="42">
        <v>44790</v>
      </c>
      <c r="E65" s="40" t="s">
        <v>45</v>
      </c>
      <c r="F65" s="84">
        <f t="shared" si="1"/>
        <v>75</v>
      </c>
      <c r="G65" s="61"/>
    </row>
    <row r="66" spans="1:7" ht="16.5" customHeight="1" x14ac:dyDescent="0.3">
      <c r="A66" s="40">
        <v>382118.01</v>
      </c>
      <c r="B66" s="40">
        <v>800843</v>
      </c>
      <c r="C66" s="41" t="s">
        <v>220</v>
      </c>
      <c r="D66" s="42">
        <v>44790</v>
      </c>
      <c r="E66" s="40" t="s">
        <v>270</v>
      </c>
      <c r="F66" s="84">
        <f t="shared" ref="F66:F73" si="2">_xlfn.DAYS($C$100,D66)</f>
        <v>75</v>
      </c>
      <c r="G66" s="61"/>
    </row>
    <row r="67" spans="1:7" ht="16.5" customHeight="1" x14ac:dyDescent="0.3">
      <c r="A67" s="40">
        <v>382118.01</v>
      </c>
      <c r="B67" s="40">
        <v>800843</v>
      </c>
      <c r="C67" s="41" t="s">
        <v>220</v>
      </c>
      <c r="D67" s="42">
        <v>44790</v>
      </c>
      <c r="E67" s="40" t="s">
        <v>81</v>
      </c>
      <c r="F67" s="84">
        <f t="shared" si="2"/>
        <v>75</v>
      </c>
      <c r="G67" s="61"/>
    </row>
    <row r="68" spans="1:7" ht="16.5" customHeight="1" x14ac:dyDescent="0.3">
      <c r="A68" s="50">
        <v>387638</v>
      </c>
      <c r="B68" s="50">
        <v>312173</v>
      </c>
      <c r="C68" s="51" t="s">
        <v>38</v>
      </c>
      <c r="D68" s="52">
        <v>44791</v>
      </c>
      <c r="E68" s="50" t="s">
        <v>10</v>
      </c>
      <c r="F68" s="84">
        <f t="shared" si="2"/>
        <v>74</v>
      </c>
      <c r="G68" s="61"/>
    </row>
    <row r="69" spans="1:7" ht="16.5" customHeight="1" x14ac:dyDescent="0.3">
      <c r="A69" s="40">
        <v>387805</v>
      </c>
      <c r="B69" s="40">
        <v>312173</v>
      </c>
      <c r="C69" s="41" t="s">
        <v>38</v>
      </c>
      <c r="D69" s="42">
        <v>44796</v>
      </c>
      <c r="E69" s="40" t="s">
        <v>10</v>
      </c>
      <c r="F69" s="84">
        <f t="shared" si="2"/>
        <v>69</v>
      </c>
      <c r="G69" s="61"/>
    </row>
    <row r="70" spans="1:7" ht="16.5" customHeight="1" x14ac:dyDescent="0.3">
      <c r="A70" s="50">
        <v>386842.04</v>
      </c>
      <c r="B70" s="50">
        <v>111233</v>
      </c>
      <c r="C70" s="51" t="s">
        <v>268</v>
      </c>
      <c r="D70" s="52">
        <v>44802</v>
      </c>
      <c r="E70" s="50" t="s">
        <v>10</v>
      </c>
      <c r="F70" s="84">
        <f t="shared" si="2"/>
        <v>63</v>
      </c>
      <c r="G70" s="61"/>
    </row>
    <row r="71" spans="1:7" ht="16.5" customHeight="1" x14ac:dyDescent="0.3">
      <c r="A71" s="40">
        <v>388210</v>
      </c>
      <c r="B71" s="40">
        <v>302773</v>
      </c>
      <c r="C71" s="41" t="s">
        <v>265</v>
      </c>
      <c r="D71" s="42">
        <v>44804</v>
      </c>
      <c r="E71" s="40" t="s">
        <v>10</v>
      </c>
      <c r="F71" s="84">
        <f t="shared" si="2"/>
        <v>61</v>
      </c>
      <c r="G71" s="61"/>
    </row>
    <row r="72" spans="1:7" ht="16.5" customHeight="1" x14ac:dyDescent="0.3">
      <c r="A72" s="50">
        <v>388149</v>
      </c>
      <c r="B72" s="50">
        <v>900180</v>
      </c>
      <c r="C72" s="51" t="s">
        <v>272</v>
      </c>
      <c r="D72" s="52">
        <v>44804</v>
      </c>
      <c r="E72" s="50" t="s">
        <v>55</v>
      </c>
      <c r="F72" s="84">
        <f t="shared" si="2"/>
        <v>61</v>
      </c>
      <c r="G72" s="76"/>
    </row>
    <row r="73" spans="1:7" ht="16.5" customHeight="1" x14ac:dyDescent="0.3">
      <c r="A73" s="40">
        <v>390413</v>
      </c>
      <c r="B73" s="40">
        <v>103943</v>
      </c>
      <c r="C73" s="41" t="s">
        <v>277</v>
      </c>
      <c r="D73" s="42">
        <v>44810</v>
      </c>
      <c r="E73" s="40" t="s">
        <v>278</v>
      </c>
      <c r="F73" s="85">
        <f t="shared" si="2"/>
        <v>55</v>
      </c>
      <c r="G73" s="61"/>
    </row>
    <row r="74" spans="1:7" ht="16.5" customHeight="1" x14ac:dyDescent="0.3">
      <c r="A74" s="50">
        <v>388374</v>
      </c>
      <c r="B74" s="50">
        <v>312173</v>
      </c>
      <c r="C74" s="51" t="s">
        <v>38</v>
      </c>
      <c r="D74" s="52">
        <v>44810</v>
      </c>
      <c r="E74" s="50" t="s">
        <v>39</v>
      </c>
      <c r="F74" s="85">
        <f t="shared" ref="F74:F81" si="3">_xlfn.DAYS($C$100,D74)</f>
        <v>55</v>
      </c>
      <c r="G74" s="61"/>
    </row>
    <row r="75" spans="1:7" ht="16.5" customHeight="1" x14ac:dyDescent="0.3">
      <c r="A75" s="50">
        <v>388374</v>
      </c>
      <c r="B75" s="50">
        <v>312173</v>
      </c>
      <c r="C75" s="51" t="s">
        <v>38</v>
      </c>
      <c r="D75" s="52">
        <v>44810</v>
      </c>
      <c r="E75" s="50" t="s">
        <v>8</v>
      </c>
      <c r="F75" s="85">
        <f t="shared" si="3"/>
        <v>55</v>
      </c>
      <c r="G75" s="61"/>
    </row>
    <row r="76" spans="1:7" ht="16.5" customHeight="1" x14ac:dyDescent="0.3">
      <c r="A76" s="40">
        <v>388497</v>
      </c>
      <c r="B76" s="40">
        <v>800043</v>
      </c>
      <c r="C76" s="41" t="s">
        <v>207</v>
      </c>
      <c r="D76" s="42">
        <v>44811</v>
      </c>
      <c r="E76" s="40" t="s">
        <v>10</v>
      </c>
      <c r="F76" s="85">
        <f t="shared" si="3"/>
        <v>54</v>
      </c>
      <c r="G76" s="61"/>
    </row>
    <row r="77" spans="1:7" ht="16.5" customHeight="1" x14ac:dyDescent="0.3">
      <c r="A77" s="50">
        <v>388635</v>
      </c>
      <c r="B77" s="50">
        <v>801242</v>
      </c>
      <c r="C77" s="51" t="s">
        <v>279</v>
      </c>
      <c r="D77" s="52">
        <v>44812</v>
      </c>
      <c r="E77" s="50" t="s">
        <v>76</v>
      </c>
      <c r="F77" s="85">
        <f t="shared" si="3"/>
        <v>53</v>
      </c>
      <c r="G77" s="61"/>
    </row>
    <row r="78" spans="1:7" ht="16.5" customHeight="1" x14ac:dyDescent="0.3">
      <c r="A78" s="40">
        <v>388793</v>
      </c>
      <c r="B78" s="40">
        <v>700422</v>
      </c>
      <c r="C78" s="41" t="s">
        <v>280</v>
      </c>
      <c r="D78" s="42">
        <v>44818</v>
      </c>
      <c r="E78" s="40" t="s">
        <v>10</v>
      </c>
      <c r="F78" s="85">
        <f t="shared" si="3"/>
        <v>47</v>
      </c>
      <c r="G78" s="61"/>
    </row>
    <row r="79" spans="1:7" ht="16.5" customHeight="1" x14ac:dyDescent="0.3">
      <c r="A79" s="40">
        <v>388793</v>
      </c>
      <c r="B79" s="40">
        <v>700422</v>
      </c>
      <c r="C79" s="41" t="s">
        <v>280</v>
      </c>
      <c r="D79" s="42">
        <v>44818</v>
      </c>
      <c r="E79" s="40" t="s">
        <v>55</v>
      </c>
      <c r="F79" s="85">
        <f t="shared" si="3"/>
        <v>47</v>
      </c>
      <c r="G79" s="61"/>
    </row>
    <row r="80" spans="1:7" ht="16.5" customHeight="1" x14ac:dyDescent="0.3">
      <c r="A80" s="50">
        <v>388950</v>
      </c>
      <c r="B80" s="50">
        <v>208952</v>
      </c>
      <c r="C80" s="51" t="s">
        <v>246</v>
      </c>
      <c r="D80" s="52">
        <v>44820</v>
      </c>
      <c r="E80" s="50" t="s">
        <v>76</v>
      </c>
      <c r="F80" s="85">
        <f t="shared" si="3"/>
        <v>45</v>
      </c>
      <c r="G80" s="61"/>
    </row>
    <row r="81" spans="1:7" ht="16.5" customHeight="1" x14ac:dyDescent="0.3">
      <c r="A81" s="40">
        <v>389006</v>
      </c>
      <c r="B81" s="40">
        <v>403573</v>
      </c>
      <c r="C81" s="41" t="s">
        <v>13</v>
      </c>
      <c r="D81" s="42">
        <v>44823</v>
      </c>
      <c r="E81" s="40" t="s">
        <v>10</v>
      </c>
      <c r="F81" s="85">
        <f t="shared" si="3"/>
        <v>42</v>
      </c>
      <c r="G81" s="61"/>
    </row>
    <row r="82" spans="1:7" ht="16.5" customHeight="1" x14ac:dyDescent="0.3">
      <c r="A82" s="50">
        <v>382114.07</v>
      </c>
      <c r="B82" s="50">
        <v>310503</v>
      </c>
      <c r="C82" s="51" t="s">
        <v>222</v>
      </c>
      <c r="D82" s="52">
        <v>44824</v>
      </c>
      <c r="E82" s="50" t="s">
        <v>10</v>
      </c>
      <c r="F82" s="85">
        <f>_xlfn.DAYS($C$100,D82)</f>
        <v>41</v>
      </c>
      <c r="G82" s="61"/>
    </row>
    <row r="83" spans="1:7" ht="16.5" customHeight="1" x14ac:dyDescent="0.3">
      <c r="A83" s="40">
        <v>386777.01</v>
      </c>
      <c r="B83" s="40">
        <v>301562</v>
      </c>
      <c r="C83" s="41" t="s">
        <v>261</v>
      </c>
      <c r="D83" s="42">
        <v>44825</v>
      </c>
      <c r="E83" s="40" t="s">
        <v>55</v>
      </c>
      <c r="F83" s="85">
        <f>_xlfn.DAYS($C$100,D83)</f>
        <v>40</v>
      </c>
      <c r="G83" s="61"/>
    </row>
    <row r="84" spans="1:7" ht="16.5" customHeight="1" x14ac:dyDescent="0.3">
      <c r="A84" s="50">
        <v>389193</v>
      </c>
      <c r="B84" s="50">
        <v>800582</v>
      </c>
      <c r="C84" s="51" t="s">
        <v>281</v>
      </c>
      <c r="D84" s="52">
        <v>44825</v>
      </c>
      <c r="E84" s="50" t="s">
        <v>68</v>
      </c>
      <c r="F84" s="85">
        <f t="shared" ref="F84:F85" si="4">_xlfn.DAYS($C$100,D84)</f>
        <v>40</v>
      </c>
      <c r="G84" s="61"/>
    </row>
    <row r="85" spans="1:7" ht="16.5" customHeight="1" x14ac:dyDescent="0.3">
      <c r="A85" s="40">
        <v>389221</v>
      </c>
      <c r="B85" s="40">
        <v>112080</v>
      </c>
      <c r="C85" s="41" t="s">
        <v>282</v>
      </c>
      <c r="D85" s="42">
        <v>44825</v>
      </c>
      <c r="E85" s="40" t="s">
        <v>68</v>
      </c>
      <c r="F85" s="85">
        <f t="shared" si="4"/>
        <v>40</v>
      </c>
      <c r="G85" s="61"/>
    </row>
    <row r="86" spans="1:7" ht="16.5" customHeight="1" x14ac:dyDescent="0.3">
      <c r="A86" s="50">
        <v>384408.01</v>
      </c>
      <c r="B86" s="50">
        <v>312173</v>
      </c>
      <c r="C86" s="51" t="s">
        <v>38</v>
      </c>
      <c r="D86" s="52">
        <v>44826</v>
      </c>
      <c r="E86" s="50" t="s">
        <v>10</v>
      </c>
      <c r="F86" s="85">
        <f>_xlfn.DAYS($C$100,D86)</f>
        <v>39</v>
      </c>
      <c r="G86" s="61"/>
    </row>
    <row r="87" spans="1:7" ht="16.5" customHeight="1" x14ac:dyDescent="0.3">
      <c r="A87" s="40">
        <v>387194.03</v>
      </c>
      <c r="B87" s="40">
        <v>800013</v>
      </c>
      <c r="C87" s="41" t="s">
        <v>86</v>
      </c>
      <c r="D87" s="42">
        <v>44826</v>
      </c>
      <c r="E87" s="40" t="s">
        <v>76</v>
      </c>
      <c r="F87" s="85">
        <f>_xlfn.DAYS($C$100,D87)</f>
        <v>39</v>
      </c>
      <c r="G87" s="61"/>
    </row>
    <row r="88" spans="1:7" ht="16.5" customHeight="1" x14ac:dyDescent="0.3">
      <c r="A88" s="50">
        <v>386099.03</v>
      </c>
      <c r="B88" s="50">
        <v>800843</v>
      </c>
      <c r="C88" s="51" t="s">
        <v>220</v>
      </c>
      <c r="D88" s="52">
        <v>44827</v>
      </c>
      <c r="E88" s="50" t="s">
        <v>10</v>
      </c>
      <c r="F88" s="85">
        <f>_xlfn.DAYS($C$100,D88)</f>
        <v>38</v>
      </c>
      <c r="G88" s="61"/>
    </row>
    <row r="89" spans="1:7" ht="16.5" customHeight="1" x14ac:dyDescent="0.3">
      <c r="A89" s="40">
        <v>389288</v>
      </c>
      <c r="B89" s="40">
        <v>800013</v>
      </c>
      <c r="C89" s="41" t="s">
        <v>86</v>
      </c>
      <c r="D89" s="42">
        <v>44827</v>
      </c>
      <c r="E89" s="40" t="s">
        <v>10</v>
      </c>
      <c r="F89" s="85">
        <f t="shared" ref="F89:F90" si="5">_xlfn.DAYS($C$100,D89)</f>
        <v>38</v>
      </c>
      <c r="G89" s="61"/>
    </row>
    <row r="90" spans="1:7" ht="16.5" customHeight="1" x14ac:dyDescent="0.3">
      <c r="A90" s="50">
        <v>389328</v>
      </c>
      <c r="B90" s="50">
        <v>109793</v>
      </c>
      <c r="C90" s="51" t="s">
        <v>245</v>
      </c>
      <c r="D90" s="52">
        <v>44827</v>
      </c>
      <c r="E90" s="50" t="s">
        <v>10</v>
      </c>
      <c r="F90" s="85">
        <f t="shared" si="5"/>
        <v>38</v>
      </c>
      <c r="G90" s="61"/>
    </row>
    <row r="91" spans="1:7" ht="16.5" customHeight="1" x14ac:dyDescent="0.3">
      <c r="A91" s="40">
        <v>383547.03</v>
      </c>
      <c r="B91" s="40">
        <v>800043</v>
      </c>
      <c r="C91" s="41" t="s">
        <v>207</v>
      </c>
      <c r="D91" s="42">
        <v>44831</v>
      </c>
      <c r="E91" s="40" t="s">
        <v>10</v>
      </c>
      <c r="F91" s="85">
        <f>_xlfn.DAYS($C$100,D91)</f>
        <v>34</v>
      </c>
      <c r="G91" s="61"/>
    </row>
    <row r="92" spans="1:7" ht="16.5" customHeight="1" x14ac:dyDescent="0.3">
      <c r="A92" s="50">
        <v>389430</v>
      </c>
      <c r="B92" s="50">
        <v>800843</v>
      </c>
      <c r="C92" s="51" t="s">
        <v>220</v>
      </c>
      <c r="D92" s="52">
        <v>44831</v>
      </c>
      <c r="E92" s="50" t="s">
        <v>10</v>
      </c>
      <c r="F92" s="85">
        <f>_xlfn.DAYS($C$100,D92)</f>
        <v>34</v>
      </c>
      <c r="G92" s="61"/>
    </row>
    <row r="93" spans="1:7" ht="16.5" customHeight="1" x14ac:dyDescent="0.3">
      <c r="A93" s="40">
        <v>389483</v>
      </c>
      <c r="B93" s="40">
        <v>100873</v>
      </c>
      <c r="C93" s="41" t="s">
        <v>213</v>
      </c>
      <c r="D93" s="42">
        <v>44831</v>
      </c>
      <c r="E93" s="40" t="s">
        <v>10</v>
      </c>
      <c r="F93" s="85">
        <f>_xlfn.DAYS($C$100,D93)</f>
        <v>34</v>
      </c>
      <c r="G93" s="61"/>
    </row>
    <row r="94" spans="1:7" ht="16.5" customHeight="1" x14ac:dyDescent="0.3">
      <c r="A94" s="50">
        <v>389487</v>
      </c>
      <c r="B94" s="50">
        <v>109793</v>
      </c>
      <c r="C94" s="51" t="s">
        <v>245</v>
      </c>
      <c r="D94" s="52">
        <v>44831</v>
      </c>
      <c r="E94" s="50" t="s">
        <v>10</v>
      </c>
      <c r="F94" s="85">
        <f>_xlfn.DAYS($C$100,D94)</f>
        <v>34</v>
      </c>
      <c r="G94" s="61"/>
    </row>
    <row r="95" spans="1:7" ht="16.5" customHeight="1" x14ac:dyDescent="0.3">
      <c r="A95" s="40">
        <v>389451</v>
      </c>
      <c r="B95" s="40">
        <v>312762</v>
      </c>
      <c r="C95" s="41" t="s">
        <v>283</v>
      </c>
      <c r="D95" s="42">
        <v>44831</v>
      </c>
      <c r="E95" s="40" t="s">
        <v>55</v>
      </c>
      <c r="F95" s="85">
        <f t="shared" ref="F95:F97" si="6">_xlfn.DAYS($C$100,D95)</f>
        <v>34</v>
      </c>
      <c r="G95" s="61"/>
    </row>
    <row r="96" spans="1:7" ht="16.5" customHeight="1" x14ac:dyDescent="0.3">
      <c r="A96" s="50">
        <v>389452</v>
      </c>
      <c r="B96" s="50">
        <v>312642</v>
      </c>
      <c r="C96" s="51" t="s">
        <v>269</v>
      </c>
      <c r="D96" s="52">
        <v>44831</v>
      </c>
      <c r="E96" s="50" t="s">
        <v>55</v>
      </c>
      <c r="F96" s="85">
        <f t="shared" si="6"/>
        <v>34</v>
      </c>
      <c r="G96" s="61"/>
    </row>
    <row r="97" spans="1:7" ht="16.5" customHeight="1" x14ac:dyDescent="0.3">
      <c r="A97" s="40">
        <v>389435</v>
      </c>
      <c r="B97" s="40">
        <v>201952</v>
      </c>
      <c r="C97" s="41" t="s">
        <v>284</v>
      </c>
      <c r="D97" s="42">
        <v>44831</v>
      </c>
      <c r="E97" s="40" t="s">
        <v>74</v>
      </c>
      <c r="F97" s="85">
        <f t="shared" si="6"/>
        <v>34</v>
      </c>
      <c r="G97" s="61"/>
    </row>
    <row r="98" spans="1:7" ht="16.5" customHeight="1" x14ac:dyDescent="0.3">
      <c r="A98" s="50">
        <v>389647</v>
      </c>
      <c r="B98" s="50">
        <v>700412</v>
      </c>
      <c r="C98" s="51" t="s">
        <v>29</v>
      </c>
      <c r="D98" s="52">
        <v>44834</v>
      </c>
      <c r="E98" s="50" t="s">
        <v>10</v>
      </c>
      <c r="F98" s="85">
        <f>_xlfn.DAYS($C$100,D98)</f>
        <v>31</v>
      </c>
      <c r="G98" s="61"/>
    </row>
    <row r="99" spans="1:7" x14ac:dyDescent="0.3">
      <c r="C99" t="s">
        <v>111</v>
      </c>
    </row>
    <row r="100" spans="1:7" x14ac:dyDescent="0.3">
      <c r="C100" s="9">
        <v>44865</v>
      </c>
      <c r="E100" s="11" t="s">
        <v>112</v>
      </c>
      <c r="F100">
        <v>34</v>
      </c>
    </row>
    <row r="101" spans="1:7" x14ac:dyDescent="0.3">
      <c r="C101"/>
      <c r="E101" s="12" t="s">
        <v>113</v>
      </c>
      <c r="F101">
        <v>8</v>
      </c>
    </row>
    <row r="102" spans="1:7" x14ac:dyDescent="0.3">
      <c r="E102" s="13" t="s">
        <v>114</v>
      </c>
      <c r="F102">
        <v>13</v>
      </c>
    </row>
    <row r="103" spans="1:7" x14ac:dyDescent="0.3">
      <c r="E103" s="15" t="s">
        <v>115</v>
      </c>
      <c r="F103" s="24">
        <v>31</v>
      </c>
    </row>
    <row r="104" spans="1:7" x14ac:dyDescent="0.3">
      <c r="E104" s="11" t="s">
        <v>116</v>
      </c>
      <c r="F104">
        <f>SUM(F100:F103)</f>
        <v>86</v>
      </c>
    </row>
    <row r="105" spans="1:7" x14ac:dyDescent="0.3">
      <c r="E105" s="11"/>
    </row>
    <row r="106" spans="1:7" x14ac:dyDescent="0.3">
      <c r="E106" s="11"/>
    </row>
    <row r="107" spans="1:7" x14ac:dyDescent="0.3">
      <c r="E107" s="11"/>
    </row>
    <row r="108" spans="1:7" x14ac:dyDescent="0.3">
      <c r="C108" s="80">
        <v>44865</v>
      </c>
      <c r="D108" s="23"/>
      <c r="E108" s="23"/>
      <c r="F108" s="23"/>
      <c r="G108" s="23"/>
    </row>
    <row r="109" spans="1:7" x14ac:dyDescent="0.3">
      <c r="C109" s="16"/>
      <c r="D109" s="17" t="s">
        <v>118</v>
      </c>
      <c r="E109" s="17" t="s">
        <v>119</v>
      </c>
      <c r="F109" s="17" t="s">
        <v>120</v>
      </c>
      <c r="G109" s="17" t="s">
        <v>121</v>
      </c>
    </row>
    <row r="110" spans="1:7" x14ac:dyDescent="0.3">
      <c r="C110" s="18" t="s">
        <v>122</v>
      </c>
      <c r="D110" s="1">
        <v>29</v>
      </c>
      <c r="E110" s="1">
        <v>6</v>
      </c>
      <c r="F110" s="1">
        <v>20</v>
      </c>
      <c r="G110" s="20"/>
    </row>
    <row r="111" spans="1:7" x14ac:dyDescent="0.3">
      <c r="C111" s="18" t="s">
        <v>53</v>
      </c>
      <c r="D111" s="1">
        <v>3</v>
      </c>
      <c r="E111" s="1">
        <v>0</v>
      </c>
      <c r="F111" s="1">
        <v>20</v>
      </c>
      <c r="G111" s="21"/>
    </row>
    <row r="112" spans="1:7" x14ac:dyDescent="0.3">
      <c r="C112" s="18" t="s">
        <v>123</v>
      </c>
      <c r="D112" s="1">
        <v>33</v>
      </c>
      <c r="E112" s="1">
        <v>0</v>
      </c>
      <c r="F112" s="1">
        <v>1</v>
      </c>
      <c r="G112" s="89"/>
    </row>
    <row r="113" spans="3:7" x14ac:dyDescent="0.3">
      <c r="C113" s="18" t="s">
        <v>124</v>
      </c>
      <c r="D113" s="1">
        <v>4</v>
      </c>
      <c r="E113" s="1">
        <v>1</v>
      </c>
      <c r="F113" s="1">
        <v>1</v>
      </c>
      <c r="G113" s="89"/>
    </row>
    <row r="114" spans="3:7" x14ac:dyDescent="0.3">
      <c r="C114" s="18" t="s">
        <v>125</v>
      </c>
      <c r="D114" s="1">
        <v>2</v>
      </c>
      <c r="E114" s="1">
        <v>2</v>
      </c>
      <c r="F114" s="1">
        <v>5</v>
      </c>
      <c r="G114" s="89"/>
    </row>
    <row r="115" spans="3:7" x14ac:dyDescent="0.3">
      <c r="C115" s="18" t="s">
        <v>126</v>
      </c>
      <c r="D115" s="1">
        <v>0</v>
      </c>
      <c r="E115" s="1">
        <v>0</v>
      </c>
      <c r="F115" s="1">
        <v>0</v>
      </c>
      <c r="G115" s="21"/>
    </row>
    <row r="116" spans="3:7" x14ac:dyDescent="0.3">
      <c r="C116" s="18" t="s">
        <v>127</v>
      </c>
      <c r="D116" s="1">
        <v>11</v>
      </c>
      <c r="E116" s="1">
        <v>0</v>
      </c>
      <c r="F116" s="1">
        <v>1</v>
      </c>
      <c r="G116" s="22"/>
    </row>
    <row r="117" spans="3:7" ht="15.6" x14ac:dyDescent="0.3">
      <c r="C117" s="19" t="s">
        <v>128</v>
      </c>
      <c r="D117" s="19">
        <f>SUM(D110:D116)</f>
        <v>82</v>
      </c>
      <c r="E117" s="19">
        <f>SUM(E110:E116)</f>
        <v>9</v>
      </c>
      <c r="F117" s="19">
        <f>SUM(F110:F116)</f>
        <v>48</v>
      </c>
      <c r="G117" s="19">
        <v>264</v>
      </c>
    </row>
  </sheetData>
  <mergeCells count="1">
    <mergeCell ref="G112:G114"/>
  </mergeCells>
  <pageMargins left="0.7" right="0.7" top="0.75" bottom="0.75" header="0.3" footer="0.3"/>
  <pageSetup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9F8DD-5A77-4ADA-8967-ABBC93872E59}">
  <sheetPr>
    <pageSetUpPr fitToPage="1"/>
  </sheetPr>
  <dimension ref="A1:N43"/>
  <sheetViews>
    <sheetView tabSelected="1" workbookViewId="0">
      <selection activeCell="J16" sqref="J16"/>
    </sheetView>
  </sheetViews>
  <sheetFormatPr baseColWidth="10" defaultColWidth="11.44140625" defaultRowHeight="14.4" x14ac:dyDescent="0.3"/>
  <cols>
    <col min="1" max="1" width="5.5546875" customWidth="1"/>
    <col min="2" max="2" width="11.21875" bestFit="1" customWidth="1"/>
    <col min="3" max="3" width="11" customWidth="1"/>
    <col min="4" max="4" width="26.44140625" style="8" bestFit="1" customWidth="1"/>
    <col min="5" max="5" width="11.44140625" bestFit="1" customWidth="1"/>
    <col min="6" max="6" width="15.88671875" bestFit="1" customWidth="1"/>
    <col min="7" max="7" width="8" bestFit="1" customWidth="1"/>
    <col min="8" max="8" width="19.44140625" style="4" customWidth="1"/>
  </cols>
  <sheetData>
    <row r="1" spans="1:14" x14ac:dyDescent="0.3">
      <c r="A1" s="3" t="s">
        <v>285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287</v>
      </c>
      <c r="G1" s="25" t="s">
        <v>5</v>
      </c>
      <c r="H1" s="3" t="s">
        <v>6</v>
      </c>
      <c r="N1" s="4"/>
    </row>
    <row r="2" spans="1:14" ht="16.5" customHeight="1" x14ac:dyDescent="0.3">
      <c r="A2" s="1"/>
      <c r="B2" s="14">
        <v>359416.05</v>
      </c>
      <c r="C2" s="14">
        <v>403573</v>
      </c>
      <c r="D2" s="86" t="s">
        <v>286</v>
      </c>
      <c r="E2" s="87">
        <v>44699</v>
      </c>
      <c r="F2" s="14" t="s">
        <v>80</v>
      </c>
      <c r="G2" s="64">
        <f>_xlfn.DAYS($C$23,E2)</f>
        <v>196</v>
      </c>
      <c r="H2" s="3"/>
    </row>
    <row r="3" spans="1:14" ht="16.5" customHeight="1" x14ac:dyDescent="0.3">
      <c r="A3" s="1"/>
      <c r="B3" s="14">
        <v>359416.05</v>
      </c>
      <c r="C3" s="14">
        <v>403573</v>
      </c>
      <c r="D3" s="86" t="s">
        <v>286</v>
      </c>
      <c r="E3" s="87">
        <v>44699</v>
      </c>
      <c r="F3" s="14" t="s">
        <v>81</v>
      </c>
      <c r="G3" s="64">
        <f>_xlfn.DAYS($C$23,E3)</f>
        <v>196</v>
      </c>
      <c r="H3" s="3"/>
    </row>
    <row r="4" spans="1:14" ht="16.5" customHeight="1" x14ac:dyDescent="0.3">
      <c r="A4" s="1"/>
      <c r="B4" s="14">
        <v>383646</v>
      </c>
      <c r="C4" s="14">
        <v>400013</v>
      </c>
      <c r="D4" s="86" t="s">
        <v>286</v>
      </c>
      <c r="E4" s="87">
        <v>44713</v>
      </c>
      <c r="F4" s="14" t="s">
        <v>10</v>
      </c>
      <c r="G4" s="64">
        <f>_xlfn.DAYS($C$23,E4)</f>
        <v>182</v>
      </c>
      <c r="H4" s="3"/>
    </row>
    <row r="5" spans="1:14" ht="16.5" customHeight="1" x14ac:dyDescent="0.3">
      <c r="A5" s="1"/>
      <c r="B5" s="14">
        <v>383649</v>
      </c>
      <c r="C5" s="14">
        <v>401952</v>
      </c>
      <c r="D5" s="86" t="s">
        <v>286</v>
      </c>
      <c r="E5" s="87">
        <v>44713</v>
      </c>
      <c r="F5" s="14" t="s">
        <v>10</v>
      </c>
      <c r="G5" s="64">
        <f>_xlfn.DAYS($C$23,E5)</f>
        <v>182</v>
      </c>
      <c r="H5" s="3"/>
    </row>
    <row r="6" spans="1:14" ht="16.5" customHeight="1" x14ac:dyDescent="0.3">
      <c r="A6" s="1"/>
      <c r="B6" s="14">
        <v>358902.07</v>
      </c>
      <c r="C6" s="14">
        <v>500223</v>
      </c>
      <c r="D6" s="86" t="s">
        <v>286</v>
      </c>
      <c r="E6" s="87">
        <v>44718</v>
      </c>
      <c r="F6" s="14" t="s">
        <v>80</v>
      </c>
      <c r="G6" s="18">
        <f>_xlfn.DAYS($C$23,E6)</f>
        <v>177</v>
      </c>
      <c r="H6" s="3"/>
    </row>
    <row r="7" spans="1:14" ht="16.5" customHeight="1" x14ac:dyDescent="0.3">
      <c r="A7" s="1"/>
      <c r="B7" s="14">
        <v>358902.07</v>
      </c>
      <c r="C7" s="14">
        <v>500223</v>
      </c>
      <c r="D7" s="86" t="s">
        <v>286</v>
      </c>
      <c r="E7" s="87">
        <v>44718</v>
      </c>
      <c r="F7" s="14" t="s">
        <v>81</v>
      </c>
      <c r="G7" s="18">
        <f>_xlfn.DAYS($C$23,E7)</f>
        <v>177</v>
      </c>
      <c r="H7" s="3"/>
    </row>
    <row r="8" spans="1:14" ht="16.5" customHeight="1" x14ac:dyDescent="0.3">
      <c r="A8" s="1"/>
      <c r="B8" s="14">
        <v>359429.03</v>
      </c>
      <c r="C8" s="14">
        <v>112502</v>
      </c>
      <c r="D8" s="86" t="s">
        <v>286</v>
      </c>
      <c r="E8" s="87">
        <v>44720</v>
      </c>
      <c r="F8" s="14" t="s">
        <v>81</v>
      </c>
      <c r="G8" s="18">
        <f>_xlfn.DAYS($C$23,E8)</f>
        <v>175</v>
      </c>
      <c r="H8" s="3"/>
    </row>
    <row r="9" spans="1:14" ht="16.5" customHeight="1" x14ac:dyDescent="0.3">
      <c r="A9" s="1"/>
      <c r="B9" s="14">
        <v>384636</v>
      </c>
      <c r="C9" s="14">
        <v>400882</v>
      </c>
      <c r="D9" s="86" t="s">
        <v>286</v>
      </c>
      <c r="E9" s="87">
        <v>44725</v>
      </c>
      <c r="F9" s="14" t="s">
        <v>201</v>
      </c>
      <c r="G9" s="18">
        <f>_xlfn.DAYS($C$23,E9)</f>
        <v>170</v>
      </c>
      <c r="H9" s="3"/>
    </row>
    <row r="10" spans="1:14" ht="16.5" customHeight="1" x14ac:dyDescent="0.3">
      <c r="A10" s="1"/>
      <c r="B10" s="14">
        <v>383498.02</v>
      </c>
      <c r="C10" s="14">
        <v>900063</v>
      </c>
      <c r="D10" s="86" t="s">
        <v>286</v>
      </c>
      <c r="E10" s="87">
        <v>44741</v>
      </c>
      <c r="F10" s="14" t="s">
        <v>10</v>
      </c>
      <c r="G10" s="18">
        <f>_xlfn.DAYS($C$23,E10)</f>
        <v>154</v>
      </c>
      <c r="H10" s="3"/>
    </row>
    <row r="11" spans="1:14" ht="16.5" customHeight="1" x14ac:dyDescent="0.3">
      <c r="A11" s="1"/>
      <c r="B11" s="14">
        <v>382118.01</v>
      </c>
      <c r="C11" s="14">
        <v>800843</v>
      </c>
      <c r="D11" s="86" t="s">
        <v>286</v>
      </c>
      <c r="E11" s="87">
        <v>44790</v>
      </c>
      <c r="F11" s="14" t="s">
        <v>240</v>
      </c>
      <c r="G11" s="16">
        <f>_xlfn.DAYS($C$23,E11)</f>
        <v>105</v>
      </c>
      <c r="H11" s="3"/>
    </row>
    <row r="12" spans="1:14" ht="16.5" customHeight="1" x14ac:dyDescent="0.3">
      <c r="A12" s="1"/>
      <c r="B12" s="14">
        <v>382118.01</v>
      </c>
      <c r="C12" s="14">
        <v>800043</v>
      </c>
      <c r="D12" s="86" t="s">
        <v>286</v>
      </c>
      <c r="E12" s="87">
        <v>44790</v>
      </c>
      <c r="F12" s="14" t="s">
        <v>45</v>
      </c>
      <c r="G12" s="16">
        <f>_xlfn.DAYS($C$23,E12)</f>
        <v>105</v>
      </c>
      <c r="H12" s="3"/>
    </row>
    <row r="13" spans="1:14" ht="16.5" customHeight="1" x14ac:dyDescent="0.3">
      <c r="A13" s="1"/>
      <c r="B13" s="14">
        <v>382118.01</v>
      </c>
      <c r="C13" s="14">
        <v>800843</v>
      </c>
      <c r="D13" s="86" t="s">
        <v>286</v>
      </c>
      <c r="E13" s="87">
        <v>44790</v>
      </c>
      <c r="F13" s="14" t="s">
        <v>270</v>
      </c>
      <c r="G13" s="16">
        <f>_xlfn.DAYS($C$23,E13)</f>
        <v>105</v>
      </c>
      <c r="H13" s="3"/>
    </row>
    <row r="14" spans="1:14" ht="16.5" customHeight="1" x14ac:dyDescent="0.3">
      <c r="A14" s="1"/>
      <c r="B14" s="14">
        <v>382118.01</v>
      </c>
      <c r="C14" s="14">
        <v>800843</v>
      </c>
      <c r="D14" s="86" t="s">
        <v>286</v>
      </c>
      <c r="E14" s="87">
        <v>44790</v>
      </c>
      <c r="F14" s="14" t="s">
        <v>81</v>
      </c>
      <c r="G14" s="16">
        <f>_xlfn.DAYS($C$23,E14)</f>
        <v>105</v>
      </c>
      <c r="H14" s="3"/>
    </row>
    <row r="15" spans="1:14" ht="16.5" customHeight="1" x14ac:dyDescent="0.3">
      <c r="A15" s="1"/>
      <c r="B15" s="14">
        <v>387805</v>
      </c>
      <c r="C15" s="14">
        <v>312173</v>
      </c>
      <c r="D15" s="86" t="s">
        <v>286</v>
      </c>
      <c r="E15" s="87">
        <v>44796</v>
      </c>
      <c r="F15" s="14" t="s">
        <v>10</v>
      </c>
      <c r="G15" s="16">
        <f>_xlfn.DAYS($C$23,E15)</f>
        <v>99</v>
      </c>
      <c r="H15" s="3"/>
    </row>
    <row r="16" spans="1:14" ht="16.5" customHeight="1" x14ac:dyDescent="0.3">
      <c r="A16" s="1"/>
      <c r="B16" s="14">
        <v>387900.01</v>
      </c>
      <c r="C16" s="14">
        <v>401841</v>
      </c>
      <c r="D16" s="86" t="s">
        <v>286</v>
      </c>
      <c r="E16" s="87">
        <v>44799</v>
      </c>
      <c r="F16" s="14" t="s">
        <v>8</v>
      </c>
      <c r="G16" s="16">
        <f>_xlfn.DAYS($C$23,E16)</f>
        <v>96</v>
      </c>
      <c r="H16" s="3"/>
    </row>
    <row r="17" spans="1:14" ht="16.5" customHeight="1" x14ac:dyDescent="0.3">
      <c r="A17" s="1"/>
      <c r="B17" s="14">
        <v>388374</v>
      </c>
      <c r="C17" s="14">
        <v>312173</v>
      </c>
      <c r="D17" s="86" t="s">
        <v>286</v>
      </c>
      <c r="E17" s="87">
        <v>44810</v>
      </c>
      <c r="F17" s="14" t="s">
        <v>39</v>
      </c>
      <c r="G17" s="14">
        <f>_xlfn.DAYS($C$23,E17)</f>
        <v>85</v>
      </c>
      <c r="H17" s="3"/>
    </row>
    <row r="18" spans="1:14" ht="16.5" customHeight="1" x14ac:dyDescent="0.3">
      <c r="A18" s="1"/>
      <c r="B18" s="14">
        <v>388374</v>
      </c>
      <c r="C18" s="14">
        <v>312173</v>
      </c>
      <c r="D18" s="86" t="s">
        <v>286</v>
      </c>
      <c r="E18" s="87">
        <v>44810</v>
      </c>
      <c r="F18" s="14" t="s">
        <v>8</v>
      </c>
      <c r="G18" s="14">
        <f>_xlfn.DAYS($C$23,E18)</f>
        <v>85</v>
      </c>
      <c r="H18" s="3"/>
    </row>
    <row r="19" spans="1:14" ht="16.5" customHeight="1" x14ac:dyDescent="0.3">
      <c r="A19" s="1"/>
      <c r="B19" s="14">
        <v>388635</v>
      </c>
      <c r="C19" s="14">
        <v>801242</v>
      </c>
      <c r="D19" s="86" t="s">
        <v>286</v>
      </c>
      <c r="E19" s="87">
        <v>44812</v>
      </c>
      <c r="F19" s="14" t="s">
        <v>76</v>
      </c>
      <c r="G19" s="14">
        <f>_xlfn.DAYS($C$23,E19)</f>
        <v>83</v>
      </c>
      <c r="H19" s="3"/>
    </row>
    <row r="20" spans="1:14" ht="16.5" customHeight="1" x14ac:dyDescent="0.3"/>
    <row r="22" spans="1:14" ht="15.6" x14ac:dyDescent="0.3">
      <c r="C22" s="101" t="s">
        <v>111</v>
      </c>
      <c r="D22" s="102"/>
      <c r="E22" s="90" t="s">
        <v>112</v>
      </c>
      <c r="F22" s="1">
        <f>COUNTIFS(G:G,"&gt;29",G:G,"&lt;90")</f>
        <v>3</v>
      </c>
      <c r="H22" s="103" t="s">
        <v>289</v>
      </c>
      <c r="I22" s="103"/>
      <c r="J22" s="103"/>
      <c r="K22" s="103"/>
      <c r="L22" s="103"/>
      <c r="M22" s="103"/>
      <c r="N22" s="103"/>
    </row>
    <row r="23" spans="1:14" ht="15.6" x14ac:dyDescent="0.3">
      <c r="C23" s="99">
        <v>44895</v>
      </c>
      <c r="D23" s="100"/>
      <c r="E23" s="91" t="s">
        <v>113</v>
      </c>
      <c r="F23" s="1">
        <f>COUNTIFS(G:G,"&gt;89",G:G,"&lt;120")</f>
        <v>6</v>
      </c>
      <c r="H23" s="103" t="s">
        <v>288</v>
      </c>
      <c r="I23" s="103"/>
      <c r="J23" s="103"/>
      <c r="K23" s="103"/>
      <c r="L23" s="103"/>
      <c r="M23" s="103"/>
      <c r="N23" s="103"/>
    </row>
    <row r="24" spans="1:14" ht="15.6" x14ac:dyDescent="0.3">
      <c r="C24" s="95"/>
      <c r="D24" s="94"/>
      <c r="E24" s="92" t="s">
        <v>114</v>
      </c>
      <c r="F24" s="1">
        <f>COUNTIFS(G:G,"&gt;119",G:G,"&lt;180")</f>
        <v>5</v>
      </c>
      <c r="H24" s="103" t="s">
        <v>290</v>
      </c>
      <c r="I24" s="103"/>
      <c r="J24" s="103"/>
      <c r="K24" s="103"/>
      <c r="L24" s="103"/>
      <c r="M24" s="103"/>
      <c r="N24" s="103"/>
    </row>
    <row r="25" spans="1:14" ht="15.6" x14ac:dyDescent="0.3">
      <c r="C25" s="96"/>
      <c r="D25" s="94"/>
      <c r="E25" s="93" t="s">
        <v>115</v>
      </c>
      <c r="F25" s="1">
        <f>COUNTIF(G:G,"&gt;179")</f>
        <v>4</v>
      </c>
      <c r="H25" s="103" t="s">
        <v>288</v>
      </c>
      <c r="I25" s="103"/>
      <c r="J25" s="103"/>
      <c r="K25" s="103"/>
      <c r="L25" s="103"/>
      <c r="M25" s="103"/>
      <c r="N25" s="103"/>
    </row>
    <row r="26" spans="1:14" x14ac:dyDescent="0.3">
      <c r="C26" s="97"/>
      <c r="D26" s="98"/>
      <c r="E26" s="90" t="s">
        <v>116</v>
      </c>
      <c r="F26" s="1">
        <f>SUM(F22:F25)</f>
        <v>18</v>
      </c>
      <c r="H26" s="4" t="s">
        <v>286</v>
      </c>
    </row>
    <row r="29" spans="1:14" x14ac:dyDescent="0.3">
      <c r="G29" t="s">
        <v>286</v>
      </c>
    </row>
    <row r="43" spans="4:4" x14ac:dyDescent="0.3">
      <c r="D43" s="88" t="s">
        <v>286</v>
      </c>
    </row>
  </sheetData>
  <mergeCells count="6">
    <mergeCell ref="C23:D23"/>
    <mergeCell ref="C22:D22"/>
    <mergeCell ref="H22:N22"/>
    <mergeCell ref="H23:N23"/>
    <mergeCell ref="H24:N24"/>
    <mergeCell ref="H25:N25"/>
  </mergeCells>
  <conditionalFormatting sqref="G1:G1048576">
    <cfRule type="cellIs" dxfId="5" priority="3" operator="between">
      <formula>30</formula>
      <formula>89</formula>
    </cfRule>
    <cfRule type="cellIs" dxfId="4" priority="4" operator="between">
      <formula>90</formula>
      <formula>119</formula>
    </cfRule>
    <cfRule type="cellIs" dxfId="3" priority="5" operator="between">
      <formula>120</formula>
      <formula>179</formula>
    </cfRule>
    <cfRule type="cellIs" dxfId="2" priority="6" operator="between">
      <formula>180</formula>
      <formula>9999</formula>
    </cfRule>
  </conditionalFormatting>
  <conditionalFormatting sqref="C22:C26 B1:B19 B40:B1048576">
    <cfRule type="duplicateValues" dxfId="1" priority="14"/>
  </conditionalFormatting>
  <conditionalFormatting sqref="C22:C26 B1:B19 B40:B1048576">
    <cfRule type="duplicateValues" dxfId="0" priority="20"/>
  </conditionalFormatting>
  <pageMargins left="0.7" right="0.7" top="0.75" bottom="0.75" header="0.3" footer="0.3"/>
  <pageSetup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a66782-5505-4acf-891a-bbf35ab128a2" xsi:nil="true"/>
    <lcf76f155ced4ddcb4097134ff3c332f xmlns="4de82909-e464-414a-9067-57965ca4ea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3AAA87D3AD84E9642B4777DDE0583" ma:contentTypeVersion="10" ma:contentTypeDescription="Crée un document." ma:contentTypeScope="" ma:versionID="9ade799a9ecc49dce5b2b9bd8571c1e7">
  <xsd:schema xmlns:xsd="http://www.w3.org/2001/XMLSchema" xmlns:xs="http://www.w3.org/2001/XMLSchema" xmlns:p="http://schemas.microsoft.com/office/2006/metadata/properties" xmlns:ns2="4de82909-e464-414a-9067-57965ca4eabe" xmlns:ns3="b8a66782-5505-4acf-891a-bbf35ab128a2" targetNamespace="http://schemas.microsoft.com/office/2006/metadata/properties" ma:root="true" ma:fieldsID="728b5fc52dcc0484e382228d7bdbeb13" ns2:_="" ns3:_="">
    <xsd:import namespace="4de82909-e464-414a-9067-57965ca4eabe"/>
    <xsd:import namespace="b8a66782-5505-4acf-891a-bbf35ab128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e82909-e464-414a-9067-57965ca4ea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dbacf1b2-ebe8-4195-a29d-8479c67ee6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66782-5505-4acf-891a-bbf35ab128a2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5341949-3560-4cd1-84db-f68e35540aca}" ma:internalName="TaxCatchAll" ma:showField="CatchAllData" ma:web="b8a66782-5505-4acf-891a-bbf35ab128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AA7B2D-B0B7-4088-8937-DBA9D1BA0062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b8a66782-5505-4acf-891a-bbf35ab128a2"/>
    <ds:schemaRef ds:uri="http://schemas.microsoft.com/office/2006/documentManagement/types"/>
    <ds:schemaRef ds:uri="4de82909-e464-414a-9067-57965ca4eabe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5E90CF2-0C50-4858-9D53-606356A8BB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e82909-e464-414a-9067-57965ca4eabe"/>
    <ds:schemaRef ds:uri="b8a66782-5505-4acf-891a-bbf35ab128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222302-5D29-497C-A530-EAF0199551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6-04-2022</vt:lpstr>
      <vt:lpstr>13-04-2022</vt:lpstr>
      <vt:lpstr>30-04-2022</vt:lpstr>
      <vt:lpstr>31-05-2022</vt:lpstr>
      <vt:lpstr>30-06-2022</vt:lpstr>
      <vt:lpstr>31-07-2022</vt:lpstr>
      <vt:lpstr>31-08-2022</vt:lpstr>
      <vt:lpstr>30-09-2022</vt:lpstr>
      <vt:lpstr>31-10-2022</vt:lpstr>
      <vt:lpstr>30-11-2022</vt:lpstr>
      <vt:lpstr>'31-05-2022'!Zone_d_impression</vt:lpstr>
      <vt:lpstr>'31-10-2022'!Zone_d_impression</vt:lpstr>
      <vt:lpstr>'6-04-2022'!Zone_d_impression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Julien Soulieres</dc:creator>
  <cp:keywords/>
  <dc:description/>
  <cp:lastModifiedBy>Samuel G.Marcoux</cp:lastModifiedBy>
  <cp:revision/>
  <dcterms:created xsi:type="dcterms:W3CDTF">2020-10-01T14:53:43Z</dcterms:created>
  <dcterms:modified xsi:type="dcterms:W3CDTF">2022-12-08T14:41:09Z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0x01010083F3AAA87D3AD84E9642B4777DDE0583</vt:lpwstr>
  </property>
  <property fmtid="{D5CDD505-2E9C-101B-9397-08002B2CF9AE}" pid="3" name="MediaServiceImageTags">
    <vt:lpwstr/>
  </property>
</Properties>
</file>