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mtalbi_kpmg_fr/Documents/Documents/"/>
    </mc:Choice>
  </mc:AlternateContent>
  <xr:revisionPtr revIDLastSave="76" documentId="11_41B13B7160643AF73ABEE6FC0C4A43C8A9897203" xr6:coauthVersionLast="47" xr6:coauthVersionMax="47" xr10:uidLastSave="{F81C3B6E-99B9-49A7-8236-CAD5711C37D0}"/>
  <bookViews>
    <workbookView xWindow="28680" yWindow="-120" windowWidth="29040" windowHeight="15840" activeTab="1" xr2:uid="{00000000-000D-0000-FFFF-FFFF00000000}"/>
  </bookViews>
  <sheets>
    <sheet name="Score" sheetId="2" r:id="rId1"/>
    <sheet name="Moyenne (score)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95" i="2" l="1"/>
  <c r="N181" i="2"/>
  <c r="N155" i="2"/>
  <c r="N193" i="2"/>
  <c r="N187" i="2"/>
  <c r="N179" i="2"/>
  <c r="N167" i="2"/>
  <c r="N173" i="2"/>
  <c r="N161" i="2"/>
  <c r="N153" i="2"/>
  <c r="N147" i="2"/>
  <c r="N135" i="2"/>
  <c r="N129" i="2"/>
  <c r="N123" i="2"/>
  <c r="N121" i="2"/>
  <c r="N115" i="2"/>
  <c r="N109" i="2"/>
  <c r="N196" i="2"/>
  <c r="F10" i="1"/>
  <c r="F9" i="1"/>
  <c r="F8" i="1"/>
  <c r="F7" i="1"/>
  <c r="F6" i="1"/>
  <c r="F5" i="1"/>
  <c r="G10" i="1"/>
  <c r="G9" i="1"/>
  <c r="G8" i="1"/>
  <c r="N103" i="2" l="1"/>
  <c r="N97" i="2"/>
  <c r="N91" i="2"/>
  <c r="N83" i="2"/>
  <c r="N77" i="2"/>
  <c r="N71" i="2"/>
  <c r="N65" i="2"/>
  <c r="N59" i="2"/>
  <c r="N53" i="2"/>
  <c r="N85" i="2" s="1"/>
  <c r="G7" i="1" s="1"/>
  <c r="N45" i="2"/>
  <c r="N39" i="2"/>
  <c r="N25" i="2"/>
  <c r="N27" i="2" s="1"/>
  <c r="G5" i="1" s="1"/>
  <c r="N19" i="2"/>
  <c r="N13" i="2"/>
  <c r="N33" i="2"/>
  <c r="N47" i="2" s="1"/>
  <c r="G6" i="1" s="1"/>
</calcChain>
</file>

<file path=xl/sharedStrings.xml><?xml version="1.0" encoding="utf-8"?>
<sst xmlns="http://schemas.openxmlformats.org/spreadsheetml/2006/main" count="274" uniqueCount="68">
  <si>
    <t>PROFIL DE MATURITE GLOBAL</t>
  </si>
  <si>
    <t>Diagnostic de l'engagement RSE</t>
  </si>
  <si>
    <t>Instructions</t>
  </si>
  <si>
    <t>Mesure</t>
  </si>
  <si>
    <t>Actions mises en oeuvre</t>
  </si>
  <si>
    <t>Plan de progrès</t>
  </si>
  <si>
    <t>0 : Vous ne connaissez pas les impacts de la thématique</t>
  </si>
  <si>
    <t>0 : Aucune action n'a été mise en place en place pour traiter la thématique</t>
  </si>
  <si>
    <t>0 : Pas de planification d'objectif à court, moyen et long termes</t>
  </si>
  <si>
    <t>1 : Vous connaissez quelques impacts de la thématique</t>
  </si>
  <si>
    <t>1 : Une démarche avec quelques actions a été mise en place pour traiter une partie de la thématique</t>
  </si>
  <si>
    <t>1 : Quelques actions sont prévues à court terme</t>
  </si>
  <si>
    <t>2 : Vous connaissez les principaux impacts de la thématique</t>
  </si>
  <si>
    <t>2 : Vous avez mis en place une démarche avec des actions permettant de traiter la majorité de la thématique</t>
  </si>
  <si>
    <t>2 : Des actions à moyen termes ont été prévues à moyen terme</t>
  </si>
  <si>
    <t>3 : Vous connaissez l'ensemble des impacts de la thématique</t>
  </si>
  <si>
    <t>3 : Vous avez mis en place une démarche avec des actions permettant de traiter l'ensemble de la thématique</t>
  </si>
  <si>
    <t>3 : Un plan d'actions clair définis à long terme</t>
  </si>
  <si>
    <t>1 Gouvernance</t>
  </si>
  <si>
    <t>1.1. La stratégie RSE de l'officine existe-t-elle et est-elle intégrée à sa stratégie globale d'entreprise ?</t>
  </si>
  <si>
    <t>Note (0 à 3):</t>
  </si>
  <si>
    <t>Actions mises en œuvre</t>
  </si>
  <si>
    <t>Moyenne :</t>
  </si>
  <si>
    <t>1.2. Avez-vous identifié les différents risques auxquels l'officine fait face et sont-ils suivis ?</t>
  </si>
  <si>
    <t>1.3. L'officine a-t-elle designée une personne en charge de la RSE ?</t>
  </si>
  <si>
    <t>2. Droits des personnes</t>
  </si>
  <si>
    <t>2.1. Des moyens sont-ils mis en oeuvre pour éviter toute forme de harcèlement ?</t>
  </si>
  <si>
    <t>2.2. Le personnel de l'officine est-il diversifié (genre, âge, handicap…) ?</t>
  </si>
  <si>
    <t>2.3. La protection des données de l'ensemble des parties prenantes est-elle assurée ?</t>
  </si>
  <si>
    <t>3. Relations et conditions de travail</t>
  </si>
  <si>
    <t>3.1. L'officine minimise-t-elle le nombre d'emplois précaires ?</t>
  </si>
  <si>
    <t>3.2. La qualité de vie au travail est-elle assurée pour l'ensemble des salariés (équilibre entre vie pro et vie perso, management participatif, conditions de travail…) ?</t>
  </si>
  <si>
    <t>3.3. L'officine contribue-t-elle à améliorer les compétences et l'employabilité des salariés ?</t>
  </si>
  <si>
    <t>3.4. L'officine travaille-t-elle activement pour évaluer et encadrer les risques hygiène, santé et sécurité de ses activités ?</t>
  </si>
  <si>
    <t>3.5. L'ensemble des salariés sont-ils formés/sensibilisés aux enjeux de RSE ?</t>
  </si>
  <si>
    <t>3.6. Le système de rémunération est-il équitable et transparent ?</t>
  </si>
  <si>
    <t>4. Environnement</t>
  </si>
  <si>
    <t>4.1. L'officine intègre-t-elle les impacts environnementaux dans le choix de ses produits et ses activtiés (éco-conception) ?</t>
  </si>
  <si>
    <t>4.2. L'officine réduit-elle sa production de déchets et augmente-t-elle leur taux de valorisation matière et organique ?</t>
  </si>
  <si>
    <t>4.3. L'officine cherche-t-elle à diminuer ses émissions de gaz à effet de serre ?</t>
  </si>
  <si>
    <t>4.4.L'officine prend-elle en compte les impacts et dépendances de son activité vis-à-vis de la biodiversité et des écosystèmes sur toute sa chaîne de valeur ?</t>
  </si>
  <si>
    <t>4.5. L'officine a t-elle des mesures pour réduire l'impact du numérique ?</t>
  </si>
  <si>
    <t>4.6. L'officine optimise t-elle les ressources qu’elle utilise sur tout le cycle de vie de ses activités et favorise t-elle les ressources renouvelables ?</t>
  </si>
  <si>
    <t>5.Relations d'affaires</t>
  </si>
  <si>
    <t>5.1. L'officine respecte-t-elle les délais de paiement ?</t>
  </si>
  <si>
    <t>5.2. L'officine lutte-t-elle contre toute forme de corruption ?</t>
  </si>
  <si>
    <t>5.3. Les critères RSE sont-ils pris en compte dans le choix des fournisseurs ?</t>
  </si>
  <si>
    <t>5.4. L'officine a t-elle identifiée ses parties prenantes et prend en compte leurs attentes dans ses décisions ?</t>
  </si>
  <si>
    <t>5.5. L'officine sensibilise t-elle ses parties prenantes à la prise en compte des enjeux de la RSE?</t>
  </si>
  <si>
    <t>6.Intérêts des consommateurs</t>
  </si>
  <si>
    <t>6.1. Les engagements vis-à-vis des clients/patients et les informations sur les produits proposés sont-elles transparentes ?</t>
  </si>
  <si>
    <t>6.2. L'officine accompagne-t-elle ses clients/patients vers des modes de consommation plus responsables ?</t>
  </si>
  <si>
    <t>6.3. L'officine mesure-t-elle la satisfaction de ses clients/patients ?</t>
  </si>
  <si>
    <t>6.4. L'officine communique t-elle de façon complète et non mensongère, et fournit t-elle les informations nécessaires afin d'aider le client/patient dans son choix ?</t>
  </si>
  <si>
    <t>7.Développement local</t>
  </si>
  <si>
    <t>7.1. L'officine participe t-elle à des programmes de soutien au développement de l'économie locale ?</t>
  </si>
  <si>
    <t>7.2. L'officine contribue-t-elle à des initiatives d'intérêt général ?</t>
  </si>
  <si>
    <t>Moyenne globale :</t>
  </si>
  <si>
    <t>1. Gouvernance</t>
  </si>
  <si>
    <t>SCORE (MOYENNE)</t>
  </si>
  <si>
    <t>Moyenne 1.1 Gouvernance :</t>
  </si>
  <si>
    <t>Moyenne 1.2 Droit des personnes :</t>
  </si>
  <si>
    <t>Moyenne 1.3 Relation et condition de travail :</t>
  </si>
  <si>
    <t>Moyenne 1.4 Environement :</t>
  </si>
  <si>
    <t>Moyenne 1.5 Relation d'affaires :</t>
  </si>
  <si>
    <t>Moyenne 1.6 Intérêts des consommateurs :</t>
  </si>
  <si>
    <t>Moyenne 1.7 Développement local :</t>
  </si>
  <si>
    <t>Moyenne Globale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</si>
</sst>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0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777A"/>
      <name val="Calibri"/>
      <family val="2"/>
      <scheme val="minor"/>
    </font>
    <font>
      <b/>
      <sz val="12"/>
      <color rgb="FF41C67A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 Light"/>
      <family val="2"/>
      <scheme val="major"/>
    </font>
  </fonts>
  <fills count="19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77A"/>
        <bgColor indexed="64"/>
      </patternFill>
    </fill>
    <fill>
      <patternFill patternType="solid">
        <fgColor rgb="FF41C67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33FF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2" fillId="4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2" fontId="3" fillId="3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2" fillId="8" borderId="0" xfId="0" applyFont="1" applyFill="1" applyAlignment="1">
      <alignment vertical="center"/>
    </xf>
    <xf numFmtId="2" fontId="3" fillId="3" borderId="0" xfId="0" applyNumberFormat="1" applyFont="1" applyFill="1" applyAlignment="1">
      <alignment horizontal="left" vertical="center"/>
    </xf>
    <xf numFmtId="0" fontId="7" fillId="0" borderId="0" xfId="0" applyFont="1" applyAlignment="1">
      <alignment wrapText="1"/>
    </xf>
    <xf numFmtId="0" fontId="7" fillId="11" borderId="0" xfId="0" applyFont="1" applyFill="1" applyAlignment="1">
      <alignment wrapText="1"/>
    </xf>
    <xf numFmtId="0" fontId="10" fillId="11" borderId="0" xfId="0" applyFont="1" applyFill="1" applyAlignment="1">
      <alignment vertical="center"/>
    </xf>
    <xf numFmtId="0" fontId="10" fillId="11" borderId="0" xfId="0" applyFont="1" applyFill="1" applyAlignment="1">
      <alignment wrapText="1"/>
    </xf>
    <xf numFmtId="0" fontId="9" fillId="11" borderId="0" xfId="0" applyFont="1" applyFill="1" applyAlignment="1">
      <alignment wrapText="1"/>
    </xf>
    <xf numFmtId="0" fontId="9" fillId="11" borderId="0" xfId="0" applyFont="1" applyFill="1" applyAlignment="1">
      <alignment vertical="center"/>
    </xf>
    <xf numFmtId="0" fontId="11" fillId="0" borderId="0" xfId="0" applyFont="1" applyAlignment="1">
      <alignment wrapText="1"/>
    </xf>
    <xf numFmtId="0" fontId="3" fillId="12" borderId="0" xfId="0" applyFont="1" applyFill="1" applyAlignment="1">
      <alignment horizontal="left" vertical="center"/>
    </xf>
    <xf numFmtId="0" fontId="7" fillId="11" borderId="2" xfId="0" applyFont="1" applyFill="1" applyBorder="1" applyAlignment="1">
      <alignment wrapText="1"/>
    </xf>
    <xf numFmtId="0" fontId="12" fillId="15" borderId="2" xfId="0" applyFont="1" applyFill="1" applyBorder="1" applyAlignment="1">
      <alignment horizontal="right" wrapText="1"/>
    </xf>
    <xf numFmtId="2" fontId="12" fillId="13" borderId="2" xfId="0" applyNumberFormat="1" applyFont="1" applyFill="1" applyBorder="1" applyAlignment="1">
      <alignment horizontal="right" wrapText="1"/>
    </xf>
    <xf numFmtId="0" fontId="7" fillId="0" borderId="2" xfId="0" applyFont="1" applyBorder="1" applyAlignment="1">
      <alignment wrapText="1"/>
    </xf>
    <xf numFmtId="0" fontId="7" fillId="11" borderId="2" xfId="0" applyFont="1" applyFill="1" applyBorder="1" applyAlignment="1">
      <alignment horizontal="right" wrapText="1"/>
    </xf>
    <xf numFmtId="0" fontId="12" fillId="13" borderId="2" xfId="0" applyFont="1" applyFill="1" applyBorder="1" applyAlignment="1">
      <alignment horizontal="right" wrapText="1"/>
    </xf>
    <xf numFmtId="0" fontId="7" fillId="0" borderId="2" xfId="0" applyFont="1" applyFill="1" applyBorder="1" applyAlignment="1">
      <alignment wrapText="1"/>
    </xf>
    <xf numFmtId="0" fontId="7" fillId="11" borderId="0" xfId="0" applyFont="1" applyFill="1" applyBorder="1" applyAlignment="1">
      <alignment wrapText="1"/>
    </xf>
    <xf numFmtId="0" fontId="7" fillId="0" borderId="0" xfId="0" applyFont="1" applyBorder="1" applyAlignment="1">
      <alignment wrapText="1"/>
    </xf>
    <xf numFmtId="2" fontId="13" fillId="14" borderId="1" xfId="0" applyNumberFormat="1" applyFont="1" applyFill="1" applyBorder="1" applyAlignment="1">
      <alignment horizontal="center" vertical="center"/>
    </xf>
    <xf numFmtId="2" fontId="14" fillId="14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15" fillId="16" borderId="0" xfId="0" applyFont="1" applyFill="1" applyAlignment="1">
      <alignment wrapText="1"/>
    </xf>
    <xf numFmtId="0" fontId="2" fillId="16" borderId="0" xfId="0" applyFont="1" applyFill="1" applyAlignment="1">
      <alignment horizontal="center" vertical="center"/>
    </xf>
    <xf numFmtId="0" fontId="16" fillId="17" borderId="0" xfId="0" applyFont="1" applyFill="1" applyAlignment="1">
      <alignment wrapText="1"/>
    </xf>
    <xf numFmtId="2" fontId="12" fillId="17" borderId="3" xfId="0" applyNumberFormat="1" applyFont="1" applyFill="1" applyBorder="1" applyAlignment="1">
      <alignment horizontal="right" wrapText="1"/>
    </xf>
    <xf numFmtId="0" fontId="17" fillId="3" borderId="0" xfId="0" applyFont="1" applyFill="1" applyAlignment="1">
      <alignment horizontal="right" vertical="center"/>
    </xf>
    <xf numFmtId="2" fontId="3" fillId="3" borderId="0" xfId="0" applyNumberFormat="1" applyFont="1" applyFill="1" applyAlignment="1">
      <alignment vertical="center"/>
    </xf>
    <xf numFmtId="0" fontId="7" fillId="11" borderId="0" xfId="0" applyFont="1" applyFill="1" applyAlignment="1">
      <alignment wrapText="1"/>
    </xf>
    <xf numFmtId="0" fontId="6" fillId="9" borderId="0" xfId="0" applyFont="1" applyFill="1" applyAlignment="1">
      <alignment horizontal="center" wrapText="1"/>
    </xf>
    <xf numFmtId="0" fontId="8" fillId="10" borderId="0" xfId="0" applyFont="1" applyFill="1" applyAlignment="1">
      <alignment horizontal="center" wrapText="1"/>
    </xf>
    <xf numFmtId="0" fontId="9" fillId="11" borderId="0" xfId="0" applyFont="1" applyFill="1" applyAlignment="1">
      <alignment horizontal="center" wrapText="1"/>
    </xf>
    <xf numFmtId="0" fontId="10" fillId="11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3" fillId="18" borderId="0" xfId="0" applyFont="1" applyFill="1" applyAlignment="1">
      <alignment horizontal="left" vertical="center"/>
    </xf>
    <xf numFmtId="0" fontId="2" fillId="18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spPr>
            <a:ln w="31750">
              <a:solidFill>
                <a:srgbClr val="00B050"/>
              </a:solidFill>
            </a:ln>
          </c:spPr>
          <c:marker>
            <c:symbol val="circle"/>
            <c:size val="6"/>
            <c:spPr>
              <a:solidFill>
                <a:srgbClr val="00B050"/>
              </a:solidFill>
              <a:ln>
                <a:solidFill>
                  <a:schemeClr val="tx1"/>
                </a:solidFill>
              </a:ln>
            </c:spPr>
          </c:marker>
          <c:dLbls>
            <c:delete val="1"/>
          </c:dLbls>
          <c:cat>
            <c:strRef>
              <c:f>'Moyenne (score)'!$F$5:$F$10</c:f>
              <c:strCache>
                <c:ptCount val="6"/>
                <c:pt idx="0">
                  <c:v>1. Gouvernance</c:v>
                </c:pt>
                <c:pt idx="1">
                  <c:v>2. Droits des personnes</c:v>
                </c:pt>
                <c:pt idx="2">
                  <c:v>3. Relations et conditions de travail</c:v>
                </c:pt>
                <c:pt idx="3">
                  <c:v>4. Environnement</c:v>
                </c:pt>
                <c:pt idx="4">
                  <c:v>5.Relations d'affaires</c:v>
                </c:pt>
                <c:pt idx="5">
                  <c:v>6.Intérêts des consommateurs</c:v>
                </c:pt>
              </c:strCache>
            </c:strRef>
          </c:cat>
          <c:val>
            <c:numRef>
              <c:f>'Moyenne (score)'!$G$5:$G$10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EF-425C-BB91-2D61420943E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70472192"/>
        <c:axId val="170477440"/>
      </c:radarChart>
      <c:catAx>
        <c:axId val="170472192"/>
        <c:scaling>
          <c:orientation val="minMax"/>
        </c:scaling>
        <c:delete val="1"/>
        <c:axPos val="b"/>
        <c:majorGridlines/>
        <c:numFmt formatCode="General" sourceLinked="0"/>
        <c:majorTickMark val="out"/>
        <c:minorTickMark val="none"/>
        <c:tickLblPos val="nextTo"/>
        <c:crossAx val="170477440"/>
        <c:crosses val="autoZero"/>
        <c:auto val="1"/>
        <c:lblAlgn val="ctr"/>
        <c:lblOffset val="100"/>
        <c:noMultiLvlLbl val="0"/>
      </c:catAx>
      <c:valAx>
        <c:axId val="170477440"/>
        <c:scaling>
          <c:orientation val="minMax"/>
        </c:scaling>
        <c:delete val="1"/>
        <c:axPos val="l"/>
        <c:majorGridlines/>
        <c:numFmt formatCode="0.00" sourceLinked="1"/>
        <c:majorTickMark val="in"/>
        <c:minorTickMark val="none"/>
        <c:tickLblPos val="none"/>
        <c:crossAx val="1704721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352424</xdr:colOff>
      <xdr:row>3</xdr:row>
      <xdr:rowOff>104775</xdr:rowOff>
    </xdr:from>
    <xdr:to>
      <xdr:col>11</xdr:col>
      <xdr:colOff>485774</xdr:colOff>
      <xdr:row>19</xdr:row>
      <xdr:rowOff>142876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Z1001"/>
  <sheetViews>
    <sheetView topLeftCell="A169" workbookViewId="0">
      <selection activeCell="A182" sqref="A182:R182"/>
    </sheetView>
  </sheetViews>
  <sheetFormatPr baseColWidth="10" defaultRowHeight="15" x14ac:dyDescent="0.25"/>
  <cols>
    <col min="13" max="13" width="26" customWidth="1"/>
    <col min="14" max="14" width="13" style="34" bestFit="1" customWidth="1"/>
    <col min="15" max="15" width="13" bestFit="1" customWidth="1"/>
  </cols>
  <sheetData>
    <row r="1" spans="1:26" ht="25.5" customHeight="1" x14ac:dyDescent="0.4">
      <c r="A1" s="42" t="s">
        <v>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15"/>
      <c r="T1" s="15"/>
      <c r="U1" s="15"/>
      <c r="V1" s="15"/>
      <c r="W1" s="15"/>
      <c r="X1" s="15"/>
      <c r="Y1" s="15"/>
      <c r="Z1" s="15"/>
    </row>
    <row r="2" spans="1:26" ht="21" customHeight="1" x14ac:dyDescent="0.35">
      <c r="A2" s="43" t="s">
        <v>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15"/>
      <c r="T2" s="15"/>
      <c r="U2" s="15"/>
      <c r="V2" s="15"/>
      <c r="W2" s="15"/>
      <c r="X2" s="15"/>
      <c r="Y2" s="15"/>
      <c r="Z2" s="15"/>
    </row>
    <row r="3" spans="1:26" ht="15.75" customHeight="1" x14ac:dyDescent="0.25">
      <c r="A3" s="44" t="s">
        <v>3</v>
      </c>
      <c r="B3" s="44"/>
      <c r="C3" s="44"/>
      <c r="D3" s="44"/>
      <c r="E3" s="44"/>
      <c r="F3" s="44" t="s">
        <v>4</v>
      </c>
      <c r="G3" s="44"/>
      <c r="H3" s="44"/>
      <c r="I3" s="44"/>
      <c r="J3" s="44"/>
      <c r="K3" s="44" t="s">
        <v>5</v>
      </c>
      <c r="L3" s="44"/>
      <c r="M3" s="44"/>
      <c r="N3" s="44"/>
      <c r="O3" s="44"/>
      <c r="P3" s="16"/>
      <c r="Q3" s="16"/>
      <c r="R3" s="16"/>
      <c r="S3" s="15"/>
      <c r="T3" s="15"/>
      <c r="U3" s="15"/>
      <c r="V3" s="15"/>
      <c r="W3" s="15"/>
      <c r="X3" s="15"/>
      <c r="Y3" s="15"/>
      <c r="Z3" s="15"/>
    </row>
    <row r="4" spans="1:26" ht="31.5" customHeight="1" x14ac:dyDescent="0.25">
      <c r="A4" s="41" t="s">
        <v>6</v>
      </c>
      <c r="B4" s="41"/>
      <c r="C4" s="41"/>
      <c r="D4" s="41"/>
      <c r="E4" s="41"/>
      <c r="F4" s="41" t="s">
        <v>7</v>
      </c>
      <c r="G4" s="41"/>
      <c r="H4" s="41"/>
      <c r="I4" s="41"/>
      <c r="J4" s="41"/>
      <c r="K4" s="41" t="s">
        <v>8</v>
      </c>
      <c r="L4" s="41"/>
      <c r="M4" s="41"/>
      <c r="N4" s="41"/>
      <c r="O4" s="41"/>
      <c r="P4" s="16"/>
      <c r="Q4" s="16"/>
      <c r="R4" s="16"/>
      <c r="S4" s="15"/>
      <c r="T4" s="15"/>
      <c r="U4" s="15"/>
      <c r="V4" s="15"/>
      <c r="W4" s="15"/>
      <c r="X4" s="15"/>
      <c r="Y4" s="15"/>
      <c r="Z4" s="15"/>
    </row>
    <row r="5" spans="1:26" ht="31.5" customHeight="1" x14ac:dyDescent="0.25">
      <c r="A5" s="41" t="s">
        <v>9</v>
      </c>
      <c r="B5" s="41"/>
      <c r="C5" s="41"/>
      <c r="D5" s="41"/>
      <c r="E5" s="41"/>
      <c r="F5" s="41" t="s">
        <v>10</v>
      </c>
      <c r="G5" s="41"/>
      <c r="H5" s="41"/>
      <c r="I5" s="41"/>
      <c r="J5" s="41"/>
      <c r="K5" s="41" t="s">
        <v>11</v>
      </c>
      <c r="L5" s="41"/>
      <c r="M5" s="41"/>
      <c r="N5" s="41"/>
      <c r="O5" s="41"/>
      <c r="P5" s="16"/>
      <c r="Q5" s="16"/>
      <c r="R5" s="16"/>
      <c r="S5" s="15"/>
      <c r="T5" s="15"/>
      <c r="U5" s="15"/>
      <c r="V5" s="15"/>
      <c r="W5" s="15"/>
      <c r="X5" s="15"/>
      <c r="Y5" s="15"/>
      <c r="Z5" s="15"/>
    </row>
    <row r="6" spans="1:26" ht="31.5" customHeight="1" x14ac:dyDescent="0.25">
      <c r="A6" s="41" t="s">
        <v>12</v>
      </c>
      <c r="B6" s="41"/>
      <c r="C6" s="41"/>
      <c r="D6" s="41"/>
      <c r="E6" s="41"/>
      <c r="F6" s="41" t="s">
        <v>13</v>
      </c>
      <c r="G6" s="41"/>
      <c r="H6" s="41"/>
      <c r="I6" s="41"/>
      <c r="J6" s="41"/>
      <c r="K6" s="41" t="s">
        <v>14</v>
      </c>
      <c r="L6" s="41"/>
      <c r="M6" s="41"/>
      <c r="N6" s="41"/>
      <c r="O6" s="41"/>
      <c r="P6" s="16"/>
      <c r="Q6" s="16"/>
      <c r="R6" s="16"/>
      <c r="S6" s="15"/>
      <c r="T6" s="15"/>
      <c r="U6" s="15"/>
      <c r="V6" s="15"/>
      <c r="W6" s="15"/>
      <c r="X6" s="15"/>
      <c r="Y6" s="15"/>
      <c r="Z6" s="15"/>
    </row>
    <row r="7" spans="1:26" ht="31.5" customHeight="1" x14ac:dyDescent="0.25">
      <c r="A7" s="41" t="s">
        <v>15</v>
      </c>
      <c r="B7" s="41"/>
      <c r="C7" s="41"/>
      <c r="D7" s="41"/>
      <c r="E7" s="41"/>
      <c r="F7" s="41" t="s">
        <v>16</v>
      </c>
      <c r="G7" s="41"/>
      <c r="H7" s="41"/>
      <c r="I7" s="41"/>
      <c r="J7" s="41"/>
      <c r="K7" s="41" t="s">
        <v>17</v>
      </c>
      <c r="L7" s="41"/>
      <c r="M7" s="41"/>
      <c r="N7" s="41"/>
      <c r="O7" s="41"/>
      <c r="P7" s="16"/>
      <c r="Q7" s="16"/>
      <c r="R7" s="16"/>
      <c r="S7" s="15"/>
      <c r="T7" s="15"/>
      <c r="U7" s="15"/>
      <c r="V7" s="15"/>
      <c r="W7" s="15"/>
      <c r="X7" s="15"/>
      <c r="Y7" s="15"/>
      <c r="Z7" s="15"/>
    </row>
    <row r="8" spans="1:26" ht="21" customHeight="1" x14ac:dyDescent="0.35">
      <c r="A8" s="43" t="s">
        <v>18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5"/>
      <c r="U8" s="15"/>
      <c r="V8" s="15"/>
      <c r="W8" s="15"/>
      <c r="X8" s="15"/>
      <c r="Y8" s="15"/>
      <c r="Z8" s="15"/>
    </row>
    <row r="9" spans="1:26" ht="15.75" x14ac:dyDescent="0.25">
      <c r="A9" s="17" t="s">
        <v>19</v>
      </c>
      <c r="B9" s="18"/>
      <c r="C9" s="18"/>
      <c r="D9" s="18"/>
      <c r="E9" s="18"/>
      <c r="F9" s="18"/>
      <c r="G9" s="18"/>
      <c r="H9" s="16"/>
      <c r="I9" s="16"/>
      <c r="J9" s="16"/>
      <c r="K9" s="16"/>
      <c r="L9" s="16"/>
      <c r="M9" s="16"/>
      <c r="N9" s="23"/>
      <c r="O9" s="16"/>
      <c r="P9" s="16"/>
      <c r="Q9" s="16"/>
      <c r="R9" s="16"/>
      <c r="S9" s="15"/>
      <c r="T9" s="15"/>
      <c r="U9" s="15"/>
      <c r="V9" s="15"/>
      <c r="W9" s="15"/>
      <c r="X9" s="15"/>
      <c r="Y9" s="15"/>
      <c r="Z9" s="15"/>
    </row>
    <row r="10" spans="1:26" ht="15.75" x14ac:dyDescent="0.25">
      <c r="A10" s="19" t="s">
        <v>3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9" t="s">
        <v>20</v>
      </c>
      <c r="N10" s="23">
        <v>1</v>
      </c>
      <c r="O10" s="16"/>
      <c r="P10" s="16"/>
      <c r="Q10" s="16"/>
      <c r="R10" s="16"/>
      <c r="S10" s="15"/>
      <c r="T10" s="15"/>
      <c r="U10" s="15"/>
      <c r="V10" s="15"/>
      <c r="W10" s="15"/>
      <c r="X10" s="15"/>
      <c r="Y10" s="15"/>
      <c r="Z10" s="15"/>
    </row>
    <row r="11" spans="1:26" ht="15.75" x14ac:dyDescent="0.25">
      <c r="A11" s="20" t="s">
        <v>21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9" t="s">
        <v>20</v>
      </c>
      <c r="N11" s="23">
        <v>2</v>
      </c>
      <c r="O11" s="16"/>
      <c r="P11" s="16"/>
      <c r="Q11" s="16"/>
      <c r="R11" s="16"/>
      <c r="S11" s="15"/>
      <c r="T11" s="15"/>
      <c r="U11" s="15"/>
      <c r="V11" s="15"/>
      <c r="W11" s="15"/>
      <c r="X11" s="15"/>
      <c r="Y11" s="15"/>
      <c r="Z11" s="15"/>
    </row>
    <row r="12" spans="1:26" ht="15.75" x14ac:dyDescent="0.25">
      <c r="A12" s="20" t="s">
        <v>5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9" t="s">
        <v>20</v>
      </c>
      <c r="N12" s="23">
        <v>3</v>
      </c>
      <c r="O12" s="16"/>
      <c r="P12" s="16"/>
      <c r="Q12" s="16"/>
      <c r="R12" s="16"/>
      <c r="S12" s="15"/>
      <c r="T12" s="15"/>
      <c r="U12" s="15"/>
      <c r="V12" s="15"/>
      <c r="W12" s="15"/>
      <c r="X12" s="15"/>
      <c r="Y12" s="15"/>
      <c r="Z12" s="15"/>
    </row>
    <row r="13" spans="1:26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21" t="s">
        <v>22</v>
      </c>
      <c r="N13" s="24">
        <f>AVERAGE(N10:N12)</f>
        <v>2</v>
      </c>
      <c r="O13" s="16"/>
      <c r="P13" s="16"/>
      <c r="Q13" s="16"/>
      <c r="R13" s="16"/>
      <c r="S13" s="15"/>
      <c r="T13" s="15"/>
      <c r="U13" s="15"/>
      <c r="V13" s="15"/>
      <c r="W13" s="15"/>
      <c r="X13" s="15"/>
      <c r="Y13" s="15"/>
      <c r="Z13" s="15"/>
    </row>
    <row r="14" spans="1:26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23"/>
      <c r="O14" s="16"/>
      <c r="P14" s="16"/>
      <c r="Q14" s="16"/>
      <c r="R14" s="16"/>
      <c r="S14" s="15"/>
      <c r="T14" s="15"/>
      <c r="U14" s="15"/>
      <c r="V14" s="15"/>
      <c r="W14" s="15"/>
      <c r="X14" s="15"/>
      <c r="Y14" s="15"/>
      <c r="Z14" s="15"/>
    </row>
    <row r="15" spans="1:26" ht="15.75" customHeight="1" x14ac:dyDescent="0.25">
      <c r="A15" s="45" t="s">
        <v>23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5"/>
      <c r="U15" s="15"/>
      <c r="V15" s="15"/>
      <c r="W15" s="15"/>
      <c r="X15" s="15"/>
      <c r="Y15" s="15"/>
      <c r="Z15" s="15"/>
    </row>
    <row r="16" spans="1:26" ht="15.75" x14ac:dyDescent="0.25">
      <c r="A16" s="19" t="s">
        <v>3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9" t="s">
        <v>20</v>
      </c>
      <c r="N16" s="23">
        <v>2</v>
      </c>
      <c r="O16" s="16"/>
      <c r="P16" s="16"/>
      <c r="Q16" s="16"/>
      <c r="R16" s="16"/>
      <c r="S16" s="15"/>
      <c r="T16" s="15"/>
      <c r="U16" s="15"/>
      <c r="V16" s="15"/>
      <c r="W16" s="15"/>
      <c r="X16" s="15"/>
      <c r="Y16" s="15"/>
      <c r="Z16" s="15"/>
    </row>
    <row r="17" spans="1:26" ht="15.75" x14ac:dyDescent="0.25">
      <c r="A17" s="20" t="s">
        <v>21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9" t="s">
        <v>20</v>
      </c>
      <c r="N17" s="23">
        <v>2</v>
      </c>
      <c r="O17" s="16"/>
      <c r="P17" s="16"/>
      <c r="Q17" s="16"/>
      <c r="R17" s="16"/>
      <c r="S17" s="15"/>
      <c r="T17" s="15"/>
      <c r="U17" s="15"/>
      <c r="V17" s="15"/>
      <c r="W17" s="15"/>
      <c r="X17" s="15"/>
      <c r="Y17" s="15"/>
      <c r="Z17" s="15"/>
    </row>
    <row r="18" spans="1:26" ht="15.75" x14ac:dyDescent="0.25">
      <c r="A18" s="20" t="s">
        <v>5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9" t="s">
        <v>20</v>
      </c>
      <c r="N18" s="23">
        <v>1</v>
      </c>
      <c r="O18" s="16"/>
      <c r="P18" s="16"/>
      <c r="Q18" s="16"/>
      <c r="R18" s="16"/>
      <c r="S18" s="15"/>
      <c r="T18" s="15"/>
      <c r="U18" s="15"/>
      <c r="V18" s="15"/>
      <c r="W18" s="15"/>
      <c r="X18" s="15"/>
      <c r="Y18" s="15"/>
      <c r="Z18" s="15"/>
    </row>
    <row r="19" spans="1:26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21" t="s">
        <v>22</v>
      </c>
      <c r="N19" s="24">
        <f>AVERAGE(N16:N18)</f>
        <v>1.6666666666666667</v>
      </c>
      <c r="O19" s="16"/>
      <c r="P19" s="16"/>
      <c r="Q19" s="16"/>
      <c r="R19" s="16"/>
      <c r="S19" s="15"/>
      <c r="T19" s="15"/>
      <c r="U19" s="15"/>
      <c r="V19" s="15"/>
      <c r="W19" s="15"/>
      <c r="X19" s="15"/>
      <c r="Y19" s="15"/>
      <c r="Z19" s="15"/>
    </row>
    <row r="20" spans="1:26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9"/>
      <c r="N20" s="23"/>
      <c r="O20" s="16"/>
      <c r="P20" s="16"/>
      <c r="Q20" s="16"/>
      <c r="R20" s="16"/>
      <c r="S20" s="15"/>
      <c r="T20" s="15"/>
      <c r="U20" s="15"/>
      <c r="V20" s="15"/>
      <c r="W20" s="15"/>
      <c r="X20" s="15"/>
      <c r="Y20" s="15"/>
      <c r="Z20" s="15"/>
    </row>
    <row r="21" spans="1:26" ht="15.75" customHeight="1" x14ac:dyDescent="0.25">
      <c r="A21" s="45" t="s">
        <v>24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15"/>
      <c r="T21" s="15"/>
      <c r="U21" s="15"/>
      <c r="V21" s="15"/>
      <c r="W21" s="15"/>
      <c r="X21" s="15"/>
      <c r="Y21" s="15"/>
      <c r="Z21" s="15"/>
    </row>
    <row r="22" spans="1:26" ht="15.75" x14ac:dyDescent="0.25">
      <c r="A22" s="19" t="s">
        <v>3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9" t="s">
        <v>20</v>
      </c>
      <c r="N22" s="23">
        <v>0</v>
      </c>
      <c r="O22" s="16"/>
      <c r="P22" s="16"/>
      <c r="Q22" s="16"/>
      <c r="R22" s="16"/>
      <c r="S22" s="15"/>
      <c r="T22" s="15"/>
      <c r="U22" s="15"/>
      <c r="V22" s="15"/>
      <c r="W22" s="15"/>
      <c r="X22" s="15"/>
      <c r="Y22" s="15"/>
      <c r="Z22" s="15"/>
    </row>
    <row r="23" spans="1:26" ht="15.75" x14ac:dyDescent="0.25">
      <c r="A23" s="20" t="s">
        <v>21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9" t="s">
        <v>20</v>
      </c>
      <c r="N23" s="23">
        <v>3</v>
      </c>
      <c r="O23" s="16"/>
      <c r="P23" s="16"/>
      <c r="Q23" s="16"/>
      <c r="R23" s="16"/>
      <c r="S23" s="15"/>
      <c r="T23" s="15"/>
      <c r="U23" s="15"/>
      <c r="V23" s="15"/>
      <c r="W23" s="15"/>
      <c r="X23" s="15"/>
      <c r="Y23" s="15"/>
      <c r="Z23" s="15"/>
    </row>
    <row r="24" spans="1:26" ht="15.75" x14ac:dyDescent="0.25">
      <c r="A24" s="20" t="s">
        <v>5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9" t="s">
        <v>20</v>
      </c>
      <c r="N24" s="23">
        <v>2</v>
      </c>
      <c r="O24" s="16"/>
      <c r="P24" s="16"/>
      <c r="Q24" s="16"/>
      <c r="R24" s="16"/>
      <c r="S24" s="15"/>
      <c r="T24" s="15"/>
      <c r="U24" s="15"/>
      <c r="V24" s="15"/>
      <c r="W24" s="15"/>
      <c r="X24" s="15"/>
      <c r="Y24" s="15"/>
      <c r="Z24" s="15"/>
    </row>
    <row r="25" spans="1:26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21" t="s">
        <v>22</v>
      </c>
      <c r="N25" s="24">
        <f>AVERAGE(N22:N24)</f>
        <v>1.6666666666666667</v>
      </c>
      <c r="O25" s="16"/>
      <c r="P25" s="16"/>
      <c r="Q25" s="16"/>
      <c r="R25" s="16"/>
      <c r="S25" s="15"/>
      <c r="T25" s="15"/>
      <c r="U25" s="15"/>
      <c r="V25" s="15"/>
      <c r="W25" s="15"/>
      <c r="X25" s="15"/>
      <c r="Y25" s="15"/>
      <c r="Z25" s="15"/>
    </row>
    <row r="26" spans="1:26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9"/>
      <c r="N26" s="23"/>
      <c r="O26" s="16"/>
      <c r="P26" s="16"/>
      <c r="Q26" s="16"/>
      <c r="R26" s="16"/>
      <c r="S26" s="15"/>
      <c r="T26" s="15"/>
      <c r="U26" s="15"/>
      <c r="V26" s="15"/>
      <c r="W26" s="15"/>
      <c r="X26" s="15"/>
      <c r="Y26" s="15"/>
      <c r="Z26" s="15"/>
    </row>
    <row r="27" spans="1:26" ht="37.5" x14ac:dyDescent="0.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35" t="s">
        <v>60</v>
      </c>
      <c r="N27" s="25">
        <f>AVERAGE(N13,N19,N25)</f>
        <v>1.7777777777777779</v>
      </c>
      <c r="O27" s="16"/>
      <c r="P27" s="16"/>
      <c r="Q27" s="16"/>
      <c r="R27" s="16"/>
      <c r="S27" s="15"/>
      <c r="T27" s="15"/>
      <c r="U27" s="15"/>
      <c r="V27" s="15"/>
      <c r="W27" s="15"/>
      <c r="X27" s="15"/>
      <c r="Y27" s="15"/>
      <c r="Z27" s="15"/>
    </row>
    <row r="28" spans="1:26" ht="21" customHeight="1" x14ac:dyDescent="0.35">
      <c r="A28" s="43" t="s">
        <v>25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5"/>
      <c r="U28" s="15"/>
      <c r="V28" s="15"/>
      <c r="W28" s="15"/>
      <c r="X28" s="15"/>
      <c r="Y28" s="15"/>
      <c r="Z28" s="15"/>
    </row>
    <row r="29" spans="1:26" ht="15.75" customHeight="1" x14ac:dyDescent="0.25">
      <c r="A29" s="46" t="s">
        <v>26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5"/>
      <c r="U29" s="15"/>
      <c r="V29" s="15"/>
      <c r="W29" s="15"/>
      <c r="X29" s="15"/>
      <c r="Y29" s="15"/>
      <c r="Z29" s="15"/>
    </row>
    <row r="30" spans="1:26" ht="15.75" x14ac:dyDescent="0.25">
      <c r="A30" s="19" t="s">
        <v>3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9" t="s">
        <v>20</v>
      </c>
      <c r="N30" s="23">
        <v>2</v>
      </c>
      <c r="O30" s="16"/>
      <c r="P30" s="16"/>
      <c r="Q30" s="16"/>
      <c r="R30" s="16"/>
      <c r="S30" s="15"/>
      <c r="T30" s="15"/>
      <c r="U30" s="15"/>
      <c r="V30" s="15"/>
      <c r="W30" s="15"/>
      <c r="X30" s="15"/>
      <c r="Y30" s="15"/>
      <c r="Z30" s="15"/>
    </row>
    <row r="31" spans="1:26" ht="15.75" x14ac:dyDescent="0.25">
      <c r="A31" s="20" t="s">
        <v>21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9" t="s">
        <v>20</v>
      </c>
      <c r="N31" s="23">
        <v>2</v>
      </c>
      <c r="O31" s="16"/>
      <c r="P31" s="16"/>
      <c r="Q31" s="16"/>
      <c r="R31" s="16"/>
      <c r="S31" s="15"/>
      <c r="T31" s="15"/>
      <c r="U31" s="15"/>
      <c r="V31" s="15"/>
      <c r="W31" s="15"/>
      <c r="X31" s="15"/>
      <c r="Y31" s="15"/>
      <c r="Z31" s="15"/>
    </row>
    <row r="32" spans="1:26" ht="15.75" x14ac:dyDescent="0.25">
      <c r="A32" s="20" t="s">
        <v>5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9" t="s">
        <v>20</v>
      </c>
      <c r="N32" s="23">
        <v>2</v>
      </c>
      <c r="O32" s="16"/>
      <c r="P32" s="16"/>
      <c r="Q32" s="16"/>
      <c r="R32" s="16"/>
      <c r="S32" s="15"/>
      <c r="T32" s="15"/>
      <c r="U32" s="15"/>
      <c r="V32" s="15"/>
      <c r="W32" s="15"/>
      <c r="X32" s="15"/>
      <c r="Y32" s="15"/>
      <c r="Z32" s="15"/>
    </row>
    <row r="33" spans="1:26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21" t="s">
        <v>22</v>
      </c>
      <c r="N33" s="24">
        <f>AVERAGE(N30:N32)</f>
        <v>2</v>
      </c>
      <c r="O33" s="16"/>
      <c r="P33" s="16"/>
      <c r="Q33" s="16"/>
      <c r="R33" s="16"/>
      <c r="S33" s="15"/>
      <c r="T33" s="15"/>
      <c r="U33" s="15"/>
      <c r="V33" s="15"/>
      <c r="W33" s="15"/>
      <c r="X33" s="15"/>
      <c r="Y33" s="15"/>
      <c r="Z33" s="15"/>
    </row>
    <row r="34" spans="1:26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23"/>
      <c r="O34" s="16"/>
      <c r="P34" s="16"/>
      <c r="Q34" s="16"/>
      <c r="R34" s="16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46" t="s">
        <v>27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15"/>
      <c r="T35" s="15"/>
      <c r="U35" s="15"/>
      <c r="V35" s="15"/>
      <c r="W35" s="15"/>
      <c r="X35" s="15"/>
      <c r="Y35" s="15"/>
      <c r="Z35" s="15"/>
    </row>
    <row r="36" spans="1:26" ht="15.75" x14ac:dyDescent="0.25">
      <c r="A36" s="19" t="s">
        <v>3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9" t="s">
        <v>20</v>
      </c>
      <c r="N36" s="23">
        <v>2</v>
      </c>
      <c r="O36" s="16"/>
      <c r="P36" s="16"/>
      <c r="Q36" s="16"/>
      <c r="R36" s="16"/>
      <c r="S36" s="15"/>
      <c r="T36" s="15"/>
      <c r="U36" s="15"/>
      <c r="V36" s="15"/>
      <c r="W36" s="15"/>
      <c r="X36" s="15"/>
      <c r="Y36" s="15"/>
      <c r="Z36" s="15"/>
    </row>
    <row r="37" spans="1:26" ht="15.75" x14ac:dyDescent="0.25">
      <c r="A37" s="20" t="s">
        <v>21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9" t="s">
        <v>20</v>
      </c>
      <c r="N37" s="23">
        <v>1</v>
      </c>
      <c r="O37" s="16"/>
      <c r="P37" s="16"/>
      <c r="Q37" s="16"/>
      <c r="R37" s="16"/>
      <c r="S37" s="15"/>
      <c r="T37" s="15"/>
      <c r="U37" s="15"/>
      <c r="V37" s="15"/>
      <c r="W37" s="15"/>
      <c r="X37" s="15"/>
      <c r="Y37" s="15"/>
      <c r="Z37" s="15"/>
    </row>
    <row r="38" spans="1:26" ht="15.75" x14ac:dyDescent="0.25">
      <c r="A38" s="20" t="s">
        <v>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9" t="s">
        <v>20</v>
      </c>
      <c r="N38" s="23">
        <v>2</v>
      </c>
      <c r="O38" s="16"/>
      <c r="P38" s="16"/>
      <c r="Q38" s="16"/>
      <c r="R38" s="16"/>
      <c r="S38" s="15"/>
      <c r="T38" s="15"/>
      <c r="U38" s="15"/>
      <c r="V38" s="15"/>
      <c r="W38" s="15"/>
      <c r="X38" s="15"/>
      <c r="Y38" s="15"/>
      <c r="Z38" s="15"/>
    </row>
    <row r="39" spans="1:26" ht="15.75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21" t="s">
        <v>22</v>
      </c>
      <c r="N39" s="24">
        <f>AVERAGE(N36:N38)</f>
        <v>1.6666666666666667</v>
      </c>
      <c r="O39" s="16"/>
      <c r="P39" s="16"/>
      <c r="Q39" s="16"/>
      <c r="R39" s="16"/>
      <c r="S39" s="15"/>
      <c r="T39" s="15"/>
      <c r="U39" s="15"/>
      <c r="V39" s="15"/>
      <c r="W39" s="15"/>
      <c r="X39" s="15"/>
      <c r="Y39" s="15"/>
      <c r="Z39" s="15"/>
    </row>
    <row r="40" spans="1:26" ht="15.75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23"/>
      <c r="O40" s="16"/>
      <c r="P40" s="16"/>
      <c r="Q40" s="16"/>
      <c r="R40" s="16"/>
      <c r="S40" s="15"/>
      <c r="T40" s="15"/>
      <c r="U40" s="15"/>
      <c r="V40" s="15"/>
      <c r="W40" s="15"/>
      <c r="X40" s="15"/>
      <c r="Y40" s="15"/>
      <c r="Z40" s="15"/>
    </row>
    <row r="41" spans="1:26" ht="15.75" customHeight="1" x14ac:dyDescent="0.25">
      <c r="A41" s="46" t="s">
        <v>28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15"/>
      <c r="T41" s="15"/>
      <c r="U41" s="15"/>
      <c r="V41" s="15"/>
      <c r="W41" s="15"/>
      <c r="X41" s="15"/>
      <c r="Y41" s="15"/>
      <c r="Z41" s="15"/>
    </row>
    <row r="42" spans="1:26" ht="15.75" x14ac:dyDescent="0.25">
      <c r="A42" s="19" t="s">
        <v>3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9" t="s">
        <v>20</v>
      </c>
      <c r="N42" s="23">
        <v>1</v>
      </c>
      <c r="O42" s="16"/>
      <c r="P42" s="16"/>
      <c r="Q42" s="16"/>
      <c r="R42" s="16"/>
      <c r="S42" s="15"/>
      <c r="T42" s="15"/>
      <c r="U42" s="15"/>
      <c r="V42" s="15"/>
      <c r="W42" s="15"/>
      <c r="X42" s="15"/>
      <c r="Y42" s="15"/>
      <c r="Z42" s="15"/>
    </row>
    <row r="43" spans="1:26" ht="15.75" x14ac:dyDescent="0.25">
      <c r="A43" s="20" t="s">
        <v>21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9" t="s">
        <v>20</v>
      </c>
      <c r="N43" s="23">
        <v>1</v>
      </c>
      <c r="O43" s="16"/>
      <c r="P43" s="16"/>
      <c r="Q43" s="16"/>
      <c r="R43" s="16"/>
      <c r="S43" s="15"/>
      <c r="T43" s="15"/>
      <c r="U43" s="15"/>
      <c r="V43" s="15"/>
      <c r="W43" s="15"/>
      <c r="X43" s="15"/>
      <c r="Y43" s="15"/>
      <c r="Z43" s="15"/>
    </row>
    <row r="44" spans="1:26" ht="15.75" x14ac:dyDescent="0.25">
      <c r="A44" s="20" t="s">
        <v>5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9" t="s">
        <v>20</v>
      </c>
      <c r="N44" s="23">
        <v>1</v>
      </c>
      <c r="O44" s="16"/>
      <c r="P44" s="16"/>
      <c r="Q44" s="16"/>
      <c r="R44" s="16"/>
      <c r="S44" s="15"/>
      <c r="T44" s="15"/>
      <c r="U44" s="15"/>
      <c r="V44" s="15"/>
      <c r="W44" s="15"/>
      <c r="X44" s="15"/>
      <c r="Y44" s="15"/>
      <c r="Z44" s="15"/>
    </row>
    <row r="45" spans="1:26" ht="15.75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21" t="s">
        <v>22</v>
      </c>
      <c r="N45" s="24">
        <f>AVERAGE(N42:N44)</f>
        <v>1</v>
      </c>
      <c r="O45" s="16"/>
      <c r="P45" s="16"/>
      <c r="Q45" s="16"/>
      <c r="R45" s="16"/>
      <c r="S45" s="15"/>
      <c r="T45" s="15"/>
      <c r="U45" s="15"/>
      <c r="V45" s="15"/>
      <c r="W45" s="15"/>
      <c r="X45" s="15"/>
      <c r="Y45" s="15"/>
      <c r="Z45" s="15"/>
    </row>
    <row r="46" spans="1:26" ht="15.75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5"/>
      <c r="N46" s="26"/>
      <c r="O46" s="16"/>
      <c r="P46" s="16"/>
      <c r="Q46" s="16"/>
      <c r="R46" s="16"/>
      <c r="S46" s="15"/>
      <c r="T46" s="15"/>
      <c r="U46" s="15"/>
      <c r="V46" s="15"/>
      <c r="W46" s="15"/>
      <c r="X46" s="15"/>
      <c r="Y46" s="15"/>
      <c r="Z46" s="15"/>
    </row>
    <row r="47" spans="1:26" ht="37.5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35" t="s">
        <v>61</v>
      </c>
      <c r="N47" s="25">
        <f>AVERAGE(N33,N39,N45)</f>
        <v>1.5555555555555556</v>
      </c>
      <c r="O47" s="16"/>
      <c r="P47" s="16"/>
      <c r="Q47" s="16"/>
      <c r="R47" s="16"/>
      <c r="S47" s="15"/>
      <c r="T47" s="15"/>
      <c r="U47" s="15"/>
      <c r="V47" s="15"/>
      <c r="W47" s="15"/>
      <c r="X47" s="15"/>
      <c r="Y47" s="15"/>
      <c r="Z47" s="15"/>
    </row>
    <row r="48" spans="1:26" ht="21" customHeight="1" x14ac:dyDescent="0.35">
      <c r="A48" s="43" t="s">
        <v>29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15"/>
      <c r="T48" s="15"/>
      <c r="U48" s="15"/>
      <c r="V48" s="15"/>
      <c r="W48" s="15"/>
      <c r="X48" s="15"/>
      <c r="Y48" s="15"/>
      <c r="Z48" s="15"/>
    </row>
    <row r="49" spans="1:26" ht="15.75" customHeight="1" x14ac:dyDescent="0.25">
      <c r="A49" s="46" t="s">
        <v>30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15"/>
      <c r="T49" s="15"/>
      <c r="U49" s="15"/>
      <c r="V49" s="15"/>
      <c r="W49" s="15"/>
      <c r="X49" s="15"/>
      <c r="Y49" s="15"/>
      <c r="Z49" s="15"/>
    </row>
    <row r="50" spans="1:26" ht="15.75" x14ac:dyDescent="0.25">
      <c r="A50" s="19" t="s">
        <v>3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9" t="s">
        <v>20</v>
      </c>
      <c r="N50" s="23">
        <v>2</v>
      </c>
      <c r="O50" s="16"/>
      <c r="P50" s="16"/>
      <c r="Q50" s="16"/>
      <c r="R50" s="16"/>
      <c r="S50" s="15"/>
      <c r="T50" s="15"/>
      <c r="U50" s="15"/>
      <c r="V50" s="15"/>
      <c r="W50" s="15"/>
      <c r="X50" s="15"/>
      <c r="Y50" s="15"/>
      <c r="Z50" s="15"/>
    </row>
    <row r="51" spans="1:26" ht="15.75" x14ac:dyDescent="0.25">
      <c r="A51" s="20" t="s">
        <v>21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9" t="s">
        <v>20</v>
      </c>
      <c r="N51" s="23">
        <v>1</v>
      </c>
      <c r="O51" s="16"/>
      <c r="P51" s="16"/>
      <c r="Q51" s="16"/>
      <c r="R51" s="16"/>
      <c r="S51" s="15"/>
      <c r="T51" s="15"/>
      <c r="U51" s="15"/>
      <c r="V51" s="15"/>
      <c r="W51" s="15"/>
      <c r="X51" s="15"/>
      <c r="Y51" s="15"/>
      <c r="Z51" s="15"/>
    </row>
    <row r="52" spans="1:26" ht="15.75" x14ac:dyDescent="0.25">
      <c r="A52" s="20" t="s">
        <v>5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9" t="s">
        <v>20</v>
      </c>
      <c r="N52" s="23">
        <v>0</v>
      </c>
      <c r="O52" s="16"/>
      <c r="P52" s="16"/>
      <c r="Q52" s="16"/>
      <c r="R52" s="16"/>
      <c r="S52" s="15"/>
      <c r="T52" s="15"/>
      <c r="U52" s="15"/>
      <c r="V52" s="15"/>
      <c r="W52" s="15"/>
      <c r="X52" s="15"/>
      <c r="Y52" s="15"/>
      <c r="Z52" s="15"/>
    </row>
    <row r="53" spans="1:26" ht="15.75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21" t="s">
        <v>22</v>
      </c>
      <c r="N53" s="24">
        <f>AVERAGE(N50:N52)</f>
        <v>1</v>
      </c>
      <c r="O53" s="16"/>
      <c r="P53" s="16"/>
      <c r="Q53" s="16"/>
      <c r="R53" s="16"/>
      <c r="S53" s="15"/>
      <c r="T53" s="15"/>
      <c r="U53" s="15"/>
      <c r="V53" s="15"/>
      <c r="W53" s="15"/>
      <c r="X53" s="15"/>
      <c r="Y53" s="15"/>
      <c r="Z53" s="15"/>
    </row>
    <row r="54" spans="1:26" ht="15.75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23"/>
      <c r="O54" s="16"/>
      <c r="P54" s="16"/>
      <c r="Q54" s="16"/>
      <c r="R54" s="16"/>
      <c r="S54" s="15"/>
      <c r="T54" s="15"/>
      <c r="U54" s="15"/>
      <c r="V54" s="15"/>
      <c r="W54" s="15"/>
      <c r="X54" s="15"/>
      <c r="Y54" s="15"/>
      <c r="Z54" s="15"/>
    </row>
    <row r="55" spans="1:26" ht="15.75" customHeight="1" x14ac:dyDescent="0.25">
      <c r="A55" s="45" t="s">
        <v>31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15"/>
      <c r="T55" s="15"/>
      <c r="U55" s="15"/>
      <c r="V55" s="15"/>
      <c r="W55" s="15"/>
      <c r="X55" s="15"/>
      <c r="Y55" s="15"/>
      <c r="Z55" s="15"/>
    </row>
    <row r="56" spans="1:26" ht="15.75" x14ac:dyDescent="0.25">
      <c r="A56" s="19" t="s">
        <v>3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9" t="s">
        <v>20</v>
      </c>
      <c r="N56" s="27">
        <v>0</v>
      </c>
      <c r="O56" s="16"/>
      <c r="P56" s="16"/>
      <c r="Q56" s="16"/>
      <c r="R56" s="16"/>
      <c r="S56" s="15"/>
      <c r="T56" s="15"/>
      <c r="U56" s="15"/>
      <c r="V56" s="15"/>
      <c r="W56" s="15"/>
      <c r="X56" s="15"/>
      <c r="Y56" s="15"/>
      <c r="Z56" s="15"/>
    </row>
    <row r="57" spans="1:26" ht="15.75" x14ac:dyDescent="0.25">
      <c r="A57" s="20" t="s">
        <v>21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9" t="s">
        <v>20</v>
      </c>
      <c r="N57" s="27">
        <v>0</v>
      </c>
      <c r="O57" s="16"/>
      <c r="P57" s="16"/>
      <c r="Q57" s="16"/>
      <c r="R57" s="16"/>
      <c r="S57" s="15"/>
      <c r="T57" s="15"/>
      <c r="U57" s="15"/>
      <c r="V57" s="15"/>
      <c r="W57" s="15"/>
      <c r="X57" s="15"/>
      <c r="Y57" s="15"/>
      <c r="Z57" s="15"/>
    </row>
    <row r="58" spans="1:26" ht="15.75" x14ac:dyDescent="0.25">
      <c r="A58" s="20" t="s">
        <v>5</v>
      </c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9" t="s">
        <v>20</v>
      </c>
      <c r="N58" s="27">
        <v>0</v>
      </c>
      <c r="O58" s="16"/>
      <c r="P58" s="16"/>
      <c r="Q58" s="16"/>
      <c r="R58" s="16"/>
      <c r="S58" s="15"/>
      <c r="T58" s="15"/>
      <c r="U58" s="15"/>
      <c r="V58" s="15"/>
      <c r="W58" s="15"/>
      <c r="X58" s="15"/>
      <c r="Y58" s="15"/>
      <c r="Z58" s="15"/>
    </row>
    <row r="59" spans="1:26" ht="15.75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21" t="s">
        <v>22</v>
      </c>
      <c r="N59" s="24">
        <f>AVERAGE(N56:N58)</f>
        <v>0</v>
      </c>
      <c r="O59" s="16"/>
      <c r="P59" s="16"/>
      <c r="Q59" s="16"/>
      <c r="R59" s="16"/>
      <c r="S59" s="15"/>
      <c r="T59" s="15"/>
      <c r="U59" s="15"/>
      <c r="V59" s="15"/>
      <c r="W59" s="15"/>
      <c r="X59" s="15"/>
      <c r="Y59" s="15"/>
      <c r="Z59" s="15"/>
    </row>
    <row r="60" spans="1:26" ht="15.75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23"/>
      <c r="O60" s="16"/>
      <c r="P60" s="16"/>
      <c r="Q60" s="16"/>
      <c r="R60" s="16"/>
      <c r="S60" s="15"/>
      <c r="T60" s="15"/>
      <c r="U60" s="15"/>
      <c r="V60" s="15"/>
      <c r="W60" s="15"/>
      <c r="X60" s="15"/>
      <c r="Y60" s="15"/>
      <c r="Z60" s="15"/>
    </row>
    <row r="61" spans="1:26" ht="15.75" customHeight="1" x14ac:dyDescent="0.25">
      <c r="A61" s="45" t="s">
        <v>32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15"/>
      <c r="T61" s="15"/>
      <c r="U61" s="15"/>
      <c r="V61" s="15"/>
      <c r="W61" s="15"/>
      <c r="X61" s="15"/>
      <c r="Y61" s="15"/>
      <c r="Z61" s="15"/>
    </row>
    <row r="62" spans="1:26" ht="15.75" x14ac:dyDescent="0.25">
      <c r="A62" s="19" t="s">
        <v>3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9" t="s">
        <v>20</v>
      </c>
      <c r="N62" s="23">
        <v>1</v>
      </c>
      <c r="O62" s="16"/>
      <c r="P62" s="16"/>
      <c r="Q62" s="16"/>
      <c r="R62" s="16"/>
      <c r="S62" s="15"/>
      <c r="T62" s="15"/>
      <c r="U62" s="15"/>
      <c r="V62" s="15"/>
      <c r="W62" s="15"/>
      <c r="X62" s="15"/>
      <c r="Y62" s="15"/>
      <c r="Z62" s="15"/>
    </row>
    <row r="63" spans="1:26" ht="15.75" x14ac:dyDescent="0.25">
      <c r="A63" s="20" t="s">
        <v>21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9" t="s">
        <v>20</v>
      </c>
      <c r="N63" s="23">
        <v>1</v>
      </c>
      <c r="O63" s="16"/>
      <c r="P63" s="16"/>
      <c r="Q63" s="16"/>
      <c r="R63" s="16"/>
      <c r="S63" s="15"/>
      <c r="T63" s="15"/>
      <c r="U63" s="15"/>
      <c r="V63" s="15"/>
      <c r="W63" s="15"/>
      <c r="X63" s="15"/>
      <c r="Y63" s="15"/>
      <c r="Z63" s="15"/>
    </row>
    <row r="64" spans="1:26" ht="15.75" x14ac:dyDescent="0.25">
      <c r="A64" s="20" t="s">
        <v>5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9" t="s">
        <v>20</v>
      </c>
      <c r="N64" s="23">
        <v>1</v>
      </c>
      <c r="O64" s="16"/>
      <c r="P64" s="16"/>
      <c r="Q64" s="16"/>
      <c r="R64" s="16"/>
      <c r="S64" s="15"/>
      <c r="T64" s="15"/>
      <c r="U64" s="15"/>
      <c r="V64" s="15"/>
      <c r="W64" s="15"/>
      <c r="X64" s="15"/>
      <c r="Y64" s="15"/>
      <c r="Z64" s="15"/>
    </row>
    <row r="65" spans="1:26" ht="15.75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21" t="s">
        <v>22</v>
      </c>
      <c r="N65" s="24">
        <f>AVERAGE(N62:N64)</f>
        <v>1</v>
      </c>
      <c r="O65" s="16"/>
      <c r="P65" s="16"/>
      <c r="Q65" s="16"/>
      <c r="R65" s="16"/>
      <c r="S65" s="15"/>
      <c r="T65" s="15"/>
      <c r="U65" s="15"/>
      <c r="V65" s="15"/>
      <c r="W65" s="15"/>
      <c r="X65" s="15"/>
      <c r="Y65" s="15"/>
      <c r="Z65" s="15"/>
    </row>
    <row r="66" spans="1:26" ht="15.75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23"/>
      <c r="O66" s="16"/>
      <c r="P66" s="16"/>
      <c r="Q66" s="16"/>
      <c r="R66" s="16"/>
      <c r="S66" s="15"/>
      <c r="T66" s="15"/>
      <c r="U66" s="15"/>
      <c r="V66" s="15"/>
      <c r="W66" s="15"/>
      <c r="X66" s="15"/>
      <c r="Y66" s="15"/>
      <c r="Z66" s="15"/>
    </row>
    <row r="67" spans="1:26" ht="15.75" customHeight="1" x14ac:dyDescent="0.25">
      <c r="A67" s="45" t="s">
        <v>33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15"/>
      <c r="T67" s="15"/>
      <c r="U67" s="15"/>
      <c r="V67" s="15"/>
      <c r="W67" s="15"/>
      <c r="X67" s="15"/>
      <c r="Y67" s="15"/>
      <c r="Z67" s="15"/>
    </row>
    <row r="68" spans="1:26" ht="15.75" x14ac:dyDescent="0.25">
      <c r="A68" s="19" t="s">
        <v>3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9" t="s">
        <v>20</v>
      </c>
      <c r="N68" s="23">
        <v>2</v>
      </c>
      <c r="O68" s="16"/>
      <c r="P68" s="16"/>
      <c r="Q68" s="16"/>
      <c r="R68" s="16"/>
      <c r="S68" s="15"/>
      <c r="T68" s="15"/>
      <c r="U68" s="15"/>
      <c r="V68" s="15"/>
      <c r="W68" s="15"/>
      <c r="X68" s="15"/>
      <c r="Y68" s="15"/>
      <c r="Z68" s="15"/>
    </row>
    <row r="69" spans="1:26" ht="15.75" x14ac:dyDescent="0.25">
      <c r="A69" s="20" t="s">
        <v>21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9" t="s">
        <v>20</v>
      </c>
      <c r="N69" s="23">
        <v>2</v>
      </c>
      <c r="O69" s="16"/>
      <c r="P69" s="16"/>
      <c r="Q69" s="16"/>
      <c r="R69" s="16"/>
      <c r="S69" s="15"/>
      <c r="T69" s="15"/>
      <c r="U69" s="15"/>
      <c r="V69" s="15"/>
      <c r="W69" s="15"/>
      <c r="X69" s="15"/>
      <c r="Y69" s="15"/>
      <c r="Z69" s="15"/>
    </row>
    <row r="70" spans="1:26" ht="15.75" x14ac:dyDescent="0.25">
      <c r="A70" s="20" t="s">
        <v>5</v>
      </c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9" t="s">
        <v>20</v>
      </c>
      <c r="N70" s="23">
        <v>2</v>
      </c>
      <c r="O70" s="16"/>
      <c r="P70" s="16"/>
      <c r="Q70" s="16"/>
      <c r="R70" s="16"/>
      <c r="S70" s="15"/>
      <c r="T70" s="15"/>
      <c r="U70" s="15"/>
      <c r="V70" s="15"/>
      <c r="W70" s="15"/>
      <c r="X70" s="15"/>
      <c r="Y70" s="15"/>
      <c r="Z70" s="15"/>
    </row>
    <row r="71" spans="1:26" ht="15.75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21" t="s">
        <v>22</v>
      </c>
      <c r="N71" s="24">
        <f>AVERAGE(N68:N70)</f>
        <v>2</v>
      </c>
      <c r="O71" s="16"/>
      <c r="P71" s="16"/>
      <c r="Q71" s="16"/>
      <c r="R71" s="16"/>
      <c r="S71" s="15"/>
      <c r="T71" s="15"/>
      <c r="U71" s="15"/>
      <c r="V71" s="15"/>
      <c r="W71" s="15"/>
      <c r="X71" s="15"/>
      <c r="Y71" s="15"/>
      <c r="Z71" s="15"/>
    </row>
    <row r="72" spans="1:26" ht="15.75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23"/>
      <c r="O72" s="16"/>
      <c r="P72" s="16"/>
      <c r="Q72" s="16"/>
      <c r="R72" s="16"/>
      <c r="S72" s="15"/>
      <c r="T72" s="15"/>
      <c r="U72" s="15"/>
      <c r="V72" s="15"/>
      <c r="W72" s="15"/>
      <c r="X72" s="15"/>
      <c r="Y72" s="15"/>
      <c r="Z72" s="15"/>
    </row>
    <row r="73" spans="1:26" ht="15.75" customHeight="1" x14ac:dyDescent="0.25">
      <c r="A73" s="45" t="s">
        <v>34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15"/>
      <c r="T73" s="15"/>
      <c r="U73" s="15"/>
      <c r="V73" s="15"/>
      <c r="W73" s="15"/>
      <c r="X73" s="15"/>
      <c r="Y73" s="15"/>
      <c r="Z73" s="15"/>
    </row>
    <row r="74" spans="1:26" ht="15.75" x14ac:dyDescent="0.25">
      <c r="A74" s="19" t="s">
        <v>3</v>
      </c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9" t="s">
        <v>20</v>
      </c>
      <c r="N74" s="23">
        <v>1</v>
      </c>
      <c r="O74" s="16"/>
      <c r="P74" s="16"/>
      <c r="Q74" s="16"/>
      <c r="R74" s="16"/>
      <c r="S74" s="15"/>
      <c r="T74" s="15"/>
      <c r="U74" s="15"/>
      <c r="V74" s="15"/>
      <c r="W74" s="15"/>
      <c r="X74" s="15"/>
      <c r="Y74" s="15"/>
      <c r="Z74" s="15"/>
    </row>
    <row r="75" spans="1:26" ht="15.75" x14ac:dyDescent="0.25">
      <c r="A75" s="20" t="s">
        <v>21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9" t="s">
        <v>20</v>
      </c>
      <c r="N75" s="23">
        <v>2</v>
      </c>
      <c r="O75" s="16"/>
      <c r="P75" s="16"/>
      <c r="Q75" s="16"/>
      <c r="R75" s="16"/>
      <c r="S75" s="15"/>
      <c r="T75" s="15"/>
      <c r="U75" s="15"/>
      <c r="V75" s="15"/>
      <c r="W75" s="15"/>
      <c r="X75" s="15"/>
      <c r="Y75" s="15"/>
      <c r="Z75" s="15"/>
    </row>
    <row r="76" spans="1:26" ht="15.75" x14ac:dyDescent="0.25">
      <c r="A76" s="20" t="s">
        <v>5</v>
      </c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9" t="s">
        <v>20</v>
      </c>
      <c r="N76" s="23">
        <v>3</v>
      </c>
      <c r="O76" s="16"/>
      <c r="P76" s="16"/>
      <c r="Q76" s="16"/>
      <c r="R76" s="16"/>
      <c r="S76" s="15"/>
      <c r="T76" s="15"/>
      <c r="U76" s="15"/>
      <c r="V76" s="15"/>
      <c r="W76" s="15"/>
      <c r="X76" s="15"/>
      <c r="Y76" s="15"/>
      <c r="Z76" s="15"/>
    </row>
    <row r="77" spans="1:26" ht="15.75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21" t="s">
        <v>22</v>
      </c>
      <c r="N77" s="24">
        <f>AVERAGE(N74:N76)</f>
        <v>2</v>
      </c>
      <c r="O77" s="16"/>
      <c r="P77" s="16"/>
      <c r="Q77" s="16"/>
      <c r="R77" s="16"/>
      <c r="S77" s="15"/>
      <c r="T77" s="15"/>
      <c r="U77" s="15"/>
      <c r="V77" s="15"/>
      <c r="W77" s="15"/>
      <c r="X77" s="15"/>
      <c r="Y77" s="15"/>
      <c r="Z77" s="15"/>
    </row>
    <row r="78" spans="1:26" ht="15.75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23"/>
      <c r="O78" s="16"/>
      <c r="P78" s="16"/>
      <c r="Q78" s="16"/>
      <c r="R78" s="16"/>
      <c r="S78" s="15"/>
      <c r="T78" s="15"/>
      <c r="U78" s="15"/>
      <c r="V78" s="15"/>
      <c r="W78" s="15"/>
      <c r="X78" s="15"/>
      <c r="Y78" s="15"/>
      <c r="Z78" s="15"/>
    </row>
    <row r="79" spans="1:26" ht="15.75" customHeight="1" x14ac:dyDescent="0.25">
      <c r="A79" s="45" t="s">
        <v>35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15"/>
      <c r="T79" s="15"/>
      <c r="U79" s="15"/>
      <c r="V79" s="15"/>
      <c r="W79" s="15"/>
      <c r="X79" s="15"/>
      <c r="Y79" s="15"/>
      <c r="Z79" s="15"/>
    </row>
    <row r="80" spans="1:26" ht="15.75" x14ac:dyDescent="0.25">
      <c r="A80" s="19" t="s">
        <v>3</v>
      </c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9" t="s">
        <v>20</v>
      </c>
      <c r="N80" s="23">
        <v>2</v>
      </c>
      <c r="O80" s="16"/>
      <c r="P80" s="16"/>
      <c r="Q80" s="16"/>
      <c r="R80" s="16"/>
      <c r="S80" s="15"/>
      <c r="T80" s="15"/>
      <c r="U80" s="15"/>
      <c r="V80" s="15"/>
      <c r="W80" s="15"/>
      <c r="X80" s="15"/>
      <c r="Y80" s="15"/>
      <c r="Z80" s="15"/>
    </row>
    <row r="81" spans="1:26" ht="15.75" x14ac:dyDescent="0.25">
      <c r="A81" s="20" t="s">
        <v>21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9" t="s">
        <v>20</v>
      </c>
      <c r="N81" s="23">
        <v>2</v>
      </c>
      <c r="O81" s="16"/>
      <c r="P81" s="16"/>
      <c r="Q81" s="16"/>
      <c r="R81" s="16"/>
      <c r="S81" s="15"/>
      <c r="T81" s="15"/>
      <c r="U81" s="15"/>
      <c r="V81" s="15"/>
      <c r="W81" s="15"/>
      <c r="X81" s="15"/>
      <c r="Y81" s="15"/>
      <c r="Z81" s="15"/>
    </row>
    <row r="82" spans="1:26" ht="15.75" x14ac:dyDescent="0.25">
      <c r="A82" s="20" t="s">
        <v>5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9" t="s">
        <v>20</v>
      </c>
      <c r="N82" s="23">
        <v>2</v>
      </c>
      <c r="O82" s="16"/>
      <c r="P82" s="16"/>
      <c r="Q82" s="16"/>
      <c r="R82" s="16"/>
      <c r="S82" s="15"/>
      <c r="T82" s="15"/>
      <c r="U82" s="15"/>
      <c r="V82" s="15"/>
      <c r="W82" s="15"/>
      <c r="X82" s="15"/>
      <c r="Y82" s="15"/>
      <c r="Z82" s="15"/>
    </row>
    <row r="83" spans="1:26" ht="15.75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21" t="s">
        <v>22</v>
      </c>
      <c r="N83" s="24">
        <f>AVERAGE(N80:N82)</f>
        <v>2</v>
      </c>
      <c r="O83" s="16"/>
      <c r="P83" s="16"/>
      <c r="Q83" s="16"/>
      <c r="R83" s="16"/>
      <c r="S83" s="15"/>
      <c r="T83" s="15"/>
      <c r="U83" s="15"/>
      <c r="V83" s="15"/>
      <c r="W83" s="15"/>
      <c r="X83" s="15"/>
      <c r="Y83" s="15"/>
      <c r="Z83" s="15"/>
    </row>
    <row r="84" spans="1:26" ht="15.75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23"/>
      <c r="O84" s="16"/>
      <c r="P84" s="16"/>
      <c r="Q84" s="16"/>
      <c r="R84" s="16"/>
      <c r="S84" s="15"/>
      <c r="T84" s="15"/>
      <c r="U84" s="15"/>
      <c r="V84" s="15"/>
      <c r="W84" s="15"/>
      <c r="X84" s="15"/>
      <c r="Y84" s="15"/>
      <c r="Z84" s="15"/>
    </row>
    <row r="85" spans="1:26" ht="56.25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35" t="s">
        <v>62</v>
      </c>
      <c r="N85" s="28">
        <f>AVERAGE(N53,N59,N65,N71,N77,N83)</f>
        <v>1.3333333333333333</v>
      </c>
      <c r="O85" s="16"/>
      <c r="P85" s="16"/>
      <c r="Q85" s="16"/>
      <c r="R85" s="16"/>
      <c r="S85" s="15"/>
      <c r="T85" s="15"/>
      <c r="U85" s="15"/>
      <c r="V85" s="15"/>
      <c r="W85" s="15"/>
      <c r="X85" s="15"/>
      <c r="Y85" s="15"/>
      <c r="Z85" s="15"/>
    </row>
    <row r="86" spans="1:26" ht="21" customHeight="1" x14ac:dyDescent="0.35">
      <c r="A86" s="43" t="s">
        <v>36</v>
      </c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15"/>
      <c r="T86" s="15"/>
      <c r="U86" s="15"/>
      <c r="V86" s="15"/>
      <c r="W86" s="15"/>
      <c r="X86" s="15"/>
      <c r="Y86" s="15"/>
      <c r="Z86" s="15"/>
    </row>
    <row r="87" spans="1:26" ht="15.75" customHeight="1" x14ac:dyDescent="0.25">
      <c r="A87" s="46" t="s">
        <v>37</v>
      </c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15"/>
      <c r="T87" s="15"/>
      <c r="U87" s="15"/>
      <c r="V87" s="15"/>
      <c r="W87" s="15"/>
      <c r="X87" s="15"/>
      <c r="Y87" s="15"/>
      <c r="Z87" s="15"/>
    </row>
    <row r="88" spans="1:26" ht="15.75" x14ac:dyDescent="0.25">
      <c r="A88" s="19" t="s">
        <v>3</v>
      </c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9" t="s">
        <v>20</v>
      </c>
      <c r="N88" s="23">
        <v>2</v>
      </c>
      <c r="O88" s="16"/>
      <c r="P88" s="16"/>
      <c r="Q88" s="16"/>
      <c r="R88" s="16"/>
      <c r="S88" s="15"/>
      <c r="T88" s="15"/>
      <c r="U88" s="15"/>
      <c r="V88" s="15"/>
      <c r="W88" s="15"/>
      <c r="X88" s="15"/>
      <c r="Y88" s="15"/>
      <c r="Z88" s="15"/>
    </row>
    <row r="89" spans="1:26" ht="15.75" x14ac:dyDescent="0.25">
      <c r="A89" s="20" t="s">
        <v>21</v>
      </c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9" t="s">
        <v>20</v>
      </c>
      <c r="N89" s="23">
        <v>1</v>
      </c>
      <c r="O89" s="16"/>
      <c r="P89" s="16"/>
      <c r="Q89" s="16"/>
      <c r="R89" s="16"/>
      <c r="S89" s="15"/>
      <c r="T89" s="15"/>
      <c r="U89" s="15"/>
      <c r="V89" s="15"/>
      <c r="W89" s="15"/>
      <c r="X89" s="15"/>
      <c r="Y89" s="15"/>
      <c r="Z89" s="15"/>
    </row>
    <row r="90" spans="1:26" ht="15.75" x14ac:dyDescent="0.25">
      <c r="A90" s="20" t="s">
        <v>5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9" t="s">
        <v>20</v>
      </c>
      <c r="N90" s="23">
        <v>1</v>
      </c>
      <c r="O90" s="16"/>
      <c r="P90" s="16"/>
      <c r="Q90" s="16"/>
      <c r="R90" s="16"/>
      <c r="S90" s="15"/>
      <c r="T90" s="15"/>
      <c r="U90" s="15"/>
      <c r="V90" s="15"/>
      <c r="W90" s="15"/>
      <c r="X90" s="15"/>
      <c r="Y90" s="15"/>
      <c r="Z90" s="15"/>
    </row>
    <row r="91" spans="1:26" ht="15.75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21" t="s">
        <v>22</v>
      </c>
      <c r="N91" s="24">
        <f>AVERAGE(N88:N90)</f>
        <v>1.3333333333333333</v>
      </c>
      <c r="O91" s="16"/>
      <c r="P91" s="16"/>
      <c r="Q91" s="16"/>
      <c r="R91" s="16"/>
      <c r="S91" s="15"/>
      <c r="T91" s="15"/>
      <c r="U91" s="15"/>
      <c r="V91" s="15"/>
      <c r="W91" s="15"/>
      <c r="X91" s="15"/>
      <c r="Y91" s="15"/>
      <c r="Z91" s="15"/>
    </row>
    <row r="92" spans="1:26" ht="15.75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23"/>
      <c r="O92" s="16"/>
      <c r="P92" s="16"/>
      <c r="Q92" s="16"/>
      <c r="R92" s="16"/>
      <c r="S92" s="15"/>
      <c r="T92" s="15"/>
      <c r="U92" s="15"/>
      <c r="V92" s="15"/>
      <c r="W92" s="15"/>
      <c r="X92" s="15"/>
      <c r="Y92" s="15"/>
      <c r="Z92" s="15"/>
    </row>
    <row r="93" spans="1:26" ht="15.75" customHeight="1" x14ac:dyDescent="0.25">
      <c r="A93" s="45" t="s">
        <v>38</v>
      </c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15"/>
      <c r="T93" s="15"/>
      <c r="U93" s="15"/>
      <c r="V93" s="15"/>
      <c r="W93" s="15"/>
      <c r="X93" s="15"/>
      <c r="Y93" s="15"/>
      <c r="Z93" s="15"/>
    </row>
    <row r="94" spans="1:26" ht="15.75" x14ac:dyDescent="0.25">
      <c r="A94" s="19" t="s">
        <v>3</v>
      </c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9" t="s">
        <v>20</v>
      </c>
      <c r="N94" s="23">
        <v>3</v>
      </c>
      <c r="O94" s="16"/>
      <c r="P94" s="16"/>
      <c r="Q94" s="16"/>
      <c r="R94" s="16"/>
      <c r="S94" s="15"/>
      <c r="T94" s="15"/>
      <c r="U94" s="15"/>
      <c r="V94" s="15"/>
      <c r="W94" s="15"/>
      <c r="X94" s="15"/>
      <c r="Y94" s="15"/>
      <c r="Z94" s="15"/>
    </row>
    <row r="95" spans="1:26" ht="15.75" x14ac:dyDescent="0.25">
      <c r="A95" s="20" t="s">
        <v>21</v>
      </c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9" t="s">
        <v>20</v>
      </c>
      <c r="N95" s="23">
        <v>2</v>
      </c>
      <c r="O95" s="16"/>
      <c r="P95" s="16"/>
      <c r="Q95" s="16"/>
      <c r="R95" s="16"/>
      <c r="S95" s="15"/>
      <c r="T95" s="15"/>
      <c r="U95" s="15"/>
      <c r="V95" s="15"/>
      <c r="W95" s="15"/>
      <c r="X95" s="15"/>
      <c r="Y95" s="15"/>
      <c r="Z95" s="15"/>
    </row>
    <row r="96" spans="1:26" ht="15.75" x14ac:dyDescent="0.25">
      <c r="A96" s="20" t="s">
        <v>5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9" t="s">
        <v>20</v>
      </c>
      <c r="N96" s="23">
        <v>1</v>
      </c>
      <c r="O96" s="16"/>
      <c r="P96" s="16"/>
      <c r="Q96" s="16"/>
      <c r="R96" s="16"/>
      <c r="S96" s="15"/>
      <c r="T96" s="15"/>
      <c r="U96" s="15"/>
      <c r="V96" s="15"/>
      <c r="W96" s="15"/>
      <c r="X96" s="15"/>
      <c r="Y96" s="15"/>
      <c r="Z96" s="15"/>
    </row>
    <row r="97" spans="1:26" ht="15.75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21" t="s">
        <v>22</v>
      </c>
      <c r="N97" s="24">
        <f>AVERAGE(N94:N96)</f>
        <v>2</v>
      </c>
      <c r="O97" s="16"/>
      <c r="P97" s="16"/>
      <c r="Q97" s="16"/>
      <c r="R97" s="16"/>
      <c r="S97" s="15"/>
      <c r="T97" s="15"/>
      <c r="U97" s="15"/>
      <c r="V97" s="15"/>
      <c r="W97" s="15"/>
      <c r="X97" s="15"/>
      <c r="Y97" s="15"/>
      <c r="Z97" s="15"/>
    </row>
    <row r="98" spans="1:26" ht="15.75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23"/>
      <c r="O98" s="16"/>
      <c r="P98" s="16"/>
      <c r="Q98" s="16"/>
      <c r="R98" s="16"/>
      <c r="S98" s="15"/>
      <c r="T98" s="15"/>
      <c r="U98" s="15"/>
      <c r="V98" s="15"/>
      <c r="W98" s="15"/>
      <c r="X98" s="15"/>
      <c r="Y98" s="15"/>
      <c r="Z98" s="15"/>
    </row>
    <row r="99" spans="1:26" ht="15.75" customHeight="1" x14ac:dyDescent="0.25">
      <c r="A99" s="45" t="s">
        <v>39</v>
      </c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15"/>
      <c r="T99" s="15"/>
      <c r="U99" s="15"/>
      <c r="V99" s="15"/>
      <c r="W99" s="15"/>
      <c r="X99" s="15"/>
      <c r="Y99" s="15"/>
      <c r="Z99" s="15"/>
    </row>
    <row r="100" spans="1:26" ht="15.75" x14ac:dyDescent="0.25">
      <c r="A100" s="19" t="s">
        <v>3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9" t="s">
        <v>20</v>
      </c>
      <c r="N100" s="23">
        <v>0</v>
      </c>
      <c r="O100" s="16"/>
      <c r="P100" s="16"/>
      <c r="Q100" s="16"/>
      <c r="R100" s="16"/>
      <c r="S100" s="15"/>
      <c r="T100" s="15"/>
      <c r="U100" s="15"/>
      <c r="V100" s="15"/>
      <c r="W100" s="15"/>
      <c r="X100" s="15"/>
      <c r="Y100" s="15"/>
      <c r="Z100" s="15"/>
    </row>
    <row r="101" spans="1:26" ht="15.75" x14ac:dyDescent="0.25">
      <c r="A101" s="20" t="s">
        <v>21</v>
      </c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9" t="s">
        <v>20</v>
      </c>
      <c r="N101" s="23">
        <v>0</v>
      </c>
      <c r="O101" s="16"/>
      <c r="P101" s="16"/>
      <c r="Q101" s="16"/>
      <c r="R101" s="16"/>
      <c r="S101" s="15"/>
      <c r="T101" s="15"/>
      <c r="U101" s="15"/>
      <c r="V101" s="15"/>
      <c r="W101" s="15"/>
      <c r="X101" s="15"/>
      <c r="Y101" s="15"/>
      <c r="Z101" s="15"/>
    </row>
    <row r="102" spans="1:26" ht="15.75" x14ac:dyDescent="0.25">
      <c r="A102" s="20" t="s">
        <v>5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9" t="s">
        <v>20</v>
      </c>
      <c r="N102" s="23">
        <v>1</v>
      </c>
      <c r="O102" s="16"/>
      <c r="P102" s="16"/>
      <c r="Q102" s="16"/>
      <c r="R102" s="16"/>
      <c r="S102" s="15"/>
      <c r="T102" s="15"/>
      <c r="U102" s="15"/>
      <c r="V102" s="15"/>
      <c r="W102" s="15"/>
      <c r="X102" s="15"/>
      <c r="Y102" s="15"/>
      <c r="Z102" s="15"/>
    </row>
    <row r="103" spans="1:26" ht="15.75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21" t="s">
        <v>22</v>
      </c>
      <c r="N103" s="24">
        <f>AVERAGE(N100:N102)</f>
        <v>0.33333333333333331</v>
      </c>
      <c r="O103" s="16"/>
      <c r="P103" s="16"/>
      <c r="Q103" s="16"/>
      <c r="R103" s="16"/>
      <c r="S103" s="15"/>
      <c r="T103" s="15"/>
      <c r="U103" s="15"/>
      <c r="V103" s="15"/>
      <c r="W103" s="15"/>
      <c r="X103" s="15"/>
      <c r="Y103" s="15"/>
      <c r="Z103" s="15"/>
    </row>
    <row r="104" spans="1:26" ht="15.75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30"/>
      <c r="O104" s="16"/>
      <c r="P104" s="16"/>
      <c r="Q104" s="16"/>
      <c r="R104" s="16"/>
      <c r="S104" s="15"/>
      <c r="T104" s="15"/>
      <c r="U104" s="15"/>
      <c r="V104" s="15"/>
      <c r="W104" s="15"/>
      <c r="X104" s="15"/>
      <c r="Y104" s="15"/>
      <c r="Z104" s="15"/>
    </row>
    <row r="105" spans="1:26" ht="15.75" customHeight="1" x14ac:dyDescent="0.25">
      <c r="A105" s="45" t="s">
        <v>40</v>
      </c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15"/>
      <c r="T105" s="15"/>
      <c r="U105" s="15"/>
      <c r="V105" s="15"/>
      <c r="W105" s="15"/>
      <c r="X105" s="15"/>
      <c r="Y105" s="15"/>
      <c r="Z105" s="15"/>
    </row>
    <row r="106" spans="1:26" ht="15.75" x14ac:dyDescent="0.25">
      <c r="A106" s="19" t="s">
        <v>3</v>
      </c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9" t="s">
        <v>20</v>
      </c>
      <c r="N106" s="23">
        <v>3</v>
      </c>
      <c r="O106" s="16"/>
      <c r="P106" s="16"/>
      <c r="Q106" s="16"/>
      <c r="R106" s="16"/>
      <c r="S106" s="15"/>
      <c r="T106" s="15"/>
      <c r="U106" s="15"/>
      <c r="V106" s="15"/>
      <c r="W106" s="15"/>
      <c r="X106" s="15"/>
      <c r="Y106" s="15"/>
      <c r="Z106" s="15"/>
    </row>
    <row r="107" spans="1:26" ht="15.75" x14ac:dyDescent="0.25">
      <c r="A107" s="20" t="s">
        <v>21</v>
      </c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9" t="s">
        <v>20</v>
      </c>
      <c r="N107" s="23">
        <v>3</v>
      </c>
      <c r="O107" s="16"/>
      <c r="P107" s="16"/>
      <c r="Q107" s="16"/>
      <c r="R107" s="16"/>
      <c r="S107" s="15"/>
      <c r="T107" s="15"/>
      <c r="U107" s="15"/>
      <c r="V107" s="15"/>
      <c r="W107" s="15"/>
      <c r="X107" s="15"/>
      <c r="Y107" s="15"/>
      <c r="Z107" s="15"/>
    </row>
    <row r="108" spans="1:26" ht="15.75" x14ac:dyDescent="0.25">
      <c r="A108" s="20" t="s">
        <v>5</v>
      </c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9" t="s">
        <v>20</v>
      </c>
      <c r="N108" s="23">
        <v>3</v>
      </c>
      <c r="O108" s="16"/>
      <c r="P108" s="16"/>
      <c r="Q108" s="16"/>
      <c r="R108" s="16"/>
      <c r="S108" s="15"/>
      <c r="T108" s="15"/>
      <c r="U108" s="15"/>
      <c r="V108" s="15"/>
      <c r="W108" s="15"/>
      <c r="X108" s="15"/>
      <c r="Y108" s="15"/>
      <c r="Z108" s="15"/>
    </row>
    <row r="109" spans="1:26" ht="15.75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21" t="s">
        <v>22</v>
      </c>
      <c r="N109" s="24">
        <f>AVERAGE(N106:N108)</f>
        <v>3</v>
      </c>
      <c r="O109" s="16"/>
      <c r="P109" s="16"/>
      <c r="Q109" s="16"/>
      <c r="R109" s="16"/>
      <c r="S109" s="15"/>
      <c r="T109" s="15"/>
      <c r="U109" s="15"/>
      <c r="V109" s="15"/>
      <c r="W109" s="15"/>
      <c r="X109" s="15"/>
      <c r="Y109" s="15"/>
      <c r="Z109" s="15"/>
    </row>
    <row r="110" spans="1:26" ht="15.75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30"/>
      <c r="O110" s="16"/>
      <c r="P110" s="16"/>
      <c r="Q110" s="16"/>
      <c r="R110" s="16"/>
      <c r="S110" s="15"/>
      <c r="T110" s="15"/>
      <c r="U110" s="15"/>
      <c r="V110" s="15"/>
      <c r="W110" s="15"/>
      <c r="X110" s="15"/>
      <c r="Y110" s="15"/>
      <c r="Z110" s="15"/>
    </row>
    <row r="111" spans="1:26" ht="15.75" customHeight="1" x14ac:dyDescent="0.25">
      <c r="A111" s="45" t="s">
        <v>41</v>
      </c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15"/>
      <c r="T111" s="15"/>
      <c r="U111" s="15"/>
      <c r="V111" s="15"/>
      <c r="W111" s="15"/>
      <c r="X111" s="15"/>
      <c r="Y111" s="15"/>
      <c r="Z111" s="15"/>
    </row>
    <row r="112" spans="1:26" ht="15.75" x14ac:dyDescent="0.25">
      <c r="A112" s="19" t="s">
        <v>3</v>
      </c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9" t="s">
        <v>20</v>
      </c>
      <c r="N112" s="23">
        <v>1</v>
      </c>
      <c r="O112" s="16"/>
      <c r="P112" s="16"/>
      <c r="Q112" s="16"/>
      <c r="R112" s="16"/>
      <c r="S112" s="15"/>
      <c r="T112" s="15"/>
      <c r="U112" s="15"/>
      <c r="V112" s="15"/>
      <c r="W112" s="15"/>
      <c r="X112" s="15"/>
      <c r="Y112" s="15"/>
      <c r="Z112" s="15"/>
    </row>
    <row r="113" spans="1:26" ht="15.75" x14ac:dyDescent="0.25">
      <c r="A113" s="20" t="s">
        <v>21</v>
      </c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9" t="s">
        <v>20</v>
      </c>
      <c r="N113" s="23"/>
      <c r="O113" s="16"/>
      <c r="P113" s="16"/>
      <c r="Q113" s="16"/>
      <c r="R113" s="16"/>
      <c r="S113" s="15"/>
      <c r="T113" s="15"/>
      <c r="U113" s="15"/>
      <c r="V113" s="15"/>
      <c r="W113" s="15"/>
      <c r="X113" s="15"/>
      <c r="Y113" s="15"/>
      <c r="Z113" s="15"/>
    </row>
    <row r="114" spans="1:26" ht="15.75" x14ac:dyDescent="0.25">
      <c r="A114" s="20" t="s">
        <v>5</v>
      </c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9" t="s">
        <v>20</v>
      </c>
      <c r="N114" s="23"/>
      <c r="O114" s="16"/>
      <c r="P114" s="16"/>
      <c r="Q114" s="16"/>
      <c r="R114" s="16"/>
      <c r="S114" s="15"/>
      <c r="T114" s="15"/>
      <c r="U114" s="15"/>
      <c r="V114" s="15"/>
      <c r="W114" s="15"/>
      <c r="X114" s="15"/>
      <c r="Y114" s="15"/>
      <c r="Z114" s="15"/>
    </row>
    <row r="115" spans="1:26" ht="15.75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21" t="s">
        <v>22</v>
      </c>
      <c r="N115" s="24">
        <f>AVERAGE(N112:N114)</f>
        <v>1</v>
      </c>
      <c r="O115" s="16"/>
      <c r="P115" s="16"/>
      <c r="Q115" s="16"/>
      <c r="R115" s="16"/>
      <c r="S115" s="15"/>
      <c r="T115" s="15"/>
      <c r="U115" s="15"/>
      <c r="V115" s="15"/>
      <c r="W115" s="15"/>
      <c r="X115" s="15"/>
      <c r="Y115" s="15"/>
      <c r="Z115" s="15"/>
    </row>
    <row r="116" spans="1:26" ht="15.75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30"/>
      <c r="O116" s="16"/>
      <c r="P116" s="16"/>
      <c r="Q116" s="16"/>
      <c r="R116" s="16"/>
      <c r="S116" s="15"/>
      <c r="T116" s="15"/>
      <c r="U116" s="15"/>
      <c r="V116" s="15"/>
      <c r="W116" s="15"/>
      <c r="X116" s="15"/>
      <c r="Y116" s="15"/>
      <c r="Z116" s="15"/>
    </row>
    <row r="117" spans="1:26" ht="15.75" customHeight="1" x14ac:dyDescent="0.25">
      <c r="A117" s="45" t="s">
        <v>42</v>
      </c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15"/>
      <c r="T117" s="15"/>
      <c r="U117" s="15"/>
      <c r="V117" s="15"/>
      <c r="W117" s="15"/>
      <c r="X117" s="15"/>
      <c r="Y117" s="15"/>
      <c r="Z117" s="15"/>
    </row>
    <row r="118" spans="1:26" ht="15.75" x14ac:dyDescent="0.25">
      <c r="A118" s="19" t="s">
        <v>3</v>
      </c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9" t="s">
        <v>20</v>
      </c>
      <c r="N118" s="23">
        <v>2</v>
      </c>
      <c r="O118" s="16"/>
      <c r="P118" s="16"/>
      <c r="Q118" s="16"/>
      <c r="R118" s="16"/>
      <c r="S118" s="15"/>
      <c r="T118" s="15"/>
      <c r="U118" s="15"/>
      <c r="V118" s="15"/>
      <c r="W118" s="15"/>
      <c r="X118" s="15"/>
      <c r="Y118" s="15"/>
      <c r="Z118" s="15"/>
    </row>
    <row r="119" spans="1:26" ht="15.75" x14ac:dyDescent="0.25">
      <c r="A119" s="20" t="s">
        <v>21</v>
      </c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9" t="s">
        <v>20</v>
      </c>
      <c r="N119" s="23"/>
      <c r="O119" s="16"/>
      <c r="P119" s="16"/>
      <c r="Q119" s="16"/>
      <c r="R119" s="16"/>
      <c r="S119" s="15"/>
      <c r="T119" s="15"/>
      <c r="U119" s="15"/>
      <c r="V119" s="15"/>
      <c r="W119" s="15"/>
      <c r="X119" s="15"/>
      <c r="Y119" s="15"/>
      <c r="Z119" s="15"/>
    </row>
    <row r="120" spans="1:26" ht="15.75" x14ac:dyDescent="0.25">
      <c r="A120" s="20" t="s">
        <v>5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9" t="s">
        <v>20</v>
      </c>
      <c r="N120" s="23"/>
      <c r="O120" s="16"/>
      <c r="P120" s="16"/>
      <c r="Q120" s="16"/>
      <c r="R120" s="16"/>
      <c r="S120" s="15"/>
      <c r="T120" s="15"/>
      <c r="U120" s="15"/>
      <c r="V120" s="15"/>
      <c r="W120" s="15"/>
      <c r="X120" s="15"/>
      <c r="Y120" s="15"/>
      <c r="Z120" s="15"/>
    </row>
    <row r="121" spans="1:26" ht="15.75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21" t="s">
        <v>22</v>
      </c>
      <c r="N121" s="24">
        <f>AVERAGE(N118:N120)</f>
        <v>2</v>
      </c>
      <c r="O121" s="16"/>
      <c r="P121" s="16"/>
      <c r="Q121" s="16"/>
      <c r="R121" s="16"/>
      <c r="S121" s="15"/>
      <c r="T121" s="15"/>
      <c r="U121" s="15"/>
      <c r="V121" s="15"/>
      <c r="W121" s="15"/>
      <c r="X121" s="15"/>
      <c r="Y121" s="15"/>
      <c r="Z121" s="15"/>
    </row>
    <row r="122" spans="1:26" ht="15.75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5"/>
      <c r="N122" s="31"/>
      <c r="O122" s="16"/>
      <c r="P122" s="16"/>
      <c r="Q122" s="16"/>
      <c r="R122" s="16"/>
      <c r="S122" s="15"/>
      <c r="T122" s="15"/>
      <c r="U122" s="15"/>
      <c r="V122" s="15"/>
      <c r="W122" s="15"/>
      <c r="X122" s="15"/>
      <c r="Y122" s="15"/>
      <c r="Z122" s="15"/>
    </row>
    <row r="123" spans="1:26" ht="37.5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35" t="s">
        <v>63</v>
      </c>
      <c r="N123" s="28">
        <f>AVERAGE(N91,N97,N103,N109,N115,N121)</f>
        <v>1.6111111111111109</v>
      </c>
      <c r="O123" s="16"/>
      <c r="P123" s="16"/>
      <c r="Q123" s="16"/>
      <c r="R123" s="16"/>
      <c r="S123" s="15"/>
      <c r="T123" s="15"/>
      <c r="U123" s="15"/>
      <c r="V123" s="15"/>
      <c r="W123" s="15"/>
      <c r="X123" s="15"/>
      <c r="Y123" s="15"/>
      <c r="Z123" s="15"/>
    </row>
    <row r="124" spans="1:26" ht="21" customHeight="1" x14ac:dyDescent="0.35">
      <c r="A124" s="43" t="s">
        <v>43</v>
      </c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15"/>
      <c r="T124" s="15"/>
      <c r="U124" s="15"/>
      <c r="V124" s="15"/>
      <c r="W124" s="15"/>
      <c r="X124" s="15"/>
      <c r="Y124" s="15"/>
      <c r="Z124" s="15"/>
    </row>
    <row r="125" spans="1:26" ht="15.75" customHeight="1" x14ac:dyDescent="0.25">
      <c r="A125" s="45" t="s">
        <v>44</v>
      </c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15"/>
      <c r="T125" s="15"/>
      <c r="U125" s="15"/>
      <c r="V125" s="15"/>
      <c r="W125" s="15"/>
      <c r="X125" s="15"/>
      <c r="Y125" s="15"/>
      <c r="Z125" s="15"/>
    </row>
    <row r="126" spans="1:26" ht="15.75" x14ac:dyDescent="0.25">
      <c r="A126" s="19" t="s">
        <v>3</v>
      </c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9" t="s">
        <v>20</v>
      </c>
      <c r="N126" s="23">
        <v>2</v>
      </c>
      <c r="O126" s="16"/>
      <c r="P126" s="16"/>
      <c r="Q126" s="16"/>
      <c r="R126" s="16"/>
      <c r="S126" s="15"/>
      <c r="T126" s="15"/>
      <c r="U126" s="15"/>
      <c r="V126" s="15"/>
      <c r="W126" s="15"/>
      <c r="X126" s="15"/>
      <c r="Y126" s="15"/>
      <c r="Z126" s="15"/>
    </row>
    <row r="127" spans="1:26" ht="15.75" x14ac:dyDescent="0.25">
      <c r="A127" s="20" t="s">
        <v>21</v>
      </c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9" t="s">
        <v>20</v>
      </c>
      <c r="N127" s="23">
        <v>1</v>
      </c>
      <c r="O127" s="16"/>
      <c r="P127" s="16"/>
      <c r="Q127" s="16"/>
      <c r="R127" s="16"/>
      <c r="S127" s="15"/>
      <c r="T127" s="15"/>
      <c r="U127" s="15"/>
      <c r="V127" s="15"/>
      <c r="W127" s="15"/>
      <c r="X127" s="15"/>
      <c r="Y127" s="15"/>
      <c r="Z127" s="15"/>
    </row>
    <row r="128" spans="1:26" ht="15.75" x14ac:dyDescent="0.25">
      <c r="A128" s="20" t="s">
        <v>5</v>
      </c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9" t="s">
        <v>20</v>
      </c>
      <c r="N128" s="23">
        <v>0</v>
      </c>
      <c r="O128" s="16"/>
      <c r="P128" s="16"/>
      <c r="Q128" s="16"/>
      <c r="R128" s="16"/>
      <c r="S128" s="15"/>
      <c r="T128" s="15"/>
      <c r="U128" s="15"/>
      <c r="V128" s="15"/>
      <c r="W128" s="15"/>
      <c r="X128" s="15"/>
      <c r="Y128" s="15"/>
      <c r="Z128" s="15"/>
    </row>
    <row r="129" spans="1:26" ht="15.75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21" t="s">
        <v>22</v>
      </c>
      <c r="N129" s="24">
        <f>AVERAGE(N126:N128)</f>
        <v>1</v>
      </c>
      <c r="O129" s="16"/>
      <c r="P129" s="16"/>
      <c r="Q129" s="16"/>
      <c r="R129" s="16"/>
      <c r="S129" s="15"/>
      <c r="T129" s="15"/>
      <c r="U129" s="15"/>
      <c r="V129" s="15"/>
      <c r="W129" s="15"/>
      <c r="X129" s="15"/>
      <c r="Y129" s="15"/>
      <c r="Z129" s="15"/>
    </row>
    <row r="130" spans="1:26" ht="15.75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30"/>
      <c r="O130" s="16"/>
      <c r="P130" s="16"/>
      <c r="Q130" s="16"/>
      <c r="R130" s="16"/>
      <c r="S130" s="15"/>
      <c r="T130" s="15"/>
      <c r="U130" s="15"/>
      <c r="V130" s="15"/>
      <c r="W130" s="15"/>
      <c r="X130" s="15"/>
      <c r="Y130" s="15"/>
      <c r="Z130" s="15"/>
    </row>
    <row r="131" spans="1:26" ht="15.75" customHeight="1" x14ac:dyDescent="0.25">
      <c r="A131" s="45" t="s">
        <v>45</v>
      </c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15"/>
      <c r="T131" s="15"/>
      <c r="U131" s="15"/>
      <c r="V131" s="15"/>
      <c r="W131" s="15"/>
      <c r="X131" s="15"/>
      <c r="Y131" s="15"/>
      <c r="Z131" s="15"/>
    </row>
    <row r="132" spans="1:26" ht="15.75" x14ac:dyDescent="0.25">
      <c r="A132" s="19" t="s">
        <v>3</v>
      </c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9" t="s">
        <v>20</v>
      </c>
      <c r="N132" s="23">
        <v>2</v>
      </c>
      <c r="O132" s="16"/>
      <c r="P132" s="16"/>
      <c r="Q132" s="16"/>
      <c r="R132" s="16"/>
      <c r="S132" s="15"/>
      <c r="T132" s="15"/>
      <c r="U132" s="15"/>
      <c r="V132" s="15"/>
      <c r="W132" s="15"/>
      <c r="X132" s="15"/>
      <c r="Y132" s="15"/>
      <c r="Z132" s="15"/>
    </row>
    <row r="133" spans="1:26" ht="15.75" x14ac:dyDescent="0.25">
      <c r="A133" s="20" t="s">
        <v>21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9" t="s">
        <v>20</v>
      </c>
      <c r="N133" s="23">
        <v>1</v>
      </c>
      <c r="O133" s="16"/>
      <c r="P133" s="16"/>
      <c r="Q133" s="16"/>
      <c r="R133" s="16"/>
      <c r="S133" s="15"/>
      <c r="T133" s="15"/>
      <c r="U133" s="15"/>
      <c r="V133" s="15"/>
      <c r="W133" s="15"/>
      <c r="X133" s="15"/>
      <c r="Y133" s="15"/>
      <c r="Z133" s="15"/>
    </row>
    <row r="134" spans="1:26" ht="15.75" x14ac:dyDescent="0.25">
      <c r="A134" s="20" t="s">
        <v>5</v>
      </c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9" t="s">
        <v>20</v>
      </c>
      <c r="N134" s="23">
        <v>0</v>
      </c>
      <c r="O134" s="16"/>
      <c r="P134" s="16"/>
      <c r="Q134" s="16"/>
      <c r="R134" s="16"/>
      <c r="S134" s="15"/>
      <c r="T134" s="15"/>
      <c r="U134" s="15"/>
      <c r="V134" s="15"/>
      <c r="W134" s="15"/>
      <c r="X134" s="15"/>
      <c r="Y134" s="15"/>
      <c r="Z134" s="15"/>
    </row>
    <row r="135" spans="1:26" ht="15.75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21" t="s">
        <v>22</v>
      </c>
      <c r="N135" s="24">
        <f>AVERAGE(N132:N134)</f>
        <v>1</v>
      </c>
      <c r="O135" s="16"/>
      <c r="P135" s="16"/>
      <c r="Q135" s="16"/>
      <c r="R135" s="16"/>
      <c r="S135" s="15"/>
      <c r="T135" s="15"/>
      <c r="U135" s="15"/>
      <c r="V135" s="15"/>
      <c r="W135" s="15"/>
      <c r="X135" s="15"/>
      <c r="Y135" s="15"/>
      <c r="Z135" s="15"/>
    </row>
    <row r="136" spans="1:26" ht="15.75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30"/>
      <c r="O136" s="16"/>
      <c r="P136" s="16"/>
      <c r="Q136" s="16"/>
      <c r="R136" s="16"/>
      <c r="S136" s="15"/>
      <c r="T136" s="15"/>
      <c r="U136" s="15"/>
      <c r="V136" s="15"/>
      <c r="W136" s="15"/>
      <c r="X136" s="15"/>
      <c r="Y136" s="15"/>
      <c r="Z136" s="15"/>
    </row>
    <row r="137" spans="1:26" ht="15.75" customHeight="1" x14ac:dyDescent="0.25">
      <c r="A137" s="45" t="s">
        <v>46</v>
      </c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15"/>
      <c r="T137" s="15"/>
      <c r="U137" s="15"/>
      <c r="V137" s="15"/>
      <c r="W137" s="15"/>
      <c r="X137" s="15"/>
      <c r="Y137" s="15"/>
      <c r="Z137" s="15"/>
    </row>
    <row r="138" spans="1:26" ht="15.75" x14ac:dyDescent="0.25">
      <c r="A138" s="19" t="s">
        <v>3</v>
      </c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9" t="s">
        <v>20</v>
      </c>
      <c r="N138" s="23">
        <v>2</v>
      </c>
      <c r="O138" s="16"/>
      <c r="P138" s="16"/>
      <c r="Q138" s="16"/>
      <c r="R138" s="16"/>
      <c r="S138" s="15"/>
      <c r="T138" s="15"/>
      <c r="U138" s="15"/>
      <c r="V138" s="15"/>
      <c r="W138" s="15"/>
      <c r="X138" s="15"/>
      <c r="Y138" s="15"/>
      <c r="Z138" s="15"/>
    </row>
    <row r="139" spans="1:26" ht="15.75" x14ac:dyDescent="0.25">
      <c r="A139" s="20" t="s">
        <v>21</v>
      </c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9" t="s">
        <v>20</v>
      </c>
      <c r="N139" s="23">
        <v>1</v>
      </c>
      <c r="O139" s="16"/>
      <c r="P139" s="16"/>
      <c r="Q139" s="16"/>
      <c r="R139" s="16"/>
      <c r="S139" s="15"/>
      <c r="T139" s="15"/>
      <c r="U139" s="15"/>
      <c r="V139" s="15"/>
      <c r="W139" s="15"/>
      <c r="X139" s="15"/>
      <c r="Y139" s="15"/>
      <c r="Z139" s="15"/>
    </row>
    <row r="140" spans="1:26" ht="15.75" x14ac:dyDescent="0.25">
      <c r="A140" s="20" t="s">
        <v>5</v>
      </c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9" t="s">
        <v>20</v>
      </c>
      <c r="N140" s="23">
        <v>0</v>
      </c>
      <c r="O140" s="16"/>
      <c r="P140" s="16"/>
      <c r="Q140" s="16"/>
      <c r="R140" s="16"/>
      <c r="S140" s="15"/>
      <c r="T140" s="15"/>
      <c r="U140" s="15"/>
      <c r="V140" s="15"/>
      <c r="W140" s="15"/>
      <c r="X140" s="15"/>
      <c r="Y140" s="15"/>
      <c r="Z140" s="15"/>
    </row>
    <row r="141" spans="1:26" ht="15.75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21" t="s">
        <v>22</v>
      </c>
      <c r="N141" s="24">
        <v>0</v>
      </c>
      <c r="O141" s="16"/>
      <c r="P141" s="16"/>
      <c r="Q141" s="16"/>
      <c r="R141" s="16"/>
      <c r="S141" s="15"/>
      <c r="T141" s="15"/>
      <c r="U141" s="15"/>
      <c r="V141" s="15"/>
      <c r="W141" s="15"/>
      <c r="X141" s="15"/>
      <c r="Y141" s="15"/>
      <c r="Z141" s="15"/>
    </row>
    <row r="142" spans="1:26" ht="15.75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30"/>
      <c r="O142" s="16"/>
      <c r="P142" s="16"/>
      <c r="Q142" s="16"/>
      <c r="R142" s="16"/>
      <c r="S142" s="15"/>
      <c r="T142" s="15"/>
      <c r="U142" s="15"/>
      <c r="V142" s="15"/>
      <c r="W142" s="15"/>
      <c r="X142" s="15"/>
      <c r="Y142" s="15"/>
      <c r="Z142" s="15"/>
    </row>
    <row r="143" spans="1:26" ht="15.75" customHeight="1" x14ac:dyDescent="0.25">
      <c r="A143" s="45" t="s">
        <v>47</v>
      </c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15"/>
      <c r="T143" s="15"/>
      <c r="U143" s="15"/>
      <c r="V143" s="15"/>
      <c r="W143" s="15"/>
      <c r="X143" s="15"/>
      <c r="Y143" s="15"/>
      <c r="Z143" s="15"/>
    </row>
    <row r="144" spans="1:26" ht="15.75" x14ac:dyDescent="0.25">
      <c r="A144" s="19" t="s">
        <v>3</v>
      </c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9" t="s">
        <v>20</v>
      </c>
      <c r="N144" s="23">
        <v>2</v>
      </c>
      <c r="O144" s="16"/>
      <c r="P144" s="16"/>
      <c r="Q144" s="16"/>
      <c r="R144" s="16"/>
      <c r="S144" s="15"/>
      <c r="T144" s="15"/>
      <c r="U144" s="15"/>
      <c r="V144" s="15"/>
      <c r="W144" s="15"/>
      <c r="X144" s="15"/>
      <c r="Y144" s="15"/>
      <c r="Z144" s="15"/>
    </row>
    <row r="145" spans="1:26" ht="15.75" x14ac:dyDescent="0.25">
      <c r="A145" s="20" t="s">
        <v>21</v>
      </c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9" t="s">
        <v>20</v>
      </c>
      <c r="N145" s="23">
        <v>1</v>
      </c>
      <c r="O145" s="16"/>
      <c r="P145" s="16"/>
      <c r="Q145" s="16"/>
      <c r="R145" s="16"/>
      <c r="S145" s="15"/>
      <c r="T145" s="15"/>
      <c r="U145" s="15"/>
      <c r="V145" s="15"/>
      <c r="W145" s="15"/>
      <c r="X145" s="15"/>
      <c r="Y145" s="15"/>
      <c r="Z145" s="15"/>
    </row>
    <row r="146" spans="1:26" ht="15.75" x14ac:dyDescent="0.25">
      <c r="A146" s="20" t="s">
        <v>5</v>
      </c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9" t="s">
        <v>20</v>
      </c>
      <c r="N146" s="23">
        <v>0</v>
      </c>
      <c r="O146" s="16"/>
      <c r="P146" s="16"/>
      <c r="Q146" s="16"/>
      <c r="R146" s="16"/>
      <c r="S146" s="15"/>
      <c r="T146" s="15"/>
      <c r="U146" s="15"/>
      <c r="V146" s="15"/>
      <c r="W146" s="15"/>
      <c r="X146" s="15"/>
      <c r="Y146" s="15"/>
      <c r="Z146" s="15"/>
    </row>
    <row r="147" spans="1:26" ht="15.75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21" t="s">
        <v>22</v>
      </c>
      <c r="N147" s="24">
        <f>AVERAGE(N144:N146)</f>
        <v>1</v>
      </c>
      <c r="O147" s="16"/>
      <c r="P147" s="16"/>
      <c r="Q147" s="16"/>
      <c r="R147" s="16"/>
      <c r="S147" s="15"/>
      <c r="T147" s="15"/>
      <c r="U147" s="15"/>
      <c r="V147" s="15"/>
      <c r="W147" s="15"/>
      <c r="X147" s="15"/>
      <c r="Y147" s="15"/>
      <c r="Z147" s="15"/>
    </row>
    <row r="148" spans="1:26" ht="15.75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9"/>
      <c r="N148" s="30"/>
      <c r="O148" s="16"/>
      <c r="P148" s="16"/>
      <c r="Q148" s="16"/>
      <c r="R148" s="16"/>
      <c r="S148" s="15"/>
      <c r="T148" s="15"/>
      <c r="U148" s="15"/>
      <c r="V148" s="15"/>
      <c r="W148" s="15"/>
      <c r="X148" s="15"/>
      <c r="Y148" s="15"/>
      <c r="Z148" s="15"/>
    </row>
    <row r="149" spans="1:26" ht="15.75" customHeight="1" x14ac:dyDescent="0.25">
      <c r="A149" s="45" t="s">
        <v>48</v>
      </c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15"/>
      <c r="T149" s="15"/>
      <c r="U149" s="15"/>
      <c r="V149" s="15"/>
      <c r="W149" s="15"/>
      <c r="X149" s="15"/>
      <c r="Y149" s="15"/>
      <c r="Z149" s="15"/>
    </row>
    <row r="150" spans="1:26" ht="15.75" x14ac:dyDescent="0.25">
      <c r="A150" s="19" t="s">
        <v>3</v>
      </c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9" t="s">
        <v>20</v>
      </c>
      <c r="N150" s="23">
        <v>2</v>
      </c>
      <c r="O150" s="16"/>
      <c r="P150" s="16"/>
      <c r="Q150" s="16"/>
      <c r="R150" s="16"/>
      <c r="S150" s="15"/>
      <c r="T150" s="15"/>
      <c r="U150" s="15"/>
      <c r="V150" s="15"/>
      <c r="W150" s="15"/>
      <c r="X150" s="15"/>
      <c r="Y150" s="15"/>
      <c r="Z150" s="15"/>
    </row>
    <row r="151" spans="1:26" ht="15.75" x14ac:dyDescent="0.25">
      <c r="A151" s="20" t="s">
        <v>21</v>
      </c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9" t="s">
        <v>20</v>
      </c>
      <c r="N151" s="23">
        <v>1</v>
      </c>
      <c r="O151" s="16"/>
      <c r="P151" s="16"/>
      <c r="Q151" s="16"/>
      <c r="R151" s="16"/>
      <c r="S151" s="15"/>
      <c r="T151" s="15"/>
      <c r="U151" s="15"/>
      <c r="V151" s="15"/>
      <c r="W151" s="15"/>
      <c r="X151" s="15"/>
      <c r="Y151" s="15"/>
      <c r="Z151" s="15"/>
    </row>
    <row r="152" spans="1:26" ht="15.75" x14ac:dyDescent="0.25">
      <c r="A152" s="20" t="s">
        <v>5</v>
      </c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9" t="s">
        <v>20</v>
      </c>
      <c r="N152" s="23">
        <v>0</v>
      </c>
      <c r="O152" s="16"/>
      <c r="P152" s="16"/>
      <c r="Q152" s="16"/>
      <c r="R152" s="16"/>
      <c r="S152" s="15"/>
      <c r="T152" s="15"/>
      <c r="U152" s="15"/>
      <c r="V152" s="15"/>
      <c r="W152" s="15"/>
      <c r="X152" s="15"/>
      <c r="Y152" s="15"/>
      <c r="Z152" s="15"/>
    </row>
    <row r="153" spans="1:26" ht="15.75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21" t="s">
        <v>22</v>
      </c>
      <c r="N153" s="24">
        <f>AVERAGE(N150:N152)</f>
        <v>1</v>
      </c>
      <c r="O153" s="16"/>
      <c r="P153" s="16"/>
      <c r="Q153" s="16"/>
      <c r="R153" s="16"/>
      <c r="S153" s="15"/>
      <c r="T153" s="15"/>
      <c r="U153" s="15"/>
      <c r="V153" s="15"/>
      <c r="W153" s="15"/>
      <c r="X153" s="15"/>
      <c r="Y153" s="15"/>
      <c r="Z153" s="15"/>
    </row>
    <row r="154" spans="1:26" ht="15.75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9"/>
      <c r="N154" s="30"/>
      <c r="O154" s="16"/>
      <c r="P154" s="16"/>
      <c r="Q154" s="16"/>
      <c r="R154" s="16"/>
      <c r="S154" s="15"/>
      <c r="T154" s="15"/>
      <c r="U154" s="15"/>
      <c r="V154" s="15"/>
      <c r="W154" s="15"/>
      <c r="X154" s="15"/>
      <c r="Y154" s="15"/>
      <c r="Z154" s="15"/>
    </row>
    <row r="155" spans="1:26" ht="37.5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35" t="s">
        <v>64</v>
      </c>
      <c r="N155" s="28">
        <f>AVERAGE(N129,N135,N141,N147,N153)</f>
        <v>0.8</v>
      </c>
      <c r="O155" s="16"/>
      <c r="P155" s="16"/>
      <c r="Q155" s="16"/>
      <c r="R155" s="16"/>
      <c r="S155" s="15"/>
      <c r="T155" s="15"/>
      <c r="U155" s="15"/>
      <c r="V155" s="15"/>
      <c r="W155" s="15"/>
      <c r="X155" s="15"/>
      <c r="Y155" s="15"/>
      <c r="Z155" s="15"/>
    </row>
    <row r="156" spans="1:26" ht="21" customHeight="1" x14ac:dyDescent="0.35">
      <c r="A156" s="43" t="s">
        <v>49</v>
      </c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15"/>
      <c r="T156" s="15"/>
      <c r="U156" s="15"/>
      <c r="V156" s="15"/>
      <c r="W156" s="15"/>
      <c r="X156" s="15"/>
      <c r="Y156" s="15"/>
      <c r="Z156" s="15"/>
    </row>
    <row r="157" spans="1:26" ht="15.75" customHeight="1" x14ac:dyDescent="0.25">
      <c r="A157" s="45" t="s">
        <v>50</v>
      </c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15"/>
      <c r="T157" s="15"/>
      <c r="U157" s="15"/>
      <c r="V157" s="15"/>
      <c r="W157" s="15"/>
      <c r="X157" s="15"/>
      <c r="Y157" s="15"/>
      <c r="Z157" s="15"/>
    </row>
    <row r="158" spans="1:26" ht="15.75" x14ac:dyDescent="0.25">
      <c r="A158" s="19" t="s">
        <v>3</v>
      </c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9" t="s">
        <v>20</v>
      </c>
      <c r="N158" s="23">
        <v>2</v>
      </c>
      <c r="O158" s="16"/>
      <c r="P158" s="16"/>
      <c r="Q158" s="16"/>
      <c r="R158" s="16"/>
      <c r="S158" s="15"/>
      <c r="T158" s="15"/>
      <c r="U158" s="15"/>
      <c r="V158" s="15"/>
      <c r="W158" s="15"/>
      <c r="X158" s="15"/>
      <c r="Y158" s="15"/>
      <c r="Z158" s="15"/>
    </row>
    <row r="159" spans="1:26" ht="15.75" x14ac:dyDescent="0.25">
      <c r="A159" s="20" t="s">
        <v>21</v>
      </c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9" t="s">
        <v>20</v>
      </c>
      <c r="N159" s="23">
        <v>1</v>
      </c>
      <c r="O159" s="16"/>
      <c r="P159" s="16"/>
      <c r="Q159" s="16"/>
      <c r="R159" s="16"/>
      <c r="S159" s="15"/>
      <c r="T159" s="15"/>
      <c r="U159" s="15"/>
      <c r="V159" s="15"/>
      <c r="W159" s="15"/>
      <c r="X159" s="15"/>
      <c r="Y159" s="15"/>
      <c r="Z159" s="15"/>
    </row>
    <row r="160" spans="1:26" ht="15.75" x14ac:dyDescent="0.25">
      <c r="A160" s="20" t="s">
        <v>5</v>
      </c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9" t="s">
        <v>20</v>
      </c>
      <c r="N160" s="23">
        <v>0</v>
      </c>
      <c r="O160" s="16"/>
      <c r="P160" s="16"/>
      <c r="Q160" s="16"/>
      <c r="R160" s="16"/>
      <c r="S160" s="15"/>
      <c r="T160" s="15"/>
      <c r="U160" s="15"/>
      <c r="V160" s="15"/>
      <c r="W160" s="15"/>
      <c r="X160" s="15"/>
      <c r="Y160" s="15"/>
      <c r="Z160" s="15"/>
    </row>
    <row r="161" spans="1:26" ht="15.75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21" t="s">
        <v>22</v>
      </c>
      <c r="N161" s="24">
        <f>AVERAGE(N158:N160)</f>
        <v>1</v>
      </c>
      <c r="O161" s="16"/>
      <c r="P161" s="16"/>
      <c r="Q161" s="16"/>
      <c r="R161" s="16"/>
      <c r="S161" s="15"/>
      <c r="T161" s="15"/>
      <c r="U161" s="15"/>
      <c r="V161" s="15"/>
      <c r="W161" s="15"/>
      <c r="X161" s="15"/>
      <c r="Y161" s="15"/>
      <c r="Z161" s="15"/>
    </row>
    <row r="162" spans="1:26" ht="15.75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23"/>
      <c r="O162" s="16"/>
      <c r="P162" s="16"/>
      <c r="Q162" s="16"/>
      <c r="R162" s="16"/>
      <c r="S162" s="15"/>
      <c r="T162" s="15"/>
      <c r="U162" s="15"/>
      <c r="V162" s="15"/>
      <c r="W162" s="15"/>
      <c r="X162" s="15"/>
      <c r="Y162" s="15"/>
      <c r="Z162" s="15"/>
    </row>
    <row r="163" spans="1:26" ht="15.75" customHeight="1" x14ac:dyDescent="0.25">
      <c r="A163" s="45" t="s">
        <v>51</v>
      </c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15"/>
      <c r="T163" s="15"/>
      <c r="U163" s="15"/>
      <c r="V163" s="15"/>
      <c r="W163" s="15"/>
      <c r="X163" s="15"/>
      <c r="Y163" s="15"/>
      <c r="Z163" s="15"/>
    </row>
    <row r="164" spans="1:26" ht="15.75" x14ac:dyDescent="0.25">
      <c r="A164" s="19" t="s">
        <v>3</v>
      </c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9" t="s">
        <v>20</v>
      </c>
      <c r="N164" s="23">
        <v>2</v>
      </c>
      <c r="O164" s="16"/>
      <c r="P164" s="16"/>
      <c r="Q164" s="16"/>
      <c r="R164" s="16"/>
      <c r="S164" s="15"/>
      <c r="T164" s="15"/>
      <c r="U164" s="15"/>
      <c r="V164" s="15"/>
      <c r="W164" s="15"/>
      <c r="X164" s="15"/>
      <c r="Y164" s="15"/>
      <c r="Z164" s="15"/>
    </row>
    <row r="165" spans="1:26" ht="15.75" x14ac:dyDescent="0.25">
      <c r="A165" s="20" t="s">
        <v>21</v>
      </c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9" t="s">
        <v>20</v>
      </c>
      <c r="N165" s="23">
        <v>1</v>
      </c>
      <c r="O165" s="16"/>
      <c r="P165" s="16"/>
      <c r="Q165" s="16"/>
      <c r="R165" s="16"/>
      <c r="S165" s="15"/>
      <c r="T165" s="15"/>
      <c r="U165" s="15"/>
      <c r="V165" s="15"/>
      <c r="W165" s="15"/>
      <c r="X165" s="15"/>
      <c r="Y165" s="15"/>
      <c r="Z165" s="15"/>
    </row>
    <row r="166" spans="1:26" ht="15.75" x14ac:dyDescent="0.25">
      <c r="A166" s="20" t="s">
        <v>5</v>
      </c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9" t="s">
        <v>20</v>
      </c>
      <c r="N166" s="23">
        <v>0</v>
      </c>
      <c r="O166" s="16"/>
      <c r="P166" s="16"/>
      <c r="Q166" s="16"/>
      <c r="R166" s="16"/>
      <c r="S166" s="15"/>
      <c r="T166" s="15"/>
      <c r="U166" s="15"/>
      <c r="V166" s="15"/>
      <c r="W166" s="15"/>
      <c r="X166" s="15"/>
      <c r="Y166" s="15"/>
      <c r="Z166" s="15"/>
    </row>
    <row r="167" spans="1:26" ht="15.75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21" t="s">
        <v>22</v>
      </c>
      <c r="N167" s="24">
        <f>AVERAGE(N164:N166)</f>
        <v>1</v>
      </c>
      <c r="O167" s="16"/>
      <c r="P167" s="16"/>
      <c r="Q167" s="16"/>
      <c r="R167" s="16"/>
      <c r="S167" s="15"/>
      <c r="T167" s="15"/>
      <c r="U167" s="15"/>
      <c r="V167" s="15"/>
      <c r="W167" s="15"/>
      <c r="X167" s="15"/>
      <c r="Y167" s="15"/>
      <c r="Z167" s="15"/>
    </row>
    <row r="168" spans="1:26" ht="15.75" x14ac:dyDescent="0.2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29"/>
      <c r="O168" s="16"/>
      <c r="P168" s="16"/>
      <c r="Q168" s="16"/>
      <c r="R168" s="16"/>
      <c r="S168" s="15"/>
      <c r="T168" s="15"/>
      <c r="U168" s="15"/>
      <c r="V168" s="15"/>
      <c r="W168" s="15"/>
      <c r="X168" s="15"/>
      <c r="Y168" s="15"/>
      <c r="Z168" s="15"/>
    </row>
    <row r="169" spans="1:26" ht="15.75" customHeight="1" x14ac:dyDescent="0.25">
      <c r="A169" s="45" t="s">
        <v>52</v>
      </c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15"/>
      <c r="T169" s="15"/>
      <c r="U169" s="15"/>
      <c r="V169" s="15"/>
      <c r="W169" s="15"/>
      <c r="X169" s="15"/>
      <c r="Y169" s="15"/>
      <c r="Z169" s="15"/>
    </row>
    <row r="170" spans="1:26" ht="15.75" x14ac:dyDescent="0.25">
      <c r="A170" s="19" t="s">
        <v>3</v>
      </c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9" t="s">
        <v>20</v>
      </c>
      <c r="N170" s="23">
        <v>3</v>
      </c>
      <c r="O170" s="16"/>
      <c r="P170" s="16"/>
      <c r="Q170" s="16"/>
      <c r="R170" s="16"/>
      <c r="S170" s="15"/>
      <c r="T170" s="15"/>
      <c r="U170" s="15"/>
      <c r="V170" s="15"/>
      <c r="W170" s="15"/>
      <c r="X170" s="15"/>
      <c r="Y170" s="15"/>
      <c r="Z170" s="15"/>
    </row>
    <row r="171" spans="1:26" ht="15.75" x14ac:dyDescent="0.25">
      <c r="A171" s="20" t="s">
        <v>21</v>
      </c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9" t="s">
        <v>20</v>
      </c>
      <c r="N171" s="23">
        <v>3</v>
      </c>
      <c r="O171" s="16"/>
      <c r="P171" s="16"/>
      <c r="Q171" s="16"/>
      <c r="R171" s="16"/>
      <c r="S171" s="15"/>
      <c r="T171" s="15"/>
      <c r="U171" s="15"/>
      <c r="V171" s="15"/>
      <c r="W171" s="15"/>
      <c r="X171" s="15"/>
      <c r="Y171" s="15"/>
      <c r="Z171" s="15"/>
    </row>
    <row r="172" spans="1:26" ht="15.75" x14ac:dyDescent="0.25">
      <c r="A172" s="20" t="s">
        <v>5</v>
      </c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9" t="s">
        <v>20</v>
      </c>
      <c r="N172" s="23">
        <v>3</v>
      </c>
      <c r="O172" s="16"/>
      <c r="P172" s="16"/>
      <c r="Q172" s="16"/>
      <c r="R172" s="16"/>
      <c r="S172" s="15"/>
      <c r="T172" s="15"/>
      <c r="U172" s="15"/>
      <c r="V172" s="15"/>
      <c r="W172" s="15"/>
      <c r="X172" s="15"/>
      <c r="Y172" s="15"/>
      <c r="Z172" s="15"/>
    </row>
    <row r="173" spans="1:26" ht="15.75" x14ac:dyDescent="0.2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21" t="s">
        <v>22</v>
      </c>
      <c r="N173" s="24">
        <f>AVERAGE(N170:N172)</f>
        <v>3</v>
      </c>
      <c r="O173" s="16"/>
      <c r="P173" s="16"/>
      <c r="Q173" s="16"/>
      <c r="R173" s="16"/>
      <c r="S173" s="15"/>
      <c r="T173" s="15"/>
      <c r="U173" s="15"/>
      <c r="V173" s="15"/>
      <c r="W173" s="15"/>
      <c r="X173" s="15"/>
      <c r="Y173" s="15"/>
      <c r="Z173" s="15"/>
    </row>
    <row r="174" spans="1:26" ht="15.75" x14ac:dyDescent="0.2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23"/>
      <c r="O174" s="16"/>
      <c r="P174" s="16"/>
      <c r="Q174" s="16"/>
      <c r="R174" s="16"/>
      <c r="S174" s="15"/>
      <c r="T174" s="15"/>
      <c r="U174" s="15"/>
      <c r="V174" s="15"/>
      <c r="W174" s="15"/>
      <c r="X174" s="15"/>
      <c r="Y174" s="15"/>
      <c r="Z174" s="15"/>
    </row>
    <row r="175" spans="1:26" ht="15.75" customHeight="1" x14ac:dyDescent="0.25">
      <c r="A175" s="45" t="s">
        <v>53</v>
      </c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15"/>
      <c r="T175" s="15"/>
      <c r="U175" s="15"/>
      <c r="V175" s="15"/>
      <c r="W175" s="15"/>
      <c r="X175" s="15"/>
      <c r="Y175" s="15"/>
      <c r="Z175" s="15"/>
    </row>
    <row r="176" spans="1:26" ht="15.75" x14ac:dyDescent="0.25">
      <c r="A176" s="19" t="s">
        <v>3</v>
      </c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9" t="s">
        <v>20</v>
      </c>
      <c r="N176" s="23">
        <v>2</v>
      </c>
      <c r="O176" s="16"/>
      <c r="P176" s="16"/>
      <c r="Q176" s="16"/>
      <c r="R176" s="16"/>
      <c r="S176" s="15"/>
      <c r="T176" s="15"/>
      <c r="U176" s="15"/>
      <c r="V176" s="15"/>
      <c r="W176" s="15"/>
      <c r="X176" s="15"/>
      <c r="Y176" s="15"/>
      <c r="Z176" s="15"/>
    </row>
    <row r="177" spans="1:26" ht="15.75" x14ac:dyDescent="0.25">
      <c r="A177" s="20" t="s">
        <v>21</v>
      </c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9" t="s">
        <v>20</v>
      </c>
      <c r="N177" s="23">
        <v>2</v>
      </c>
      <c r="O177" s="16"/>
      <c r="P177" s="16"/>
      <c r="Q177" s="16"/>
      <c r="R177" s="16"/>
      <c r="S177" s="15"/>
      <c r="T177" s="15"/>
      <c r="U177" s="15"/>
      <c r="V177" s="15"/>
      <c r="W177" s="15"/>
      <c r="X177" s="15"/>
      <c r="Y177" s="15"/>
      <c r="Z177" s="15"/>
    </row>
    <row r="178" spans="1:26" ht="15.75" x14ac:dyDescent="0.25">
      <c r="A178" s="20" t="s">
        <v>5</v>
      </c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9" t="s">
        <v>20</v>
      </c>
      <c r="N178" s="23">
        <v>1</v>
      </c>
      <c r="O178" s="16"/>
      <c r="P178" s="16"/>
      <c r="Q178" s="16"/>
      <c r="R178" s="16"/>
      <c r="S178" s="15"/>
      <c r="T178" s="15"/>
      <c r="U178" s="15"/>
      <c r="V178" s="15"/>
      <c r="W178" s="15"/>
      <c r="X178" s="15"/>
      <c r="Y178" s="15"/>
      <c r="Z178" s="15"/>
    </row>
    <row r="179" spans="1:26" ht="15.75" x14ac:dyDescent="0.2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21" t="s">
        <v>22</v>
      </c>
      <c r="N179" s="24">
        <f>AVERAGE(N176:N178)</f>
        <v>1.6666666666666667</v>
      </c>
      <c r="O179" s="16"/>
      <c r="P179" s="16"/>
      <c r="Q179" s="16"/>
      <c r="R179" s="16"/>
      <c r="S179" s="15"/>
      <c r="T179" s="15"/>
      <c r="U179" s="15"/>
      <c r="V179" s="15"/>
      <c r="W179" s="15"/>
      <c r="X179" s="15"/>
      <c r="Y179" s="15"/>
      <c r="Z179" s="15"/>
    </row>
    <row r="180" spans="1:26" ht="15.75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9"/>
      <c r="N180" s="23"/>
      <c r="O180" s="16"/>
      <c r="P180" s="16"/>
      <c r="Q180" s="16"/>
      <c r="R180" s="16"/>
      <c r="S180" s="15"/>
      <c r="T180" s="15"/>
      <c r="U180" s="15"/>
      <c r="V180" s="15"/>
      <c r="W180" s="15"/>
      <c r="X180" s="15"/>
      <c r="Y180" s="15"/>
      <c r="Z180" s="15"/>
    </row>
    <row r="181" spans="1:26" ht="56.25" x14ac:dyDescent="0.3">
      <c r="A181" s="41"/>
      <c r="B181" s="41"/>
      <c r="C181" s="41"/>
      <c r="D181" s="41"/>
      <c r="E181" s="41"/>
      <c r="F181" s="41"/>
      <c r="G181" s="41"/>
      <c r="H181" s="41"/>
      <c r="I181" s="16"/>
      <c r="J181" s="16"/>
      <c r="K181" s="16"/>
      <c r="L181" s="16"/>
      <c r="M181" s="35" t="s">
        <v>65</v>
      </c>
      <c r="N181" s="28">
        <f>AVERAGE(N161,N167,N173,N179)</f>
        <v>1.6666666666666667</v>
      </c>
      <c r="O181" s="16"/>
      <c r="P181" s="16"/>
      <c r="Q181" s="16"/>
      <c r="R181" s="16"/>
      <c r="S181" s="15"/>
      <c r="T181" s="15"/>
      <c r="U181" s="15"/>
      <c r="V181" s="15"/>
      <c r="W181" s="15"/>
      <c r="X181" s="15"/>
      <c r="Y181" s="15"/>
      <c r="Z181" s="15"/>
    </row>
    <row r="182" spans="1:26" ht="21" customHeight="1" x14ac:dyDescent="0.35">
      <c r="A182" s="43" t="s">
        <v>54</v>
      </c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15"/>
      <c r="T182" s="15"/>
      <c r="U182" s="15"/>
      <c r="V182" s="15"/>
      <c r="W182" s="15"/>
      <c r="X182" s="15"/>
      <c r="Y182" s="15"/>
      <c r="Z182" s="15"/>
    </row>
    <row r="183" spans="1:26" ht="15.75" customHeight="1" x14ac:dyDescent="0.25">
      <c r="A183" s="45" t="s">
        <v>55</v>
      </c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15"/>
      <c r="T183" s="15"/>
      <c r="U183" s="15"/>
      <c r="V183" s="15"/>
      <c r="W183" s="15"/>
      <c r="X183" s="15"/>
      <c r="Y183" s="15"/>
      <c r="Z183" s="15"/>
    </row>
    <row r="184" spans="1:26" ht="15.75" x14ac:dyDescent="0.25">
      <c r="A184" s="19" t="s">
        <v>3</v>
      </c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9" t="s">
        <v>20</v>
      </c>
      <c r="N184" s="23">
        <v>1</v>
      </c>
      <c r="O184" s="16"/>
      <c r="P184" s="16"/>
      <c r="Q184" s="16"/>
      <c r="R184" s="16"/>
      <c r="S184" s="15"/>
      <c r="T184" s="15"/>
      <c r="U184" s="15"/>
      <c r="V184" s="15"/>
      <c r="W184" s="15"/>
      <c r="X184" s="15"/>
      <c r="Y184" s="15"/>
      <c r="Z184" s="15"/>
    </row>
    <row r="185" spans="1:26" ht="15.75" x14ac:dyDescent="0.25">
      <c r="A185" s="20" t="s">
        <v>21</v>
      </c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9" t="s">
        <v>20</v>
      </c>
      <c r="N185" s="23">
        <v>1</v>
      </c>
      <c r="O185" s="16"/>
      <c r="P185" s="16"/>
      <c r="Q185" s="16"/>
      <c r="R185" s="16"/>
      <c r="S185" s="15"/>
      <c r="T185" s="15"/>
      <c r="U185" s="15"/>
      <c r="V185" s="15"/>
      <c r="W185" s="15"/>
      <c r="X185" s="15"/>
      <c r="Y185" s="15"/>
      <c r="Z185" s="15"/>
    </row>
    <row r="186" spans="1:26" ht="15.75" x14ac:dyDescent="0.25">
      <c r="A186" s="20" t="s">
        <v>5</v>
      </c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9" t="s">
        <v>20</v>
      </c>
      <c r="N186" s="23">
        <v>1</v>
      </c>
      <c r="O186" s="16"/>
      <c r="P186" s="16"/>
      <c r="Q186" s="16"/>
      <c r="R186" s="16"/>
      <c r="S186" s="15"/>
      <c r="T186" s="15"/>
      <c r="U186" s="15"/>
      <c r="V186" s="15"/>
      <c r="W186" s="15"/>
      <c r="X186" s="15"/>
      <c r="Y186" s="15"/>
      <c r="Z186" s="15"/>
    </row>
    <row r="187" spans="1:26" ht="15.75" x14ac:dyDescent="0.2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21" t="s">
        <v>22</v>
      </c>
      <c r="N187" s="24">
        <f>AVERAGE(N184:N186)</f>
        <v>1</v>
      </c>
      <c r="O187" s="16"/>
      <c r="P187" s="16"/>
      <c r="Q187" s="16"/>
      <c r="R187" s="16"/>
      <c r="S187" s="15"/>
      <c r="T187" s="15"/>
      <c r="U187" s="15"/>
      <c r="V187" s="15"/>
      <c r="W187" s="15"/>
      <c r="X187" s="15"/>
      <c r="Y187" s="15"/>
      <c r="Z187" s="15"/>
    </row>
    <row r="188" spans="1:26" ht="15.75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30"/>
      <c r="O188" s="16"/>
      <c r="P188" s="16"/>
      <c r="Q188" s="16"/>
      <c r="R188" s="16"/>
      <c r="S188" s="15"/>
      <c r="T188" s="15"/>
      <c r="U188" s="15"/>
      <c r="V188" s="15"/>
      <c r="W188" s="15"/>
      <c r="X188" s="15"/>
      <c r="Y188" s="15"/>
      <c r="Z188" s="15"/>
    </row>
    <row r="189" spans="1:26" ht="15.75" customHeight="1" x14ac:dyDescent="0.25">
      <c r="A189" s="45" t="s">
        <v>56</v>
      </c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15"/>
      <c r="T189" s="15"/>
      <c r="U189" s="15"/>
      <c r="V189" s="15"/>
      <c r="W189" s="15"/>
      <c r="X189" s="15"/>
      <c r="Y189" s="15"/>
      <c r="Z189" s="15"/>
    </row>
    <row r="190" spans="1:26" ht="15.75" x14ac:dyDescent="0.25">
      <c r="A190" s="19" t="s">
        <v>3</v>
      </c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9" t="s">
        <v>20</v>
      </c>
      <c r="N190" s="23">
        <v>1</v>
      </c>
      <c r="O190" s="16"/>
      <c r="P190" s="16"/>
      <c r="Q190" s="16"/>
      <c r="R190" s="16"/>
      <c r="S190" s="15"/>
      <c r="T190" s="15"/>
      <c r="U190" s="15"/>
      <c r="V190" s="15"/>
      <c r="W190" s="15"/>
      <c r="X190" s="15"/>
      <c r="Y190" s="15"/>
      <c r="Z190" s="15"/>
    </row>
    <row r="191" spans="1:26" ht="15.75" x14ac:dyDescent="0.25">
      <c r="A191" s="20" t="s">
        <v>21</v>
      </c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9" t="s">
        <v>20</v>
      </c>
      <c r="N191" s="23">
        <v>1</v>
      </c>
      <c r="O191" s="16"/>
      <c r="P191" s="16"/>
      <c r="Q191" s="16"/>
      <c r="R191" s="16"/>
      <c r="S191" s="15"/>
      <c r="T191" s="15"/>
      <c r="U191" s="15"/>
      <c r="V191" s="15"/>
      <c r="W191" s="15"/>
      <c r="X191" s="15"/>
      <c r="Y191" s="15"/>
      <c r="Z191" s="15"/>
    </row>
    <row r="192" spans="1:26" ht="15.75" x14ac:dyDescent="0.25">
      <c r="A192" s="20" t="s">
        <v>5</v>
      </c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9" t="s">
        <v>20</v>
      </c>
      <c r="N192" s="23">
        <v>1</v>
      </c>
      <c r="O192" s="16"/>
      <c r="P192" s="16"/>
      <c r="Q192" s="16"/>
      <c r="R192" s="16"/>
      <c r="S192" s="15"/>
      <c r="T192" s="15"/>
      <c r="U192" s="15"/>
      <c r="V192" s="15"/>
      <c r="W192" s="15"/>
      <c r="X192" s="15"/>
      <c r="Y192" s="15"/>
      <c r="Z192" s="15"/>
    </row>
    <row r="193" spans="1:26" ht="15.75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21" t="s">
        <v>22</v>
      </c>
      <c r="N193" s="24">
        <f>AVERAGE(N190:N192)</f>
        <v>1</v>
      </c>
      <c r="O193" s="16"/>
      <c r="P193" s="16"/>
      <c r="Q193" s="16"/>
      <c r="R193" s="16"/>
      <c r="S193" s="15"/>
      <c r="T193" s="15"/>
      <c r="U193" s="15"/>
      <c r="V193" s="15"/>
      <c r="W193" s="15"/>
      <c r="X193" s="15"/>
      <c r="Y193" s="15"/>
      <c r="Z193" s="15"/>
    </row>
    <row r="194" spans="1:26" ht="15.75" x14ac:dyDescent="0.2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30"/>
      <c r="O194" s="16"/>
      <c r="P194" s="16"/>
      <c r="Q194" s="16"/>
      <c r="R194" s="16"/>
      <c r="S194" s="15"/>
      <c r="T194" s="15"/>
      <c r="U194" s="15"/>
      <c r="V194" s="15"/>
      <c r="W194" s="15"/>
      <c r="X194" s="15"/>
      <c r="Y194" s="15"/>
      <c r="Z194" s="15"/>
    </row>
    <row r="195" spans="1:26" ht="56.25" x14ac:dyDescent="0.3">
      <c r="A195" s="19"/>
      <c r="B195" s="19"/>
      <c r="C195" s="19"/>
      <c r="D195" s="19"/>
      <c r="E195" s="19"/>
      <c r="F195" s="19"/>
      <c r="G195" s="19"/>
      <c r="H195" s="19"/>
      <c r="I195" s="16"/>
      <c r="J195" s="16"/>
      <c r="K195" s="16"/>
      <c r="L195" s="16"/>
      <c r="M195" s="35" t="s">
        <v>66</v>
      </c>
      <c r="N195" s="28">
        <f>AVERAGE(N187,N193)</f>
        <v>1</v>
      </c>
      <c r="O195" s="16"/>
      <c r="P195" s="16"/>
      <c r="Q195" s="16"/>
      <c r="R195" s="16"/>
      <c r="S195" s="15"/>
      <c r="T195" s="15"/>
      <c r="U195" s="15"/>
      <c r="V195" s="15"/>
      <c r="W195" s="15"/>
      <c r="X195" s="15"/>
      <c r="Y195" s="15"/>
      <c r="Z195" s="15"/>
    </row>
    <row r="196" spans="1:26" ht="21" x14ac:dyDescent="0.3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37" t="s">
        <v>57</v>
      </c>
      <c r="N196" s="38">
        <f>AVERAGEIFS(N9:N193,M9:M193,"Note (0 à 3):")</f>
        <v>1.4216867469879517</v>
      </c>
      <c r="O196" s="16"/>
      <c r="P196" s="16"/>
      <c r="Q196" s="16"/>
      <c r="R196" s="16"/>
      <c r="S196" s="15"/>
      <c r="T196" s="15"/>
      <c r="U196" s="15"/>
      <c r="V196" s="15"/>
      <c r="W196" s="15"/>
      <c r="X196" s="15"/>
      <c r="Y196" s="15"/>
      <c r="Z196" s="15"/>
    </row>
    <row r="197" spans="1:26" ht="15.75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31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5.75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31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5.75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31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5.75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31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5.75" x14ac:dyDescent="0.25">
      <c r="A201" s="47"/>
      <c r="B201" s="47"/>
      <c r="C201" s="47"/>
      <c r="D201" s="47"/>
      <c r="E201" s="47"/>
      <c r="F201" s="47"/>
      <c r="G201" s="47"/>
      <c r="H201" s="47"/>
      <c r="I201" s="15"/>
      <c r="J201" s="15"/>
      <c r="K201" s="15"/>
      <c r="L201" s="15"/>
      <c r="M201" s="15"/>
      <c r="N201" s="31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5.75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31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5.75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31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5.75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31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5.75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31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5.75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31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5.75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31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5.75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31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5.75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31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5.75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31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5.75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31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5.75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31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5.75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31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31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5.75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31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5.75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31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5.75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31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5.75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31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5.75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31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5.75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31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5.75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31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5.75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31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5.75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31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5.75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31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5.75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31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31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31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5.75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31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5.75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31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5.75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31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5.75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31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5.75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31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5.75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31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5.75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31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5.75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31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5.75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31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5.75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31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5.75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31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5.75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31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5.75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31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5.75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31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5.75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31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5.75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31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5.75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31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31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5.75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31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5.75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31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5.75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31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5.75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31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5.75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31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5.75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31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5.75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31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5.75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31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5.75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31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5.75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31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5.75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31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5.75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31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5.75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31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5.75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31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5.75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31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5.75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31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5.75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31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5.75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31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5.75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31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5.75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31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5.75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31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5.75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31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5.75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31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5.75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31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5.75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31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5.75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31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5.75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31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5.75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31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5.75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31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5.75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31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5.75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31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5.75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31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5.75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31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5.75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31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5.75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31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5.75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31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5.75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31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5.75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31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5.75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31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5.75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31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5.75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31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5.75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31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5.75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31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5.75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31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5.75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31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5.75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31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5.75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31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5.75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31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5.75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31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5.75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31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5.75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31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5.75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31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5.75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31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5.75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31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5.75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31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5.75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31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5.75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31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5.75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31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5.75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31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5.75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31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5.75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31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5.75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31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5.75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31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5.75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31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5.75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31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5.75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31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5.75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31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5.75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31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5.75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31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5.75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31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5.75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31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5.75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31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5.75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31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5.75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31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5.75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31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5.75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31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5.75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31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5.75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31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5.75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31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5.75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31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5.75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31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5.75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31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5.75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31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5.75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31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5.75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31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5.75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31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5.75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31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5.75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31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5.75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31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5.75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31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5.75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31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5.75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31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5.75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31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5.75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31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5.75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31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5.75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31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5.75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31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5.75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31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5.75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31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5.75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31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5.75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31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5.75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31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5.75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31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5.75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31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5.75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31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5.75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31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5.75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31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5.75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31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5.75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31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5.75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31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5.75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31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5.75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31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5.75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31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5.75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31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5.75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31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5.75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31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5.75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31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5.75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31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5.75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31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5.75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31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5.75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31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5.75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31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5.75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31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5.75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31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5.75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31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5.75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31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5.75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31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5.75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31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5.75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31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5.75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31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5.75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31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5.75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31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5.75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31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5.75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31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5.75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31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5.75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31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5.75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31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5.75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31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5.75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31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5.75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31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5.75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31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5.75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31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5.75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31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5.75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31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5.75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31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5.75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31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5.75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31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5.75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31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5.75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31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5.75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31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5.75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31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5.75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31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5.75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31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5.75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31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5.75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31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5.75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31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5.75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31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5.75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31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5.75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31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5.75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31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5.75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31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5.75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31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5.75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31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5.75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31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5.75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31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5.75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31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5.75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31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5.75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31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5.75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31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5.75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31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5.75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31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5.75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31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5.75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31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5.75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31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5.75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31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5.75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31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5.75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31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5.75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31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5.75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31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5.75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31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5.75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31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5.75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31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5.75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31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5.75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31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5.75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31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5.75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31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5.75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31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5.75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31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5.75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31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5.75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31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5.75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31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5.75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31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5.75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31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5.75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31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5.75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31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5.75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31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5.75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31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5.75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31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5.75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31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5.75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31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5.75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31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5.75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31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5.75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31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5.75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31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5.75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31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5.75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31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5.75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31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5.75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31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5.75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31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5.75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31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5.75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31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5.75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31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5.75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31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5.75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31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5.75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31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5.75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31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5.75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31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5.75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31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5.75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31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5.75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31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5.75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31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5.75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31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5.75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31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5.75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31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5.75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31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5.75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31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5.75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31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5.75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31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5.75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31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5.75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31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5.75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31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5.75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31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5.75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31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5.75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31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5.75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31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5.75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31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5.75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31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5.75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31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5.75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31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5.75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31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5.75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31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5.75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31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5.75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31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5.75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31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5.75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31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5.75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31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5.75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31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5.75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31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5.75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31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5.75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31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5.75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31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5.75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31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5.75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31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5.75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31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5.75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31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5.75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31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5.75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31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5.75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31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5.75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31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5.75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31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5.75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31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5.75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31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5.75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31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5.75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31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5.75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31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5.75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31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5.75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31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5.75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31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5.75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31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5.75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31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5.75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31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5.75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31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5.75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31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5.75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31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5.75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31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5.75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31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5.75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31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5.75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31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5.75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31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5.75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31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5.75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31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5.75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31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5.75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31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5.75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31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5.75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31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5.75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31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5.75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31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5.75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31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5.75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31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5.75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31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5.75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31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5.75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31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5.75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31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5.75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31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5.75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31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5.75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31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5.75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31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5.75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31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5.75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31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5.75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31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5.75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31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5.75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31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5.75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31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5.75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31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5.75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31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5.75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31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5.75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31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5.75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31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5.75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31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5.75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31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5.75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31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5.75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31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5.75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31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5.75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31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5.75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31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5.75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31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5.75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31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5.75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31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5.75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31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5.75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31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5.75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31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5.75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31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5.75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31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5.75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31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5.75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31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5.75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31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5.75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31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5.75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31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5.75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31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5.75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31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5.75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31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5.75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31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5.75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31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5.75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31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5.75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31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5.75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31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5.75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31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5.75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31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5.75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31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5.75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31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5.75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31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5.75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31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5.75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31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5.75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31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5.75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31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5.75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31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5.75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31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5.75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31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5.75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31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5.75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31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5.75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31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5.75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31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5.75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31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5.75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31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5.75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31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5.75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31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5.75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31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5.75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31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5.75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31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5.75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31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5.75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31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5.75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31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5.75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31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5.75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31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5.75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31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5.75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31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5.75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31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5.75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31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5.75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31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5.75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31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5.75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31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5.75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31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5.75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31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5.75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31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5.75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31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5.75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31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5.75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31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5.75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31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5.75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31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5.75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31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5.75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31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5.75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31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5.75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31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5.75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31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5.75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31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5.75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31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5.75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31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5.75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31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5.75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31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5.75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31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5.75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31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5.75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31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5.75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31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5.75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31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5.75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31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5.75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31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5.75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31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5.75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31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5.75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31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5.75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31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5.75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31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5.75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31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5.75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31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5.75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31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5.75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31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5.75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31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5.75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31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5.75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31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5.75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31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5.75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31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5.75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31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5.75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31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5.75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31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5.75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31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5.75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31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5.75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31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5.75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31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5.75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31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5.75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31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5.75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31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5.75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31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5.75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31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5.75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31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5.75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31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5.75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31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5.75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31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5.75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31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5.75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31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5.75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31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5.75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31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5.75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31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5.75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31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5.75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31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5.75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31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5.75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31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5.75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31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5.75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31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5.75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31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5.75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31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5.75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31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5.75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31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5.75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31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5.75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31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5.75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31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5.75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31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5.75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31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5.75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31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5.75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31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5.75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31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5.75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31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5.75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31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5.75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31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5.75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31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5.75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31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5.75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31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5.75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31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5.75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31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5.75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31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5.75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31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5.75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31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5.75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31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5.75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31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5.75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31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5.75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31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5.75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31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5.75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31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5.75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31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5.75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31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5.75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31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5.75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31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5.75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31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5.75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31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5.75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31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5.75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31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5.75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31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5.75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31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5.75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31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5.75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31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5.75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31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5.75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31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5.75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31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5.75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31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5.75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31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5.75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31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5.75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31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5.75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31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5.75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31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5.75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31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5.75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31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5.75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31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5.75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31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5.75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31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5.75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31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5.75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31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5.75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31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5.75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31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5.75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31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5.75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31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5.75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31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5.75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31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5.75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31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5.75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31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5.75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31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5.75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31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5.75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31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5.75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31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5.75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31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5.75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31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5.75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31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5.75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31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5.75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31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5.75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31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5.75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31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5.75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31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5.75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31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5.75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31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5.75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31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5.75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31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5.75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31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5.75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31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5.75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31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5.75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31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5.75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31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5.75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31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5.75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31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5.75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31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5.75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31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5.75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31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5.75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31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5.75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31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5.75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31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5.75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31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5.75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31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5.75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31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5.75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31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5.75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31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5.75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31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5.75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31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5.75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31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5.75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31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5.75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31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5.75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31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5.75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31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5.75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31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5.75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31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5.75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31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5.75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31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5.75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31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5.75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31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5.75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31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5.75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31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5.75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31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5.75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31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5.75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31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5.75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31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5.75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31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5.75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31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5.75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31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5.75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31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5.75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31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5.75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31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5.75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31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5.75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31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5.75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31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5.75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31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5.75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31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5.75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31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5.75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31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5.75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31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5.75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31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5.75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31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5.75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31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5.75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31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5.75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31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5.75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31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5.75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31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5.75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31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5.75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31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5.75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31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5.75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31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5.75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31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5.75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31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5.75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31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5.75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31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5.75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31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5.75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31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5.75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31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5.75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31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5.75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31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5.75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31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5.75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31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5.75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31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5.75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31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5.75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31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5.75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31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5.75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31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5.75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31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5.75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31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5.75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31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5.75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31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5.75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31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5.75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31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5.75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31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5.75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31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5.75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31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5.75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31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5.75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31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5.75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31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5.75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31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5.75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31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5.75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31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5.75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31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5.75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31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5.75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31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5.75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31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5.75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31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5.75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31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5.75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31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5.75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31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5.75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31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5.75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31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5.75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31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5.75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31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5.75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31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5.75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31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5.75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31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5.75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31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5.75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31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5.75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31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5.75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31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5.75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31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5.75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31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5.75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31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5.75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31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5.75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31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5.75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31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5.75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31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5.75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31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5.75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31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5.75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31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5.75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31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5.75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31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5.75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31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5.75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31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5.75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31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5.75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31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5.75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31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5.75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31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5.75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31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5.75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31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5.75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31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5.75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31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5.75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31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5.75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31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5.75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31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5.75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31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5.75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31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5.75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31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5.75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31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5.75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31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5.75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31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5.75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31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5.75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31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5.75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31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5.75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31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5.75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31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5.75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31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5.75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31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5.75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31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5.75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31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5.75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31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5.75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31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5.75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31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5.75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31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5.75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31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5.75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31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5.75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31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5.75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31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5.75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31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5.75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31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5.75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31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5.75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31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5.75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31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5.75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31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5.75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31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5.75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31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5.75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31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5.75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31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5.75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31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5.75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31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5.75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31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5.75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31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5.75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31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5.75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31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5.75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31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5.75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31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5.75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31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5.75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31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5.75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31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5.75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31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5.75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31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5.75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31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5.75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31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5.75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31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5.75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31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5.75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31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5.75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31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5.75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31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5.75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31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5.75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31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5.75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31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5.75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31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5.75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31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5.75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31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5.75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31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5.75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31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5.75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31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5.75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31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5.75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31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5.75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31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5.75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31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5.75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31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5.75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31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5.75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31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5.75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31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5.75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31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5.75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31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5.75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31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5.75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31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5.75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31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5.75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31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5.75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31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5.75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31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5.75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31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5.75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31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5.75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31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5.75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31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5.75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31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5.75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31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5.75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31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5.75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31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5.75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31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5.75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31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5.75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31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5.75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31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5.75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31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5.75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31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5.75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31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5.75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31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5.75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31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5.75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31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5.75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31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5.75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31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5.75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31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ht="15.75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31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  <row r="1001" spans="1:26" ht="15.75" x14ac:dyDescent="0.25">
      <c r="A1001" s="15"/>
      <c r="B1001" s="15"/>
      <c r="C1001" s="15"/>
      <c r="D1001" s="15"/>
      <c r="E1001" s="15"/>
      <c r="F1001" s="15"/>
      <c r="G1001" s="15"/>
      <c r="H1001" s="15"/>
      <c r="I1001" s="15"/>
      <c r="J1001" s="15"/>
      <c r="K1001" s="15"/>
      <c r="L1001" s="15"/>
      <c r="M1001" s="15"/>
      <c r="N1001" s="31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</row>
  </sheetData>
  <mergeCells count="54">
    <mergeCell ref="A182:R182"/>
    <mergeCell ref="A183:R183"/>
    <mergeCell ref="A189:R189"/>
    <mergeCell ref="A201:H201"/>
    <mergeCell ref="A156:R156"/>
    <mergeCell ref="A157:R157"/>
    <mergeCell ref="A163:R163"/>
    <mergeCell ref="A169:R169"/>
    <mergeCell ref="A175:R175"/>
    <mergeCell ref="A181:H181"/>
    <mergeCell ref="A149:R149"/>
    <mergeCell ref="A87:R87"/>
    <mergeCell ref="A93:R93"/>
    <mergeCell ref="A99:R99"/>
    <mergeCell ref="A105:R105"/>
    <mergeCell ref="A111:R111"/>
    <mergeCell ref="A117:R117"/>
    <mergeCell ref="A124:R124"/>
    <mergeCell ref="A125:R125"/>
    <mergeCell ref="A131:R131"/>
    <mergeCell ref="A137:R137"/>
    <mergeCell ref="A143:R143"/>
    <mergeCell ref="A86:R86"/>
    <mergeCell ref="A28:R28"/>
    <mergeCell ref="A29:R29"/>
    <mergeCell ref="A35:R35"/>
    <mergeCell ref="A41:R41"/>
    <mergeCell ref="A48:R48"/>
    <mergeCell ref="A49:R49"/>
    <mergeCell ref="A55:R55"/>
    <mergeCell ref="A61:R61"/>
    <mergeCell ref="A67:R67"/>
    <mergeCell ref="A73:R73"/>
    <mergeCell ref="A79:R79"/>
    <mergeCell ref="A21:R21"/>
    <mergeCell ref="A5:E5"/>
    <mergeCell ref="F5:J5"/>
    <mergeCell ref="K5:O5"/>
    <mergeCell ref="A6:E6"/>
    <mergeCell ref="F6:J6"/>
    <mergeCell ref="K6:O6"/>
    <mergeCell ref="A7:E7"/>
    <mergeCell ref="F7:J7"/>
    <mergeCell ref="K7:O7"/>
    <mergeCell ref="A8:R8"/>
    <mergeCell ref="A15:R15"/>
    <mergeCell ref="A4:E4"/>
    <mergeCell ref="F4:J4"/>
    <mergeCell ref="K4:O4"/>
    <mergeCell ref="A1:R1"/>
    <mergeCell ref="A2:R2"/>
    <mergeCell ref="A3:E3"/>
    <mergeCell ref="F3:J3"/>
    <mergeCell ref="K3:O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3:G21"/>
  <sheetViews>
    <sheetView tabSelected="1" workbookViewId="0">
      <selection activeCell="O14" sqref="O14"/>
    </sheetView>
  </sheetViews>
  <sheetFormatPr baseColWidth="10" defaultColWidth="10.7109375" defaultRowHeight="15" x14ac:dyDescent="0.25"/>
  <cols>
    <col min="1" max="1" width="10.7109375" style="3"/>
    <col min="2" max="2" width="58.28515625" style="3" customWidth="1"/>
    <col min="3" max="3" width="20" style="3" bestFit="1" customWidth="1"/>
    <col min="4" max="4" width="5.42578125" style="3" customWidth="1"/>
    <col min="5" max="16384" width="10.7109375" style="3"/>
  </cols>
  <sheetData>
    <row r="3" spans="1:7" s="1" customFormat="1" ht="19.350000000000001" customHeight="1" x14ac:dyDescent="0.25">
      <c r="B3" s="2" t="s">
        <v>0</v>
      </c>
      <c r="C3" s="36" t="s">
        <v>59</v>
      </c>
    </row>
    <row r="5" spans="1:7" s="5" customFormat="1" ht="26.25" customHeight="1" x14ac:dyDescent="0.25">
      <c r="A5" s="3"/>
      <c r="B5" s="4" t="s">
        <v>58</v>
      </c>
      <c r="C5" s="33"/>
      <c r="D5" s="4"/>
      <c r="F5" s="5" t="str">
        <f>B5</f>
        <v>1. Gouvernance</v>
      </c>
      <c r="G5" s="40">
        <f>C5</f>
        <v>0</v>
      </c>
    </row>
    <row r="6" spans="1:7" s="5" customFormat="1" ht="6.75" customHeight="1" x14ac:dyDescent="0.25">
      <c r="A6" s="6"/>
      <c r="B6" s="7"/>
      <c r="C6" s="8"/>
      <c r="F6" s="5" t="str">
        <f>B7</f>
        <v>2. Droits des personnes</v>
      </c>
      <c r="G6" s="40">
        <f>C7</f>
        <v>0</v>
      </c>
    </row>
    <row r="7" spans="1:7" s="5" customFormat="1" ht="26.25" customHeight="1" x14ac:dyDescent="0.25">
      <c r="A7" s="6"/>
      <c r="B7" s="9" t="s">
        <v>25</v>
      </c>
      <c r="C7" s="33"/>
      <c r="D7" s="9"/>
      <c r="F7" s="5" t="str">
        <f>B9</f>
        <v>3. Relations et conditions de travail</v>
      </c>
      <c r="G7" s="40">
        <f>C9</f>
        <v>0</v>
      </c>
    </row>
    <row r="8" spans="1:7" s="5" customFormat="1" ht="6.75" customHeight="1" x14ac:dyDescent="0.25">
      <c r="A8" s="6"/>
      <c r="B8" s="7"/>
      <c r="C8" s="8"/>
      <c r="F8" s="5" t="str">
        <f>B11</f>
        <v>4. Environnement</v>
      </c>
      <c r="G8" s="40">
        <f>C11</f>
        <v>0</v>
      </c>
    </row>
    <row r="9" spans="1:7" s="5" customFormat="1" ht="26.25" customHeight="1" x14ac:dyDescent="0.25">
      <c r="A9" s="6"/>
      <c r="B9" s="10" t="s">
        <v>29</v>
      </c>
      <c r="C9" s="32"/>
      <c r="D9" s="10"/>
      <c r="F9" s="5" t="str">
        <f>B13</f>
        <v>5.Relations d'affaires</v>
      </c>
      <c r="G9" s="40">
        <f>C13</f>
        <v>0</v>
      </c>
    </row>
    <row r="10" spans="1:7" s="5" customFormat="1" ht="6.75" customHeight="1" x14ac:dyDescent="0.25">
      <c r="A10" s="6"/>
      <c r="B10" s="7"/>
      <c r="C10" s="8"/>
      <c r="F10" s="5" t="str">
        <f>B15</f>
        <v>6.Intérêts des consommateurs</v>
      </c>
      <c r="G10" s="40">
        <f>C15</f>
        <v>0</v>
      </c>
    </row>
    <row r="11" spans="1:7" s="5" customFormat="1" ht="26.25" customHeight="1" x14ac:dyDescent="0.25">
      <c r="A11" s="6"/>
      <c r="B11" s="11" t="s">
        <v>36</v>
      </c>
      <c r="C11" s="33"/>
      <c r="D11" s="11"/>
    </row>
    <row r="12" spans="1:7" s="5" customFormat="1" ht="6.75" customHeight="1" x14ac:dyDescent="0.25">
      <c r="A12" s="6"/>
      <c r="B12" s="7"/>
      <c r="C12" s="8"/>
    </row>
    <row r="13" spans="1:7" s="5" customFormat="1" ht="26.25" customHeight="1" x14ac:dyDescent="0.25">
      <c r="A13" s="12"/>
      <c r="B13" s="13" t="s">
        <v>43</v>
      </c>
      <c r="C13" s="33"/>
      <c r="D13" s="13"/>
    </row>
    <row r="14" spans="1:7" ht="9.75" customHeight="1" x14ac:dyDescent="0.25">
      <c r="C14" s="14"/>
    </row>
    <row r="15" spans="1:7" ht="21" customHeight="1" x14ac:dyDescent="0.25">
      <c r="B15" s="22" t="s">
        <v>49</v>
      </c>
      <c r="C15" s="33"/>
      <c r="D15" s="22"/>
    </row>
    <row r="17" spans="2:4" ht="18.75" x14ac:dyDescent="0.25">
      <c r="B17" s="49" t="s">
        <v>54</v>
      </c>
      <c r="C17" s="33"/>
      <c r="D17" s="48"/>
    </row>
    <row r="21" spans="2:4" ht="15.75" x14ac:dyDescent="0.25">
      <c r="B21" s="39" t="s">
        <v>67</v>
      </c>
      <c r="C21" s="1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Score</vt:lpstr>
      <vt:lpstr>Moyenne (score)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Talbi, Massinissa</cp:lastModifiedBy>
  <dcterms:created xsi:type="dcterms:W3CDTF">2023-02-21T15:30:24Z</dcterms:created>
  <dcterms:modified xsi:type="dcterms:W3CDTF">2023-02-23T09:48:19Z</dcterms:modified>
</cp:coreProperties>
</file>