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ansas-my.sharepoint.com/personal/magali_grin_elan-sas_fr/Documents/"/>
    </mc:Choice>
  </mc:AlternateContent>
  <xr:revisionPtr revIDLastSave="0" documentId="8_{4171192B-4549-4093-B57B-01C00ECA3798}" xr6:coauthVersionLast="47" xr6:coauthVersionMax="47" xr10:uidLastSave="{00000000-0000-0000-0000-000000000000}"/>
  <bookViews>
    <workbookView xWindow="-110" yWindow="-110" windowWidth="19420" windowHeight="10420" xr2:uid="{D6EAA054-8E3E-4D10-AFBC-C8635E7663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" i="1" l="1"/>
  <c r="V4" i="1" s="1"/>
  <c r="P4" i="1"/>
  <c r="Q4" i="1"/>
  <c r="R4" i="1"/>
  <c r="S4" i="1"/>
  <c r="T4" i="1"/>
  <c r="P5" i="1"/>
  <c r="Q5" i="1"/>
  <c r="R5" i="1"/>
  <c r="S5" i="1"/>
  <c r="T5" i="1"/>
  <c r="P6" i="1"/>
  <c r="Q6" i="1"/>
  <c r="R6" i="1"/>
  <c r="S6" i="1"/>
  <c r="T6" i="1"/>
  <c r="P7" i="1"/>
  <c r="Q7" i="1"/>
  <c r="R7" i="1"/>
  <c r="S7" i="1"/>
  <c r="T7" i="1"/>
  <c r="J4" i="1"/>
  <c r="K4" i="1"/>
  <c r="L4" i="1"/>
  <c r="M4" i="1"/>
  <c r="N4" i="1"/>
  <c r="O4" i="1"/>
  <c r="J5" i="1"/>
  <c r="K5" i="1"/>
  <c r="L5" i="1"/>
  <c r="M5" i="1"/>
  <c r="N5" i="1"/>
  <c r="O5" i="1"/>
  <c r="J6" i="1"/>
  <c r="K6" i="1"/>
  <c r="L6" i="1"/>
  <c r="M6" i="1"/>
  <c r="N6" i="1"/>
  <c r="O6" i="1"/>
  <c r="J7" i="1"/>
  <c r="K7" i="1"/>
  <c r="L7" i="1"/>
  <c r="M7" i="1"/>
  <c r="N7" i="1"/>
  <c r="O7" i="1"/>
  <c r="I5" i="1"/>
  <c r="I6" i="1"/>
  <c r="I7" i="1"/>
  <c r="I4" i="1"/>
  <c r="AG3" i="1"/>
  <c r="V5" i="1" l="1"/>
  <c r="W5" i="1" s="1"/>
  <c r="V7" i="1"/>
  <c r="W7" i="1" s="1"/>
  <c r="V6" i="1"/>
  <c r="W6" i="1" s="1"/>
  <c r="W4" i="1"/>
</calcChain>
</file>

<file path=xl/sharedStrings.xml><?xml version="1.0" encoding="utf-8"?>
<sst xmlns="http://schemas.openxmlformats.org/spreadsheetml/2006/main" count="10" uniqueCount="10">
  <si>
    <t>Plan de vente</t>
  </si>
  <si>
    <t>YTD</t>
  </si>
  <si>
    <t>% de l'objectif</t>
  </si>
  <si>
    <t>Ventes à date</t>
  </si>
  <si>
    <t>Date estimée - Objectif atteint</t>
  </si>
  <si>
    <t>Shop 1</t>
  </si>
  <si>
    <t>Shop 2</t>
  </si>
  <si>
    <t>Shop 3</t>
  </si>
  <si>
    <t>Shop 4</t>
  </si>
  <si>
    <t>Debut du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</si>
</sst>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1" applyNumberFormat="0" applyFont="0" applyAlignment="0" applyProtection="0"/>
  </cellStyleXfs>
  <cellXfs count="13">
    <xf numFmtId="0" fontId="0" fillId="0" borderId="0" xfId="0"/>
    <xf numFmtId="0" fontId="2" fillId="0" borderId="0" xfId="0" applyFont="1"/>
    <xf numFmtId="17" fontId="0" fillId="3" borderId="1" xfId="3" applyNumberFormat="1" applyFont="1" applyFill="1"/>
    <xf numFmtId="17" fontId="0" fillId="4" borderId="1" xfId="3" applyNumberFormat="1" applyFont="1" applyFill="1"/>
    <xf numFmtId="0" fontId="0" fillId="5" borderId="1" xfId="3" applyFont="1" applyFill="1"/>
    <xf numFmtId="165" fontId="0" fillId="5" borderId="1" xfId="1" applyNumberFormat="1" applyFont="1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2" applyFont="1"/>
    <xf numFmtId="165" fontId="0" fillId="3" borderId="1" xfId="1" applyNumberFormat="1" applyFont="1" applyFill="1" applyBorder="1"/>
    <xf numFmtId="165" fontId="0" fillId="4" borderId="1" xfId="1" applyNumberFormat="1" applyFont="1" applyFill="1" applyBorder="1"/>
    <xf numFmtId="165" fontId="0" fillId="0" borderId="0" xfId="1" applyNumberFormat="1" applyFont="1"/>
    <xf numFmtId="14" fontId="0" fillId="5" borderId="1" xfId="3" applyNumberFormat="1" applyFont="1" applyFill="1"/>
  </cellXfs>
  <cellStyles count="4">
    <cellStyle name="Milliers" xfId="1" builtinId="3"/>
    <cellStyle name="Normal" xfId="0" builtinId="0"/>
    <cellStyle name="Note" xfId="3" builtinId="1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676F0-9ACF-4402-8AEA-DB93B3620A34}">
  <dimension ref="A1:AG7"/>
  <sheetViews>
    <sheetView tabSelected="1" workbookViewId="0">
      <selection activeCell="I1" sqref="I1"/>
    </sheetView>
  </sheetViews>
  <sheetFormatPr baseColWidth="10" defaultColWidth="8.7265625" defaultRowHeight="14.5" x14ac:dyDescent="0.35"/>
  <cols>
    <col min="2" max="2" width="15" bestFit="1" customWidth="1"/>
    <col min="3" max="3" width="12" bestFit="1" customWidth="1"/>
    <col min="4" max="4" width="6.90625" bestFit="1" customWidth="1"/>
    <col min="5" max="5" width="6.7265625" bestFit="1" customWidth="1"/>
    <col min="6" max="6" width="7.6328125" bestFit="1" customWidth="1"/>
    <col min="7" max="10" width="6.54296875" bestFit="1" customWidth="1"/>
    <col min="11" max="11" width="7.26953125" bestFit="1" customWidth="1"/>
    <col min="12" max="12" width="7" bestFit="1" customWidth="1"/>
    <col min="13" max="15" width="6.54296875" bestFit="1" customWidth="1"/>
    <col min="16" max="16" width="6.90625" bestFit="1" customWidth="1"/>
    <col min="17" max="17" width="6.54296875" customWidth="1"/>
    <col min="18" max="18" width="7.6328125" bestFit="1" customWidth="1"/>
    <col min="19" max="20" width="6.54296875" customWidth="1"/>
    <col min="21" max="21" width="1.81640625" customWidth="1"/>
    <col min="22" max="22" width="12.1796875" bestFit="1" customWidth="1"/>
    <col min="23" max="23" width="12.36328125" bestFit="1" customWidth="1"/>
    <col min="24" max="24" width="1.36328125" customWidth="1"/>
    <col min="25" max="25" width="27.1796875" customWidth="1"/>
  </cols>
  <sheetData>
    <row r="1" spans="1:33" x14ac:dyDescent="0.35">
      <c r="V1" s="7" t="s">
        <v>1</v>
      </c>
      <c r="W1" s="7"/>
    </row>
    <row r="2" spans="1:33" x14ac:dyDescent="0.35">
      <c r="V2" s="6">
        <f ca="1">EOMONTH(TODAY(),-1)</f>
        <v>45077</v>
      </c>
      <c r="W2" s="6"/>
    </row>
    <row r="3" spans="1:33" x14ac:dyDescent="0.35">
      <c r="A3" s="4"/>
      <c r="B3" s="4" t="s">
        <v>9</v>
      </c>
      <c r="C3" s="4" t="s">
        <v>0</v>
      </c>
      <c r="D3" s="2">
        <v>44927</v>
      </c>
      <c r="E3" s="2">
        <v>44958</v>
      </c>
      <c r="F3" s="2">
        <v>44986</v>
      </c>
      <c r="G3" s="2">
        <v>45017</v>
      </c>
      <c r="H3" s="2">
        <v>45047</v>
      </c>
      <c r="I3" s="3">
        <v>45078</v>
      </c>
      <c r="J3" s="3">
        <v>45108</v>
      </c>
      <c r="K3" s="3">
        <v>45139</v>
      </c>
      <c r="L3" s="3">
        <v>45170</v>
      </c>
      <c r="M3" s="3">
        <v>45200</v>
      </c>
      <c r="N3" s="3">
        <v>45231</v>
      </c>
      <c r="O3" s="3">
        <v>45261</v>
      </c>
      <c r="P3" s="3">
        <v>45292</v>
      </c>
      <c r="Q3" s="3">
        <v>45323</v>
      </c>
      <c r="R3" s="3">
        <v>45352</v>
      </c>
      <c r="S3" s="3">
        <v>45383</v>
      </c>
      <c r="T3" s="3">
        <v>45413</v>
      </c>
      <c r="V3" t="s">
        <v>3</v>
      </c>
      <c r="W3" t="s">
        <v>2</v>
      </c>
      <c r="Y3" t="s">
        <v>4</v>
      </c>
      <c r="AG3" s="1" t="e">
        <f ca="1">SUM(OFFSET(INDEX($D$3:$O$3,1,MATCH("jan",$D$3:$O$3,0)),3,0):OFFSET(INDEX($D$3:$O$3,1,MATCH("oct",$D$3:$O$3,0)),3,0))</f>
        <v>#N/A</v>
      </c>
    </row>
    <row r="4" spans="1:33" x14ac:dyDescent="0.35">
      <c r="A4" s="4" t="s">
        <v>5</v>
      </c>
      <c r="B4" s="12">
        <v>44927</v>
      </c>
      <c r="C4" s="5">
        <v>30000</v>
      </c>
      <c r="D4" s="9">
        <v>3170</v>
      </c>
      <c r="E4" s="9">
        <v>4595</v>
      </c>
      <c r="F4" s="9">
        <v>3153</v>
      </c>
      <c r="G4" s="9">
        <v>349</v>
      </c>
      <c r="H4" s="9">
        <v>1887</v>
      </c>
      <c r="I4" s="10">
        <f>AVERAGE($D4:$H4)</f>
        <v>2630.8</v>
      </c>
      <c r="J4" s="10">
        <f t="shared" ref="J4:T4" si="0">AVERAGE($D4:$H4)</f>
        <v>2630.8</v>
      </c>
      <c r="K4" s="10">
        <f t="shared" si="0"/>
        <v>2630.8</v>
      </c>
      <c r="L4" s="10">
        <f t="shared" si="0"/>
        <v>2630.8</v>
      </c>
      <c r="M4" s="10">
        <f t="shared" si="0"/>
        <v>2630.8</v>
      </c>
      <c r="N4" s="10">
        <f t="shared" si="0"/>
        <v>2630.8</v>
      </c>
      <c r="O4" s="10">
        <f t="shared" si="0"/>
        <v>2630.8</v>
      </c>
      <c r="P4" s="10">
        <f t="shared" si="0"/>
        <v>2630.8</v>
      </c>
      <c r="Q4" s="10">
        <f t="shared" si="0"/>
        <v>2630.8</v>
      </c>
      <c r="R4" s="10">
        <f t="shared" si="0"/>
        <v>2630.8</v>
      </c>
      <c r="S4" s="10">
        <f t="shared" si="0"/>
        <v>2630.8</v>
      </c>
      <c r="T4" s="10">
        <f t="shared" si="0"/>
        <v>2630.8</v>
      </c>
      <c r="U4" s="11"/>
      <c r="V4" s="11">
        <f ca="1">SUMIFS($D4:$O4,$D$3:$O$3,"&gt;="&amp;$B4,$D$3:$O$3,"&lt;"&amp;$V$2)</f>
        <v>13154</v>
      </c>
      <c r="W4" s="8">
        <f ca="1">V4/$C4</f>
        <v>0.43846666666666667</v>
      </c>
    </row>
    <row r="5" spans="1:33" x14ac:dyDescent="0.35">
      <c r="A5" s="4" t="s">
        <v>6</v>
      </c>
      <c r="B5" s="12">
        <v>44986</v>
      </c>
      <c r="C5" s="5">
        <v>40000</v>
      </c>
      <c r="D5" s="9"/>
      <c r="E5" s="9"/>
      <c r="F5" s="9">
        <v>4901</v>
      </c>
      <c r="G5" s="9">
        <v>4016</v>
      </c>
      <c r="H5" s="9">
        <v>4271</v>
      </c>
      <c r="I5" s="10">
        <f t="shared" ref="I5:T7" si="1">AVERAGE($D5:$H5)</f>
        <v>4396</v>
      </c>
      <c r="J5" s="10">
        <f t="shared" si="1"/>
        <v>4396</v>
      </c>
      <c r="K5" s="10">
        <f t="shared" si="1"/>
        <v>4396</v>
      </c>
      <c r="L5" s="10">
        <f t="shared" si="1"/>
        <v>4396</v>
      </c>
      <c r="M5" s="10">
        <f t="shared" si="1"/>
        <v>4396</v>
      </c>
      <c r="N5" s="10">
        <f t="shared" si="1"/>
        <v>4396</v>
      </c>
      <c r="O5" s="10">
        <f t="shared" si="1"/>
        <v>4396</v>
      </c>
      <c r="P5" s="10">
        <f t="shared" si="1"/>
        <v>4396</v>
      </c>
      <c r="Q5" s="10">
        <f t="shared" si="1"/>
        <v>4396</v>
      </c>
      <c r="R5" s="10">
        <f t="shared" si="1"/>
        <v>4396</v>
      </c>
      <c r="S5" s="10">
        <f t="shared" si="1"/>
        <v>4396</v>
      </c>
      <c r="T5" s="10">
        <f t="shared" si="1"/>
        <v>4396</v>
      </c>
      <c r="U5" s="11"/>
      <c r="V5" s="11">
        <f t="shared" ref="V5:V7" ca="1" si="2">SUMIFS($D5:$O5,$D$3:$O$3,"&gt;="&amp;$B5,$D$3:$O$3,"&lt;"&amp;$V$2)</f>
        <v>13188</v>
      </c>
      <c r="W5" s="8">
        <f t="shared" ref="W5:W7" ca="1" si="3">V5/$C5</f>
        <v>0.32969999999999999</v>
      </c>
    </row>
    <row r="6" spans="1:33" x14ac:dyDescent="0.35">
      <c r="A6" s="4" t="s">
        <v>7</v>
      </c>
      <c r="B6" s="12">
        <v>44986</v>
      </c>
      <c r="C6" s="5">
        <v>20000</v>
      </c>
      <c r="D6" s="9"/>
      <c r="E6" s="9"/>
      <c r="F6" s="9">
        <v>505</v>
      </c>
      <c r="G6" s="9">
        <v>3421</v>
      </c>
      <c r="H6" s="9">
        <v>173</v>
      </c>
      <c r="I6" s="10">
        <f t="shared" si="1"/>
        <v>1366.3333333333333</v>
      </c>
      <c r="J6" s="10">
        <f t="shared" si="1"/>
        <v>1366.3333333333333</v>
      </c>
      <c r="K6" s="10">
        <f t="shared" si="1"/>
        <v>1366.3333333333333</v>
      </c>
      <c r="L6" s="10">
        <f t="shared" si="1"/>
        <v>1366.3333333333333</v>
      </c>
      <c r="M6" s="10">
        <f t="shared" si="1"/>
        <v>1366.3333333333333</v>
      </c>
      <c r="N6" s="10">
        <f t="shared" si="1"/>
        <v>1366.3333333333333</v>
      </c>
      <c r="O6" s="10">
        <f t="shared" si="1"/>
        <v>1366.3333333333333</v>
      </c>
      <c r="P6" s="10">
        <f t="shared" si="1"/>
        <v>1366.3333333333333</v>
      </c>
      <c r="Q6" s="10">
        <f t="shared" si="1"/>
        <v>1366.3333333333333</v>
      </c>
      <c r="R6" s="10">
        <f t="shared" si="1"/>
        <v>1366.3333333333333</v>
      </c>
      <c r="S6" s="10">
        <f t="shared" si="1"/>
        <v>1366.3333333333333</v>
      </c>
      <c r="T6" s="10">
        <f t="shared" si="1"/>
        <v>1366.3333333333333</v>
      </c>
      <c r="U6" s="11"/>
      <c r="V6" s="11">
        <f t="shared" ca="1" si="2"/>
        <v>4099</v>
      </c>
      <c r="W6" s="8">
        <f t="shared" ca="1" si="3"/>
        <v>0.20494999999999999</v>
      </c>
    </row>
    <row r="7" spans="1:33" x14ac:dyDescent="0.35">
      <c r="A7" s="4" t="s">
        <v>8</v>
      </c>
      <c r="B7" s="12">
        <v>45017</v>
      </c>
      <c r="C7" s="5">
        <v>25000</v>
      </c>
      <c r="D7" s="9"/>
      <c r="E7" s="9"/>
      <c r="F7" s="9"/>
      <c r="G7" s="9">
        <v>1971</v>
      </c>
      <c r="H7" s="9">
        <v>4714</v>
      </c>
      <c r="I7" s="10">
        <f t="shared" si="1"/>
        <v>3342.5</v>
      </c>
      <c r="J7" s="10">
        <f t="shared" si="1"/>
        <v>3342.5</v>
      </c>
      <c r="K7" s="10">
        <f t="shared" si="1"/>
        <v>3342.5</v>
      </c>
      <c r="L7" s="10">
        <f t="shared" si="1"/>
        <v>3342.5</v>
      </c>
      <c r="M7" s="10">
        <f t="shared" si="1"/>
        <v>3342.5</v>
      </c>
      <c r="N7" s="10">
        <f t="shared" si="1"/>
        <v>3342.5</v>
      </c>
      <c r="O7" s="10">
        <f t="shared" si="1"/>
        <v>3342.5</v>
      </c>
      <c r="P7" s="10">
        <f t="shared" si="1"/>
        <v>3342.5</v>
      </c>
      <c r="Q7" s="10">
        <f t="shared" si="1"/>
        <v>3342.5</v>
      </c>
      <c r="R7" s="10">
        <f t="shared" si="1"/>
        <v>3342.5</v>
      </c>
      <c r="S7" s="10">
        <f t="shared" si="1"/>
        <v>3342.5</v>
      </c>
      <c r="T7" s="10">
        <f t="shared" si="1"/>
        <v>3342.5</v>
      </c>
      <c r="U7" s="11"/>
      <c r="V7" s="11">
        <f t="shared" ca="1" si="2"/>
        <v>6685</v>
      </c>
      <c r="W7" s="8">
        <f t="shared" ca="1" si="3"/>
        <v>0.26740000000000003</v>
      </c>
    </row>
  </sheetData>
  <mergeCells count="2">
    <mergeCell ref="V2:W2"/>
    <mergeCell ref="V1:W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 Grin</dc:creator>
  <cp:lastModifiedBy>Magali Grin</cp:lastModifiedBy>
  <dcterms:created xsi:type="dcterms:W3CDTF">2023-06-29T09:31:53Z</dcterms:created>
  <dcterms:modified xsi:type="dcterms:W3CDTF">2023-06-29T10:35:56Z</dcterms:modified>
</cp:coreProperties>
</file>