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adjeroud\Downloads\"/>
    </mc:Choice>
  </mc:AlternateContent>
  <xr:revisionPtr revIDLastSave="0" documentId="13_ncr:1_{07C10B21-577C-45B2-B2DF-7819E94243F4}" xr6:coauthVersionLast="47" xr6:coauthVersionMax="47" xr10:uidLastSave="{00000000-0000-0000-0000-000000000000}"/>
  <bookViews>
    <workbookView xWindow="-24696" yWindow="3660" windowWidth="21600" windowHeight="11208" activeTab="1" xr2:uid="{00000000-000D-0000-FFFF-FFFF00000000}"/>
  </bookViews>
  <sheets>
    <sheet name="Synthèse de scénarios" sheetId="2" r:id="rId1"/>
    <sheet name="Feuil2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7" i="1" l="1"/>
  <c r="H86" i="1"/>
  <c r="H85" i="1"/>
  <c r="E84" i="1"/>
  <c r="D84" i="1"/>
  <c r="C84" i="1"/>
  <c r="E83" i="1"/>
  <c r="D83" i="1"/>
  <c r="C83" i="1"/>
  <c r="E82" i="1"/>
  <c r="D82" i="1"/>
  <c r="C82" i="1"/>
  <c r="E81" i="1"/>
  <c r="D81" i="1"/>
  <c r="C81" i="1"/>
  <c r="E80" i="1"/>
  <c r="D80" i="1"/>
  <c r="C80" i="1"/>
  <c r="E79" i="1"/>
  <c r="D79" i="1"/>
  <c r="C79" i="1"/>
  <c r="E78" i="1"/>
  <c r="D78" i="1"/>
  <c r="C78" i="1"/>
  <c r="E77" i="1"/>
  <c r="D77" i="1"/>
  <c r="C77" i="1"/>
  <c r="E76" i="1"/>
  <c r="D76" i="1"/>
  <c r="C76" i="1"/>
  <c r="E75" i="1"/>
  <c r="D75" i="1"/>
  <c r="C75" i="1"/>
  <c r="E74" i="1"/>
  <c r="D74" i="1"/>
  <c r="C74" i="1"/>
  <c r="E73" i="1"/>
  <c r="D73" i="1"/>
  <c r="C73" i="1"/>
  <c r="E72" i="1"/>
  <c r="D72" i="1"/>
  <c r="C72" i="1"/>
  <c r="E71" i="1"/>
  <c r="D71" i="1"/>
  <c r="C71" i="1"/>
  <c r="E70" i="1"/>
  <c r="D70" i="1"/>
  <c r="C70" i="1"/>
  <c r="E69" i="1"/>
  <c r="D69" i="1"/>
  <c r="C69" i="1"/>
  <c r="E68" i="1"/>
  <c r="D68" i="1"/>
  <c r="C68" i="1"/>
  <c r="E67" i="1"/>
  <c r="D67" i="1"/>
  <c r="C67" i="1"/>
  <c r="E66" i="1"/>
  <c r="D66" i="1"/>
  <c r="C66" i="1"/>
  <c r="E65" i="1"/>
  <c r="D65" i="1"/>
  <c r="C65" i="1"/>
  <c r="E64" i="1"/>
  <c r="D64" i="1"/>
  <c r="C64" i="1"/>
  <c r="E63" i="1"/>
  <c r="D63" i="1"/>
  <c r="C63" i="1"/>
  <c r="E62" i="1"/>
  <c r="D62" i="1"/>
  <c r="C62" i="1"/>
  <c r="E61" i="1"/>
  <c r="D61" i="1"/>
  <c r="C61" i="1"/>
  <c r="E60" i="1"/>
  <c r="D60" i="1"/>
  <c r="C60" i="1"/>
  <c r="E59" i="1"/>
  <c r="D59" i="1"/>
  <c r="C59" i="1"/>
  <c r="E58" i="1"/>
  <c r="D58" i="1"/>
  <c r="C58" i="1"/>
  <c r="E57" i="1"/>
  <c r="D57" i="1"/>
  <c r="C57" i="1"/>
  <c r="E56" i="1"/>
  <c r="D56" i="1"/>
  <c r="C56" i="1"/>
  <c r="E55" i="1"/>
  <c r="D55" i="1"/>
  <c r="C55" i="1"/>
  <c r="E54" i="1"/>
  <c r="D54" i="1"/>
  <c r="C54" i="1"/>
  <c r="E53" i="1"/>
  <c r="D53" i="1"/>
  <c r="C53" i="1"/>
  <c r="E52" i="1"/>
  <c r="D52" i="1"/>
  <c r="C52" i="1"/>
  <c r="E51" i="1"/>
  <c r="D51" i="1"/>
  <c r="C51" i="1"/>
  <c r="E50" i="1"/>
  <c r="D50" i="1"/>
  <c r="C50" i="1"/>
  <c r="E49" i="1"/>
  <c r="D49" i="1"/>
  <c r="C49" i="1"/>
  <c r="E48" i="1"/>
  <c r="D48" i="1"/>
  <c r="C48" i="1"/>
  <c r="E47" i="1"/>
  <c r="D47" i="1"/>
  <c r="C47" i="1"/>
  <c r="E46" i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D38" i="1"/>
  <c r="C38" i="1"/>
  <c r="E37" i="1"/>
  <c r="D37" i="1"/>
  <c r="C37" i="1"/>
  <c r="E36" i="1"/>
  <c r="D36" i="1"/>
  <c r="C36" i="1"/>
  <c r="E35" i="1"/>
  <c r="D35" i="1"/>
  <c r="C35" i="1"/>
  <c r="E34" i="1"/>
  <c r="D34" i="1"/>
  <c r="C34" i="1"/>
  <c r="E33" i="1"/>
  <c r="D33" i="1"/>
  <c r="C33" i="1"/>
  <c r="E32" i="1"/>
  <c r="D32" i="1"/>
  <c r="C32" i="1"/>
  <c r="E31" i="1"/>
  <c r="D31" i="1"/>
  <c r="C31" i="1"/>
  <c r="E30" i="1"/>
  <c r="D30" i="1"/>
  <c r="C30" i="1"/>
  <c r="E29" i="1"/>
  <c r="D29" i="1"/>
  <c r="C29" i="1"/>
  <c r="E28" i="1"/>
  <c r="D28" i="1"/>
  <c r="C28" i="1"/>
  <c r="E27" i="1"/>
  <c r="D27" i="1"/>
  <c r="C27" i="1"/>
  <c r="E26" i="1"/>
  <c r="D26" i="1"/>
  <c r="C26" i="1"/>
  <c r="E25" i="1"/>
  <c r="D25" i="1"/>
  <c r="C25" i="1"/>
  <c r="E24" i="1"/>
  <c r="D24" i="1"/>
  <c r="C24" i="1"/>
  <c r="E23" i="1"/>
  <c r="D23" i="1"/>
  <c r="C23" i="1"/>
  <c r="E22" i="1"/>
  <c r="D22" i="1"/>
  <c r="C22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F11" i="1" s="1"/>
  <c r="H11" i="1" s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  <c r="E2" i="1"/>
  <c r="D2" i="1"/>
  <c r="C2" i="1"/>
  <c r="F30" i="1" l="1"/>
  <c r="H30" i="1" s="1"/>
  <c r="F38" i="1"/>
  <c r="H38" i="1" s="1"/>
  <c r="F62" i="1"/>
  <c r="H62" i="1" s="1"/>
  <c r="F71" i="1"/>
  <c r="H71" i="1" s="1"/>
  <c r="F77" i="1"/>
  <c r="H77" i="1" s="1"/>
  <c r="F45" i="1"/>
  <c r="H45" i="1" s="1"/>
  <c r="F69" i="1"/>
  <c r="H69" i="1" s="1"/>
  <c r="F13" i="1"/>
  <c r="H13" i="1" s="1"/>
  <c r="F80" i="1"/>
  <c r="H80" i="1" s="1"/>
  <c r="F83" i="1"/>
  <c r="H83" i="1" s="1"/>
  <c r="F33" i="1"/>
  <c r="H33" i="1" s="1"/>
  <c r="F57" i="1"/>
  <c r="H57" i="1" s="1"/>
  <c r="F20" i="1"/>
  <c r="H20" i="1" s="1"/>
  <c r="F5" i="1"/>
  <c r="H5" i="1" s="1"/>
  <c r="F34" i="1"/>
  <c r="H34" i="1" s="1"/>
  <c r="F16" i="1"/>
  <c r="H16" i="1" s="1"/>
  <c r="F21" i="1"/>
  <c r="H21" i="1" s="1"/>
  <c r="F27" i="1"/>
  <c r="H27" i="1" s="1"/>
  <c r="F35" i="1"/>
  <c r="H35" i="1" s="1"/>
  <c r="F61" i="1"/>
  <c r="H61" i="1" s="1"/>
  <c r="F28" i="1"/>
  <c r="H28" i="1" s="1"/>
  <c r="F52" i="1"/>
  <c r="H52" i="1" s="1"/>
  <c r="F8" i="1"/>
  <c r="H8" i="1" s="1"/>
  <c r="F39" i="1"/>
  <c r="H39" i="1" s="1"/>
  <c r="F53" i="1"/>
  <c r="H53" i="1" s="1"/>
  <c r="F29" i="1"/>
  <c r="H29" i="1" s="1"/>
  <c r="F37" i="1"/>
  <c r="H37" i="1" s="1"/>
  <c r="F56" i="1"/>
  <c r="H56" i="1" s="1"/>
  <c r="F67" i="1"/>
  <c r="H67" i="1" s="1"/>
  <c r="F14" i="1"/>
  <c r="H14" i="1" s="1"/>
  <c r="F10" i="1"/>
  <c r="H10" i="1" s="1"/>
  <c r="F12" i="1"/>
  <c r="H12" i="1" s="1"/>
  <c r="F24" i="1"/>
  <c r="H24" i="1" s="1"/>
  <c r="F42" i="1"/>
  <c r="H42" i="1" s="1"/>
  <c r="F47" i="1"/>
  <c r="H47" i="1" s="1"/>
  <c r="F60" i="1"/>
  <c r="H60" i="1" s="1"/>
  <c r="F32" i="1"/>
  <c r="H32" i="1" s="1"/>
  <c r="F43" i="1"/>
  <c r="H43" i="1" s="1"/>
  <c r="F50" i="1"/>
  <c r="H50" i="1" s="1"/>
  <c r="F55" i="1"/>
  <c r="H55" i="1" s="1"/>
  <c r="F68" i="1"/>
  <c r="H68" i="1" s="1"/>
  <c r="F73" i="1"/>
  <c r="H73" i="1" s="1"/>
  <c r="F78" i="1"/>
  <c r="H78" i="1" s="1"/>
  <c r="F6" i="1"/>
  <c r="H6" i="1" s="1"/>
  <c r="F15" i="1"/>
  <c r="H15" i="1" s="1"/>
  <c r="F17" i="1"/>
  <c r="H17" i="1" s="1"/>
  <c r="F22" i="1"/>
  <c r="H22" i="1" s="1"/>
  <c r="F40" i="1"/>
  <c r="H40" i="1" s="1"/>
  <c r="F51" i="1"/>
  <c r="H51" i="1" s="1"/>
  <c r="F58" i="1"/>
  <c r="H58" i="1" s="1"/>
  <c r="F63" i="1"/>
  <c r="H63" i="1" s="1"/>
  <c r="F76" i="1"/>
  <c r="H76" i="1" s="1"/>
  <c r="F81" i="1"/>
  <c r="H81" i="1" s="1"/>
  <c r="F65" i="1"/>
  <c r="H65" i="1" s="1"/>
  <c r="F70" i="1"/>
  <c r="H70" i="1" s="1"/>
  <c r="F4" i="1"/>
  <c r="H4" i="1" s="1"/>
  <c r="F25" i="1"/>
  <c r="H25" i="1" s="1"/>
  <c r="F48" i="1"/>
  <c r="H48" i="1" s="1"/>
  <c r="F59" i="1"/>
  <c r="H59" i="1" s="1"/>
  <c r="F66" i="1"/>
  <c r="H66" i="1" s="1"/>
  <c r="F84" i="1"/>
  <c r="H84" i="1" s="1"/>
  <c r="F74" i="1"/>
  <c r="H74" i="1" s="1"/>
  <c r="F79" i="1"/>
  <c r="H79" i="1" s="1"/>
  <c r="F2" i="1"/>
  <c r="H2" i="1" s="1"/>
  <c r="F7" i="1"/>
  <c r="H7" i="1" s="1"/>
  <c r="F9" i="1"/>
  <c r="H9" i="1" s="1"/>
  <c r="F18" i="1"/>
  <c r="H18" i="1" s="1"/>
  <c r="F23" i="1"/>
  <c r="H23" i="1" s="1"/>
  <c r="F36" i="1"/>
  <c r="H36" i="1" s="1"/>
  <c r="F41" i="1"/>
  <c r="H41" i="1" s="1"/>
  <c r="F46" i="1"/>
  <c r="H46" i="1" s="1"/>
  <c r="F64" i="1"/>
  <c r="H64" i="1" s="1"/>
  <c r="F75" i="1"/>
  <c r="H75" i="1" s="1"/>
  <c r="F82" i="1"/>
  <c r="H82" i="1" s="1"/>
  <c r="F3" i="1"/>
  <c r="H3" i="1" s="1"/>
  <c r="F19" i="1"/>
  <c r="H19" i="1" s="1"/>
  <c r="F26" i="1"/>
  <c r="H26" i="1" s="1"/>
  <c r="F31" i="1"/>
  <c r="H31" i="1" s="1"/>
  <c r="F44" i="1"/>
  <c r="H44" i="1" s="1"/>
  <c r="F49" i="1"/>
  <c r="H49" i="1" s="1"/>
  <c r="F54" i="1"/>
  <c r="H54" i="1" s="1"/>
  <c r="F72" i="1"/>
  <c r="H72" i="1" s="1"/>
</calcChain>
</file>

<file path=xl/sharedStrings.xml><?xml version="1.0" encoding="utf-8"?>
<sst xmlns="http://schemas.openxmlformats.org/spreadsheetml/2006/main" count="217" uniqueCount="142">
  <si>
    <t>Matricule</t>
  </si>
  <si>
    <t>Réf. période d'emploi</t>
  </si>
  <si>
    <t>TX PASS</t>
  </si>
  <si>
    <t>CSG - 6,8 DEDU</t>
  </si>
  <si>
    <t>CSG - 2,9 NONDEDU</t>
  </si>
  <si>
    <t>PASS</t>
  </si>
  <si>
    <t>00000005</t>
  </si>
  <si>
    <t>00000036</t>
  </si>
  <si>
    <t>A0000517</t>
  </si>
  <si>
    <t>00000049</t>
  </si>
  <si>
    <t>A0000506</t>
  </si>
  <si>
    <t>00000079</t>
  </si>
  <si>
    <t>00000092</t>
  </si>
  <si>
    <t>00000095</t>
  </si>
  <si>
    <t>00000097</t>
  </si>
  <si>
    <t>00000108</t>
  </si>
  <si>
    <t>00000112</t>
  </si>
  <si>
    <t>00000137</t>
  </si>
  <si>
    <t>00000145</t>
  </si>
  <si>
    <t>00000148</t>
  </si>
  <si>
    <t>00000266</t>
  </si>
  <si>
    <t>00000366</t>
  </si>
  <si>
    <t>00000405</t>
  </si>
  <si>
    <t>00000420</t>
  </si>
  <si>
    <t>A0000331</t>
  </si>
  <si>
    <t>00000593</t>
  </si>
  <si>
    <t>00000637</t>
  </si>
  <si>
    <t>A0000509</t>
  </si>
  <si>
    <t>00000638</t>
  </si>
  <si>
    <t>A0000329</t>
  </si>
  <si>
    <t>00000678</t>
  </si>
  <si>
    <t>00000697</t>
  </si>
  <si>
    <t>00000849</t>
  </si>
  <si>
    <t>A0000508</t>
  </si>
  <si>
    <t>00000856</t>
  </si>
  <si>
    <t>A0000092</t>
  </si>
  <si>
    <t>00000890</t>
  </si>
  <si>
    <t>A0000125</t>
  </si>
  <si>
    <t>00001502</t>
  </si>
  <si>
    <t>00001504</t>
  </si>
  <si>
    <t>00001507</t>
  </si>
  <si>
    <t>00001508</t>
  </si>
  <si>
    <t>00001510</t>
  </si>
  <si>
    <t>00001512</t>
  </si>
  <si>
    <t>00001514</t>
  </si>
  <si>
    <t>00001515</t>
  </si>
  <si>
    <t>00001521</t>
  </si>
  <si>
    <t>00001522</t>
  </si>
  <si>
    <t>00001523</t>
  </si>
  <si>
    <t>00001529</t>
  </si>
  <si>
    <t>00001530</t>
  </si>
  <si>
    <t>00001540</t>
  </si>
  <si>
    <t>00001544</t>
  </si>
  <si>
    <t>00001547</t>
  </si>
  <si>
    <t>00001558</t>
  </si>
  <si>
    <t>00001560</t>
  </si>
  <si>
    <t>00001569</t>
  </si>
  <si>
    <t>00001582</t>
  </si>
  <si>
    <t>00001583</t>
  </si>
  <si>
    <t>00001587</t>
  </si>
  <si>
    <t>00001606</t>
  </si>
  <si>
    <t>00001608</t>
  </si>
  <si>
    <t>00001642</t>
  </si>
  <si>
    <t>00001677</t>
  </si>
  <si>
    <t>00001682</t>
  </si>
  <si>
    <t>00001684</t>
  </si>
  <si>
    <t>00001686</t>
  </si>
  <si>
    <t>00001688</t>
  </si>
  <si>
    <t>00001691</t>
  </si>
  <si>
    <t>00001694</t>
  </si>
  <si>
    <t>00001707</t>
  </si>
  <si>
    <t>00001710</t>
  </si>
  <si>
    <t>00001711</t>
  </si>
  <si>
    <t>00001717</t>
  </si>
  <si>
    <t>00001719</t>
  </si>
  <si>
    <t>00001721</t>
  </si>
  <si>
    <t>00001722</t>
  </si>
  <si>
    <t>00001727</t>
  </si>
  <si>
    <t>00001732</t>
  </si>
  <si>
    <t>00001733</t>
  </si>
  <si>
    <t>00001741</t>
  </si>
  <si>
    <t>00001742</t>
  </si>
  <si>
    <t>00001743</t>
  </si>
  <si>
    <t>00001748</t>
  </si>
  <si>
    <t>00001750</t>
  </si>
  <si>
    <t>00001759</t>
  </si>
  <si>
    <t>00001760</t>
  </si>
  <si>
    <t>00001770</t>
  </si>
  <si>
    <t>00001776</t>
  </si>
  <si>
    <t>00001796</t>
  </si>
  <si>
    <t>00001803</t>
  </si>
  <si>
    <t>00001809</t>
  </si>
  <si>
    <t>00001815</t>
  </si>
  <si>
    <t>00001859</t>
  </si>
  <si>
    <t>A0000192</t>
  </si>
  <si>
    <t>00001942</t>
  </si>
  <si>
    <t>A0000280</t>
  </si>
  <si>
    <t>00002027</t>
  </si>
  <si>
    <t>A0000378</t>
  </si>
  <si>
    <t>00000363</t>
  </si>
  <si>
    <t>00001580</t>
  </si>
  <si>
    <t>00001649</t>
  </si>
  <si>
    <t>00001723</t>
  </si>
  <si>
    <t>$C$2</t>
  </si>
  <si>
    <t>$C$3</t>
  </si>
  <si>
    <t>$C$4</t>
  </si>
  <si>
    <t>$C$5</t>
  </si>
  <si>
    <t>$C$6</t>
  </si>
  <si>
    <t>$C$7</t>
  </si>
  <si>
    <t>$C$8</t>
  </si>
  <si>
    <t>$C$9</t>
  </si>
  <si>
    <t>$C$10</t>
  </si>
  <si>
    <t>$C$11</t>
  </si>
  <si>
    <t>$C$12</t>
  </si>
  <si>
    <t>$C$13</t>
  </si>
  <si>
    <t>$C$14</t>
  </si>
  <si>
    <t>$C$15</t>
  </si>
  <si>
    <t>$C$16</t>
  </si>
  <si>
    <t>$C$17</t>
  </si>
  <si>
    <t>$C$18</t>
  </si>
  <si>
    <t>$C$19</t>
  </si>
  <si>
    <t>$C$20</t>
  </si>
  <si>
    <t>$C$21</t>
  </si>
  <si>
    <t>$C$22</t>
  </si>
  <si>
    <t>$C$23</t>
  </si>
  <si>
    <t>$C$24</t>
  </si>
  <si>
    <t>$C$25</t>
  </si>
  <si>
    <t>$C$26</t>
  </si>
  <si>
    <t>$C$27</t>
  </si>
  <si>
    <t>$C$28</t>
  </si>
  <si>
    <t>$C$29</t>
  </si>
  <si>
    <t>pp</t>
  </si>
  <si>
    <t>Créé par Assia Ladjeroud le 30/11/2022</t>
  </si>
  <si>
    <t>Synthèse de scénarios</t>
  </si>
  <si>
    <t>Cellules variables :</t>
  </si>
  <si>
    <t>Valeurs actuelles :</t>
  </si>
  <si>
    <t>La colonne Valeurs actuelles affiche les valeurs des cellules variables</t>
  </si>
  <si>
    <t>au moment de la création du rapport de synthèse. Les cellules variables</t>
  </si>
  <si>
    <t>de chaque scénario se situent dans les colonnes grisées.</t>
  </si>
  <si>
    <t>valeur cible</t>
  </si>
  <si>
    <t>Formule</t>
  </si>
  <si>
    <t>simule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</si>
</sst>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sz val="12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18"/>
      <name val="Calibri"/>
      <family val="2"/>
      <scheme val="minor"/>
    </font>
    <font>
      <sz val="10"/>
      <color indexed="9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7F7F7"/>
        <bgColor rgb="FFFFFFFF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164" fontId="0" fillId="0" borderId="0" xfId="1" applyFont="1"/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2" fontId="4" fillId="3" borderId="0" xfId="0" applyNumberFormat="1" applyFont="1" applyFill="1"/>
    <xf numFmtId="10" fontId="5" fillId="3" borderId="0" xfId="0" applyNumberFormat="1" applyFont="1" applyFill="1"/>
    <xf numFmtId="0" fontId="5" fillId="3" borderId="0" xfId="0" applyFont="1" applyFill="1"/>
    <xf numFmtId="2" fontId="5" fillId="3" borderId="0" xfId="0" applyNumberFormat="1" applyFont="1" applyFill="1"/>
    <xf numFmtId="2" fontId="6" fillId="4" borderId="0" xfId="0" applyNumberFormat="1" applyFont="1" applyFill="1"/>
    <xf numFmtId="0" fontId="6" fillId="5" borderId="0" xfId="0" applyFont="1" applyFill="1"/>
    <xf numFmtId="0" fontId="3" fillId="6" borderId="1" xfId="0" applyFont="1" applyFill="1" applyBorder="1" applyAlignment="1">
      <alignment horizontal="left"/>
    </xf>
    <xf numFmtId="2" fontId="4" fillId="7" borderId="0" xfId="0" applyNumberFormat="1" applyFont="1" applyFill="1"/>
    <xf numFmtId="10" fontId="0" fillId="0" borderId="0" xfId="0" applyNumberFormat="1"/>
    <xf numFmtId="2" fontId="0" fillId="0" borderId="0" xfId="0" applyNumberFormat="1"/>
    <xf numFmtId="2" fontId="7" fillId="5" borderId="0" xfId="0" applyNumberFormat="1" applyFont="1" applyFill="1"/>
    <xf numFmtId="49" fontId="8" fillId="8" borderId="1" xfId="0" applyNumberFormat="1" applyFont="1" applyFill="1" applyBorder="1" applyAlignment="1">
      <alignment horizontal="left"/>
    </xf>
    <xf numFmtId="2" fontId="6" fillId="9" borderId="0" xfId="0" applyNumberFormat="1" applyFont="1" applyFill="1"/>
    <xf numFmtId="49" fontId="3" fillId="8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0" fillId="0" borderId="0" xfId="0" applyFill="1" applyBorder="1" applyAlignment="1"/>
    <xf numFmtId="2" fontId="0" fillId="0" borderId="0" xfId="0" applyNumberFormat="1" applyFill="1" applyBorder="1" applyAlignment="1"/>
    <xf numFmtId="0" fontId="9" fillId="10" borderId="3" xfId="0" applyFont="1" applyFill="1" applyBorder="1" applyAlignment="1">
      <alignment horizontal="left"/>
    </xf>
    <xf numFmtId="0" fontId="9" fillId="10" borderId="2" xfId="0" applyFont="1" applyFill="1" applyBorder="1" applyAlignment="1">
      <alignment horizontal="left"/>
    </xf>
    <xf numFmtId="0" fontId="0" fillId="0" borderId="4" xfId="0" applyFill="1" applyBorder="1" applyAlignment="1"/>
    <xf numFmtId="0" fontId="10" fillId="11" borderId="0" xfId="0" applyFont="1" applyFill="1" applyBorder="1" applyAlignment="1">
      <alignment horizontal="left"/>
    </xf>
    <xf numFmtId="0" fontId="11" fillId="11" borderId="4" xfId="0" applyFont="1" applyFill="1" applyBorder="1" applyAlignment="1">
      <alignment horizontal="left"/>
    </xf>
    <xf numFmtId="0" fontId="12" fillId="10" borderId="2" xfId="0" applyFont="1" applyFill="1" applyBorder="1" applyAlignment="1">
      <alignment horizontal="right"/>
    </xf>
    <xf numFmtId="0" fontId="12" fillId="10" borderId="3" xfId="0" applyFont="1" applyFill="1" applyBorder="1" applyAlignment="1">
      <alignment horizontal="right"/>
    </xf>
    <xf numFmtId="0" fontId="11" fillId="11" borderId="5" xfId="0" applyFont="1" applyFill="1" applyBorder="1" applyAlignment="1">
      <alignment horizontal="left"/>
    </xf>
    <xf numFmtId="0" fontId="0" fillId="0" borderId="5" xfId="0" applyFill="1" applyBorder="1" applyAlignment="1"/>
    <xf numFmtId="2" fontId="0" fillId="12" borderId="0" xfId="0" applyNumberFormat="1" applyFill="1" applyBorder="1" applyAlignment="1"/>
    <xf numFmtId="0" fontId="13" fillId="0" borderId="0" xfId="0" applyFont="1" applyFill="1" applyBorder="1" applyAlignment="1">
      <alignment vertical="top" wrapText="1"/>
    </xf>
  </cellXfs>
  <cellStyles count="2">
    <cellStyle name="Millier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06102A9F-F58A-4A63-87E9-14400D59465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djeroud/Desktop/PPA%20NET-BRUT%20COLLAB%20SOUMIS-N.SOUMIS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 DES COLLABS PRESENTS"/>
      <sheetName val="W PPA"/>
      <sheetName val="collabs soumis"/>
      <sheetName val="collabs N soumis"/>
      <sheetName val="TX PASS"/>
      <sheetName val="calcul coef de rem"/>
      <sheetName val="ref récup SAL SOUMIS  N SOUMIS"/>
      <sheetName val="CTRL"/>
      <sheetName val="Détail"/>
    </sheetNames>
    <sheetDataSet>
      <sheetData sheetId="0"/>
      <sheetData sheetId="1"/>
      <sheetData sheetId="2"/>
      <sheetData sheetId="3"/>
      <sheetData sheetId="4">
        <row r="2">
          <cell r="B2" t="str">
            <v>00000005</v>
          </cell>
          <cell r="C2" t="str">
            <v>CHOISIE</v>
          </cell>
          <cell r="D2" t="str">
            <v>LAURENT</v>
          </cell>
          <cell r="E2" t="str">
            <v>N</v>
          </cell>
          <cell r="F2" t="str">
            <v>CRM</v>
          </cell>
          <cell r="G2">
            <v>6.5</v>
          </cell>
          <cell r="H2">
            <v>6.5000000000000002E-2</v>
          </cell>
        </row>
        <row r="3">
          <cell r="B3" t="str">
            <v>00000075</v>
          </cell>
          <cell r="C3" t="str">
            <v>AKRAM</v>
          </cell>
          <cell r="D3" t="str">
            <v>TAHIR ALI</v>
          </cell>
          <cell r="E3" t="str">
            <v>N</v>
          </cell>
          <cell r="F3" t="str">
            <v>Barème Métropole</v>
          </cell>
          <cell r="G3">
            <v>7.5</v>
          </cell>
          <cell r="H3">
            <v>7.4999999999999997E-2</v>
          </cell>
        </row>
        <row r="4">
          <cell r="B4" t="str">
            <v>00000079</v>
          </cell>
          <cell r="C4" t="str">
            <v>SINGH</v>
          </cell>
          <cell r="D4" t="str">
            <v>TEJWANT</v>
          </cell>
          <cell r="E4" t="str">
            <v>N</v>
          </cell>
          <cell r="F4" t="str">
            <v>CRM</v>
          </cell>
          <cell r="G4">
            <v>14.1</v>
          </cell>
          <cell r="H4">
            <v>0.14099999999999999</v>
          </cell>
        </row>
        <row r="5">
          <cell r="B5" t="str">
            <v>00000080</v>
          </cell>
          <cell r="C5" t="str">
            <v>GABA KPAYEDO</v>
          </cell>
          <cell r="D5" t="str">
            <v>MICKAEL</v>
          </cell>
          <cell r="E5" t="str">
            <v>N</v>
          </cell>
          <cell r="F5" t="str">
            <v>CRM</v>
          </cell>
          <cell r="G5">
            <v>7.8</v>
          </cell>
          <cell r="H5">
            <v>7.8E-2</v>
          </cell>
        </row>
        <row r="6">
          <cell r="B6" t="str">
            <v>00000086</v>
          </cell>
          <cell r="C6" t="str">
            <v>CLEMENT</v>
          </cell>
          <cell r="D6" t="str">
            <v>JENNIFER</v>
          </cell>
          <cell r="E6" t="str">
            <v>N</v>
          </cell>
          <cell r="F6" t="str">
            <v>CRM</v>
          </cell>
          <cell r="G6">
            <v>2.9</v>
          </cell>
          <cell r="H6">
            <v>2.8999999999999998E-2</v>
          </cell>
        </row>
        <row r="7">
          <cell r="B7" t="str">
            <v>00000092</v>
          </cell>
          <cell r="C7" t="str">
            <v>TEISSIER</v>
          </cell>
          <cell r="D7" t="str">
            <v>DENIS</v>
          </cell>
          <cell r="E7" t="str">
            <v>N</v>
          </cell>
          <cell r="F7" t="str">
            <v>CRM</v>
          </cell>
          <cell r="G7">
            <v>13</v>
          </cell>
          <cell r="H7">
            <v>0.13</v>
          </cell>
        </row>
        <row r="8">
          <cell r="B8" t="str">
            <v>00000094</v>
          </cell>
          <cell r="C8" t="str">
            <v>MAGNOL</v>
          </cell>
          <cell r="D8" t="str">
            <v>VINCENT</v>
          </cell>
          <cell r="E8" t="str">
            <v>N</v>
          </cell>
          <cell r="F8" t="str">
            <v>CRM</v>
          </cell>
          <cell r="G8">
            <v>9.6</v>
          </cell>
          <cell r="H8">
            <v>9.6000000000000002E-2</v>
          </cell>
        </row>
        <row r="9">
          <cell r="B9" t="str">
            <v>00000095</v>
          </cell>
          <cell r="C9" t="str">
            <v>GOURRAUD</v>
          </cell>
          <cell r="D9" t="str">
            <v>MATHIEU</v>
          </cell>
          <cell r="E9" t="str">
            <v>N</v>
          </cell>
          <cell r="F9" t="str">
            <v>CRM</v>
          </cell>
          <cell r="G9">
            <v>17.7</v>
          </cell>
          <cell r="H9">
            <v>0.17699999999999999</v>
          </cell>
        </row>
        <row r="10">
          <cell r="B10" t="str">
            <v>00000097</v>
          </cell>
          <cell r="C10" t="str">
            <v>PAUTONNIER</v>
          </cell>
          <cell r="D10" t="str">
            <v>PHILIPPE</v>
          </cell>
          <cell r="E10" t="str">
            <v>N</v>
          </cell>
          <cell r="F10" t="str">
            <v>CRM</v>
          </cell>
          <cell r="G10">
            <v>13.6</v>
          </cell>
          <cell r="H10">
            <v>0.13600000000000001</v>
          </cell>
        </row>
        <row r="11">
          <cell r="B11" t="str">
            <v>00000108</v>
          </cell>
          <cell r="C11" t="str">
            <v>MITU</v>
          </cell>
          <cell r="D11" t="str">
            <v>FLORIN</v>
          </cell>
          <cell r="E11" t="str">
            <v>N</v>
          </cell>
          <cell r="F11" t="str">
            <v>CRM</v>
          </cell>
          <cell r="G11">
            <v>20.3</v>
          </cell>
          <cell r="H11">
            <v>0.20300000000000001</v>
          </cell>
        </row>
        <row r="12">
          <cell r="B12" t="str">
            <v>00000112</v>
          </cell>
          <cell r="C12" t="str">
            <v>MOREAUX</v>
          </cell>
          <cell r="D12" t="str">
            <v>AURELIE</v>
          </cell>
          <cell r="E12" t="str">
            <v>N</v>
          </cell>
          <cell r="F12" t="str">
            <v>CRM</v>
          </cell>
          <cell r="G12">
            <v>19.399999999999999</v>
          </cell>
          <cell r="H12">
            <v>0.19399999999999998</v>
          </cell>
        </row>
        <row r="13">
          <cell r="B13" t="str">
            <v>00000135</v>
          </cell>
          <cell r="C13" t="str">
            <v>MOHAMMEDI</v>
          </cell>
          <cell r="D13" t="str">
            <v>TINHINANE</v>
          </cell>
          <cell r="E13" t="str">
            <v>N</v>
          </cell>
          <cell r="F13" t="str">
            <v>Barème Métropole</v>
          </cell>
          <cell r="G13">
            <v>11.9</v>
          </cell>
          <cell r="H13">
            <v>0.11900000000000001</v>
          </cell>
        </row>
        <row r="14">
          <cell r="B14" t="str">
            <v>00000137</v>
          </cell>
          <cell r="C14" t="str">
            <v>JAMBOU</v>
          </cell>
          <cell r="D14" t="str">
            <v>MARC</v>
          </cell>
          <cell r="E14" t="str">
            <v>N</v>
          </cell>
          <cell r="F14" t="str">
            <v>CRM</v>
          </cell>
          <cell r="G14">
            <v>14.6</v>
          </cell>
          <cell r="H14">
            <v>0.14599999999999999</v>
          </cell>
        </row>
        <row r="15">
          <cell r="B15" t="str">
            <v>00000143</v>
          </cell>
          <cell r="C15" t="str">
            <v>JILIBERT</v>
          </cell>
          <cell r="D15" t="str">
            <v>MARC</v>
          </cell>
          <cell r="E15" t="str">
            <v>N</v>
          </cell>
          <cell r="F15" t="str">
            <v>CRM</v>
          </cell>
          <cell r="G15">
            <v>4.4000000000000004</v>
          </cell>
          <cell r="H15">
            <v>4.4000000000000004E-2</v>
          </cell>
        </row>
        <row r="16">
          <cell r="B16" t="str">
            <v>00000145</v>
          </cell>
          <cell r="C16" t="str">
            <v>DIOUF</v>
          </cell>
          <cell r="D16" t="str">
            <v>DOMINIQUE</v>
          </cell>
          <cell r="E16" t="str">
            <v>N</v>
          </cell>
          <cell r="F16" t="str">
            <v>CRM</v>
          </cell>
          <cell r="G16">
            <v>17.8</v>
          </cell>
          <cell r="H16">
            <v>0.17800000000000002</v>
          </cell>
        </row>
        <row r="17">
          <cell r="B17" t="str">
            <v>00000148</v>
          </cell>
          <cell r="C17" t="str">
            <v>DARAGON</v>
          </cell>
          <cell r="D17" t="str">
            <v>SEBASTIEN</v>
          </cell>
          <cell r="E17" t="str">
            <v>N</v>
          </cell>
          <cell r="F17" t="str">
            <v>CRM</v>
          </cell>
          <cell r="G17">
            <v>16.899999999999999</v>
          </cell>
          <cell r="H17">
            <v>0.16899999999999998</v>
          </cell>
        </row>
        <row r="18">
          <cell r="B18" t="str">
            <v>00000188</v>
          </cell>
          <cell r="C18" t="str">
            <v>LEICHER</v>
          </cell>
          <cell r="D18" t="str">
            <v>LUDOVIC</v>
          </cell>
          <cell r="E18" t="str">
            <v>N</v>
          </cell>
          <cell r="F18" t="str">
            <v>CRM</v>
          </cell>
          <cell r="G18">
            <v>5.0999999999999996</v>
          </cell>
          <cell r="H18">
            <v>5.0999999999999997E-2</v>
          </cell>
        </row>
        <row r="19">
          <cell r="B19" t="str">
            <v>00000255</v>
          </cell>
          <cell r="C19" t="str">
            <v>KOBI ZIAMEYA</v>
          </cell>
          <cell r="D19" t="str">
            <v>ERIC</v>
          </cell>
          <cell r="E19" t="str">
            <v>N</v>
          </cell>
          <cell r="F19" t="str">
            <v>CRM</v>
          </cell>
          <cell r="G19">
            <v>0</v>
          </cell>
          <cell r="H19">
            <v>0</v>
          </cell>
        </row>
        <row r="20">
          <cell r="B20" t="str">
            <v>00000266</v>
          </cell>
          <cell r="C20" t="str">
            <v>DE VANSSAY</v>
          </cell>
          <cell r="D20" t="str">
            <v>NICOLAS</v>
          </cell>
          <cell r="E20" t="str">
            <v>N</v>
          </cell>
          <cell r="F20" t="str">
            <v>CRM</v>
          </cell>
          <cell r="G20">
            <v>18.2</v>
          </cell>
          <cell r="H20">
            <v>0.182</v>
          </cell>
        </row>
        <row r="21">
          <cell r="B21" t="str">
            <v>00000280</v>
          </cell>
          <cell r="C21" t="str">
            <v>LUCAS</v>
          </cell>
          <cell r="D21" t="str">
            <v>AXEL</v>
          </cell>
          <cell r="E21" t="str">
            <v>N</v>
          </cell>
          <cell r="F21" t="str">
            <v>CRM</v>
          </cell>
          <cell r="G21">
            <v>8.6</v>
          </cell>
          <cell r="H21">
            <v>8.5999999999999993E-2</v>
          </cell>
        </row>
        <row r="22">
          <cell r="B22" t="str">
            <v>00000282</v>
          </cell>
          <cell r="C22" t="str">
            <v>TRAORE</v>
          </cell>
          <cell r="D22" t="str">
            <v>MOHAMED</v>
          </cell>
          <cell r="E22" t="str">
            <v>N</v>
          </cell>
          <cell r="F22" t="str">
            <v>CRM</v>
          </cell>
          <cell r="G22">
            <v>15.1</v>
          </cell>
          <cell r="H22">
            <v>0.151</v>
          </cell>
        </row>
        <row r="23">
          <cell r="B23" t="str">
            <v>00000327</v>
          </cell>
          <cell r="C23" t="str">
            <v>LAI YOCK</v>
          </cell>
          <cell r="D23" t="str">
            <v>BERNARD</v>
          </cell>
          <cell r="E23" t="str">
            <v>O</v>
          </cell>
          <cell r="F23" t="str">
            <v>Barème Métropole</v>
          </cell>
          <cell r="G23">
            <v>0</v>
          </cell>
          <cell r="H23">
            <v>0</v>
          </cell>
        </row>
        <row r="24">
          <cell r="B24" t="str">
            <v>00000332</v>
          </cell>
          <cell r="C24" t="str">
            <v>DE BRITO SOLANO RAMOS</v>
          </cell>
          <cell r="D24" t="str">
            <v>PRISCILLA</v>
          </cell>
          <cell r="E24" t="str">
            <v>N</v>
          </cell>
          <cell r="F24" t="str">
            <v>CRM</v>
          </cell>
          <cell r="G24">
            <v>3.6</v>
          </cell>
          <cell r="H24">
            <v>3.6000000000000004E-2</v>
          </cell>
        </row>
        <row r="25">
          <cell r="B25" t="str">
            <v>00000333</v>
          </cell>
          <cell r="C25" t="str">
            <v>VINNI PANGLIPURINGTYAS</v>
          </cell>
          <cell r="D25" t="str">
            <v>VINNI</v>
          </cell>
          <cell r="E25" t="str">
            <v>N</v>
          </cell>
          <cell r="F25" t="str">
            <v>CRM</v>
          </cell>
          <cell r="G25">
            <v>7.2</v>
          </cell>
          <cell r="H25">
            <v>7.2000000000000008E-2</v>
          </cell>
        </row>
        <row r="26">
          <cell r="B26" t="str">
            <v>00000362</v>
          </cell>
          <cell r="C26" t="str">
            <v>RAMDONEE</v>
          </cell>
          <cell r="D26" t="str">
            <v>SOUNANDA</v>
          </cell>
          <cell r="E26" t="str">
            <v>N</v>
          </cell>
          <cell r="F26" t="str">
            <v>CRM</v>
          </cell>
          <cell r="G26">
            <v>0</v>
          </cell>
          <cell r="H26">
            <v>0</v>
          </cell>
        </row>
        <row r="27">
          <cell r="B27" t="str">
            <v>00000363</v>
          </cell>
          <cell r="C27" t="str">
            <v>ROCHETTE</v>
          </cell>
          <cell r="D27" t="str">
            <v>PASCAL</v>
          </cell>
          <cell r="E27" t="str">
            <v>N</v>
          </cell>
          <cell r="F27" t="str">
            <v>CRM</v>
          </cell>
          <cell r="G27">
            <v>7.6</v>
          </cell>
          <cell r="H27">
            <v>7.5999999999999998E-2</v>
          </cell>
        </row>
        <row r="28">
          <cell r="B28" t="str">
            <v>00000366</v>
          </cell>
          <cell r="C28" t="str">
            <v>LAO</v>
          </cell>
          <cell r="D28" t="str">
            <v>VINNA</v>
          </cell>
          <cell r="E28" t="str">
            <v>N</v>
          </cell>
          <cell r="F28" t="str">
            <v>CRM</v>
          </cell>
          <cell r="G28">
            <v>15.9</v>
          </cell>
          <cell r="H28">
            <v>0.159</v>
          </cell>
        </row>
        <row r="29">
          <cell r="B29" t="str">
            <v>00000372</v>
          </cell>
          <cell r="C29" t="str">
            <v>MOUGIN</v>
          </cell>
          <cell r="D29" t="str">
            <v>ROMAIN</v>
          </cell>
          <cell r="E29" t="str">
            <v>N</v>
          </cell>
          <cell r="F29" t="str">
            <v>CRM</v>
          </cell>
          <cell r="G29">
            <v>13.1</v>
          </cell>
          <cell r="H29">
            <v>0.13100000000000001</v>
          </cell>
        </row>
        <row r="30">
          <cell r="B30" t="str">
            <v>00000383</v>
          </cell>
          <cell r="C30" t="str">
            <v>ADEL</v>
          </cell>
          <cell r="D30" t="str">
            <v>NADER</v>
          </cell>
          <cell r="E30" t="str">
            <v>N</v>
          </cell>
          <cell r="F30" t="str">
            <v>CRM</v>
          </cell>
          <cell r="G30">
            <v>8.4</v>
          </cell>
          <cell r="H30">
            <v>8.4000000000000005E-2</v>
          </cell>
        </row>
        <row r="31">
          <cell r="B31" t="str">
            <v>00000405</v>
          </cell>
          <cell r="C31" t="str">
            <v>LOISEL</v>
          </cell>
          <cell r="D31" t="str">
            <v>GILLES</v>
          </cell>
          <cell r="E31" t="str">
            <v>N</v>
          </cell>
          <cell r="F31" t="str">
            <v>CRM</v>
          </cell>
          <cell r="G31">
            <v>6.4</v>
          </cell>
          <cell r="H31">
            <v>6.4000000000000001E-2</v>
          </cell>
        </row>
        <row r="32">
          <cell r="B32" t="str">
            <v>00000439</v>
          </cell>
          <cell r="C32" t="str">
            <v>BERTHE</v>
          </cell>
          <cell r="D32" t="str">
            <v>KADIDIA</v>
          </cell>
          <cell r="E32" t="str">
            <v>N</v>
          </cell>
          <cell r="F32" t="str">
            <v>CRM</v>
          </cell>
          <cell r="G32">
            <v>0</v>
          </cell>
          <cell r="H32">
            <v>0</v>
          </cell>
        </row>
        <row r="33">
          <cell r="B33" t="str">
            <v>00000528</v>
          </cell>
          <cell r="C33" t="str">
            <v>GUERY</v>
          </cell>
          <cell r="D33" t="str">
            <v>JORDI</v>
          </cell>
          <cell r="E33" t="str">
            <v>N</v>
          </cell>
          <cell r="F33" t="str">
            <v>CRM</v>
          </cell>
          <cell r="G33">
            <v>8.1</v>
          </cell>
          <cell r="H33">
            <v>8.1000000000000003E-2</v>
          </cell>
        </row>
        <row r="34">
          <cell r="B34" t="str">
            <v>00000566</v>
          </cell>
          <cell r="C34" t="str">
            <v>ATIF</v>
          </cell>
          <cell r="D34" t="str">
            <v>YLIES</v>
          </cell>
          <cell r="E34" t="str">
            <v>N</v>
          </cell>
          <cell r="F34" t="str">
            <v>CRM</v>
          </cell>
          <cell r="G34">
            <v>0</v>
          </cell>
          <cell r="H34">
            <v>0</v>
          </cell>
        </row>
        <row r="35">
          <cell r="B35" t="str">
            <v>00000593</v>
          </cell>
          <cell r="C35" t="str">
            <v>GROSSETETE</v>
          </cell>
          <cell r="D35" t="str">
            <v>XAVIER</v>
          </cell>
          <cell r="E35" t="str">
            <v>N</v>
          </cell>
          <cell r="F35" t="str">
            <v>CRM</v>
          </cell>
          <cell r="G35">
            <v>19.5</v>
          </cell>
          <cell r="H35">
            <v>0.19500000000000001</v>
          </cell>
        </row>
        <row r="36">
          <cell r="B36" t="str">
            <v>00000602</v>
          </cell>
          <cell r="C36" t="str">
            <v>AUGUSTIN</v>
          </cell>
          <cell r="D36" t="str">
            <v>ISAAC</v>
          </cell>
          <cell r="E36" t="str">
            <v>N</v>
          </cell>
          <cell r="F36" t="str">
            <v>CRM</v>
          </cell>
          <cell r="G36">
            <v>0</v>
          </cell>
          <cell r="H36">
            <v>0</v>
          </cell>
        </row>
        <row r="37">
          <cell r="B37" t="str">
            <v>00000614</v>
          </cell>
          <cell r="C37" t="str">
            <v>COKAR</v>
          </cell>
          <cell r="D37" t="str">
            <v>AYSEGUL</v>
          </cell>
          <cell r="E37" t="str">
            <v>N</v>
          </cell>
          <cell r="F37" t="str">
            <v>CRM</v>
          </cell>
          <cell r="G37">
            <v>1.6</v>
          </cell>
          <cell r="H37">
            <v>1.6E-2</v>
          </cell>
        </row>
        <row r="38">
          <cell r="B38" t="str">
            <v>00000617</v>
          </cell>
          <cell r="C38" t="str">
            <v>KOULOUM MBAPPE</v>
          </cell>
          <cell r="D38" t="str">
            <v>SARA</v>
          </cell>
          <cell r="E38" t="str">
            <v>N</v>
          </cell>
          <cell r="F38" t="str">
            <v>CRM</v>
          </cell>
          <cell r="G38">
            <v>5.4</v>
          </cell>
          <cell r="H38">
            <v>5.4000000000000006E-2</v>
          </cell>
        </row>
        <row r="39">
          <cell r="B39" t="str">
            <v>00000627</v>
          </cell>
          <cell r="C39" t="str">
            <v>URSULET</v>
          </cell>
          <cell r="D39" t="str">
            <v>BRUNO</v>
          </cell>
          <cell r="E39" t="str">
            <v>N</v>
          </cell>
          <cell r="F39" t="str">
            <v>CRM</v>
          </cell>
          <cell r="G39">
            <v>11.2</v>
          </cell>
          <cell r="H39">
            <v>0.11199999999999999</v>
          </cell>
        </row>
        <row r="40">
          <cell r="B40" t="str">
            <v>00000631</v>
          </cell>
          <cell r="C40" t="str">
            <v>BA</v>
          </cell>
          <cell r="D40" t="str">
            <v>AMINATA</v>
          </cell>
          <cell r="E40" t="str">
            <v>N</v>
          </cell>
          <cell r="F40" t="str">
            <v>CRM</v>
          </cell>
          <cell r="G40">
            <v>0.8</v>
          </cell>
          <cell r="H40">
            <v>8.0000000000000002E-3</v>
          </cell>
        </row>
        <row r="41">
          <cell r="B41" t="str">
            <v>00000657</v>
          </cell>
          <cell r="C41" t="str">
            <v>AZIZ</v>
          </cell>
          <cell r="D41" t="str">
            <v>MANON</v>
          </cell>
          <cell r="E41" t="str">
            <v>N</v>
          </cell>
          <cell r="F41" t="str">
            <v>CRM</v>
          </cell>
          <cell r="G41">
            <v>2.8</v>
          </cell>
          <cell r="H41">
            <v>2.7999999999999997E-2</v>
          </cell>
        </row>
        <row r="42">
          <cell r="B42" t="str">
            <v>00000669</v>
          </cell>
          <cell r="C42" t="str">
            <v>BOBELET</v>
          </cell>
          <cell r="D42" t="str">
            <v>EDDY</v>
          </cell>
          <cell r="E42" t="str">
            <v>N</v>
          </cell>
          <cell r="F42" t="str">
            <v>CRM</v>
          </cell>
          <cell r="G42">
            <v>0</v>
          </cell>
          <cell r="H42">
            <v>0</v>
          </cell>
        </row>
        <row r="43">
          <cell r="B43" t="str">
            <v>00000678</v>
          </cell>
          <cell r="C43" t="str">
            <v>FORRA</v>
          </cell>
          <cell r="D43" t="str">
            <v>GUILLAUME</v>
          </cell>
          <cell r="E43" t="str">
            <v>N</v>
          </cell>
          <cell r="F43" t="str">
            <v>CRM</v>
          </cell>
          <cell r="G43">
            <v>10.6</v>
          </cell>
          <cell r="H43">
            <v>0.106</v>
          </cell>
        </row>
        <row r="44">
          <cell r="B44" t="str">
            <v>00000683</v>
          </cell>
          <cell r="C44" t="str">
            <v>RAULET</v>
          </cell>
          <cell r="D44" t="str">
            <v>LAURENCE</v>
          </cell>
          <cell r="E44" t="str">
            <v>N</v>
          </cell>
          <cell r="F44" t="str">
            <v>CRM</v>
          </cell>
          <cell r="G44">
            <v>11.3</v>
          </cell>
          <cell r="H44">
            <v>0.113</v>
          </cell>
        </row>
        <row r="45">
          <cell r="B45" t="str">
            <v>00000689</v>
          </cell>
          <cell r="C45" t="str">
            <v>BA</v>
          </cell>
          <cell r="D45" t="str">
            <v>ABDOUL</v>
          </cell>
          <cell r="E45" t="str">
            <v>N</v>
          </cell>
          <cell r="F45" t="str">
            <v>CRM</v>
          </cell>
          <cell r="G45">
            <v>0</v>
          </cell>
          <cell r="H45">
            <v>0</v>
          </cell>
        </row>
        <row r="46">
          <cell r="B46" t="str">
            <v>00000691</v>
          </cell>
          <cell r="C46" t="str">
            <v>DJAFAROU AMADOU</v>
          </cell>
          <cell r="D46" t="str">
            <v>TIDJANI</v>
          </cell>
          <cell r="E46" t="str">
            <v>N</v>
          </cell>
          <cell r="F46" t="str">
            <v>Barème Métropole</v>
          </cell>
          <cell r="G46">
            <v>5.3</v>
          </cell>
          <cell r="H46">
            <v>5.2999999999999999E-2</v>
          </cell>
        </row>
        <row r="47">
          <cell r="B47" t="str">
            <v>00000697</v>
          </cell>
          <cell r="C47" t="str">
            <v>LEPAULT</v>
          </cell>
          <cell r="D47" t="str">
            <v>MARINE</v>
          </cell>
          <cell r="E47" t="str">
            <v>N</v>
          </cell>
          <cell r="F47" t="str">
            <v>CRM</v>
          </cell>
          <cell r="G47">
            <v>14</v>
          </cell>
          <cell r="H47">
            <v>0.14000000000000001</v>
          </cell>
        </row>
        <row r="48">
          <cell r="B48" t="str">
            <v>00000699</v>
          </cell>
          <cell r="C48" t="str">
            <v>RIDJALI</v>
          </cell>
          <cell r="D48" t="str">
            <v>DAHIM</v>
          </cell>
          <cell r="E48" t="str">
            <v>N</v>
          </cell>
          <cell r="F48" t="str">
            <v>CRM</v>
          </cell>
          <cell r="G48">
            <v>0</v>
          </cell>
          <cell r="H48">
            <v>0</v>
          </cell>
        </row>
        <row r="49">
          <cell r="B49" t="str">
            <v>00000700</v>
          </cell>
          <cell r="C49" t="str">
            <v>TCHALLA</v>
          </cell>
          <cell r="D49" t="str">
            <v>BILAL</v>
          </cell>
          <cell r="E49" t="str">
            <v>N</v>
          </cell>
          <cell r="F49" t="str">
            <v>Barème Métropole</v>
          </cell>
          <cell r="G49">
            <v>0</v>
          </cell>
          <cell r="H49">
            <v>0</v>
          </cell>
        </row>
        <row r="50">
          <cell r="B50" t="str">
            <v>00000711</v>
          </cell>
          <cell r="C50" t="str">
            <v>CARAMELLO</v>
          </cell>
          <cell r="D50" t="str">
            <v>DIMITRI</v>
          </cell>
          <cell r="E50" t="str">
            <v>N</v>
          </cell>
          <cell r="F50" t="str">
            <v>CRM</v>
          </cell>
          <cell r="G50">
            <v>1.7</v>
          </cell>
          <cell r="H50">
            <v>1.7000000000000001E-2</v>
          </cell>
        </row>
        <row r="51">
          <cell r="B51" t="str">
            <v>00000717</v>
          </cell>
          <cell r="C51" t="str">
            <v>DANGER</v>
          </cell>
          <cell r="D51" t="str">
            <v>RUDY</v>
          </cell>
          <cell r="E51" t="str">
            <v>N</v>
          </cell>
          <cell r="F51" t="str">
            <v>CRM</v>
          </cell>
          <cell r="G51">
            <v>3.8</v>
          </cell>
          <cell r="H51">
            <v>3.7999999999999999E-2</v>
          </cell>
        </row>
        <row r="52">
          <cell r="B52" t="str">
            <v>00000718</v>
          </cell>
          <cell r="C52" t="str">
            <v>DENIS</v>
          </cell>
          <cell r="D52" t="str">
            <v>ANNE LAURE</v>
          </cell>
          <cell r="E52" t="str">
            <v>N</v>
          </cell>
          <cell r="F52" t="str">
            <v>CRM</v>
          </cell>
          <cell r="G52">
            <v>0</v>
          </cell>
          <cell r="H52">
            <v>0</v>
          </cell>
        </row>
        <row r="53">
          <cell r="B53" t="str">
            <v>00000719</v>
          </cell>
          <cell r="C53" t="str">
            <v>FEVIN</v>
          </cell>
          <cell r="D53" t="str">
            <v>GREGORY</v>
          </cell>
          <cell r="E53" t="str">
            <v>N</v>
          </cell>
          <cell r="F53" t="str">
            <v>CRM</v>
          </cell>
          <cell r="G53">
            <v>0</v>
          </cell>
          <cell r="H53">
            <v>0</v>
          </cell>
        </row>
        <row r="54">
          <cell r="B54" t="str">
            <v>00000722</v>
          </cell>
          <cell r="C54" t="str">
            <v>NTUMBA</v>
          </cell>
          <cell r="D54" t="str">
            <v>DANIEL</v>
          </cell>
          <cell r="E54" t="str">
            <v>N</v>
          </cell>
          <cell r="F54" t="str">
            <v>CRM</v>
          </cell>
          <cell r="G54">
            <v>5.6</v>
          </cell>
          <cell r="H54">
            <v>5.5999999999999994E-2</v>
          </cell>
        </row>
        <row r="55">
          <cell r="B55" t="str">
            <v>00001500</v>
          </cell>
          <cell r="C55" t="str">
            <v>BAEZA</v>
          </cell>
          <cell r="D55" t="str">
            <v>MARC</v>
          </cell>
          <cell r="E55" t="str">
            <v>N</v>
          </cell>
          <cell r="F55" t="str">
            <v>CRM</v>
          </cell>
          <cell r="G55">
            <v>9.3000000000000007</v>
          </cell>
          <cell r="H55">
            <v>9.3000000000000013E-2</v>
          </cell>
        </row>
        <row r="56">
          <cell r="B56" t="str">
            <v>00001502</v>
          </cell>
          <cell r="C56" t="str">
            <v>CANOLLE</v>
          </cell>
          <cell r="D56" t="str">
            <v>OLIVIER</v>
          </cell>
          <cell r="E56" t="str">
            <v>N</v>
          </cell>
          <cell r="F56" t="str">
            <v>CRM</v>
          </cell>
          <cell r="G56">
            <v>5.7</v>
          </cell>
          <cell r="H56">
            <v>5.7000000000000002E-2</v>
          </cell>
        </row>
        <row r="57">
          <cell r="B57" t="str">
            <v>00001503</v>
          </cell>
          <cell r="C57" t="str">
            <v>D AVERSA</v>
          </cell>
          <cell r="D57" t="str">
            <v>STEPHANIE</v>
          </cell>
          <cell r="E57" t="str">
            <v>N</v>
          </cell>
          <cell r="F57" t="str">
            <v>CRM</v>
          </cell>
          <cell r="G57">
            <v>0</v>
          </cell>
          <cell r="H57">
            <v>0</v>
          </cell>
        </row>
        <row r="58">
          <cell r="B58" t="str">
            <v>00001504</v>
          </cell>
          <cell r="C58" t="str">
            <v>DELPLACE</v>
          </cell>
          <cell r="D58" t="str">
            <v>SEBASTIEN</v>
          </cell>
          <cell r="E58" t="str">
            <v>N</v>
          </cell>
          <cell r="F58" t="str">
            <v>CRM</v>
          </cell>
          <cell r="G58">
            <v>18</v>
          </cell>
          <cell r="H58">
            <v>0.18</v>
          </cell>
        </row>
        <row r="59">
          <cell r="B59" t="str">
            <v>00001506</v>
          </cell>
          <cell r="C59" t="str">
            <v>DUBREUIL</v>
          </cell>
          <cell r="D59" t="str">
            <v>DIDIER</v>
          </cell>
          <cell r="E59" t="str">
            <v>N</v>
          </cell>
          <cell r="F59" t="str">
            <v>Barème Métropole</v>
          </cell>
          <cell r="G59">
            <v>0</v>
          </cell>
          <cell r="H59">
            <v>0</v>
          </cell>
        </row>
        <row r="60">
          <cell r="B60" t="str">
            <v>00001507</v>
          </cell>
          <cell r="C60" t="str">
            <v>FERRINI</v>
          </cell>
          <cell r="D60" t="str">
            <v>STEPHANE</v>
          </cell>
          <cell r="E60" t="str">
            <v>N</v>
          </cell>
          <cell r="F60" t="str">
            <v>CRM</v>
          </cell>
          <cell r="G60">
            <v>18.3</v>
          </cell>
          <cell r="H60">
            <v>0.183</v>
          </cell>
        </row>
        <row r="61">
          <cell r="B61" t="str">
            <v>00001508</v>
          </cell>
          <cell r="C61" t="str">
            <v>FOURNIS</v>
          </cell>
          <cell r="D61" t="str">
            <v>FANNY</v>
          </cell>
          <cell r="E61" t="str">
            <v>N</v>
          </cell>
          <cell r="F61" t="str">
            <v>CRM</v>
          </cell>
          <cell r="G61">
            <v>11.1</v>
          </cell>
          <cell r="H61">
            <v>0.111</v>
          </cell>
        </row>
        <row r="62">
          <cell r="B62" t="str">
            <v>00001509</v>
          </cell>
          <cell r="C62" t="str">
            <v>GELLY</v>
          </cell>
          <cell r="D62" t="str">
            <v>YANICK</v>
          </cell>
          <cell r="E62" t="str">
            <v>N</v>
          </cell>
          <cell r="F62" t="str">
            <v>CRM</v>
          </cell>
          <cell r="G62">
            <v>2.4</v>
          </cell>
          <cell r="H62">
            <v>2.4E-2</v>
          </cell>
        </row>
        <row r="63">
          <cell r="B63" t="str">
            <v>00001510</v>
          </cell>
          <cell r="C63" t="str">
            <v>GIRONA</v>
          </cell>
          <cell r="D63" t="str">
            <v>CARLOS</v>
          </cell>
          <cell r="E63" t="str">
            <v>N</v>
          </cell>
          <cell r="F63" t="str">
            <v>CRM</v>
          </cell>
          <cell r="G63">
            <v>10.4</v>
          </cell>
          <cell r="H63">
            <v>0.10400000000000001</v>
          </cell>
        </row>
        <row r="64">
          <cell r="B64" t="str">
            <v>00001511</v>
          </cell>
          <cell r="C64" t="str">
            <v>ILPIDE</v>
          </cell>
          <cell r="D64" t="str">
            <v>AUDREY</v>
          </cell>
          <cell r="E64" t="str">
            <v>N</v>
          </cell>
          <cell r="F64" t="str">
            <v>CRM</v>
          </cell>
          <cell r="G64">
            <v>10.5</v>
          </cell>
          <cell r="H64">
            <v>0.105</v>
          </cell>
        </row>
        <row r="65">
          <cell r="B65" t="str">
            <v>00001512</v>
          </cell>
          <cell r="C65" t="str">
            <v>IOOSS</v>
          </cell>
          <cell r="D65" t="str">
            <v>PIERRE-FRANCOIS</v>
          </cell>
          <cell r="E65" t="str">
            <v>N</v>
          </cell>
          <cell r="F65" t="str">
            <v>CRM</v>
          </cell>
          <cell r="G65">
            <v>6.5</v>
          </cell>
          <cell r="H65">
            <v>6.5000000000000002E-2</v>
          </cell>
        </row>
        <row r="66">
          <cell r="B66" t="str">
            <v>00001513</v>
          </cell>
          <cell r="C66" t="str">
            <v>KISILAK</v>
          </cell>
          <cell r="D66" t="str">
            <v>PASCALE</v>
          </cell>
          <cell r="E66" t="str">
            <v>N</v>
          </cell>
          <cell r="F66" t="str">
            <v>CRM</v>
          </cell>
          <cell r="G66">
            <v>10.8</v>
          </cell>
          <cell r="H66">
            <v>0.10800000000000001</v>
          </cell>
        </row>
        <row r="67">
          <cell r="B67" t="str">
            <v>00001514</v>
          </cell>
          <cell r="C67" t="str">
            <v>LARUE</v>
          </cell>
          <cell r="D67" t="str">
            <v>JEAN PHILIPPE</v>
          </cell>
          <cell r="E67" t="str">
            <v>N</v>
          </cell>
          <cell r="F67" t="str">
            <v>CRM</v>
          </cell>
          <cell r="G67">
            <v>6.5</v>
          </cell>
          <cell r="H67">
            <v>6.5000000000000002E-2</v>
          </cell>
        </row>
        <row r="68">
          <cell r="B68" t="str">
            <v>00001515</v>
          </cell>
          <cell r="C68" t="str">
            <v>LO SCALZO</v>
          </cell>
          <cell r="D68" t="str">
            <v>FRANCK</v>
          </cell>
          <cell r="E68" t="str">
            <v>N</v>
          </cell>
          <cell r="F68" t="str">
            <v>CRM</v>
          </cell>
          <cell r="G68">
            <v>5.5</v>
          </cell>
          <cell r="H68">
            <v>5.5E-2</v>
          </cell>
        </row>
        <row r="69">
          <cell r="B69" t="str">
            <v>00001517</v>
          </cell>
          <cell r="C69" t="str">
            <v>MIZOULE</v>
          </cell>
          <cell r="D69" t="str">
            <v>FABRICE</v>
          </cell>
          <cell r="E69" t="str">
            <v>N</v>
          </cell>
          <cell r="F69" t="str">
            <v>CRM</v>
          </cell>
          <cell r="G69">
            <v>8.1999999999999993</v>
          </cell>
          <cell r="H69">
            <v>8.199999999999999E-2</v>
          </cell>
        </row>
        <row r="70">
          <cell r="B70" t="str">
            <v>00001519</v>
          </cell>
          <cell r="C70" t="str">
            <v>PLOUVIER-WAVELET</v>
          </cell>
          <cell r="D70" t="str">
            <v>BRIGITTE</v>
          </cell>
          <cell r="E70" t="str">
            <v>N</v>
          </cell>
          <cell r="F70" t="str">
            <v>CRM</v>
          </cell>
          <cell r="G70">
            <v>2.8</v>
          </cell>
          <cell r="H70">
            <v>2.7999999999999997E-2</v>
          </cell>
        </row>
        <row r="71">
          <cell r="B71" t="str">
            <v>00001521</v>
          </cell>
          <cell r="C71" t="str">
            <v>PRUNELLE</v>
          </cell>
          <cell r="D71" t="str">
            <v>ANNE CATHERINE</v>
          </cell>
          <cell r="E71" t="str">
            <v>N</v>
          </cell>
          <cell r="F71" t="str">
            <v>CRM</v>
          </cell>
          <cell r="G71">
            <v>14</v>
          </cell>
          <cell r="H71">
            <v>0.14000000000000001</v>
          </cell>
        </row>
        <row r="72">
          <cell r="B72" t="str">
            <v>00001522</v>
          </cell>
          <cell r="C72" t="str">
            <v>RENOULT</v>
          </cell>
          <cell r="D72" t="str">
            <v>VINCENT</v>
          </cell>
          <cell r="E72" t="str">
            <v>N</v>
          </cell>
          <cell r="F72" t="str">
            <v>CRM</v>
          </cell>
          <cell r="G72">
            <v>12.8</v>
          </cell>
          <cell r="H72">
            <v>0.128</v>
          </cell>
        </row>
        <row r="73">
          <cell r="B73" t="str">
            <v>00001523</v>
          </cell>
          <cell r="C73" t="str">
            <v>RIBADEIRA PEREIRA</v>
          </cell>
          <cell r="D73" t="str">
            <v>STEPHANIE</v>
          </cell>
          <cell r="E73" t="str">
            <v>N</v>
          </cell>
          <cell r="F73" t="str">
            <v>CRM</v>
          </cell>
          <cell r="G73">
            <v>6.8</v>
          </cell>
          <cell r="H73">
            <v>6.8000000000000005E-2</v>
          </cell>
        </row>
        <row r="74">
          <cell r="B74" t="str">
            <v>00001524</v>
          </cell>
          <cell r="C74" t="str">
            <v>ROUSSEAU</v>
          </cell>
          <cell r="D74" t="str">
            <v>FREDERIC</v>
          </cell>
          <cell r="E74" t="str">
            <v>N</v>
          </cell>
          <cell r="F74" t="str">
            <v>CRM</v>
          </cell>
          <cell r="G74">
            <v>14.2</v>
          </cell>
          <cell r="H74">
            <v>0.14199999999999999</v>
          </cell>
        </row>
        <row r="75">
          <cell r="B75" t="str">
            <v>00001529</v>
          </cell>
          <cell r="C75" t="str">
            <v>RASOLONJATOVO</v>
          </cell>
          <cell r="D75" t="str">
            <v>RICHARD</v>
          </cell>
          <cell r="E75" t="str">
            <v>N</v>
          </cell>
          <cell r="F75" t="str">
            <v>CRM</v>
          </cell>
          <cell r="G75">
            <v>9.6</v>
          </cell>
          <cell r="H75">
            <v>9.6000000000000002E-2</v>
          </cell>
        </row>
        <row r="76">
          <cell r="B76" t="str">
            <v>00001530</v>
          </cell>
          <cell r="C76" t="str">
            <v>SALASSI</v>
          </cell>
          <cell r="D76" t="str">
            <v>NADIA</v>
          </cell>
          <cell r="E76" t="str">
            <v>N</v>
          </cell>
          <cell r="F76" t="str">
            <v>CRM</v>
          </cell>
          <cell r="G76">
            <v>17.899999999999999</v>
          </cell>
          <cell r="H76">
            <v>0.17899999999999999</v>
          </cell>
        </row>
        <row r="77">
          <cell r="B77" t="str">
            <v>00001531</v>
          </cell>
          <cell r="C77" t="str">
            <v>NICOLAS</v>
          </cell>
          <cell r="D77" t="str">
            <v>AMELIE</v>
          </cell>
          <cell r="E77" t="str">
            <v>N</v>
          </cell>
          <cell r="F77" t="str">
            <v>CRM</v>
          </cell>
          <cell r="G77">
            <v>4.7</v>
          </cell>
          <cell r="H77">
            <v>4.7E-2</v>
          </cell>
        </row>
        <row r="78">
          <cell r="B78" t="str">
            <v>00001532</v>
          </cell>
          <cell r="C78" t="str">
            <v>VOISIN</v>
          </cell>
          <cell r="D78" t="str">
            <v>CATHERINE</v>
          </cell>
          <cell r="E78" t="str">
            <v>N</v>
          </cell>
          <cell r="F78" t="str">
            <v>CRM</v>
          </cell>
          <cell r="G78">
            <v>1.6</v>
          </cell>
          <cell r="H78">
            <v>1.6E-2</v>
          </cell>
        </row>
        <row r="79">
          <cell r="B79" t="str">
            <v>00001536</v>
          </cell>
          <cell r="C79" t="str">
            <v>NGO ISSANDA</v>
          </cell>
          <cell r="D79" t="str">
            <v>MARIETTE</v>
          </cell>
          <cell r="E79" t="str">
            <v>N</v>
          </cell>
          <cell r="F79" t="str">
            <v>CRM</v>
          </cell>
          <cell r="G79">
            <v>7</v>
          </cell>
          <cell r="H79">
            <v>7.0000000000000007E-2</v>
          </cell>
        </row>
        <row r="80">
          <cell r="B80" t="str">
            <v>00001540</v>
          </cell>
          <cell r="C80" t="str">
            <v>DEGRANGE</v>
          </cell>
          <cell r="D80" t="str">
            <v>JOCELYN</v>
          </cell>
          <cell r="E80" t="str">
            <v>N</v>
          </cell>
          <cell r="F80" t="str">
            <v>CRM</v>
          </cell>
          <cell r="G80">
            <v>13</v>
          </cell>
          <cell r="H80">
            <v>0.13</v>
          </cell>
        </row>
        <row r="81">
          <cell r="B81" t="str">
            <v>00001542</v>
          </cell>
          <cell r="C81" t="str">
            <v>LUCAS</v>
          </cell>
          <cell r="D81" t="str">
            <v>ISABELLE</v>
          </cell>
          <cell r="E81" t="str">
            <v>N</v>
          </cell>
          <cell r="F81" t="str">
            <v>CRM</v>
          </cell>
          <cell r="G81">
            <v>0</v>
          </cell>
          <cell r="H81">
            <v>0</v>
          </cell>
        </row>
        <row r="82">
          <cell r="B82" t="str">
            <v>00001544</v>
          </cell>
          <cell r="C82" t="str">
            <v>MESSIER</v>
          </cell>
          <cell r="D82" t="str">
            <v>BRICE</v>
          </cell>
          <cell r="E82" t="str">
            <v>N</v>
          </cell>
          <cell r="F82" t="str">
            <v>CRM</v>
          </cell>
          <cell r="G82">
            <v>31.7</v>
          </cell>
          <cell r="H82">
            <v>0.317</v>
          </cell>
        </row>
        <row r="83">
          <cell r="B83" t="str">
            <v>00001547</v>
          </cell>
          <cell r="C83" t="str">
            <v>COMBAREL</v>
          </cell>
          <cell r="D83" t="str">
            <v>DAVID</v>
          </cell>
          <cell r="E83" t="str">
            <v>N</v>
          </cell>
          <cell r="F83" t="str">
            <v>CRM</v>
          </cell>
          <cell r="G83">
            <v>13</v>
          </cell>
          <cell r="H83">
            <v>0.13</v>
          </cell>
        </row>
        <row r="84">
          <cell r="B84" t="str">
            <v>00001549</v>
          </cell>
          <cell r="C84" t="str">
            <v>FANDI</v>
          </cell>
          <cell r="D84" t="str">
            <v>MOSTAFA</v>
          </cell>
          <cell r="E84" t="str">
            <v>N</v>
          </cell>
          <cell r="F84" t="str">
            <v>CRM</v>
          </cell>
          <cell r="G84">
            <v>5</v>
          </cell>
          <cell r="H84">
            <v>0.05</v>
          </cell>
        </row>
        <row r="85">
          <cell r="B85" t="str">
            <v>00001551</v>
          </cell>
          <cell r="C85" t="str">
            <v>RAFFIN</v>
          </cell>
          <cell r="D85" t="str">
            <v>MAURANE</v>
          </cell>
          <cell r="E85" t="str">
            <v>N</v>
          </cell>
          <cell r="F85" t="str">
            <v>CRM</v>
          </cell>
          <cell r="G85">
            <v>8.6</v>
          </cell>
          <cell r="H85">
            <v>8.5999999999999993E-2</v>
          </cell>
        </row>
        <row r="86">
          <cell r="B86" t="str">
            <v>00001553</v>
          </cell>
          <cell r="C86" t="str">
            <v>ROCCA</v>
          </cell>
          <cell r="D86" t="str">
            <v>PAUL</v>
          </cell>
          <cell r="E86" t="str">
            <v>N</v>
          </cell>
          <cell r="F86" t="str">
            <v>CRM</v>
          </cell>
          <cell r="G86">
            <v>11.1</v>
          </cell>
          <cell r="H86">
            <v>0.111</v>
          </cell>
        </row>
        <row r="87">
          <cell r="B87" t="str">
            <v>00001555</v>
          </cell>
          <cell r="C87" t="str">
            <v>TRESSARD</v>
          </cell>
          <cell r="D87" t="str">
            <v>GREGORY</v>
          </cell>
          <cell r="E87" t="str">
            <v>N</v>
          </cell>
          <cell r="F87" t="str">
            <v>CRM</v>
          </cell>
          <cell r="G87">
            <v>4.2</v>
          </cell>
          <cell r="H87">
            <v>4.2000000000000003E-2</v>
          </cell>
        </row>
        <row r="88">
          <cell r="B88" t="str">
            <v>00001556</v>
          </cell>
          <cell r="C88" t="str">
            <v>GUEYE</v>
          </cell>
          <cell r="D88" t="str">
            <v>SERIGNE MOURTALLA</v>
          </cell>
          <cell r="E88" t="str">
            <v>N</v>
          </cell>
          <cell r="F88" t="str">
            <v>CRM</v>
          </cell>
          <cell r="G88">
            <v>3.5</v>
          </cell>
          <cell r="H88">
            <v>3.5000000000000003E-2</v>
          </cell>
        </row>
        <row r="89">
          <cell r="B89" t="str">
            <v>00001558</v>
          </cell>
          <cell r="C89" t="str">
            <v>BRUNET</v>
          </cell>
          <cell r="D89" t="str">
            <v>JEREMY</v>
          </cell>
          <cell r="E89" t="str">
            <v>N</v>
          </cell>
          <cell r="F89" t="str">
            <v>CRM</v>
          </cell>
          <cell r="G89">
            <v>9.9</v>
          </cell>
          <cell r="H89">
            <v>9.9000000000000005E-2</v>
          </cell>
        </row>
        <row r="90">
          <cell r="B90" t="str">
            <v>00001559</v>
          </cell>
          <cell r="C90" t="str">
            <v>HANNUNA</v>
          </cell>
          <cell r="D90" t="str">
            <v>CECILE</v>
          </cell>
          <cell r="E90" t="str">
            <v>N</v>
          </cell>
          <cell r="F90" t="str">
            <v>CRM</v>
          </cell>
          <cell r="G90">
            <v>10.6</v>
          </cell>
          <cell r="H90">
            <v>0.106</v>
          </cell>
        </row>
        <row r="91">
          <cell r="B91" t="str">
            <v>00001560</v>
          </cell>
          <cell r="C91" t="str">
            <v>DIRAND</v>
          </cell>
          <cell r="D91" t="str">
            <v>NATHALIE</v>
          </cell>
          <cell r="E91" t="str">
            <v>N</v>
          </cell>
          <cell r="F91" t="str">
            <v>CRM</v>
          </cell>
          <cell r="G91">
            <v>25.3</v>
          </cell>
          <cell r="H91">
            <v>0.253</v>
          </cell>
        </row>
        <row r="92">
          <cell r="B92" t="str">
            <v>00001562</v>
          </cell>
          <cell r="C92" t="str">
            <v>LE CORFF</v>
          </cell>
          <cell r="D92" t="str">
            <v>ALEXANDRE</v>
          </cell>
          <cell r="E92" t="str">
            <v>N</v>
          </cell>
          <cell r="F92" t="str">
            <v>CRM</v>
          </cell>
          <cell r="G92">
            <v>9.6</v>
          </cell>
          <cell r="H92">
            <v>9.6000000000000002E-2</v>
          </cell>
        </row>
        <row r="93">
          <cell r="B93" t="str">
            <v>00001563</v>
          </cell>
          <cell r="C93" t="str">
            <v>BRAUD</v>
          </cell>
          <cell r="D93" t="str">
            <v>SIMON</v>
          </cell>
          <cell r="E93" t="str">
            <v>N</v>
          </cell>
          <cell r="F93" t="str">
            <v>CRM</v>
          </cell>
          <cell r="G93">
            <v>3.8</v>
          </cell>
          <cell r="H93">
            <v>3.7999999999999999E-2</v>
          </cell>
        </row>
        <row r="94">
          <cell r="B94" t="str">
            <v>00001564</v>
          </cell>
          <cell r="C94" t="str">
            <v>GUENARD</v>
          </cell>
          <cell r="D94" t="str">
            <v>CYRIELLE</v>
          </cell>
          <cell r="E94" t="str">
            <v>N</v>
          </cell>
          <cell r="F94" t="str">
            <v>CRM</v>
          </cell>
          <cell r="G94">
            <v>9.1</v>
          </cell>
          <cell r="H94">
            <v>9.0999999999999998E-2</v>
          </cell>
        </row>
        <row r="95">
          <cell r="B95" t="str">
            <v>00001566</v>
          </cell>
          <cell r="C95" t="str">
            <v>BRIDON</v>
          </cell>
          <cell r="D95" t="str">
            <v>CORINNE</v>
          </cell>
          <cell r="E95" t="str">
            <v>N</v>
          </cell>
          <cell r="F95" t="str">
            <v>CRM</v>
          </cell>
          <cell r="G95">
            <v>5.9</v>
          </cell>
          <cell r="H95">
            <v>5.9000000000000004E-2</v>
          </cell>
        </row>
        <row r="96">
          <cell r="B96" t="str">
            <v>00001568</v>
          </cell>
          <cell r="C96" t="str">
            <v>ROLLET</v>
          </cell>
          <cell r="D96" t="str">
            <v>RAPHAEL</v>
          </cell>
          <cell r="E96" t="str">
            <v>N</v>
          </cell>
          <cell r="F96" t="str">
            <v>CRM</v>
          </cell>
          <cell r="G96">
            <v>4.3</v>
          </cell>
          <cell r="H96">
            <v>4.2999999999999997E-2</v>
          </cell>
        </row>
        <row r="97">
          <cell r="B97" t="str">
            <v>00001569</v>
          </cell>
          <cell r="C97" t="str">
            <v>VANSUYPEENE</v>
          </cell>
          <cell r="D97" t="str">
            <v>MELANIE</v>
          </cell>
          <cell r="E97" t="str">
            <v>N</v>
          </cell>
          <cell r="F97" t="str">
            <v>CRM</v>
          </cell>
          <cell r="G97">
            <v>10.7</v>
          </cell>
          <cell r="H97">
            <v>0.107</v>
          </cell>
        </row>
        <row r="98">
          <cell r="B98" t="str">
            <v>00001571</v>
          </cell>
          <cell r="C98" t="str">
            <v>GONCALVES DA COSTA</v>
          </cell>
          <cell r="D98" t="str">
            <v>PAULO MICHEL</v>
          </cell>
          <cell r="E98" t="str">
            <v>N</v>
          </cell>
          <cell r="F98" t="str">
            <v>CRM</v>
          </cell>
          <cell r="G98">
            <v>11.7</v>
          </cell>
          <cell r="H98">
            <v>0.11699999999999999</v>
          </cell>
        </row>
        <row r="99">
          <cell r="B99" t="str">
            <v>00001572</v>
          </cell>
          <cell r="C99" t="str">
            <v>BILLEMONT</v>
          </cell>
          <cell r="D99" t="str">
            <v>ELISE</v>
          </cell>
          <cell r="E99" t="str">
            <v>N</v>
          </cell>
          <cell r="F99" t="str">
            <v>CRM</v>
          </cell>
          <cell r="G99">
            <v>3.6</v>
          </cell>
          <cell r="H99">
            <v>3.6000000000000004E-2</v>
          </cell>
        </row>
        <row r="100">
          <cell r="B100" t="str">
            <v>00001575</v>
          </cell>
          <cell r="C100" t="str">
            <v>SAPEDE</v>
          </cell>
          <cell r="D100" t="str">
            <v>LOIC</v>
          </cell>
          <cell r="E100" t="str">
            <v>N</v>
          </cell>
          <cell r="F100" t="str">
            <v>CRM</v>
          </cell>
          <cell r="G100">
            <v>2.6</v>
          </cell>
          <cell r="H100">
            <v>2.6000000000000002E-2</v>
          </cell>
        </row>
        <row r="101">
          <cell r="B101" t="str">
            <v>00001579</v>
          </cell>
          <cell r="C101" t="str">
            <v>MARTINEZ</v>
          </cell>
          <cell r="D101" t="str">
            <v>ADRIEN</v>
          </cell>
          <cell r="E101" t="str">
            <v>N</v>
          </cell>
          <cell r="F101" t="str">
            <v>CRM</v>
          </cell>
          <cell r="G101">
            <v>14.2</v>
          </cell>
          <cell r="H101">
            <v>0.14199999999999999</v>
          </cell>
        </row>
        <row r="102">
          <cell r="B102" t="str">
            <v>00001580</v>
          </cell>
          <cell r="C102" t="str">
            <v>VINCENT</v>
          </cell>
          <cell r="D102" t="str">
            <v>CYRIL</v>
          </cell>
          <cell r="E102" t="str">
            <v>N</v>
          </cell>
          <cell r="F102" t="str">
            <v>CRM</v>
          </cell>
          <cell r="G102">
            <v>17</v>
          </cell>
          <cell r="H102">
            <v>0.17</v>
          </cell>
        </row>
        <row r="103">
          <cell r="B103" t="str">
            <v>00001581</v>
          </cell>
          <cell r="C103" t="str">
            <v>RENAUX</v>
          </cell>
          <cell r="D103" t="str">
            <v>GUILLAUME</v>
          </cell>
          <cell r="E103" t="str">
            <v>N</v>
          </cell>
          <cell r="F103" t="str">
            <v>CRM</v>
          </cell>
          <cell r="G103">
            <v>9.5</v>
          </cell>
          <cell r="H103">
            <v>9.5000000000000001E-2</v>
          </cell>
        </row>
        <row r="104">
          <cell r="B104" t="str">
            <v>00001582</v>
          </cell>
          <cell r="C104" t="str">
            <v>GAUDISSART</v>
          </cell>
          <cell r="D104" t="str">
            <v>PHILIPPE</v>
          </cell>
          <cell r="E104" t="str">
            <v>N</v>
          </cell>
          <cell r="F104" t="str">
            <v>CRM</v>
          </cell>
          <cell r="G104">
            <v>14.9</v>
          </cell>
          <cell r="H104">
            <v>0.14899999999999999</v>
          </cell>
        </row>
        <row r="105">
          <cell r="B105" t="str">
            <v>00001583</v>
          </cell>
          <cell r="C105" t="str">
            <v>PETIET</v>
          </cell>
          <cell r="D105" t="str">
            <v>LAURE</v>
          </cell>
          <cell r="E105" t="str">
            <v>N</v>
          </cell>
          <cell r="F105" t="str">
            <v>CRM</v>
          </cell>
          <cell r="G105">
            <v>25.4</v>
          </cell>
          <cell r="H105">
            <v>0.254</v>
          </cell>
        </row>
        <row r="106">
          <cell r="B106" t="str">
            <v>00001584</v>
          </cell>
          <cell r="C106" t="str">
            <v>VAILLANT</v>
          </cell>
          <cell r="D106" t="str">
            <v>ALEXANDRE</v>
          </cell>
          <cell r="E106" t="str">
            <v>N</v>
          </cell>
          <cell r="F106" t="str">
            <v>CRM</v>
          </cell>
          <cell r="G106">
            <v>9.1</v>
          </cell>
          <cell r="H106">
            <v>9.0999999999999998E-2</v>
          </cell>
        </row>
        <row r="107">
          <cell r="B107" t="str">
            <v>00001585</v>
          </cell>
          <cell r="C107" t="str">
            <v>BARBEDOR</v>
          </cell>
          <cell r="D107" t="str">
            <v>JACQUES</v>
          </cell>
          <cell r="E107" t="str">
            <v>N</v>
          </cell>
          <cell r="F107" t="str">
            <v>CRM</v>
          </cell>
          <cell r="G107">
            <v>5.5</v>
          </cell>
          <cell r="H107">
            <v>5.5E-2</v>
          </cell>
        </row>
        <row r="108">
          <cell r="B108" t="str">
            <v>00001586</v>
          </cell>
          <cell r="C108" t="str">
            <v>VEZO</v>
          </cell>
          <cell r="D108" t="str">
            <v>ELSA</v>
          </cell>
          <cell r="E108" t="str">
            <v>N</v>
          </cell>
          <cell r="F108" t="str">
            <v>CRM</v>
          </cell>
          <cell r="G108">
            <v>0</v>
          </cell>
          <cell r="H108">
            <v>0</v>
          </cell>
        </row>
        <row r="109">
          <cell r="B109" t="str">
            <v>00001587</v>
          </cell>
          <cell r="C109" t="str">
            <v>DEVOS</v>
          </cell>
          <cell r="D109" t="str">
            <v>CYRILLE</v>
          </cell>
          <cell r="E109" t="str">
            <v>N</v>
          </cell>
          <cell r="F109" t="str">
            <v>CRM</v>
          </cell>
          <cell r="G109">
            <v>14.9</v>
          </cell>
          <cell r="H109">
            <v>0.14899999999999999</v>
          </cell>
        </row>
        <row r="110">
          <cell r="B110" t="str">
            <v>00001588</v>
          </cell>
          <cell r="C110" t="str">
            <v>KRYSZCZYSZYN</v>
          </cell>
          <cell r="D110" t="str">
            <v>STEPHANE</v>
          </cell>
          <cell r="E110" t="str">
            <v>N</v>
          </cell>
          <cell r="F110" t="str">
            <v>CRM</v>
          </cell>
          <cell r="G110">
            <v>16.3</v>
          </cell>
          <cell r="H110">
            <v>0.16300000000000001</v>
          </cell>
        </row>
        <row r="111">
          <cell r="B111" t="str">
            <v>00001591</v>
          </cell>
          <cell r="C111" t="str">
            <v>BROHON</v>
          </cell>
          <cell r="D111" t="str">
            <v>ALEXANDRE</v>
          </cell>
          <cell r="E111" t="str">
            <v>N</v>
          </cell>
          <cell r="F111" t="str">
            <v>CRM</v>
          </cell>
          <cell r="G111">
            <v>8.3000000000000007</v>
          </cell>
          <cell r="H111">
            <v>8.3000000000000004E-2</v>
          </cell>
        </row>
        <row r="112">
          <cell r="B112" t="str">
            <v>00001592</v>
          </cell>
          <cell r="C112" t="str">
            <v>CAMPOLI</v>
          </cell>
          <cell r="D112" t="str">
            <v>ROMAIN</v>
          </cell>
          <cell r="E112" t="str">
            <v>N</v>
          </cell>
          <cell r="F112" t="str">
            <v>CRM</v>
          </cell>
          <cell r="G112">
            <v>8</v>
          </cell>
          <cell r="H112">
            <v>0.08</v>
          </cell>
        </row>
        <row r="113">
          <cell r="B113" t="str">
            <v>00001596</v>
          </cell>
          <cell r="C113" t="str">
            <v>CORMON</v>
          </cell>
          <cell r="D113" t="str">
            <v>NICOLAS</v>
          </cell>
          <cell r="E113" t="str">
            <v>N</v>
          </cell>
          <cell r="F113" t="str">
            <v>CRM</v>
          </cell>
          <cell r="G113">
            <v>7.9</v>
          </cell>
          <cell r="H113">
            <v>7.9000000000000001E-2</v>
          </cell>
        </row>
        <row r="114">
          <cell r="B114" t="str">
            <v>00001598</v>
          </cell>
          <cell r="C114" t="str">
            <v>DAUTHIEUX</v>
          </cell>
          <cell r="D114" t="str">
            <v>ALEXANDRE</v>
          </cell>
          <cell r="E114" t="str">
            <v>N</v>
          </cell>
          <cell r="F114" t="str">
            <v>CRM</v>
          </cell>
          <cell r="G114">
            <v>2.1</v>
          </cell>
          <cell r="H114">
            <v>2.1000000000000001E-2</v>
          </cell>
        </row>
        <row r="115">
          <cell r="B115" t="str">
            <v>00001600</v>
          </cell>
          <cell r="C115" t="str">
            <v>LECOINTE</v>
          </cell>
          <cell r="D115" t="str">
            <v>GUILLAUME</v>
          </cell>
          <cell r="E115" t="str">
            <v>N</v>
          </cell>
          <cell r="F115" t="str">
            <v>CRM</v>
          </cell>
          <cell r="G115">
            <v>4.3</v>
          </cell>
          <cell r="H115">
            <v>4.2999999999999997E-2</v>
          </cell>
        </row>
        <row r="116">
          <cell r="B116" t="str">
            <v>00001601</v>
          </cell>
          <cell r="C116" t="str">
            <v>LEFEBVRE</v>
          </cell>
          <cell r="D116" t="str">
            <v>AUDREY</v>
          </cell>
          <cell r="E116" t="str">
            <v>N</v>
          </cell>
          <cell r="F116" t="str">
            <v>CRM</v>
          </cell>
          <cell r="G116">
            <v>5.2</v>
          </cell>
          <cell r="H116">
            <v>5.2000000000000005E-2</v>
          </cell>
        </row>
        <row r="117">
          <cell r="B117" t="str">
            <v>00001603</v>
          </cell>
          <cell r="C117" t="str">
            <v>PETRENKO</v>
          </cell>
          <cell r="D117" t="str">
            <v>YURIY</v>
          </cell>
          <cell r="E117" t="str">
            <v>N</v>
          </cell>
          <cell r="F117" t="str">
            <v>CRM</v>
          </cell>
          <cell r="G117">
            <v>5.9</v>
          </cell>
          <cell r="H117">
            <v>5.9000000000000004E-2</v>
          </cell>
        </row>
        <row r="118">
          <cell r="B118" t="str">
            <v>00001605</v>
          </cell>
          <cell r="C118" t="str">
            <v>RICHARD</v>
          </cell>
          <cell r="D118" t="str">
            <v>JULIEN</v>
          </cell>
          <cell r="E118" t="str">
            <v>N</v>
          </cell>
          <cell r="F118" t="str">
            <v>CRM</v>
          </cell>
          <cell r="G118">
            <v>3.7</v>
          </cell>
          <cell r="H118">
            <v>3.7000000000000005E-2</v>
          </cell>
        </row>
        <row r="119">
          <cell r="B119" t="str">
            <v>00001606</v>
          </cell>
          <cell r="C119" t="str">
            <v>ROUSSEL</v>
          </cell>
          <cell r="D119" t="str">
            <v>ADRIEN</v>
          </cell>
          <cell r="E119" t="str">
            <v>N</v>
          </cell>
          <cell r="F119" t="str">
            <v>CRM</v>
          </cell>
          <cell r="G119">
            <v>12.7</v>
          </cell>
          <cell r="H119">
            <v>0.127</v>
          </cell>
        </row>
        <row r="120">
          <cell r="B120" t="str">
            <v>00001607</v>
          </cell>
          <cell r="C120" t="str">
            <v>RUFFIA</v>
          </cell>
          <cell r="D120" t="str">
            <v>MATTHIEU</v>
          </cell>
          <cell r="E120" t="str">
            <v>N</v>
          </cell>
          <cell r="F120" t="str">
            <v>CRM</v>
          </cell>
          <cell r="G120">
            <v>3.7</v>
          </cell>
          <cell r="H120">
            <v>3.7000000000000005E-2</v>
          </cell>
        </row>
        <row r="121">
          <cell r="B121" t="str">
            <v>00001608</v>
          </cell>
          <cell r="C121" t="str">
            <v>RUSSEIL</v>
          </cell>
          <cell r="D121" t="str">
            <v>SYLVAIN</v>
          </cell>
          <cell r="E121" t="str">
            <v>N</v>
          </cell>
          <cell r="F121" t="str">
            <v>CRM</v>
          </cell>
          <cell r="G121">
            <v>14.8</v>
          </cell>
          <cell r="H121">
            <v>0.14800000000000002</v>
          </cell>
        </row>
        <row r="122">
          <cell r="B122" t="str">
            <v>00001609</v>
          </cell>
          <cell r="C122" t="str">
            <v>RUYSSEN</v>
          </cell>
          <cell r="D122" t="str">
            <v>CLEMENT</v>
          </cell>
          <cell r="E122" t="str">
            <v>N</v>
          </cell>
          <cell r="F122" t="str">
            <v>CRM</v>
          </cell>
          <cell r="G122">
            <v>6.7</v>
          </cell>
          <cell r="H122">
            <v>6.7000000000000004E-2</v>
          </cell>
        </row>
        <row r="123">
          <cell r="B123" t="str">
            <v>00001611</v>
          </cell>
          <cell r="C123" t="str">
            <v>THEVENOT</v>
          </cell>
          <cell r="D123" t="str">
            <v>GREGORY</v>
          </cell>
          <cell r="E123" t="str">
            <v>N</v>
          </cell>
          <cell r="F123" t="str">
            <v>CRM</v>
          </cell>
          <cell r="G123">
            <v>6.9</v>
          </cell>
          <cell r="H123">
            <v>6.9000000000000006E-2</v>
          </cell>
        </row>
        <row r="124">
          <cell r="B124" t="str">
            <v>00001612</v>
          </cell>
          <cell r="C124" t="str">
            <v>VANNIHUSE</v>
          </cell>
          <cell r="D124" t="str">
            <v>SIMON</v>
          </cell>
          <cell r="E124" t="str">
            <v>N</v>
          </cell>
          <cell r="F124" t="str">
            <v>CRM</v>
          </cell>
          <cell r="G124">
            <v>11.4</v>
          </cell>
          <cell r="H124">
            <v>0.114</v>
          </cell>
        </row>
        <row r="125">
          <cell r="B125" t="str">
            <v>00001616</v>
          </cell>
          <cell r="C125" t="str">
            <v>AUBERT</v>
          </cell>
          <cell r="D125" t="str">
            <v>FLORENT</v>
          </cell>
          <cell r="E125" t="str">
            <v>N</v>
          </cell>
          <cell r="F125" t="str">
            <v>CRM</v>
          </cell>
          <cell r="G125">
            <v>11.4</v>
          </cell>
          <cell r="H125">
            <v>0.114</v>
          </cell>
        </row>
        <row r="126">
          <cell r="B126" t="str">
            <v>00001620</v>
          </cell>
          <cell r="C126" t="str">
            <v>SOUAMI</v>
          </cell>
          <cell r="D126" t="str">
            <v>KHIRA</v>
          </cell>
          <cell r="E126" t="str">
            <v>N</v>
          </cell>
          <cell r="F126" t="str">
            <v>CRM</v>
          </cell>
          <cell r="G126">
            <v>0</v>
          </cell>
          <cell r="H126">
            <v>0</v>
          </cell>
        </row>
        <row r="127">
          <cell r="B127" t="str">
            <v>00001622</v>
          </cell>
          <cell r="C127" t="str">
            <v>BEAUFORT</v>
          </cell>
          <cell r="D127" t="str">
            <v>ADRIEN</v>
          </cell>
          <cell r="E127" t="str">
            <v>N</v>
          </cell>
          <cell r="F127" t="str">
            <v>CRM</v>
          </cell>
          <cell r="G127">
            <v>7.9</v>
          </cell>
          <cell r="H127">
            <v>7.9000000000000001E-2</v>
          </cell>
        </row>
        <row r="128">
          <cell r="B128" t="str">
            <v>00001623</v>
          </cell>
          <cell r="C128" t="str">
            <v>TAHAR</v>
          </cell>
          <cell r="D128" t="str">
            <v>HOUARI</v>
          </cell>
          <cell r="E128" t="str">
            <v>N</v>
          </cell>
          <cell r="F128" t="str">
            <v>CRM</v>
          </cell>
          <cell r="G128">
            <v>0</v>
          </cell>
          <cell r="H128">
            <v>0</v>
          </cell>
        </row>
        <row r="129">
          <cell r="B129" t="str">
            <v>00001624</v>
          </cell>
          <cell r="C129" t="str">
            <v>HAMAD ALI</v>
          </cell>
          <cell r="D129" t="str">
            <v>MOHAMED</v>
          </cell>
          <cell r="E129" t="str">
            <v>N</v>
          </cell>
          <cell r="F129" t="str">
            <v>CRM</v>
          </cell>
          <cell r="G129">
            <v>10.3</v>
          </cell>
          <cell r="H129">
            <v>0.10300000000000001</v>
          </cell>
        </row>
        <row r="130">
          <cell r="B130" t="str">
            <v>00001630</v>
          </cell>
          <cell r="C130" t="str">
            <v>LECLERCQ</v>
          </cell>
          <cell r="D130" t="str">
            <v>NICOLAS</v>
          </cell>
          <cell r="E130" t="str">
            <v>N</v>
          </cell>
          <cell r="F130" t="str">
            <v>CRM</v>
          </cell>
          <cell r="G130">
            <v>4.5999999999999996</v>
          </cell>
          <cell r="H130">
            <v>4.5999999999999999E-2</v>
          </cell>
        </row>
        <row r="131">
          <cell r="B131" t="str">
            <v>00001633</v>
          </cell>
          <cell r="C131" t="str">
            <v>LEGRAND</v>
          </cell>
          <cell r="D131" t="str">
            <v>CYRIAQUE</v>
          </cell>
          <cell r="E131" t="str">
            <v>N</v>
          </cell>
          <cell r="F131" t="str">
            <v>CRM</v>
          </cell>
          <cell r="G131">
            <v>9.9</v>
          </cell>
          <cell r="H131">
            <v>9.9000000000000005E-2</v>
          </cell>
        </row>
        <row r="132">
          <cell r="B132" t="str">
            <v>00001636</v>
          </cell>
          <cell r="C132" t="str">
            <v>EUGENE</v>
          </cell>
          <cell r="D132" t="str">
            <v>REBECCA</v>
          </cell>
          <cell r="E132" t="str">
            <v>N</v>
          </cell>
          <cell r="F132" t="str">
            <v>Barème Métropole</v>
          </cell>
          <cell r="G132">
            <v>0</v>
          </cell>
          <cell r="H132">
            <v>0</v>
          </cell>
        </row>
        <row r="133">
          <cell r="B133" t="str">
            <v>00001637</v>
          </cell>
          <cell r="C133" t="str">
            <v>MAREGA</v>
          </cell>
          <cell r="D133" t="str">
            <v>ALI</v>
          </cell>
          <cell r="E133" t="str">
            <v>N</v>
          </cell>
          <cell r="F133" t="str">
            <v>CRM</v>
          </cell>
          <cell r="G133">
            <v>3.3</v>
          </cell>
          <cell r="H133">
            <v>3.3000000000000002E-2</v>
          </cell>
        </row>
        <row r="134">
          <cell r="B134" t="str">
            <v>00001640</v>
          </cell>
          <cell r="C134" t="str">
            <v>FIQUET</v>
          </cell>
          <cell r="D134" t="str">
            <v>MAURY</v>
          </cell>
          <cell r="E134" t="str">
            <v>N</v>
          </cell>
          <cell r="F134" t="str">
            <v>CRM</v>
          </cell>
          <cell r="G134">
            <v>5</v>
          </cell>
          <cell r="H134">
            <v>0.05</v>
          </cell>
        </row>
        <row r="135">
          <cell r="B135" t="str">
            <v>00001641</v>
          </cell>
          <cell r="C135" t="str">
            <v>RADENNE</v>
          </cell>
          <cell r="D135" t="str">
            <v>ETIENNE</v>
          </cell>
          <cell r="E135" t="str">
            <v>N</v>
          </cell>
          <cell r="F135" t="str">
            <v>CRM</v>
          </cell>
          <cell r="G135">
            <v>5.2</v>
          </cell>
          <cell r="H135">
            <v>5.2000000000000005E-2</v>
          </cell>
        </row>
        <row r="136">
          <cell r="B136" t="str">
            <v>00001642</v>
          </cell>
          <cell r="C136" t="str">
            <v>BEASSE</v>
          </cell>
          <cell r="D136" t="str">
            <v>EDEN</v>
          </cell>
          <cell r="E136" t="str">
            <v>N</v>
          </cell>
          <cell r="F136" t="str">
            <v>CRM</v>
          </cell>
          <cell r="G136">
            <v>14.8</v>
          </cell>
          <cell r="H136">
            <v>0.14800000000000002</v>
          </cell>
        </row>
        <row r="137">
          <cell r="B137" t="str">
            <v>00001643</v>
          </cell>
          <cell r="C137" t="str">
            <v>NEMER</v>
          </cell>
          <cell r="D137" t="str">
            <v>SOLANGE</v>
          </cell>
          <cell r="E137" t="str">
            <v>N</v>
          </cell>
          <cell r="F137" t="str">
            <v>CRM</v>
          </cell>
          <cell r="G137">
            <v>11.4</v>
          </cell>
          <cell r="H137">
            <v>0.114</v>
          </cell>
        </row>
        <row r="138">
          <cell r="B138" t="str">
            <v>00001644</v>
          </cell>
          <cell r="C138" t="str">
            <v>DAUNAY</v>
          </cell>
          <cell r="D138" t="str">
            <v>GERALDINE</v>
          </cell>
          <cell r="E138" t="str">
            <v>N</v>
          </cell>
          <cell r="F138" t="str">
            <v>CRM</v>
          </cell>
          <cell r="G138">
            <v>0</v>
          </cell>
          <cell r="H138">
            <v>0</v>
          </cell>
        </row>
        <row r="139">
          <cell r="B139" t="str">
            <v>00001649</v>
          </cell>
          <cell r="C139" t="str">
            <v>DE ROUGE</v>
          </cell>
          <cell r="D139" t="str">
            <v>LOUIS</v>
          </cell>
          <cell r="E139" t="str">
            <v>N</v>
          </cell>
          <cell r="F139" t="str">
            <v>CRM</v>
          </cell>
          <cell r="G139">
            <v>19.2</v>
          </cell>
          <cell r="H139">
            <v>0.192</v>
          </cell>
        </row>
        <row r="140">
          <cell r="B140" t="str">
            <v>00001652</v>
          </cell>
          <cell r="C140" t="str">
            <v>THIOUNE</v>
          </cell>
          <cell r="D140" t="str">
            <v>NDIAGNE</v>
          </cell>
          <cell r="E140" t="str">
            <v>N</v>
          </cell>
          <cell r="F140" t="str">
            <v>CRM</v>
          </cell>
          <cell r="G140">
            <v>3.2</v>
          </cell>
          <cell r="H140">
            <v>3.2000000000000001E-2</v>
          </cell>
        </row>
        <row r="141">
          <cell r="B141" t="str">
            <v>00001653</v>
          </cell>
          <cell r="C141" t="str">
            <v>GOURNAY</v>
          </cell>
          <cell r="D141" t="str">
            <v>MATTHIEU</v>
          </cell>
          <cell r="E141" t="str">
            <v>N</v>
          </cell>
          <cell r="F141" t="str">
            <v>CRM</v>
          </cell>
          <cell r="G141">
            <v>9.9</v>
          </cell>
          <cell r="H141">
            <v>9.9000000000000005E-2</v>
          </cell>
        </row>
        <row r="142">
          <cell r="B142" t="str">
            <v>00001662</v>
          </cell>
          <cell r="C142" t="str">
            <v>AICHI</v>
          </cell>
          <cell r="D142" t="str">
            <v>MOHAMED</v>
          </cell>
          <cell r="E142" t="str">
            <v>N</v>
          </cell>
          <cell r="F142" t="str">
            <v>CRM</v>
          </cell>
          <cell r="G142">
            <v>11.3</v>
          </cell>
          <cell r="H142">
            <v>0.113</v>
          </cell>
        </row>
        <row r="143">
          <cell r="B143" t="str">
            <v>00001664</v>
          </cell>
          <cell r="C143" t="str">
            <v>LEBEAU</v>
          </cell>
          <cell r="D143" t="str">
            <v>ELISE</v>
          </cell>
          <cell r="E143" t="str">
            <v>N</v>
          </cell>
          <cell r="F143" t="str">
            <v>CRM</v>
          </cell>
          <cell r="G143">
            <v>6</v>
          </cell>
          <cell r="H143">
            <v>0.06</v>
          </cell>
        </row>
        <row r="144">
          <cell r="B144" t="str">
            <v>00001665</v>
          </cell>
          <cell r="C144" t="str">
            <v>LARDINOIS</v>
          </cell>
          <cell r="D144" t="str">
            <v>REATHY</v>
          </cell>
          <cell r="E144" t="str">
            <v>N</v>
          </cell>
          <cell r="F144" t="str">
            <v>CRM</v>
          </cell>
          <cell r="G144">
            <v>11.5</v>
          </cell>
          <cell r="H144">
            <v>0.115</v>
          </cell>
        </row>
        <row r="145">
          <cell r="B145" t="str">
            <v>00001670</v>
          </cell>
          <cell r="C145" t="str">
            <v>BELARBI</v>
          </cell>
          <cell r="D145" t="str">
            <v>LINDA</v>
          </cell>
          <cell r="E145" t="str">
            <v>N</v>
          </cell>
          <cell r="F145" t="str">
            <v>CRM</v>
          </cell>
          <cell r="G145">
            <v>9.3000000000000007</v>
          </cell>
          <cell r="H145">
            <v>9.3000000000000013E-2</v>
          </cell>
        </row>
        <row r="146">
          <cell r="B146" t="str">
            <v>00001673</v>
          </cell>
          <cell r="C146" t="str">
            <v>ACHARD</v>
          </cell>
          <cell r="D146" t="str">
            <v>JEAN-LUC</v>
          </cell>
          <cell r="E146" t="str">
            <v>N</v>
          </cell>
          <cell r="F146" t="str">
            <v>CRM</v>
          </cell>
          <cell r="G146">
            <v>25.9</v>
          </cell>
          <cell r="H146">
            <v>0.25900000000000001</v>
          </cell>
        </row>
        <row r="147">
          <cell r="B147" t="str">
            <v>00001677</v>
          </cell>
          <cell r="C147" t="str">
            <v>GLEYROUX</v>
          </cell>
          <cell r="D147" t="str">
            <v>XAVIER</v>
          </cell>
          <cell r="E147" t="str">
            <v>N</v>
          </cell>
          <cell r="F147" t="str">
            <v>CRM</v>
          </cell>
          <cell r="G147">
            <v>20.100000000000001</v>
          </cell>
          <cell r="H147">
            <v>0.20100000000000001</v>
          </cell>
        </row>
        <row r="148">
          <cell r="B148" t="str">
            <v>00001678</v>
          </cell>
          <cell r="C148" t="str">
            <v>CICA</v>
          </cell>
          <cell r="D148" t="str">
            <v>LUDOVIC</v>
          </cell>
          <cell r="E148" t="str">
            <v>N</v>
          </cell>
          <cell r="F148" t="str">
            <v>CRM</v>
          </cell>
          <cell r="G148">
            <v>0</v>
          </cell>
          <cell r="H148">
            <v>0</v>
          </cell>
        </row>
        <row r="149">
          <cell r="B149" t="str">
            <v>00001679</v>
          </cell>
          <cell r="C149" t="str">
            <v>DOUYON</v>
          </cell>
          <cell r="D149" t="str">
            <v>NATACHA</v>
          </cell>
          <cell r="E149" t="str">
            <v>N</v>
          </cell>
          <cell r="F149" t="str">
            <v>CRM</v>
          </cell>
          <cell r="G149">
            <v>8.1</v>
          </cell>
          <cell r="H149">
            <v>8.1000000000000003E-2</v>
          </cell>
        </row>
        <row r="150">
          <cell r="B150" t="str">
            <v>00001682</v>
          </cell>
          <cell r="C150" t="str">
            <v>GELIS DIAZ</v>
          </cell>
          <cell r="D150" t="str">
            <v>JULIETTE</v>
          </cell>
          <cell r="E150" t="str">
            <v>N</v>
          </cell>
          <cell r="F150" t="str">
            <v>CRM</v>
          </cell>
          <cell r="G150">
            <v>18</v>
          </cell>
          <cell r="H150">
            <v>0.18</v>
          </cell>
        </row>
        <row r="151">
          <cell r="B151" t="str">
            <v>00001684</v>
          </cell>
          <cell r="C151" t="str">
            <v>BLASER</v>
          </cell>
          <cell r="D151" t="str">
            <v>SEBASTIEN</v>
          </cell>
          <cell r="E151" t="str">
            <v>N</v>
          </cell>
          <cell r="F151" t="str">
            <v>CRM</v>
          </cell>
          <cell r="G151">
            <v>26.2</v>
          </cell>
          <cell r="H151">
            <v>0.26200000000000001</v>
          </cell>
        </row>
        <row r="152">
          <cell r="B152" t="str">
            <v>00001685</v>
          </cell>
          <cell r="C152" t="str">
            <v>ROUSSEAU</v>
          </cell>
          <cell r="D152" t="str">
            <v>LAURENT</v>
          </cell>
          <cell r="E152" t="str">
            <v>N</v>
          </cell>
          <cell r="F152" t="str">
            <v>CRM</v>
          </cell>
          <cell r="G152">
            <v>8.3000000000000007</v>
          </cell>
          <cell r="H152">
            <v>8.3000000000000004E-2</v>
          </cell>
        </row>
        <row r="153">
          <cell r="B153" t="str">
            <v>00001686</v>
          </cell>
          <cell r="C153" t="str">
            <v>FINE</v>
          </cell>
          <cell r="D153" t="str">
            <v>BENOIT</v>
          </cell>
          <cell r="E153" t="str">
            <v>N</v>
          </cell>
          <cell r="F153" t="str">
            <v>CRM</v>
          </cell>
          <cell r="G153">
            <v>18.899999999999999</v>
          </cell>
          <cell r="H153">
            <v>0.18899999999999997</v>
          </cell>
        </row>
        <row r="154">
          <cell r="B154" t="str">
            <v>00001688</v>
          </cell>
          <cell r="C154" t="str">
            <v>GROULT</v>
          </cell>
          <cell r="D154" t="str">
            <v>MARIE-PIERRE</v>
          </cell>
          <cell r="E154" t="str">
            <v>N</v>
          </cell>
          <cell r="F154" t="str">
            <v>CRM</v>
          </cell>
          <cell r="G154">
            <v>13.9</v>
          </cell>
          <cell r="H154">
            <v>0.13900000000000001</v>
          </cell>
        </row>
        <row r="155">
          <cell r="B155" t="str">
            <v>00001691</v>
          </cell>
          <cell r="C155" t="str">
            <v>GUEYE</v>
          </cell>
          <cell r="D155" t="str">
            <v>AMATH</v>
          </cell>
          <cell r="E155" t="str">
            <v>N</v>
          </cell>
          <cell r="F155" t="str">
            <v>CRM</v>
          </cell>
          <cell r="G155">
            <v>8.6999999999999993</v>
          </cell>
          <cell r="H155">
            <v>8.6999999999999994E-2</v>
          </cell>
        </row>
        <row r="156">
          <cell r="B156" t="str">
            <v>00001694</v>
          </cell>
          <cell r="C156" t="str">
            <v>SAVARIMOUTOU</v>
          </cell>
          <cell r="D156" t="str">
            <v>JONATHAN</v>
          </cell>
          <cell r="E156" t="str">
            <v>N</v>
          </cell>
          <cell r="F156" t="str">
            <v>CRM</v>
          </cell>
          <cell r="G156">
            <v>13.5</v>
          </cell>
          <cell r="H156">
            <v>0.13500000000000001</v>
          </cell>
        </row>
        <row r="157">
          <cell r="B157" t="str">
            <v>00001696</v>
          </cell>
          <cell r="C157" t="str">
            <v>CAILLOT</v>
          </cell>
          <cell r="D157" t="str">
            <v>ISABELLE</v>
          </cell>
          <cell r="E157" t="str">
            <v>N</v>
          </cell>
          <cell r="F157" t="str">
            <v>CRM</v>
          </cell>
          <cell r="G157">
            <v>0</v>
          </cell>
          <cell r="H157">
            <v>0</v>
          </cell>
        </row>
        <row r="158">
          <cell r="B158" t="str">
            <v>00001701</v>
          </cell>
          <cell r="C158" t="str">
            <v>SIMPERE</v>
          </cell>
          <cell r="D158" t="str">
            <v>NAGIA</v>
          </cell>
          <cell r="E158" t="str">
            <v>N</v>
          </cell>
          <cell r="F158" t="str">
            <v>CRM</v>
          </cell>
          <cell r="G158">
            <v>5.5</v>
          </cell>
          <cell r="H158">
            <v>5.5E-2</v>
          </cell>
        </row>
        <row r="159">
          <cell r="B159" t="str">
            <v>00001702</v>
          </cell>
          <cell r="C159" t="str">
            <v>MARRADES</v>
          </cell>
          <cell r="D159" t="str">
            <v>JESSICA</v>
          </cell>
          <cell r="E159" t="str">
            <v>N</v>
          </cell>
          <cell r="F159" t="str">
            <v>CRM</v>
          </cell>
          <cell r="G159">
            <v>9</v>
          </cell>
          <cell r="H159">
            <v>0.09</v>
          </cell>
        </row>
        <row r="160">
          <cell r="B160" t="str">
            <v>00001704</v>
          </cell>
          <cell r="C160" t="str">
            <v>VERDON</v>
          </cell>
          <cell r="D160" t="str">
            <v>ERIC</v>
          </cell>
          <cell r="E160" t="str">
            <v>N</v>
          </cell>
          <cell r="F160" t="str">
            <v>CRM</v>
          </cell>
          <cell r="G160">
            <v>6.5</v>
          </cell>
          <cell r="H160">
            <v>6.5000000000000002E-2</v>
          </cell>
        </row>
        <row r="161">
          <cell r="B161" t="str">
            <v>00001705</v>
          </cell>
          <cell r="C161" t="str">
            <v>GUILBAUD</v>
          </cell>
          <cell r="D161" t="str">
            <v>EDOUARD</v>
          </cell>
          <cell r="E161" t="str">
            <v>N</v>
          </cell>
          <cell r="F161" t="str">
            <v>CRM</v>
          </cell>
          <cell r="G161">
            <v>8.8000000000000007</v>
          </cell>
          <cell r="H161">
            <v>8.8000000000000009E-2</v>
          </cell>
        </row>
        <row r="162">
          <cell r="B162" t="str">
            <v>00001707</v>
          </cell>
          <cell r="C162" t="str">
            <v>TALL</v>
          </cell>
          <cell r="D162" t="str">
            <v>ABDEL KADER</v>
          </cell>
          <cell r="E162" t="str">
            <v>N</v>
          </cell>
          <cell r="F162" t="str">
            <v>CRM</v>
          </cell>
          <cell r="G162">
            <v>8.3000000000000007</v>
          </cell>
          <cell r="H162">
            <v>8.3000000000000004E-2</v>
          </cell>
        </row>
        <row r="163">
          <cell r="B163" t="str">
            <v>00001710</v>
          </cell>
          <cell r="C163" t="str">
            <v>DELAPLANCHE</v>
          </cell>
          <cell r="D163" t="str">
            <v>REMI</v>
          </cell>
          <cell r="E163" t="str">
            <v>N</v>
          </cell>
          <cell r="F163" t="str">
            <v>CRM</v>
          </cell>
          <cell r="G163">
            <v>13.4</v>
          </cell>
          <cell r="H163">
            <v>0.13400000000000001</v>
          </cell>
        </row>
        <row r="164">
          <cell r="B164" t="str">
            <v>00001711</v>
          </cell>
          <cell r="C164" t="str">
            <v>THILLOU</v>
          </cell>
          <cell r="D164" t="str">
            <v>MARGERIE</v>
          </cell>
          <cell r="E164" t="str">
            <v>N</v>
          </cell>
          <cell r="F164" t="str">
            <v>CRM</v>
          </cell>
          <cell r="G164">
            <v>15.2</v>
          </cell>
          <cell r="H164">
            <v>0.152</v>
          </cell>
        </row>
        <row r="165">
          <cell r="B165" t="str">
            <v>00001712</v>
          </cell>
          <cell r="C165" t="str">
            <v>AL HAKAWATI</v>
          </cell>
          <cell r="D165" t="str">
            <v>MOUAZ</v>
          </cell>
          <cell r="E165" t="str">
            <v>N</v>
          </cell>
          <cell r="F165" t="str">
            <v>CRM</v>
          </cell>
          <cell r="G165">
            <v>5.2</v>
          </cell>
          <cell r="H165">
            <v>5.2000000000000005E-2</v>
          </cell>
        </row>
        <row r="166">
          <cell r="B166" t="str">
            <v>00001717</v>
          </cell>
          <cell r="C166" t="str">
            <v>DEPRET</v>
          </cell>
          <cell r="D166" t="str">
            <v>OLIVIER</v>
          </cell>
          <cell r="E166" t="str">
            <v>N</v>
          </cell>
          <cell r="F166" t="str">
            <v>CRM</v>
          </cell>
          <cell r="G166">
            <v>15.1</v>
          </cell>
          <cell r="H166">
            <v>0.151</v>
          </cell>
        </row>
        <row r="167">
          <cell r="B167" t="str">
            <v>00001719</v>
          </cell>
          <cell r="C167" t="str">
            <v>FUMERY</v>
          </cell>
          <cell r="D167" t="str">
            <v>BRUNO</v>
          </cell>
          <cell r="E167" t="str">
            <v>N</v>
          </cell>
          <cell r="F167" t="str">
            <v>CRM</v>
          </cell>
          <cell r="G167">
            <v>15.4</v>
          </cell>
          <cell r="H167">
            <v>0.154</v>
          </cell>
        </row>
        <row r="168">
          <cell r="B168" t="str">
            <v>00001720</v>
          </cell>
          <cell r="C168" t="str">
            <v>LE JEUNE</v>
          </cell>
          <cell r="D168" t="str">
            <v>GWENAEL</v>
          </cell>
          <cell r="E168" t="str">
            <v>N</v>
          </cell>
          <cell r="F168" t="str">
            <v>CRM</v>
          </cell>
          <cell r="G168">
            <v>4.3</v>
          </cell>
          <cell r="H168">
            <v>4.2999999999999997E-2</v>
          </cell>
        </row>
        <row r="169">
          <cell r="B169" t="str">
            <v>00001721</v>
          </cell>
          <cell r="C169" t="str">
            <v>RICHAUDEAU</v>
          </cell>
          <cell r="D169" t="str">
            <v>SANDRA</v>
          </cell>
          <cell r="E169" t="str">
            <v>N</v>
          </cell>
          <cell r="F169" t="str">
            <v>CRM</v>
          </cell>
          <cell r="G169">
            <v>7.9</v>
          </cell>
          <cell r="H169">
            <v>7.9000000000000001E-2</v>
          </cell>
        </row>
        <row r="170">
          <cell r="B170" t="str">
            <v>00001722</v>
          </cell>
          <cell r="C170" t="str">
            <v>DUHAMEL</v>
          </cell>
          <cell r="D170" t="str">
            <v>CHRISTOPHE</v>
          </cell>
          <cell r="E170" t="str">
            <v>N</v>
          </cell>
          <cell r="F170" t="str">
            <v>CRM</v>
          </cell>
          <cell r="G170">
            <v>16.7</v>
          </cell>
          <cell r="H170">
            <v>0.16699999999999998</v>
          </cell>
        </row>
        <row r="171">
          <cell r="B171" t="str">
            <v>00001723</v>
          </cell>
          <cell r="C171" t="str">
            <v>LACHERAY</v>
          </cell>
          <cell r="D171" t="str">
            <v>JULIEN</v>
          </cell>
          <cell r="E171" t="str">
            <v>N</v>
          </cell>
          <cell r="F171" t="str">
            <v>CRM</v>
          </cell>
          <cell r="G171">
            <v>8.9</v>
          </cell>
          <cell r="H171">
            <v>8.900000000000001E-2</v>
          </cell>
        </row>
        <row r="172">
          <cell r="B172" t="str">
            <v>00001724</v>
          </cell>
          <cell r="C172" t="str">
            <v>RABEMIARANA</v>
          </cell>
          <cell r="D172" t="str">
            <v>ANTSASOA</v>
          </cell>
          <cell r="E172" t="str">
            <v>N</v>
          </cell>
          <cell r="F172" t="str">
            <v>CRM</v>
          </cell>
          <cell r="G172">
            <v>9.3000000000000007</v>
          </cell>
          <cell r="H172">
            <v>9.3000000000000013E-2</v>
          </cell>
        </row>
        <row r="173">
          <cell r="B173" t="str">
            <v>00001726</v>
          </cell>
          <cell r="C173" t="str">
            <v>PELISSON CORLIEU</v>
          </cell>
          <cell r="D173" t="str">
            <v>HANANNE</v>
          </cell>
          <cell r="E173" t="str">
            <v>N</v>
          </cell>
          <cell r="F173" t="str">
            <v>CRM</v>
          </cell>
          <cell r="G173">
            <v>11.7</v>
          </cell>
          <cell r="H173">
            <v>0.11699999999999999</v>
          </cell>
        </row>
        <row r="174">
          <cell r="B174" t="str">
            <v>00001727</v>
          </cell>
          <cell r="C174" t="str">
            <v>HO</v>
          </cell>
          <cell r="D174" t="str">
            <v>ERIC</v>
          </cell>
          <cell r="E174" t="str">
            <v>N</v>
          </cell>
          <cell r="F174" t="str">
            <v>CRM</v>
          </cell>
          <cell r="G174">
            <v>15.1</v>
          </cell>
          <cell r="H174">
            <v>0.151</v>
          </cell>
        </row>
        <row r="175">
          <cell r="B175" t="str">
            <v>00001732</v>
          </cell>
          <cell r="C175" t="str">
            <v>LAINE VALLET</v>
          </cell>
          <cell r="D175" t="str">
            <v>VIVIANE</v>
          </cell>
          <cell r="E175" t="str">
            <v>N</v>
          </cell>
          <cell r="F175" t="str">
            <v>CRM</v>
          </cell>
          <cell r="G175">
            <v>12.4</v>
          </cell>
          <cell r="H175">
            <v>0.124</v>
          </cell>
        </row>
        <row r="176">
          <cell r="B176" t="str">
            <v>00001733</v>
          </cell>
          <cell r="C176" t="str">
            <v>HACID</v>
          </cell>
          <cell r="D176" t="str">
            <v>KARIM</v>
          </cell>
          <cell r="E176" t="str">
            <v>N</v>
          </cell>
          <cell r="F176" t="str">
            <v>CRM</v>
          </cell>
          <cell r="G176">
            <v>14.2</v>
          </cell>
          <cell r="H176">
            <v>0.14199999999999999</v>
          </cell>
        </row>
        <row r="177">
          <cell r="B177" t="str">
            <v>00001734</v>
          </cell>
          <cell r="C177" t="str">
            <v>BA</v>
          </cell>
          <cell r="D177" t="str">
            <v>NDEYE OULIMATA</v>
          </cell>
          <cell r="E177" t="str">
            <v>N</v>
          </cell>
          <cell r="F177" t="str">
            <v>CRM</v>
          </cell>
          <cell r="G177">
            <v>0</v>
          </cell>
          <cell r="H177">
            <v>0</v>
          </cell>
        </row>
        <row r="178">
          <cell r="B178" t="str">
            <v>00001741</v>
          </cell>
          <cell r="C178" t="str">
            <v>SCHWAB</v>
          </cell>
          <cell r="D178" t="str">
            <v>JEAN-PIERRE</v>
          </cell>
          <cell r="E178" t="str">
            <v>N</v>
          </cell>
          <cell r="F178" t="str">
            <v>CRM</v>
          </cell>
          <cell r="G178">
            <v>17</v>
          </cell>
          <cell r="H178">
            <v>0.17</v>
          </cell>
        </row>
        <row r="179">
          <cell r="B179" t="str">
            <v>00001742</v>
          </cell>
          <cell r="C179" t="str">
            <v>MARCHAL</v>
          </cell>
          <cell r="D179" t="str">
            <v>CHRISTOPHE</v>
          </cell>
          <cell r="E179" t="str">
            <v>N</v>
          </cell>
          <cell r="F179" t="str">
            <v>CRM</v>
          </cell>
          <cell r="G179">
            <v>18.899999999999999</v>
          </cell>
          <cell r="H179">
            <v>0.18899999999999997</v>
          </cell>
        </row>
        <row r="180">
          <cell r="B180" t="str">
            <v>00001743</v>
          </cell>
          <cell r="C180" t="str">
            <v>FRERE</v>
          </cell>
          <cell r="D180" t="str">
            <v>LUDOVIC</v>
          </cell>
          <cell r="E180" t="str">
            <v>N</v>
          </cell>
          <cell r="F180" t="str">
            <v>CRM</v>
          </cell>
          <cell r="G180">
            <v>19.399999999999999</v>
          </cell>
          <cell r="H180">
            <v>0.19399999999999998</v>
          </cell>
        </row>
        <row r="181">
          <cell r="B181" t="str">
            <v>00001744</v>
          </cell>
          <cell r="C181" t="str">
            <v>GUEDON</v>
          </cell>
          <cell r="D181" t="str">
            <v>MAXIME</v>
          </cell>
          <cell r="E181" t="str">
            <v>N</v>
          </cell>
          <cell r="F181" t="str">
            <v>CRM</v>
          </cell>
          <cell r="G181">
            <v>11.5</v>
          </cell>
          <cell r="H181">
            <v>0.115</v>
          </cell>
        </row>
        <row r="182">
          <cell r="B182" t="str">
            <v>00001748</v>
          </cell>
          <cell r="C182" t="str">
            <v>BELHANDOUZ</v>
          </cell>
          <cell r="D182" t="str">
            <v>SEBASTIEN</v>
          </cell>
          <cell r="E182" t="str">
            <v>N</v>
          </cell>
          <cell r="F182" t="str">
            <v>CRM</v>
          </cell>
          <cell r="G182">
            <v>9.5</v>
          </cell>
          <cell r="H182">
            <v>9.5000000000000001E-2</v>
          </cell>
        </row>
        <row r="183">
          <cell r="B183" t="str">
            <v>00001749</v>
          </cell>
          <cell r="C183" t="str">
            <v>GOMES</v>
          </cell>
          <cell r="D183" t="str">
            <v>KEVIN</v>
          </cell>
          <cell r="E183" t="str">
            <v>N</v>
          </cell>
          <cell r="F183" t="str">
            <v>CRM</v>
          </cell>
          <cell r="G183">
            <v>12.4</v>
          </cell>
          <cell r="H183">
            <v>0.124</v>
          </cell>
        </row>
        <row r="184">
          <cell r="B184" t="str">
            <v>00001750</v>
          </cell>
          <cell r="C184" t="str">
            <v>DULKO</v>
          </cell>
          <cell r="D184" t="str">
            <v>ARTUR</v>
          </cell>
          <cell r="E184" t="str">
            <v>N</v>
          </cell>
          <cell r="F184" t="str">
            <v>CRM</v>
          </cell>
          <cell r="G184">
            <v>19</v>
          </cell>
          <cell r="H184">
            <v>0.19</v>
          </cell>
        </row>
        <row r="185">
          <cell r="B185" t="str">
            <v>00001751</v>
          </cell>
          <cell r="C185" t="str">
            <v>DEVESA</v>
          </cell>
          <cell r="D185" t="str">
            <v>QUENTIN</v>
          </cell>
          <cell r="E185" t="str">
            <v>N</v>
          </cell>
          <cell r="F185" t="str">
            <v>CRM</v>
          </cell>
          <cell r="G185">
            <v>4.8</v>
          </cell>
          <cell r="H185">
            <v>4.8000000000000001E-2</v>
          </cell>
        </row>
        <row r="186">
          <cell r="B186" t="str">
            <v>00001759</v>
          </cell>
          <cell r="C186" t="str">
            <v>LOPES</v>
          </cell>
          <cell r="D186" t="str">
            <v>LUCIA</v>
          </cell>
          <cell r="E186" t="str">
            <v>N</v>
          </cell>
          <cell r="F186" t="str">
            <v>CRM</v>
          </cell>
          <cell r="G186">
            <v>13.1</v>
          </cell>
          <cell r="H186">
            <v>0.13100000000000001</v>
          </cell>
        </row>
        <row r="187">
          <cell r="B187" t="str">
            <v>00001760</v>
          </cell>
          <cell r="C187" t="str">
            <v>BERRICHE</v>
          </cell>
          <cell r="D187" t="str">
            <v>MEHDI</v>
          </cell>
          <cell r="E187" t="str">
            <v>N</v>
          </cell>
          <cell r="F187" t="str">
            <v>CRM</v>
          </cell>
          <cell r="G187">
            <v>5</v>
          </cell>
          <cell r="H187">
            <v>0.05</v>
          </cell>
        </row>
        <row r="188">
          <cell r="B188" t="str">
            <v>00001762</v>
          </cell>
          <cell r="C188" t="str">
            <v>PALADINI</v>
          </cell>
          <cell r="D188" t="str">
            <v>GARANCE</v>
          </cell>
          <cell r="E188" t="str">
            <v>N</v>
          </cell>
          <cell r="F188" t="str">
            <v>CRM</v>
          </cell>
          <cell r="G188">
            <v>13.4</v>
          </cell>
          <cell r="H188">
            <v>0.13400000000000001</v>
          </cell>
        </row>
        <row r="189">
          <cell r="B189" t="str">
            <v>00001765</v>
          </cell>
          <cell r="C189" t="str">
            <v>SENE</v>
          </cell>
          <cell r="D189" t="str">
            <v>SAGA</v>
          </cell>
          <cell r="E189" t="str">
            <v>N</v>
          </cell>
          <cell r="F189" t="str">
            <v>CRM</v>
          </cell>
          <cell r="G189">
            <v>5.7</v>
          </cell>
          <cell r="H189">
            <v>5.7000000000000002E-2</v>
          </cell>
        </row>
        <row r="190">
          <cell r="B190" t="str">
            <v>00001766</v>
          </cell>
          <cell r="C190" t="str">
            <v>VANITOU</v>
          </cell>
          <cell r="D190" t="str">
            <v>SABRINA</v>
          </cell>
          <cell r="E190" t="str">
            <v>N</v>
          </cell>
          <cell r="F190" t="str">
            <v>CRM</v>
          </cell>
          <cell r="G190">
            <v>10</v>
          </cell>
          <cell r="H190">
            <v>0.1</v>
          </cell>
        </row>
        <row r="191">
          <cell r="B191" t="str">
            <v>00001767</v>
          </cell>
          <cell r="C191" t="str">
            <v>NONON</v>
          </cell>
          <cell r="D191" t="str">
            <v>JODIS</v>
          </cell>
          <cell r="E191" t="str">
            <v>N</v>
          </cell>
          <cell r="F191" t="str">
            <v>CRM</v>
          </cell>
          <cell r="G191">
            <v>10</v>
          </cell>
          <cell r="H191">
            <v>0.1</v>
          </cell>
        </row>
        <row r="192">
          <cell r="B192" t="str">
            <v>00001769</v>
          </cell>
          <cell r="C192" t="str">
            <v>ZAK</v>
          </cell>
          <cell r="D192" t="str">
            <v>MICHEL</v>
          </cell>
          <cell r="E192" t="str">
            <v>N</v>
          </cell>
          <cell r="F192" t="str">
            <v>CRM</v>
          </cell>
          <cell r="G192">
            <v>12.6</v>
          </cell>
          <cell r="H192">
            <v>0.126</v>
          </cell>
        </row>
        <row r="193">
          <cell r="B193" t="str">
            <v>00001770</v>
          </cell>
          <cell r="C193" t="str">
            <v>XAYSOURINH</v>
          </cell>
          <cell r="D193" t="str">
            <v>SOULINGA</v>
          </cell>
          <cell r="E193" t="str">
            <v>N</v>
          </cell>
          <cell r="F193" t="str">
            <v>Barème Métropole</v>
          </cell>
          <cell r="G193">
            <v>0</v>
          </cell>
          <cell r="H193">
            <v>0</v>
          </cell>
        </row>
        <row r="194">
          <cell r="B194" t="str">
            <v>00001772</v>
          </cell>
          <cell r="C194" t="str">
            <v>KUCHKERIAN</v>
          </cell>
          <cell r="D194" t="str">
            <v>DAVID</v>
          </cell>
          <cell r="E194" t="str">
            <v>N</v>
          </cell>
          <cell r="F194" t="str">
            <v>CRM</v>
          </cell>
          <cell r="G194">
            <v>14.6</v>
          </cell>
          <cell r="H194">
            <v>0.14599999999999999</v>
          </cell>
        </row>
        <row r="195">
          <cell r="B195" t="str">
            <v>00001773</v>
          </cell>
          <cell r="C195" t="str">
            <v>KREBS</v>
          </cell>
          <cell r="D195" t="str">
            <v>JULIETTE</v>
          </cell>
          <cell r="E195" t="str">
            <v>N</v>
          </cell>
          <cell r="F195" t="str">
            <v>CRM</v>
          </cell>
          <cell r="G195">
            <v>10.1</v>
          </cell>
          <cell r="H195">
            <v>0.10099999999999999</v>
          </cell>
        </row>
        <row r="196">
          <cell r="B196" t="str">
            <v>00001774</v>
          </cell>
          <cell r="C196" t="str">
            <v>HALLOUL</v>
          </cell>
          <cell r="D196" t="str">
            <v>NABILA</v>
          </cell>
          <cell r="E196" t="str">
            <v>N</v>
          </cell>
          <cell r="F196" t="str">
            <v>CRM</v>
          </cell>
          <cell r="G196">
            <v>9</v>
          </cell>
          <cell r="H196">
            <v>0.09</v>
          </cell>
        </row>
        <row r="197">
          <cell r="B197" t="str">
            <v>00001776</v>
          </cell>
          <cell r="C197" t="str">
            <v>CARRIO</v>
          </cell>
          <cell r="D197" t="str">
            <v>ESTHER</v>
          </cell>
          <cell r="E197" t="str">
            <v>N</v>
          </cell>
          <cell r="F197" t="str">
            <v>CRM</v>
          </cell>
          <cell r="G197">
            <v>14.9</v>
          </cell>
          <cell r="H197">
            <v>0.14899999999999999</v>
          </cell>
        </row>
        <row r="198">
          <cell r="B198" t="str">
            <v>00001779</v>
          </cell>
          <cell r="C198" t="str">
            <v>SANDEVOIR</v>
          </cell>
          <cell r="D198" t="str">
            <v>FRANK</v>
          </cell>
          <cell r="E198" t="str">
            <v>N</v>
          </cell>
          <cell r="F198" t="str">
            <v>CRM</v>
          </cell>
          <cell r="G198">
            <v>12</v>
          </cell>
          <cell r="H198">
            <v>0.12</v>
          </cell>
        </row>
        <row r="199">
          <cell r="B199" t="str">
            <v>00001781</v>
          </cell>
          <cell r="C199" t="str">
            <v>STEFANINI</v>
          </cell>
          <cell r="D199" t="str">
            <v>SHIRLEY</v>
          </cell>
          <cell r="E199" t="str">
            <v>N</v>
          </cell>
          <cell r="F199" t="str">
            <v>CRM</v>
          </cell>
          <cell r="G199">
            <v>8.4</v>
          </cell>
          <cell r="H199">
            <v>8.4000000000000005E-2</v>
          </cell>
        </row>
        <row r="200">
          <cell r="B200" t="str">
            <v>00001794</v>
          </cell>
          <cell r="C200" t="str">
            <v>CASSINI</v>
          </cell>
          <cell r="D200" t="str">
            <v>VALERIE</v>
          </cell>
          <cell r="E200" t="str">
            <v>N</v>
          </cell>
          <cell r="F200" t="str">
            <v>Barème Métropole</v>
          </cell>
          <cell r="G200">
            <v>5.3</v>
          </cell>
          <cell r="H200">
            <v>5.2999999999999999E-2</v>
          </cell>
        </row>
        <row r="201">
          <cell r="B201" t="str">
            <v>00001796</v>
          </cell>
          <cell r="C201" t="str">
            <v>HAMOUDI</v>
          </cell>
          <cell r="D201" t="str">
            <v>LAMIA</v>
          </cell>
          <cell r="E201" t="str">
            <v>N</v>
          </cell>
          <cell r="F201" t="str">
            <v>CRM</v>
          </cell>
          <cell r="G201">
            <v>13.6</v>
          </cell>
          <cell r="H201">
            <v>0.13600000000000001</v>
          </cell>
        </row>
        <row r="202">
          <cell r="B202" t="str">
            <v>00001797</v>
          </cell>
          <cell r="C202" t="str">
            <v>DEL DIN</v>
          </cell>
          <cell r="D202" t="str">
            <v>JEROME</v>
          </cell>
          <cell r="E202" t="str">
            <v>N</v>
          </cell>
          <cell r="F202" t="str">
            <v>CRM</v>
          </cell>
          <cell r="G202">
            <v>11.6</v>
          </cell>
          <cell r="H202">
            <v>0.11599999999999999</v>
          </cell>
        </row>
        <row r="203">
          <cell r="B203" t="str">
            <v>00001800</v>
          </cell>
          <cell r="C203" t="str">
            <v>CUISIN</v>
          </cell>
          <cell r="D203" t="str">
            <v>FRANCOIS</v>
          </cell>
          <cell r="E203" t="str">
            <v>N</v>
          </cell>
          <cell r="F203" t="str">
            <v>CRM</v>
          </cell>
          <cell r="G203">
            <v>9.6</v>
          </cell>
          <cell r="H203">
            <v>9.6000000000000002E-2</v>
          </cell>
        </row>
        <row r="204">
          <cell r="B204" t="str">
            <v>00001801</v>
          </cell>
          <cell r="C204" t="str">
            <v>AZZAZ</v>
          </cell>
          <cell r="D204" t="str">
            <v>YASSER</v>
          </cell>
          <cell r="E204" t="str">
            <v>N</v>
          </cell>
          <cell r="F204" t="str">
            <v>CRM</v>
          </cell>
          <cell r="G204">
            <v>12.1</v>
          </cell>
          <cell r="H204">
            <v>0.121</v>
          </cell>
        </row>
        <row r="205">
          <cell r="B205" t="str">
            <v>00001802</v>
          </cell>
          <cell r="C205" t="str">
            <v>JACQUEREY</v>
          </cell>
          <cell r="D205" t="str">
            <v>ROMAIN</v>
          </cell>
          <cell r="E205" t="str">
            <v>N</v>
          </cell>
          <cell r="F205" t="str">
            <v>Barème Métropole</v>
          </cell>
          <cell r="G205">
            <v>7.5</v>
          </cell>
          <cell r="H205">
            <v>7.4999999999999997E-2</v>
          </cell>
        </row>
        <row r="206">
          <cell r="B206" t="str">
            <v>00001803</v>
          </cell>
          <cell r="C206" t="str">
            <v>ALLENET</v>
          </cell>
          <cell r="D206" t="str">
            <v>MARIE</v>
          </cell>
          <cell r="E206" t="str">
            <v>N</v>
          </cell>
          <cell r="F206" t="str">
            <v>CRM</v>
          </cell>
          <cell r="G206">
            <v>8.5</v>
          </cell>
          <cell r="H206">
            <v>8.5000000000000006E-2</v>
          </cell>
        </row>
        <row r="207">
          <cell r="B207" t="str">
            <v>00001808</v>
          </cell>
          <cell r="C207" t="str">
            <v>CHOTE</v>
          </cell>
          <cell r="D207" t="str">
            <v>STEPHANIE</v>
          </cell>
          <cell r="E207" t="str">
            <v>N</v>
          </cell>
          <cell r="F207" t="str">
            <v>CRM</v>
          </cell>
          <cell r="G207">
            <v>5</v>
          </cell>
          <cell r="H207">
            <v>0.05</v>
          </cell>
        </row>
        <row r="208">
          <cell r="B208" t="str">
            <v>00001809</v>
          </cell>
          <cell r="C208" t="str">
            <v>BERNARD DE MONTESSUS DE BALLOR</v>
          </cell>
          <cell r="D208" t="str">
            <v>CHARLES</v>
          </cell>
          <cell r="E208" t="str">
            <v>N</v>
          </cell>
          <cell r="F208" t="str">
            <v>CRM</v>
          </cell>
          <cell r="G208">
            <v>8.1</v>
          </cell>
          <cell r="H208">
            <v>8.1000000000000003E-2</v>
          </cell>
        </row>
        <row r="209">
          <cell r="B209" t="str">
            <v>00001812</v>
          </cell>
          <cell r="C209" t="str">
            <v>BENDAIKHA</v>
          </cell>
          <cell r="D209" t="str">
            <v>NAWEL</v>
          </cell>
          <cell r="E209" t="str">
            <v>N</v>
          </cell>
          <cell r="F209" t="str">
            <v>CRM</v>
          </cell>
          <cell r="G209">
            <v>4</v>
          </cell>
          <cell r="H209">
            <v>0.04</v>
          </cell>
        </row>
        <row r="210">
          <cell r="B210" t="str">
            <v>00001815</v>
          </cell>
          <cell r="C210" t="str">
            <v>HADRI</v>
          </cell>
          <cell r="D210" t="str">
            <v>HAMID</v>
          </cell>
          <cell r="E210" t="str">
            <v>N</v>
          </cell>
          <cell r="F210" t="str">
            <v>CRM</v>
          </cell>
          <cell r="G210">
            <v>0.6</v>
          </cell>
          <cell r="H210">
            <v>6.0000000000000001E-3</v>
          </cell>
        </row>
        <row r="211">
          <cell r="B211" t="str">
            <v>00001819</v>
          </cell>
          <cell r="C211" t="str">
            <v>TODOME</v>
          </cell>
          <cell r="D211" t="str">
            <v>LIONEL</v>
          </cell>
          <cell r="E211" t="str">
            <v>N</v>
          </cell>
          <cell r="F211" t="str">
            <v>CRM</v>
          </cell>
          <cell r="G211">
            <v>8.6</v>
          </cell>
          <cell r="H211">
            <v>8.5999999999999993E-2</v>
          </cell>
        </row>
        <row r="212">
          <cell r="B212" t="str">
            <v>00001820</v>
          </cell>
          <cell r="C212" t="str">
            <v>YALA KOUM</v>
          </cell>
          <cell r="D212" t="str">
            <v>JOHAN</v>
          </cell>
          <cell r="E212" t="str">
            <v>N</v>
          </cell>
          <cell r="F212" t="str">
            <v>CRM</v>
          </cell>
          <cell r="G212">
            <v>1.6</v>
          </cell>
          <cell r="H212">
            <v>1.6E-2</v>
          </cell>
        </row>
        <row r="213">
          <cell r="B213" t="str">
            <v>00001824</v>
          </cell>
          <cell r="C213" t="str">
            <v>NOIROT</v>
          </cell>
          <cell r="D213" t="str">
            <v>STEPHAN</v>
          </cell>
          <cell r="E213" t="str">
            <v>N</v>
          </cell>
          <cell r="F213" t="str">
            <v>CRM</v>
          </cell>
          <cell r="G213">
            <v>5.8</v>
          </cell>
          <cell r="H213">
            <v>5.7999999999999996E-2</v>
          </cell>
        </row>
        <row r="214">
          <cell r="B214" t="str">
            <v>00001831</v>
          </cell>
          <cell r="C214" t="str">
            <v>CEPHISE</v>
          </cell>
          <cell r="D214" t="str">
            <v>NATHALIA</v>
          </cell>
          <cell r="E214" t="str">
            <v>N</v>
          </cell>
          <cell r="F214" t="str">
            <v>CRM</v>
          </cell>
          <cell r="G214">
            <v>5.5</v>
          </cell>
          <cell r="H214">
            <v>5.5E-2</v>
          </cell>
        </row>
        <row r="215">
          <cell r="B215" t="str">
            <v>00001833</v>
          </cell>
          <cell r="C215" t="str">
            <v>MAZAUD</v>
          </cell>
          <cell r="D215" t="str">
            <v>PIERRE</v>
          </cell>
          <cell r="E215" t="str">
            <v>N</v>
          </cell>
          <cell r="F215" t="str">
            <v>CRM</v>
          </cell>
          <cell r="G215">
            <v>13</v>
          </cell>
          <cell r="H215">
            <v>0.13</v>
          </cell>
        </row>
        <row r="216">
          <cell r="B216" t="str">
            <v>00001834</v>
          </cell>
          <cell r="C216" t="str">
            <v>COURTOIS</v>
          </cell>
          <cell r="D216" t="str">
            <v>ARNAUD</v>
          </cell>
          <cell r="E216" t="str">
            <v>N</v>
          </cell>
          <cell r="F216" t="str">
            <v>CRM</v>
          </cell>
          <cell r="G216">
            <v>8.5</v>
          </cell>
          <cell r="H216">
            <v>8.5000000000000006E-2</v>
          </cell>
        </row>
        <row r="217">
          <cell r="B217" t="str">
            <v>00001841</v>
          </cell>
          <cell r="C217" t="str">
            <v>COUTENOT</v>
          </cell>
          <cell r="D217" t="str">
            <v>MARYLENE</v>
          </cell>
          <cell r="E217" t="str">
            <v>N</v>
          </cell>
          <cell r="F217" t="str">
            <v>CRM</v>
          </cell>
          <cell r="G217">
            <v>2.2999999999999998</v>
          </cell>
          <cell r="H217">
            <v>2.3E-2</v>
          </cell>
        </row>
        <row r="218">
          <cell r="B218" t="str">
            <v>00000016</v>
          </cell>
          <cell r="C218" t="str">
            <v>HOMBECQ</v>
          </cell>
          <cell r="D218" t="str">
            <v>CYRILLE</v>
          </cell>
          <cell r="E218" t="str">
            <v>N</v>
          </cell>
          <cell r="F218" t="str">
            <v>CRM</v>
          </cell>
          <cell r="G218">
            <v>11.3</v>
          </cell>
          <cell r="H218">
            <v>0.113</v>
          </cell>
        </row>
        <row r="219">
          <cell r="B219" t="str">
            <v>00000853</v>
          </cell>
          <cell r="C219" t="str">
            <v>CARLE</v>
          </cell>
          <cell r="D219" t="str">
            <v>QUENTIN</v>
          </cell>
          <cell r="E219" t="str">
            <v>N</v>
          </cell>
          <cell r="F219" t="str">
            <v>CRM</v>
          </cell>
          <cell r="G219">
            <v>5.0999999999999996</v>
          </cell>
          <cell r="H219">
            <v>5.0999999999999997E-2</v>
          </cell>
        </row>
        <row r="220">
          <cell r="B220" t="str">
            <v>00000854</v>
          </cell>
          <cell r="C220" t="str">
            <v>CYFFKA</v>
          </cell>
          <cell r="D220" t="str">
            <v>JONATHAN</v>
          </cell>
          <cell r="E220" t="str">
            <v>N</v>
          </cell>
          <cell r="F220" t="str">
            <v>CRM</v>
          </cell>
          <cell r="G220">
            <v>6.9</v>
          </cell>
          <cell r="H220">
            <v>6.9000000000000006E-2</v>
          </cell>
        </row>
        <row r="221">
          <cell r="B221" t="str">
            <v>00000856</v>
          </cell>
          <cell r="C221" t="str">
            <v>LAMAZIERE</v>
          </cell>
          <cell r="D221" t="str">
            <v>ZACHARIE</v>
          </cell>
          <cell r="E221" t="str">
            <v>N</v>
          </cell>
          <cell r="F221" t="str">
            <v>CRM</v>
          </cell>
          <cell r="G221">
            <v>10</v>
          </cell>
          <cell r="H221">
            <v>0.1</v>
          </cell>
        </row>
        <row r="222">
          <cell r="B222" t="str">
            <v>00000857</v>
          </cell>
          <cell r="C222" t="str">
            <v>BONAMY</v>
          </cell>
          <cell r="D222" t="str">
            <v>TITOUAN</v>
          </cell>
          <cell r="E222" t="str">
            <v>N</v>
          </cell>
          <cell r="F222" t="str">
            <v>Barème Métropole</v>
          </cell>
          <cell r="G222">
            <v>0</v>
          </cell>
          <cell r="H222">
            <v>0</v>
          </cell>
        </row>
        <row r="223">
          <cell r="B223" t="str">
            <v>00000858</v>
          </cell>
          <cell r="C223" t="str">
            <v>RAULIN</v>
          </cell>
          <cell r="D223" t="str">
            <v>EVA</v>
          </cell>
          <cell r="E223" t="str">
            <v>N</v>
          </cell>
          <cell r="F223" t="str">
            <v>CRM</v>
          </cell>
          <cell r="G223">
            <v>0</v>
          </cell>
          <cell r="H223">
            <v>0</v>
          </cell>
        </row>
        <row r="224">
          <cell r="B224" t="str">
            <v>00000859</v>
          </cell>
          <cell r="C224" t="str">
            <v>ROUX</v>
          </cell>
          <cell r="D224" t="str">
            <v>VINCENT</v>
          </cell>
          <cell r="E224" t="str">
            <v>N</v>
          </cell>
          <cell r="F224" t="str">
            <v>CRM</v>
          </cell>
          <cell r="G224">
            <v>5.6</v>
          </cell>
          <cell r="H224">
            <v>5.5999999999999994E-2</v>
          </cell>
        </row>
        <row r="225">
          <cell r="B225" t="str">
            <v>00000861</v>
          </cell>
          <cell r="C225" t="str">
            <v>SHEKH MOSTAFA</v>
          </cell>
          <cell r="D225" t="str">
            <v>MOHAMAD NOUR</v>
          </cell>
          <cell r="E225" t="str">
            <v>N</v>
          </cell>
          <cell r="F225" t="str">
            <v>CRM</v>
          </cell>
          <cell r="G225">
            <v>0</v>
          </cell>
          <cell r="H225">
            <v>0</v>
          </cell>
        </row>
        <row r="226">
          <cell r="B226" t="str">
            <v>00000862</v>
          </cell>
          <cell r="C226" t="str">
            <v>MARY</v>
          </cell>
          <cell r="D226" t="str">
            <v>BENJAMIN</v>
          </cell>
          <cell r="E226" t="str">
            <v>N</v>
          </cell>
          <cell r="F226" t="str">
            <v>CRM</v>
          </cell>
          <cell r="G226">
            <v>15.4</v>
          </cell>
          <cell r="H226">
            <v>0.154</v>
          </cell>
        </row>
        <row r="227">
          <cell r="B227" t="str">
            <v>00000863</v>
          </cell>
          <cell r="C227" t="str">
            <v>RENAULT</v>
          </cell>
          <cell r="D227" t="str">
            <v>JONATHAN</v>
          </cell>
          <cell r="E227" t="str">
            <v>N</v>
          </cell>
          <cell r="F227" t="str">
            <v>Barème Métropole</v>
          </cell>
          <cell r="G227">
            <v>3.5</v>
          </cell>
          <cell r="H227">
            <v>3.5000000000000003E-2</v>
          </cell>
        </row>
        <row r="228">
          <cell r="B228" t="str">
            <v>00000866</v>
          </cell>
          <cell r="C228" t="str">
            <v>DACHICOURT</v>
          </cell>
          <cell r="D228" t="str">
            <v>FRANCOIS</v>
          </cell>
          <cell r="E228" t="str">
            <v>N</v>
          </cell>
          <cell r="F228" t="str">
            <v>CRM</v>
          </cell>
          <cell r="G228">
            <v>5.6</v>
          </cell>
          <cell r="H228">
            <v>5.5999999999999994E-2</v>
          </cell>
        </row>
        <row r="229">
          <cell r="B229" t="str">
            <v>00000868</v>
          </cell>
          <cell r="C229" t="str">
            <v>AMINOU</v>
          </cell>
          <cell r="D229" t="str">
            <v>MOURAD ALLAO YANNICK</v>
          </cell>
          <cell r="E229" t="str">
            <v>N</v>
          </cell>
          <cell r="F229" t="str">
            <v>Barème Métropole</v>
          </cell>
          <cell r="G229">
            <v>0</v>
          </cell>
          <cell r="H229">
            <v>0</v>
          </cell>
        </row>
        <row r="230">
          <cell r="B230" t="str">
            <v>00000869</v>
          </cell>
          <cell r="C230" t="str">
            <v>PINCEPOCHE</v>
          </cell>
          <cell r="D230" t="str">
            <v>GURVAN</v>
          </cell>
          <cell r="E230" t="str">
            <v>N</v>
          </cell>
          <cell r="F230" t="str">
            <v>Barème Métropole</v>
          </cell>
          <cell r="G230">
            <v>0</v>
          </cell>
          <cell r="H230">
            <v>0</v>
          </cell>
        </row>
        <row r="231">
          <cell r="B231" t="str">
            <v>00000870</v>
          </cell>
          <cell r="C231" t="str">
            <v>FOURNIER</v>
          </cell>
          <cell r="D231" t="str">
            <v>AURORE</v>
          </cell>
          <cell r="E231" t="str">
            <v>N</v>
          </cell>
          <cell r="F231" t="str">
            <v>CRM</v>
          </cell>
          <cell r="G231">
            <v>0</v>
          </cell>
          <cell r="H231">
            <v>0</v>
          </cell>
        </row>
        <row r="232">
          <cell r="B232" t="str">
            <v>00000871</v>
          </cell>
          <cell r="C232" t="str">
            <v>BUKUDJIAN</v>
          </cell>
          <cell r="D232" t="str">
            <v>MANON</v>
          </cell>
          <cell r="E232" t="str">
            <v>N</v>
          </cell>
          <cell r="F232" t="str">
            <v>CRM</v>
          </cell>
          <cell r="G232">
            <v>6.1</v>
          </cell>
          <cell r="H232">
            <v>6.0999999999999999E-2</v>
          </cell>
        </row>
        <row r="233">
          <cell r="B233" t="str">
            <v>00000878</v>
          </cell>
          <cell r="C233" t="str">
            <v>SAUVEZ</v>
          </cell>
          <cell r="D233" t="str">
            <v>NOEMIE</v>
          </cell>
          <cell r="E233" t="str">
            <v>N</v>
          </cell>
          <cell r="F233" t="str">
            <v>CRM</v>
          </cell>
          <cell r="G233">
            <v>0</v>
          </cell>
          <cell r="H233">
            <v>0</v>
          </cell>
        </row>
        <row r="234">
          <cell r="B234" t="str">
            <v>00000880</v>
          </cell>
          <cell r="C234" t="str">
            <v>BOISSON</v>
          </cell>
          <cell r="D234" t="str">
            <v>LUCIE</v>
          </cell>
          <cell r="E234" t="str">
            <v>N</v>
          </cell>
          <cell r="F234" t="str">
            <v>CRM</v>
          </cell>
          <cell r="G234">
            <v>0</v>
          </cell>
          <cell r="H234">
            <v>0</v>
          </cell>
        </row>
        <row r="235">
          <cell r="B235" t="str">
            <v>00000881</v>
          </cell>
          <cell r="C235" t="str">
            <v>DELEPINE</v>
          </cell>
          <cell r="D235" t="str">
            <v>BENOIT</v>
          </cell>
          <cell r="E235" t="str">
            <v>N</v>
          </cell>
          <cell r="F235" t="str">
            <v>CRM</v>
          </cell>
          <cell r="G235">
            <v>7</v>
          </cell>
          <cell r="H235">
            <v>7.0000000000000007E-2</v>
          </cell>
        </row>
        <row r="236">
          <cell r="B236" t="str">
            <v>00000882</v>
          </cell>
          <cell r="C236" t="str">
            <v>FIGAROLI</v>
          </cell>
          <cell r="D236" t="str">
            <v>ANTHONY</v>
          </cell>
          <cell r="E236" t="str">
            <v>N</v>
          </cell>
          <cell r="F236" t="str">
            <v>CRM</v>
          </cell>
          <cell r="G236">
            <v>4.5999999999999996</v>
          </cell>
          <cell r="H236">
            <v>4.5999999999999999E-2</v>
          </cell>
        </row>
        <row r="237">
          <cell r="B237" t="str">
            <v>00000886</v>
          </cell>
          <cell r="C237" t="str">
            <v>ANTOINE JOSEPH</v>
          </cell>
          <cell r="D237" t="str">
            <v>NADHEESH</v>
          </cell>
          <cell r="E237" t="str">
            <v>N</v>
          </cell>
          <cell r="F237" t="str">
            <v>CRM</v>
          </cell>
          <cell r="G237">
            <v>7.4</v>
          </cell>
          <cell r="H237">
            <v>7.400000000000001E-2</v>
          </cell>
        </row>
        <row r="238">
          <cell r="B238" t="str">
            <v>00000887</v>
          </cell>
          <cell r="C238" t="str">
            <v>FORTAIN</v>
          </cell>
          <cell r="D238" t="str">
            <v>NICOLAS</v>
          </cell>
          <cell r="E238" t="str">
            <v>N</v>
          </cell>
          <cell r="F238" t="str">
            <v>CRM</v>
          </cell>
          <cell r="G238">
            <v>0</v>
          </cell>
          <cell r="H238">
            <v>0</v>
          </cell>
        </row>
        <row r="239">
          <cell r="B239" t="str">
            <v>00000888</v>
          </cell>
          <cell r="C239" t="str">
            <v>MENDY</v>
          </cell>
          <cell r="D239" t="str">
            <v>EMELINE LEA</v>
          </cell>
          <cell r="E239" t="str">
            <v>N</v>
          </cell>
          <cell r="F239" t="str">
            <v>CRM</v>
          </cell>
          <cell r="G239">
            <v>0</v>
          </cell>
          <cell r="H239">
            <v>0</v>
          </cell>
        </row>
        <row r="240">
          <cell r="B240" t="str">
            <v>00000890</v>
          </cell>
          <cell r="C240" t="str">
            <v>BOUYSSE</v>
          </cell>
          <cell r="D240" t="str">
            <v>SYLVAIN</v>
          </cell>
          <cell r="E240" t="str">
            <v>N</v>
          </cell>
          <cell r="F240" t="str">
            <v>CRM</v>
          </cell>
          <cell r="G240">
            <v>14</v>
          </cell>
          <cell r="H240">
            <v>0.14000000000000001</v>
          </cell>
        </row>
        <row r="241">
          <cell r="B241" t="str">
            <v>00000892</v>
          </cell>
          <cell r="C241" t="str">
            <v>CAUCHOIS</v>
          </cell>
          <cell r="D241" t="str">
            <v>THOMAS</v>
          </cell>
          <cell r="E241" t="str">
            <v>N</v>
          </cell>
          <cell r="F241" t="str">
            <v>CRM</v>
          </cell>
          <cell r="G241">
            <v>1.2</v>
          </cell>
          <cell r="H241">
            <v>1.2E-2</v>
          </cell>
        </row>
        <row r="242">
          <cell r="B242" t="str">
            <v>00000893</v>
          </cell>
          <cell r="C242" t="str">
            <v>LETAILLEUR</v>
          </cell>
          <cell r="D242" t="str">
            <v>QUENTIN</v>
          </cell>
          <cell r="E242" t="str">
            <v>N</v>
          </cell>
          <cell r="F242" t="str">
            <v>CRM</v>
          </cell>
          <cell r="G242">
            <v>4.5999999999999996</v>
          </cell>
          <cell r="H242">
            <v>4.5999999999999999E-2</v>
          </cell>
        </row>
        <row r="243">
          <cell r="B243" t="str">
            <v>00000894</v>
          </cell>
          <cell r="C243" t="str">
            <v>VASTINE</v>
          </cell>
          <cell r="D243" t="str">
            <v>CHARLINE</v>
          </cell>
          <cell r="E243" t="str">
            <v>N</v>
          </cell>
          <cell r="F243" t="str">
            <v>CRM</v>
          </cell>
          <cell r="G243">
            <v>3.8</v>
          </cell>
          <cell r="H243">
            <v>3.7999999999999999E-2</v>
          </cell>
        </row>
        <row r="244">
          <cell r="B244" t="str">
            <v>00000872</v>
          </cell>
          <cell r="C244" t="str">
            <v>BEKRADDA</v>
          </cell>
          <cell r="D244" t="str">
            <v>SOFIANE</v>
          </cell>
          <cell r="E244" t="str">
            <v>N</v>
          </cell>
          <cell r="F244" t="str">
            <v>CRM</v>
          </cell>
          <cell r="G244">
            <v>0</v>
          </cell>
          <cell r="H244">
            <v>0</v>
          </cell>
        </row>
        <row r="245">
          <cell r="B245" t="str">
            <v>00000889</v>
          </cell>
          <cell r="C245" t="str">
            <v>DELARUE</v>
          </cell>
          <cell r="D245" t="str">
            <v>ALEXANDRINE</v>
          </cell>
          <cell r="E245" t="str">
            <v>N</v>
          </cell>
          <cell r="F245" t="str">
            <v>CRM</v>
          </cell>
          <cell r="G245">
            <v>9.6</v>
          </cell>
          <cell r="H245">
            <v>9.6000000000000002E-2</v>
          </cell>
        </row>
        <row r="246">
          <cell r="B246" t="str">
            <v>00000568</v>
          </cell>
          <cell r="C246" t="str">
            <v>LORDELOT</v>
          </cell>
          <cell r="D246" t="str">
            <v>HARRY</v>
          </cell>
          <cell r="E246" t="str">
            <v>N</v>
          </cell>
          <cell r="F246" t="str">
            <v>CRM</v>
          </cell>
          <cell r="G246">
            <v>5.6</v>
          </cell>
          <cell r="H246">
            <v>5.5999999999999994E-2</v>
          </cell>
        </row>
        <row r="247">
          <cell r="B247" t="str">
            <v>00001835</v>
          </cell>
          <cell r="C247" t="str">
            <v>GOMA</v>
          </cell>
          <cell r="D247" t="str">
            <v>KEVEN</v>
          </cell>
          <cell r="E247" t="str">
            <v>N</v>
          </cell>
          <cell r="F247" t="str">
            <v>CRM</v>
          </cell>
          <cell r="G247">
            <v>4.5</v>
          </cell>
          <cell r="H247">
            <v>4.4999999999999998E-2</v>
          </cell>
        </row>
        <row r="248">
          <cell r="B248" t="str">
            <v>00001836</v>
          </cell>
          <cell r="C248" t="str">
            <v>MENARD</v>
          </cell>
          <cell r="D248" t="str">
            <v>ETIENNE</v>
          </cell>
          <cell r="E248" t="str">
            <v>N</v>
          </cell>
          <cell r="F248" t="str">
            <v>CRM</v>
          </cell>
          <cell r="G248">
            <v>9</v>
          </cell>
          <cell r="H248">
            <v>0.09</v>
          </cell>
        </row>
        <row r="249">
          <cell r="B249" t="str">
            <v>00001844</v>
          </cell>
          <cell r="C249" t="str">
            <v>DEMESTRE</v>
          </cell>
          <cell r="D249" t="str">
            <v>GAUTHIER</v>
          </cell>
          <cell r="E249" t="str">
            <v>N</v>
          </cell>
          <cell r="F249" t="str">
            <v>CRM</v>
          </cell>
          <cell r="G249">
            <v>0</v>
          </cell>
          <cell r="H249">
            <v>0</v>
          </cell>
        </row>
        <row r="250">
          <cell r="B250" t="str">
            <v>00001858</v>
          </cell>
          <cell r="C250" t="str">
            <v>LEVEQUE</v>
          </cell>
          <cell r="D250" t="str">
            <v>ANTOINE</v>
          </cell>
          <cell r="E250" t="str">
            <v>N</v>
          </cell>
          <cell r="F250" t="str">
            <v>CRM</v>
          </cell>
          <cell r="G250">
            <v>4.3</v>
          </cell>
          <cell r="H250">
            <v>4.2999999999999997E-2</v>
          </cell>
        </row>
        <row r="251">
          <cell r="B251" t="str">
            <v>00001859</v>
          </cell>
          <cell r="C251" t="str">
            <v>KARI</v>
          </cell>
          <cell r="D251" t="str">
            <v>CYNTHIA</v>
          </cell>
          <cell r="E251" t="str">
            <v>N</v>
          </cell>
          <cell r="F251" t="str">
            <v>CRM</v>
          </cell>
          <cell r="G251">
            <v>18.100000000000001</v>
          </cell>
          <cell r="H251">
            <v>0.18100000000000002</v>
          </cell>
        </row>
        <row r="252">
          <cell r="B252" t="str">
            <v>00000606</v>
          </cell>
          <cell r="C252" t="str">
            <v>GODIN</v>
          </cell>
          <cell r="D252" t="str">
            <v>CONSTANCE</v>
          </cell>
          <cell r="E252" t="str">
            <v>N</v>
          </cell>
          <cell r="F252" t="str">
            <v>CRM</v>
          </cell>
          <cell r="G252">
            <v>7.7</v>
          </cell>
          <cell r="H252">
            <v>7.6999999999999999E-2</v>
          </cell>
        </row>
        <row r="253">
          <cell r="B253" t="str">
            <v>00001903</v>
          </cell>
          <cell r="C253" t="str">
            <v>TIAIRA</v>
          </cell>
          <cell r="D253" t="str">
            <v>HANANE</v>
          </cell>
          <cell r="E253" t="str">
            <v>N</v>
          </cell>
          <cell r="F253" t="str">
            <v>CRM</v>
          </cell>
          <cell r="G253">
            <v>3.8</v>
          </cell>
          <cell r="H253">
            <v>3.7999999999999999E-2</v>
          </cell>
        </row>
        <row r="254">
          <cell r="B254" t="str">
            <v>00001907</v>
          </cell>
          <cell r="C254" t="str">
            <v>NORMANDIN</v>
          </cell>
          <cell r="D254" t="str">
            <v>VANESSA</v>
          </cell>
          <cell r="E254" t="str">
            <v>N</v>
          </cell>
          <cell r="F254" t="str">
            <v>CRM</v>
          </cell>
          <cell r="G254">
            <v>0</v>
          </cell>
          <cell r="H254">
            <v>0</v>
          </cell>
        </row>
        <row r="255">
          <cell r="B255" t="str">
            <v>00001908</v>
          </cell>
          <cell r="C255" t="str">
            <v>ROSAT</v>
          </cell>
          <cell r="D255" t="str">
            <v>CLEMENT</v>
          </cell>
          <cell r="E255" t="str">
            <v>N</v>
          </cell>
          <cell r="F255" t="str">
            <v>Barème Métropole</v>
          </cell>
          <cell r="G255">
            <v>5.3</v>
          </cell>
          <cell r="H255">
            <v>5.2999999999999999E-2</v>
          </cell>
        </row>
        <row r="256">
          <cell r="B256" t="str">
            <v>00001909</v>
          </cell>
          <cell r="C256" t="str">
            <v>TASSEL</v>
          </cell>
          <cell r="D256" t="str">
            <v>CAROLE</v>
          </cell>
          <cell r="E256" t="str">
            <v>N</v>
          </cell>
          <cell r="F256" t="str">
            <v>CRM</v>
          </cell>
          <cell r="G256">
            <v>0.8</v>
          </cell>
          <cell r="H256">
            <v>8.0000000000000002E-3</v>
          </cell>
        </row>
        <row r="257">
          <cell r="B257" t="str">
            <v>00001910</v>
          </cell>
          <cell r="C257" t="str">
            <v>KENGUE MOUYABI</v>
          </cell>
          <cell r="D257" t="str">
            <v>CELINE</v>
          </cell>
          <cell r="E257" t="str">
            <v>N</v>
          </cell>
          <cell r="F257" t="str">
            <v>CRM</v>
          </cell>
          <cell r="G257">
            <v>7</v>
          </cell>
          <cell r="H257">
            <v>7.0000000000000007E-2</v>
          </cell>
        </row>
        <row r="258">
          <cell r="B258" t="str">
            <v>00001912</v>
          </cell>
          <cell r="C258" t="str">
            <v>KAMARA</v>
          </cell>
          <cell r="D258" t="str">
            <v>SAID</v>
          </cell>
          <cell r="E258" t="str">
            <v>N</v>
          </cell>
          <cell r="F258" t="str">
            <v>CRM</v>
          </cell>
          <cell r="G258">
            <v>0</v>
          </cell>
          <cell r="H258">
            <v>0</v>
          </cell>
        </row>
        <row r="259">
          <cell r="B259" t="str">
            <v>00001913</v>
          </cell>
          <cell r="C259" t="str">
            <v>LAMAMY</v>
          </cell>
          <cell r="D259" t="str">
            <v>PATRICIA</v>
          </cell>
          <cell r="E259" t="str">
            <v>N</v>
          </cell>
          <cell r="F259" t="str">
            <v>CRM</v>
          </cell>
          <cell r="G259">
            <v>12.8</v>
          </cell>
          <cell r="H259">
            <v>0.128</v>
          </cell>
        </row>
        <row r="260">
          <cell r="B260" t="str">
            <v>00001927</v>
          </cell>
          <cell r="C260" t="str">
            <v>LACASSAGNE</v>
          </cell>
          <cell r="D260" t="str">
            <v>CAMILLE</v>
          </cell>
          <cell r="E260" t="str">
            <v>N</v>
          </cell>
          <cell r="F260" t="str">
            <v>CRM</v>
          </cell>
          <cell r="G260">
            <v>6.1</v>
          </cell>
          <cell r="H260">
            <v>6.0999999999999999E-2</v>
          </cell>
        </row>
        <row r="261">
          <cell r="B261" t="str">
            <v>00001928</v>
          </cell>
          <cell r="C261" t="str">
            <v>LOUKILI</v>
          </cell>
          <cell r="D261" t="str">
            <v>NIDAL</v>
          </cell>
          <cell r="E261" t="str">
            <v>N</v>
          </cell>
          <cell r="F261" t="str">
            <v>CRM</v>
          </cell>
          <cell r="G261">
            <v>0</v>
          </cell>
          <cell r="H261">
            <v>0</v>
          </cell>
        </row>
        <row r="262">
          <cell r="B262" t="str">
            <v>00001929</v>
          </cell>
          <cell r="C262" t="str">
            <v>SAUNIER</v>
          </cell>
          <cell r="D262" t="str">
            <v>PAUL</v>
          </cell>
          <cell r="E262" t="str">
            <v>N</v>
          </cell>
          <cell r="F262" t="str">
            <v>CRM</v>
          </cell>
          <cell r="G262">
            <v>8</v>
          </cell>
          <cell r="H262">
            <v>0.08</v>
          </cell>
        </row>
        <row r="263">
          <cell r="B263" t="str">
            <v>00001934</v>
          </cell>
          <cell r="C263" t="str">
            <v>SANGARARADJOU</v>
          </cell>
          <cell r="D263" t="str">
            <v>VICTOR</v>
          </cell>
          <cell r="E263" t="str">
            <v>N</v>
          </cell>
          <cell r="F263" t="str">
            <v>CRM</v>
          </cell>
          <cell r="G263">
            <v>0</v>
          </cell>
          <cell r="H263">
            <v>0</v>
          </cell>
        </row>
        <row r="264">
          <cell r="B264" t="str">
            <v>00001936</v>
          </cell>
          <cell r="C264" t="str">
            <v>BAMBA</v>
          </cell>
          <cell r="D264" t="str">
            <v>NAMAKE</v>
          </cell>
          <cell r="E264" t="str">
            <v>N</v>
          </cell>
          <cell r="F264" t="str">
            <v>CRM</v>
          </cell>
          <cell r="G264">
            <v>3.4</v>
          </cell>
          <cell r="H264">
            <v>3.4000000000000002E-2</v>
          </cell>
        </row>
        <row r="265">
          <cell r="B265" t="str">
            <v>00001942</v>
          </cell>
          <cell r="C265" t="str">
            <v>DE SAINTIGNON</v>
          </cell>
          <cell r="D265" t="str">
            <v>LAURENT</v>
          </cell>
          <cell r="E265" t="str">
            <v>N</v>
          </cell>
          <cell r="F265" t="str">
            <v>CRM</v>
          </cell>
          <cell r="G265">
            <v>7.8</v>
          </cell>
          <cell r="H265">
            <v>7.8E-2</v>
          </cell>
        </row>
        <row r="266">
          <cell r="B266" t="str">
            <v>00001946</v>
          </cell>
          <cell r="C266" t="str">
            <v>FERNANDES CORREA</v>
          </cell>
          <cell r="D266" t="str">
            <v>PLINIO PAULO</v>
          </cell>
          <cell r="E266" t="str">
            <v>N</v>
          </cell>
          <cell r="F266" t="str">
            <v>CRM</v>
          </cell>
          <cell r="G266">
            <v>14.3</v>
          </cell>
          <cell r="H266">
            <v>0.14300000000000002</v>
          </cell>
        </row>
        <row r="267">
          <cell r="B267" t="str">
            <v>00000686</v>
          </cell>
          <cell r="C267" t="str">
            <v>OUALI BOUCHOUICHA</v>
          </cell>
          <cell r="D267" t="str">
            <v>EBTISEME</v>
          </cell>
          <cell r="E267" t="str">
            <v>N</v>
          </cell>
          <cell r="F267" t="str">
            <v>CRM</v>
          </cell>
          <cell r="G267">
            <v>0</v>
          </cell>
          <cell r="H267">
            <v>0</v>
          </cell>
        </row>
        <row r="268">
          <cell r="B268" t="str">
            <v>00001952</v>
          </cell>
          <cell r="C268" t="str">
            <v>BEN SLIMANE</v>
          </cell>
          <cell r="D268" t="str">
            <v>DALEL</v>
          </cell>
          <cell r="E268" t="str">
            <v>N</v>
          </cell>
          <cell r="F268" t="str">
            <v>CRM</v>
          </cell>
          <cell r="G268">
            <v>7.9</v>
          </cell>
          <cell r="H268">
            <v>7.9000000000000001E-2</v>
          </cell>
        </row>
        <row r="269">
          <cell r="B269" t="str">
            <v>00001955</v>
          </cell>
          <cell r="C269" t="str">
            <v>ABDELLI</v>
          </cell>
          <cell r="D269" t="str">
            <v>DOUNIA</v>
          </cell>
          <cell r="E269" t="str">
            <v>N</v>
          </cell>
          <cell r="F269" t="str">
            <v>CRM</v>
          </cell>
          <cell r="G269">
            <v>5.6</v>
          </cell>
          <cell r="H269">
            <v>5.5999999999999994E-2</v>
          </cell>
        </row>
        <row r="270">
          <cell r="B270" t="str">
            <v>00001962</v>
          </cell>
          <cell r="C270" t="str">
            <v>HAMELIN</v>
          </cell>
          <cell r="D270" t="str">
            <v>DYLAN</v>
          </cell>
          <cell r="E270" t="str">
            <v>N</v>
          </cell>
          <cell r="F270" t="str">
            <v>CRM</v>
          </cell>
          <cell r="G270">
            <v>11.1</v>
          </cell>
          <cell r="H270">
            <v>0.111</v>
          </cell>
        </row>
        <row r="271">
          <cell r="B271" t="str">
            <v>00001964</v>
          </cell>
          <cell r="C271" t="str">
            <v>HAJ AYED</v>
          </cell>
          <cell r="D271" t="str">
            <v>SLIM</v>
          </cell>
          <cell r="E271" t="str">
            <v>N</v>
          </cell>
          <cell r="F271" t="str">
            <v>CRM</v>
          </cell>
          <cell r="G271">
            <v>0</v>
          </cell>
          <cell r="H271">
            <v>0</v>
          </cell>
        </row>
        <row r="272">
          <cell r="B272" t="str">
            <v>00000638</v>
          </cell>
          <cell r="C272" t="str">
            <v>CHABRE</v>
          </cell>
          <cell r="D272" t="str">
            <v>CLOTILDE</v>
          </cell>
          <cell r="E272" t="str">
            <v>N</v>
          </cell>
          <cell r="F272" t="str">
            <v>CRM</v>
          </cell>
          <cell r="G272">
            <v>20.399999999999999</v>
          </cell>
          <cell r="H272">
            <v>0.20399999999999999</v>
          </cell>
        </row>
        <row r="273">
          <cell r="B273" t="str">
            <v>00000024</v>
          </cell>
          <cell r="C273" t="str">
            <v>VALLEE</v>
          </cell>
          <cell r="D273" t="str">
            <v>ANGELIQUE</v>
          </cell>
          <cell r="E273" t="str">
            <v>N</v>
          </cell>
          <cell r="F273" t="str">
            <v>CRM</v>
          </cell>
          <cell r="G273">
            <v>3.4</v>
          </cell>
          <cell r="H273">
            <v>3.4000000000000002E-2</v>
          </cell>
        </row>
        <row r="274">
          <cell r="B274" t="str">
            <v>00000420</v>
          </cell>
          <cell r="C274" t="str">
            <v>HENRIOT</v>
          </cell>
          <cell r="D274" t="str">
            <v>CHRISTOPHE</v>
          </cell>
          <cell r="E274" t="str">
            <v>N</v>
          </cell>
          <cell r="F274" t="str">
            <v>CRM</v>
          </cell>
          <cell r="G274">
            <v>13</v>
          </cell>
          <cell r="H274">
            <v>0.13</v>
          </cell>
        </row>
        <row r="275">
          <cell r="B275" t="str">
            <v>00001987</v>
          </cell>
          <cell r="C275" t="str">
            <v>DANIEL</v>
          </cell>
          <cell r="D275" t="str">
            <v>ELODY</v>
          </cell>
          <cell r="E275" t="str">
            <v>N</v>
          </cell>
          <cell r="F275" t="str">
            <v>CRM</v>
          </cell>
          <cell r="G275">
            <v>2.9</v>
          </cell>
          <cell r="H275">
            <v>2.8999999999999998E-2</v>
          </cell>
        </row>
        <row r="276">
          <cell r="B276" t="str">
            <v>00002000</v>
          </cell>
          <cell r="C276" t="str">
            <v>GENIN</v>
          </cell>
          <cell r="D276" t="str">
            <v>OLIVIER</v>
          </cell>
          <cell r="E276" t="str">
            <v>N</v>
          </cell>
          <cell r="F276" t="str">
            <v>CRM</v>
          </cell>
          <cell r="G276">
            <v>0</v>
          </cell>
          <cell r="H276">
            <v>0</v>
          </cell>
        </row>
        <row r="277">
          <cell r="B277" t="str">
            <v>00002023</v>
          </cell>
          <cell r="C277" t="str">
            <v>WEIDENTHAL</v>
          </cell>
          <cell r="D277" t="str">
            <v>SANDRA</v>
          </cell>
          <cell r="E277" t="str">
            <v>N</v>
          </cell>
          <cell r="F277" t="str">
            <v>CRM</v>
          </cell>
          <cell r="G277">
            <v>0</v>
          </cell>
          <cell r="H277">
            <v>0</v>
          </cell>
        </row>
        <row r="278">
          <cell r="B278" t="str">
            <v>00002025</v>
          </cell>
          <cell r="C278" t="str">
            <v>DUMONT</v>
          </cell>
          <cell r="D278" t="str">
            <v>AURELIEN</v>
          </cell>
          <cell r="E278" t="str">
            <v>N</v>
          </cell>
          <cell r="F278" t="str">
            <v>CRM</v>
          </cell>
          <cell r="G278">
            <v>2.9</v>
          </cell>
          <cell r="H278">
            <v>2.8999999999999998E-2</v>
          </cell>
        </row>
        <row r="279">
          <cell r="B279" t="str">
            <v>00002027</v>
          </cell>
          <cell r="C279" t="str">
            <v>SAMAH ANGELI</v>
          </cell>
          <cell r="D279" t="str">
            <v>AMEL</v>
          </cell>
          <cell r="E279" t="str">
            <v>N</v>
          </cell>
          <cell r="F279" t="str">
            <v>CRM</v>
          </cell>
          <cell r="G279">
            <v>11.2</v>
          </cell>
          <cell r="H279">
            <v>0.11199999999999999</v>
          </cell>
        </row>
        <row r="280">
          <cell r="B280" t="str">
            <v>00001838</v>
          </cell>
          <cell r="C280" t="str">
            <v>LADJEROUD</v>
          </cell>
          <cell r="D280" t="str">
            <v>ASSIA</v>
          </cell>
          <cell r="E280" t="str">
            <v>N</v>
          </cell>
          <cell r="F280" t="str">
            <v>CRM</v>
          </cell>
          <cell r="G280">
            <v>4.4000000000000004</v>
          </cell>
          <cell r="H280">
            <v>4.4000000000000004E-2</v>
          </cell>
        </row>
        <row r="281">
          <cell r="B281" t="str">
            <v>00002032</v>
          </cell>
          <cell r="C281" t="str">
            <v>GLORIALANZA</v>
          </cell>
          <cell r="D281" t="str">
            <v>LAURE</v>
          </cell>
          <cell r="E281" t="str">
            <v>N</v>
          </cell>
          <cell r="F281" t="str">
            <v>CRM</v>
          </cell>
          <cell r="G281">
            <v>2.7</v>
          </cell>
          <cell r="H281">
            <v>2.7000000000000003E-2</v>
          </cell>
        </row>
        <row r="282">
          <cell r="B282" t="str">
            <v>00002034</v>
          </cell>
          <cell r="C282" t="str">
            <v>VALETTA</v>
          </cell>
          <cell r="D282" t="str">
            <v>PHILIPPE</v>
          </cell>
          <cell r="E282" t="str">
            <v>N</v>
          </cell>
          <cell r="F282" t="str">
            <v>CRM</v>
          </cell>
          <cell r="G282">
            <v>3.5</v>
          </cell>
          <cell r="H282">
            <v>3.5000000000000003E-2</v>
          </cell>
        </row>
        <row r="283">
          <cell r="B283" t="str">
            <v>00002035</v>
          </cell>
          <cell r="C283" t="str">
            <v>BRUNET</v>
          </cell>
          <cell r="D283" t="str">
            <v>JACQUES</v>
          </cell>
          <cell r="E283" t="str">
            <v>N</v>
          </cell>
          <cell r="F283" t="str">
            <v>CRM</v>
          </cell>
          <cell r="G283">
            <v>0</v>
          </cell>
          <cell r="H283">
            <v>0</v>
          </cell>
        </row>
        <row r="284">
          <cell r="B284" t="str">
            <v>00002040</v>
          </cell>
          <cell r="C284" t="str">
            <v>LAURENT</v>
          </cell>
          <cell r="D284" t="str">
            <v>OCEANE</v>
          </cell>
          <cell r="E284" t="str">
            <v>N</v>
          </cell>
          <cell r="F284" t="str">
            <v>Barème Métropole</v>
          </cell>
          <cell r="G284">
            <v>0</v>
          </cell>
          <cell r="H284">
            <v>0</v>
          </cell>
        </row>
        <row r="285">
          <cell r="B285" t="str">
            <v>00001625</v>
          </cell>
          <cell r="C285" t="str">
            <v>BRITES</v>
          </cell>
          <cell r="D285" t="str">
            <v>CHRISTOPHE</v>
          </cell>
          <cell r="E285" t="str">
            <v>N</v>
          </cell>
          <cell r="F285" t="str">
            <v>CRM</v>
          </cell>
          <cell r="G285">
            <v>5.2</v>
          </cell>
          <cell r="H285">
            <v>5.2000000000000005E-2</v>
          </cell>
        </row>
        <row r="286">
          <cell r="B286" t="str">
            <v>00002048</v>
          </cell>
          <cell r="C286" t="str">
            <v>HO</v>
          </cell>
          <cell r="D286" t="str">
            <v>RYAN</v>
          </cell>
          <cell r="E286" t="str">
            <v>N</v>
          </cell>
          <cell r="F286" t="str">
            <v>Barème Métropole</v>
          </cell>
          <cell r="G286">
            <v>0</v>
          </cell>
          <cell r="H286">
            <v>0</v>
          </cell>
        </row>
        <row r="287">
          <cell r="B287" t="str">
            <v>00002049</v>
          </cell>
          <cell r="C287" t="str">
            <v>LOPES</v>
          </cell>
          <cell r="D287" t="str">
            <v>MAMOUDOU</v>
          </cell>
          <cell r="E287" t="str">
            <v>N</v>
          </cell>
          <cell r="F287" t="str">
            <v>Barème Métropole</v>
          </cell>
          <cell r="G287">
            <v>0</v>
          </cell>
          <cell r="H287">
            <v>0</v>
          </cell>
        </row>
        <row r="288">
          <cell r="B288" t="str">
            <v>00001867</v>
          </cell>
          <cell r="C288" t="str">
            <v>FALQUERHO</v>
          </cell>
          <cell r="D288" t="str">
            <v>MATTHIEU</v>
          </cell>
          <cell r="E288" t="str">
            <v>N</v>
          </cell>
          <cell r="F288" t="str">
            <v>Barème Métropole</v>
          </cell>
          <cell r="G288">
            <v>0</v>
          </cell>
          <cell r="H288">
            <v>0</v>
          </cell>
        </row>
        <row r="289">
          <cell r="B289" t="str">
            <v>00002030</v>
          </cell>
          <cell r="C289" t="str">
            <v>BAILLARD</v>
          </cell>
          <cell r="D289" t="str">
            <v>THOMAS</v>
          </cell>
          <cell r="E289" t="str">
            <v>N</v>
          </cell>
          <cell r="F289" t="str">
            <v>CRM</v>
          </cell>
          <cell r="G289">
            <v>0.8</v>
          </cell>
          <cell r="H289">
            <v>8.0000000000000002E-3</v>
          </cell>
        </row>
        <row r="290">
          <cell r="B290" t="str">
            <v>00000875</v>
          </cell>
          <cell r="C290" t="str">
            <v>PERRIOLLAT</v>
          </cell>
          <cell r="D290" t="str">
            <v>ORION</v>
          </cell>
          <cell r="E290" t="str">
            <v>N</v>
          </cell>
          <cell r="F290" t="str">
            <v>Barème Métropole</v>
          </cell>
          <cell r="G290">
            <v>2.9</v>
          </cell>
          <cell r="H290">
            <v>2.8999999999999998E-2</v>
          </cell>
        </row>
        <row r="291">
          <cell r="B291" t="str">
            <v>00000411</v>
          </cell>
          <cell r="C291" t="str">
            <v>AIT ALI</v>
          </cell>
          <cell r="D291" t="str">
            <v>AYMAN</v>
          </cell>
          <cell r="E291" t="str">
            <v>N</v>
          </cell>
          <cell r="F291" t="str">
            <v>Barème Métropole</v>
          </cell>
          <cell r="G291">
            <v>0</v>
          </cell>
          <cell r="H291">
            <v>0</v>
          </cell>
        </row>
        <row r="292">
          <cell r="B292" t="str">
            <v>00001868</v>
          </cell>
          <cell r="C292" t="str">
            <v>PAULOBY</v>
          </cell>
          <cell r="D292" t="str">
            <v>TERRANCE</v>
          </cell>
          <cell r="E292" t="str">
            <v>N</v>
          </cell>
          <cell r="F292" t="str">
            <v>Barème Métropole</v>
          </cell>
          <cell r="G292">
            <v>0</v>
          </cell>
          <cell r="H292">
            <v>0</v>
          </cell>
        </row>
        <row r="293">
          <cell r="B293" t="str">
            <v>00002057</v>
          </cell>
          <cell r="C293" t="str">
            <v>ROBART</v>
          </cell>
          <cell r="D293" t="str">
            <v>LEO</v>
          </cell>
          <cell r="E293" t="str">
            <v>N</v>
          </cell>
          <cell r="F293" t="str">
            <v>Barème Métropole</v>
          </cell>
          <cell r="G293">
            <v>0</v>
          </cell>
          <cell r="H293">
            <v>0</v>
          </cell>
        </row>
        <row r="294">
          <cell r="B294" t="str">
            <v>00002058</v>
          </cell>
          <cell r="C294" t="str">
            <v>TOUAHRI</v>
          </cell>
          <cell r="D294" t="str">
            <v>YANNIS</v>
          </cell>
          <cell r="E294" t="str">
            <v>N</v>
          </cell>
          <cell r="F294" t="str">
            <v>Barème Métropole</v>
          </cell>
          <cell r="G294">
            <v>0</v>
          </cell>
          <cell r="H294">
            <v>0</v>
          </cell>
        </row>
        <row r="295">
          <cell r="B295" t="str">
            <v>00002059</v>
          </cell>
          <cell r="C295" t="str">
            <v>RANSON</v>
          </cell>
          <cell r="D295" t="str">
            <v>MATHIS</v>
          </cell>
          <cell r="E295" t="str">
            <v>N</v>
          </cell>
          <cell r="F295" t="str">
            <v>CRM</v>
          </cell>
          <cell r="G295">
            <v>0</v>
          </cell>
          <cell r="H295">
            <v>0</v>
          </cell>
        </row>
        <row r="296">
          <cell r="B296" t="str">
            <v>00002064</v>
          </cell>
          <cell r="C296" t="str">
            <v>SOPENA</v>
          </cell>
          <cell r="D296" t="str">
            <v>LUNA</v>
          </cell>
          <cell r="E296" t="str">
            <v>N</v>
          </cell>
          <cell r="F296" t="str">
            <v>CRM</v>
          </cell>
          <cell r="G296">
            <v>2.2999999999999998</v>
          </cell>
          <cell r="H296">
            <v>2.3E-2</v>
          </cell>
        </row>
        <row r="297">
          <cell r="B297" t="str">
            <v>00000860</v>
          </cell>
          <cell r="C297" t="str">
            <v>DEBEAURAIN</v>
          </cell>
          <cell r="D297" t="str">
            <v>HENRI</v>
          </cell>
          <cell r="E297" t="str">
            <v>N</v>
          </cell>
          <cell r="F297" t="str">
            <v>CRM</v>
          </cell>
          <cell r="G297">
            <v>0</v>
          </cell>
          <cell r="H297">
            <v>0</v>
          </cell>
        </row>
        <row r="298">
          <cell r="B298" t="str">
            <v>00001578</v>
          </cell>
          <cell r="C298" t="str">
            <v>LE MOAL</v>
          </cell>
          <cell r="D298" t="str">
            <v>KENDIERN</v>
          </cell>
          <cell r="E298" t="str">
            <v>N</v>
          </cell>
          <cell r="F298" t="str">
            <v>CRM</v>
          </cell>
          <cell r="G298">
            <v>11.9</v>
          </cell>
          <cell r="H298">
            <v>0.11900000000000001</v>
          </cell>
        </row>
        <row r="299">
          <cell r="B299" t="str">
            <v>00002067</v>
          </cell>
          <cell r="C299" t="str">
            <v>BLONDEAU</v>
          </cell>
          <cell r="D299" t="str">
            <v>ESTELLE</v>
          </cell>
          <cell r="E299" t="str">
            <v>N</v>
          </cell>
          <cell r="F299" t="str">
            <v>CRM</v>
          </cell>
          <cell r="G299">
            <v>0</v>
          </cell>
          <cell r="H299">
            <v>0</v>
          </cell>
        </row>
        <row r="300">
          <cell r="B300" t="str">
            <v>00002068</v>
          </cell>
          <cell r="C300" t="str">
            <v>GUEZ</v>
          </cell>
          <cell r="D300" t="str">
            <v>RAPHAEL</v>
          </cell>
          <cell r="E300" t="str">
            <v>N</v>
          </cell>
          <cell r="F300" t="str">
            <v>CRM</v>
          </cell>
          <cell r="G300">
            <v>0</v>
          </cell>
          <cell r="H300">
            <v>0</v>
          </cell>
        </row>
        <row r="301">
          <cell r="B301" t="str">
            <v>00002070</v>
          </cell>
          <cell r="C301" t="str">
            <v>ABERT</v>
          </cell>
          <cell r="D301" t="str">
            <v>FLORENCE</v>
          </cell>
          <cell r="E301" t="str">
            <v>N</v>
          </cell>
          <cell r="F301" t="str">
            <v>CRM</v>
          </cell>
          <cell r="G301">
            <v>11.5</v>
          </cell>
          <cell r="H301">
            <v>0.115</v>
          </cell>
        </row>
        <row r="302">
          <cell r="B302" t="str">
            <v>00002071</v>
          </cell>
          <cell r="C302" t="str">
            <v>CAMBRAY</v>
          </cell>
          <cell r="D302" t="str">
            <v>JONATHAN</v>
          </cell>
          <cell r="E302" t="str">
            <v>N</v>
          </cell>
          <cell r="F302" t="str">
            <v>CRM</v>
          </cell>
          <cell r="G302">
            <v>4.2</v>
          </cell>
          <cell r="H302">
            <v>4.2000000000000003E-2</v>
          </cell>
        </row>
        <row r="303">
          <cell r="B303" t="str">
            <v>00002080</v>
          </cell>
          <cell r="C303" t="str">
            <v>BOUMERIDJA</v>
          </cell>
          <cell r="D303" t="str">
            <v>SAMY</v>
          </cell>
          <cell r="E303" t="str">
            <v>N</v>
          </cell>
          <cell r="F303" t="str">
            <v>Barème Métropole</v>
          </cell>
          <cell r="G303">
            <v>0</v>
          </cell>
          <cell r="H303">
            <v>0</v>
          </cell>
        </row>
        <row r="304">
          <cell r="B304" t="str">
            <v>00002081</v>
          </cell>
          <cell r="C304" t="str">
            <v>DERBALI</v>
          </cell>
          <cell r="D304" t="str">
            <v>AYMEN</v>
          </cell>
          <cell r="E304" t="str">
            <v>N</v>
          </cell>
          <cell r="F304" t="str">
            <v>CRM</v>
          </cell>
          <cell r="G304">
            <v>6.4</v>
          </cell>
          <cell r="H304">
            <v>6.4000000000000001E-2</v>
          </cell>
        </row>
        <row r="305">
          <cell r="B305" t="str">
            <v>00000852</v>
          </cell>
          <cell r="C305" t="str">
            <v>MORGHAD</v>
          </cell>
          <cell r="D305" t="str">
            <v>AYOUB</v>
          </cell>
          <cell r="E305" t="str">
            <v>N</v>
          </cell>
          <cell r="F305" t="str">
            <v>Barème Métropole</v>
          </cell>
          <cell r="G305">
            <v>0</v>
          </cell>
          <cell r="H305">
            <v>0</v>
          </cell>
        </row>
        <row r="306">
          <cell r="B306" t="str">
            <v>00002085</v>
          </cell>
          <cell r="C306" t="str">
            <v>LECLERCQ</v>
          </cell>
          <cell r="D306" t="str">
            <v>MATISSE</v>
          </cell>
          <cell r="E306" t="str">
            <v>N</v>
          </cell>
          <cell r="F306" t="str">
            <v>Barème Métropole</v>
          </cell>
          <cell r="G306">
            <v>5.3</v>
          </cell>
          <cell r="H306">
            <v>5.2999999999999999E-2</v>
          </cell>
        </row>
        <row r="307">
          <cell r="B307" t="str">
            <v>00001826</v>
          </cell>
          <cell r="C307" t="str">
            <v>DAOUDI</v>
          </cell>
          <cell r="D307" t="str">
            <v>OTHMANE</v>
          </cell>
          <cell r="E307" t="str">
            <v>N</v>
          </cell>
          <cell r="F307" t="str">
            <v>CRM</v>
          </cell>
          <cell r="G307">
            <v>0</v>
          </cell>
          <cell r="H307">
            <v>0</v>
          </cell>
        </row>
        <row r="308">
          <cell r="B308" t="str">
            <v>00002092</v>
          </cell>
          <cell r="C308" t="str">
            <v>RENDU</v>
          </cell>
          <cell r="D308" t="str">
            <v>VIVIEN</v>
          </cell>
          <cell r="E308" t="str">
            <v>N</v>
          </cell>
          <cell r="F308" t="str">
            <v>CRM</v>
          </cell>
          <cell r="G308">
            <v>0</v>
          </cell>
          <cell r="H308">
            <v>0</v>
          </cell>
        </row>
        <row r="309">
          <cell r="B309" t="str">
            <v>00000707</v>
          </cell>
          <cell r="C309" t="str">
            <v>MAHOT</v>
          </cell>
          <cell r="D309" t="str">
            <v>JULIEN</v>
          </cell>
          <cell r="E309" t="str">
            <v>N</v>
          </cell>
          <cell r="F309" t="str">
            <v>CRM</v>
          </cell>
          <cell r="G309">
            <v>0</v>
          </cell>
          <cell r="H309">
            <v>0</v>
          </cell>
        </row>
        <row r="310">
          <cell r="B310" t="str">
            <v>00002101</v>
          </cell>
          <cell r="C310" t="str">
            <v>SAVALLE</v>
          </cell>
          <cell r="D310" t="str">
            <v>FLORIAN</v>
          </cell>
          <cell r="E310" t="str">
            <v>N</v>
          </cell>
          <cell r="F310" t="str">
            <v>Barème Métropole</v>
          </cell>
          <cell r="G310">
            <v>0</v>
          </cell>
          <cell r="H310">
            <v>0</v>
          </cell>
        </row>
        <row r="311">
          <cell r="B311" t="str">
            <v>00002109</v>
          </cell>
          <cell r="C311" t="str">
            <v>HARDOUIN</v>
          </cell>
          <cell r="D311" t="str">
            <v>VALENTIN</v>
          </cell>
          <cell r="E311" t="str">
            <v>N</v>
          </cell>
          <cell r="F311" t="str">
            <v>Barème Métropole</v>
          </cell>
          <cell r="G311">
            <v>0</v>
          </cell>
          <cell r="H311">
            <v>0</v>
          </cell>
        </row>
        <row r="312">
          <cell r="B312" t="str">
            <v>00002112</v>
          </cell>
          <cell r="C312" t="str">
            <v>DEL CAMPO</v>
          </cell>
          <cell r="D312" t="str">
            <v>VINCENT</v>
          </cell>
          <cell r="E312" t="str">
            <v>N</v>
          </cell>
          <cell r="F312" t="str">
            <v>Station</v>
          </cell>
          <cell r="G312">
            <v>0</v>
          </cell>
          <cell r="H312">
            <v>0</v>
          </cell>
        </row>
        <row r="313">
          <cell r="B313" t="str">
            <v>00002113</v>
          </cell>
          <cell r="C313" t="str">
            <v>BOUSSEMGHOUNE</v>
          </cell>
          <cell r="D313" t="str">
            <v>MEHDY</v>
          </cell>
          <cell r="E313" t="str">
            <v>N</v>
          </cell>
          <cell r="F313" t="str">
            <v>Station</v>
          </cell>
          <cell r="G313">
            <v>8</v>
          </cell>
          <cell r="H313">
            <v>0.08</v>
          </cell>
        </row>
        <row r="314">
          <cell r="B314" t="str">
            <v>00002114</v>
          </cell>
          <cell r="C314" t="str">
            <v>LESORT-PAJOT</v>
          </cell>
          <cell r="D314" t="str">
            <v>CAROLINE</v>
          </cell>
          <cell r="E314" t="str">
            <v>N</v>
          </cell>
          <cell r="F314" t="str">
            <v>Station</v>
          </cell>
          <cell r="G314">
            <v>0</v>
          </cell>
          <cell r="H314">
            <v>0</v>
          </cell>
        </row>
        <row r="315">
          <cell r="B315" t="str">
            <v>00001917</v>
          </cell>
          <cell r="C315" t="str">
            <v>BAH</v>
          </cell>
          <cell r="D315" t="str">
            <v>ALPHA</v>
          </cell>
          <cell r="E315" t="str">
            <v>N</v>
          </cell>
          <cell r="F315" t="str">
            <v>CRM</v>
          </cell>
          <cell r="G315">
            <v>0</v>
          </cell>
          <cell r="H315">
            <v>0</v>
          </cell>
        </row>
        <row r="316">
          <cell r="B316" t="str">
            <v>00000049</v>
          </cell>
          <cell r="C316" t="str">
            <v>BREHIN</v>
          </cell>
          <cell r="D316" t="str">
            <v>NICOLAS</v>
          </cell>
          <cell r="E316" t="str">
            <v>N</v>
          </cell>
          <cell r="F316" t="str">
            <v>CRM</v>
          </cell>
          <cell r="G316">
            <v>13.4</v>
          </cell>
          <cell r="H316">
            <v>0.13400000000000001</v>
          </cell>
        </row>
        <row r="317">
          <cell r="B317" t="str">
            <v>00000844</v>
          </cell>
          <cell r="C317" t="str">
            <v>RAILLARD</v>
          </cell>
          <cell r="D317" t="str">
            <v>ADELAIDE</v>
          </cell>
          <cell r="E317" t="str">
            <v>N</v>
          </cell>
          <cell r="F317" t="str">
            <v>CRM</v>
          </cell>
          <cell r="G317">
            <v>0</v>
          </cell>
          <cell r="H317">
            <v>0</v>
          </cell>
        </row>
        <row r="318">
          <cell r="B318" t="str">
            <v>00000849</v>
          </cell>
          <cell r="C318" t="str">
            <v>MARTIN</v>
          </cell>
          <cell r="D318" t="str">
            <v>YOHAN</v>
          </cell>
          <cell r="E318" t="str">
            <v>N</v>
          </cell>
          <cell r="F318" t="str">
            <v>CRM</v>
          </cell>
          <cell r="G318">
            <v>16.3</v>
          </cell>
          <cell r="H318">
            <v>0.16300000000000001</v>
          </cell>
        </row>
        <row r="319">
          <cell r="B319" t="str">
            <v>00000637</v>
          </cell>
          <cell r="C319" t="str">
            <v>TIGNERES</v>
          </cell>
          <cell r="D319" t="str">
            <v>THOMAS</v>
          </cell>
          <cell r="E319" t="str">
            <v>N</v>
          </cell>
          <cell r="F319" t="str">
            <v>CRM</v>
          </cell>
          <cell r="G319">
            <v>16.7</v>
          </cell>
          <cell r="H319">
            <v>0.16699999999999998</v>
          </cell>
        </row>
        <row r="320">
          <cell r="B320" t="str">
            <v>00000305</v>
          </cell>
          <cell r="C320" t="str">
            <v>CARPIS</v>
          </cell>
          <cell r="D320" t="str">
            <v>BASTIEN</v>
          </cell>
          <cell r="E320" t="str">
            <v>N</v>
          </cell>
          <cell r="F320" t="str">
            <v>CRM</v>
          </cell>
          <cell r="G320">
            <v>0</v>
          </cell>
          <cell r="H320">
            <v>0</v>
          </cell>
        </row>
        <row r="321">
          <cell r="B321" t="str">
            <v>00000035</v>
          </cell>
          <cell r="C321" t="str">
            <v>OLIVIE</v>
          </cell>
          <cell r="D321" t="str">
            <v>STEPHANE</v>
          </cell>
          <cell r="E321" t="str">
            <v>N</v>
          </cell>
          <cell r="F321" t="str">
            <v>CRM</v>
          </cell>
          <cell r="G321">
            <v>12</v>
          </cell>
          <cell r="H321">
            <v>0.12</v>
          </cell>
        </row>
        <row r="322">
          <cell r="B322" t="str">
            <v>00000215</v>
          </cell>
          <cell r="C322" t="str">
            <v>ABDERRAHMANE</v>
          </cell>
          <cell r="D322" t="str">
            <v>SOFIANE</v>
          </cell>
          <cell r="E322" t="str">
            <v>N</v>
          </cell>
          <cell r="F322" t="str">
            <v>CRM</v>
          </cell>
          <cell r="G322">
            <v>7.6</v>
          </cell>
          <cell r="H322">
            <v>7.5999999999999998E-2</v>
          </cell>
        </row>
        <row r="323">
          <cell r="B323" t="str">
            <v>00000851</v>
          </cell>
          <cell r="C323" t="str">
            <v>ZAYED</v>
          </cell>
          <cell r="D323" t="str">
            <v>ILYASS</v>
          </cell>
          <cell r="E323" t="str">
            <v>N</v>
          </cell>
          <cell r="F323" t="str">
            <v>CRM</v>
          </cell>
          <cell r="G323">
            <v>0</v>
          </cell>
          <cell r="H323">
            <v>0</v>
          </cell>
        </row>
        <row r="324">
          <cell r="B324" t="str">
            <v>00000036</v>
          </cell>
          <cell r="C324" t="str">
            <v>CHEVALLIER</v>
          </cell>
          <cell r="D324" t="str">
            <v>FRANCOIS</v>
          </cell>
          <cell r="E324" t="str">
            <v>N</v>
          </cell>
          <cell r="F324" t="str">
            <v>CRM</v>
          </cell>
          <cell r="G324">
            <v>14.7</v>
          </cell>
          <cell r="H324">
            <v>0.14699999999999999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2A637-F811-4E03-B844-BE7372B25F2C}">
  <sheetPr codeName="Feuil1">
    <outlinePr summaryBelow="0"/>
  </sheetPr>
  <dimension ref="B1:E37"/>
  <sheetViews>
    <sheetView showGridLines="0" workbookViewId="0"/>
  </sheetViews>
  <sheetFormatPr baseColWidth="10" defaultRowHeight="15" outlineLevelRow="1" outlineLevelCol="1" x14ac:dyDescent="0.25"/>
  <cols>
    <col min="3" max="3" width="6.140625" bestFit="1" customWidth="1"/>
    <col min="4" max="5" width="15.42578125" bestFit="1" customWidth="1" outlineLevel="1"/>
  </cols>
  <sheetData>
    <row r="1" spans="2:5" ht="15.75" thickBot="1" x14ac:dyDescent="0.3"/>
    <row r="2" spans="2:5" ht="15.75" x14ac:dyDescent="0.25">
      <c r="B2" s="23" t="s">
        <v>133</v>
      </c>
      <c r="C2" s="23"/>
      <c r="D2" s="27"/>
      <c r="E2" s="27"/>
    </row>
    <row r="3" spans="2:5" ht="15.75" collapsed="1" x14ac:dyDescent="0.25">
      <c r="B3" s="22"/>
      <c r="C3" s="22"/>
      <c r="D3" s="28" t="s">
        <v>135</v>
      </c>
      <c r="E3" s="28" t="s">
        <v>131</v>
      </c>
    </row>
    <row r="4" spans="2:5" ht="33.75" hidden="1" outlineLevel="1" x14ac:dyDescent="0.25">
      <c r="B4" s="25"/>
      <c r="C4" s="25"/>
      <c r="D4" s="20"/>
      <c r="E4" s="32" t="s">
        <v>132</v>
      </c>
    </row>
    <row r="5" spans="2:5" x14ac:dyDescent="0.25">
      <c r="B5" s="26" t="s">
        <v>134</v>
      </c>
      <c r="C5" s="26"/>
      <c r="D5" s="24"/>
      <c r="E5" s="24"/>
    </row>
    <row r="6" spans="2:5" outlineLevel="1" x14ac:dyDescent="0.25">
      <c r="B6" s="25"/>
      <c r="C6" s="25" t="s">
        <v>103</v>
      </c>
      <c r="D6" s="21">
        <v>3000</v>
      </c>
      <c r="E6" s="31">
        <v>3000</v>
      </c>
    </row>
    <row r="7" spans="2:5" outlineLevel="1" x14ac:dyDescent="0.25">
      <c r="B7" s="25"/>
      <c r="C7" s="25" t="s">
        <v>104</v>
      </c>
      <c r="D7" s="21">
        <v>501.36986301369899</v>
      </c>
      <c r="E7" s="31">
        <v>501.36986301369899</v>
      </c>
    </row>
    <row r="8" spans="2:5" outlineLevel="1" x14ac:dyDescent="0.25">
      <c r="B8" s="25"/>
      <c r="C8" s="25" t="s">
        <v>105</v>
      </c>
      <c r="D8" s="21">
        <v>501.36986301369899</v>
      </c>
      <c r="E8" s="31">
        <v>501.36986301369899</v>
      </c>
    </row>
    <row r="9" spans="2:5" outlineLevel="1" x14ac:dyDescent="0.25">
      <c r="B9" s="25"/>
      <c r="C9" s="25" t="s">
        <v>106</v>
      </c>
      <c r="D9" s="21">
        <v>3000</v>
      </c>
      <c r="E9" s="31">
        <v>3000</v>
      </c>
    </row>
    <row r="10" spans="2:5" outlineLevel="1" x14ac:dyDescent="0.25">
      <c r="B10" s="25"/>
      <c r="C10" s="25" t="s">
        <v>107</v>
      </c>
      <c r="D10" s="21">
        <v>3000</v>
      </c>
      <c r="E10" s="31">
        <v>3000</v>
      </c>
    </row>
    <row r="11" spans="2:5" outlineLevel="1" x14ac:dyDescent="0.25">
      <c r="B11" s="25"/>
      <c r="C11" s="25" t="s">
        <v>108</v>
      </c>
      <c r="D11" s="21">
        <v>3000</v>
      </c>
      <c r="E11" s="31">
        <v>3000</v>
      </c>
    </row>
    <row r="12" spans="2:5" outlineLevel="1" x14ac:dyDescent="0.25">
      <c r="B12" s="25"/>
      <c r="C12" s="25" t="s">
        <v>109</v>
      </c>
      <c r="D12" s="21">
        <v>3000</v>
      </c>
      <c r="E12" s="31">
        <v>3000</v>
      </c>
    </row>
    <row r="13" spans="2:5" outlineLevel="1" x14ac:dyDescent="0.25">
      <c r="B13" s="25"/>
      <c r="C13" s="25" t="s">
        <v>110</v>
      </c>
      <c r="D13" s="21">
        <v>3000</v>
      </c>
      <c r="E13" s="31">
        <v>3000</v>
      </c>
    </row>
    <row r="14" spans="2:5" outlineLevel="1" x14ac:dyDescent="0.25">
      <c r="B14" s="25"/>
      <c r="C14" s="25" t="s">
        <v>111</v>
      </c>
      <c r="D14" s="21">
        <v>2942.4657534246599</v>
      </c>
      <c r="E14" s="31">
        <v>2942.4657534246599</v>
      </c>
    </row>
    <row r="15" spans="2:5" outlineLevel="1" x14ac:dyDescent="0.25">
      <c r="B15" s="25"/>
      <c r="C15" s="25" t="s">
        <v>112</v>
      </c>
      <c r="D15" s="21">
        <v>3000</v>
      </c>
      <c r="E15" s="31">
        <v>3000</v>
      </c>
    </row>
    <row r="16" spans="2:5" outlineLevel="1" x14ac:dyDescent="0.25">
      <c r="B16" s="25"/>
      <c r="C16" s="25" t="s">
        <v>113</v>
      </c>
      <c r="D16" s="21">
        <v>3000</v>
      </c>
      <c r="E16" s="31">
        <v>3000</v>
      </c>
    </row>
    <row r="17" spans="2:5" outlineLevel="1" x14ac:dyDescent="0.25">
      <c r="B17" s="25"/>
      <c r="C17" s="25" t="s">
        <v>114</v>
      </c>
      <c r="D17" s="21">
        <v>3000</v>
      </c>
      <c r="E17" s="31">
        <v>3000</v>
      </c>
    </row>
    <row r="18" spans="2:5" outlineLevel="1" x14ac:dyDescent="0.25">
      <c r="B18" s="25"/>
      <c r="C18" s="25" t="s">
        <v>115</v>
      </c>
      <c r="D18" s="21">
        <v>3000</v>
      </c>
      <c r="E18" s="31">
        <v>3000</v>
      </c>
    </row>
    <row r="19" spans="2:5" outlineLevel="1" x14ac:dyDescent="0.25">
      <c r="B19" s="25"/>
      <c r="C19" s="25" t="s">
        <v>116</v>
      </c>
      <c r="D19" s="21">
        <v>3000</v>
      </c>
      <c r="E19" s="31">
        <v>3000</v>
      </c>
    </row>
    <row r="20" spans="2:5" outlineLevel="1" x14ac:dyDescent="0.25">
      <c r="B20" s="25"/>
      <c r="C20" s="25" t="s">
        <v>117</v>
      </c>
      <c r="D20" s="21">
        <v>3000</v>
      </c>
      <c r="E20" s="31">
        <v>3000</v>
      </c>
    </row>
    <row r="21" spans="2:5" outlineLevel="1" x14ac:dyDescent="0.25">
      <c r="B21" s="25"/>
      <c r="C21" s="25" t="s">
        <v>118</v>
      </c>
      <c r="D21" s="21">
        <v>1467.1232876712299</v>
      </c>
      <c r="E21" s="31">
        <v>1467.1232876712299</v>
      </c>
    </row>
    <row r="22" spans="2:5" outlineLevel="1" x14ac:dyDescent="0.25">
      <c r="B22" s="25"/>
      <c r="C22" s="25" t="s">
        <v>119</v>
      </c>
      <c r="D22" s="21">
        <v>3000</v>
      </c>
      <c r="E22" s="31">
        <v>3000</v>
      </c>
    </row>
    <row r="23" spans="2:5" outlineLevel="1" x14ac:dyDescent="0.25">
      <c r="B23" s="25"/>
      <c r="C23" s="25" t="s">
        <v>120</v>
      </c>
      <c r="D23" s="21">
        <v>501.36986301369899</v>
      </c>
      <c r="E23" s="31">
        <v>501.36986301369899</v>
      </c>
    </row>
    <row r="24" spans="2:5" outlineLevel="1" x14ac:dyDescent="0.25">
      <c r="B24" s="25"/>
      <c r="C24" s="25" t="s">
        <v>121</v>
      </c>
      <c r="D24" s="21">
        <v>2909.58904109589</v>
      </c>
      <c r="E24" s="31">
        <v>2909.58904109589</v>
      </c>
    </row>
    <row r="25" spans="2:5" outlineLevel="1" x14ac:dyDescent="0.25">
      <c r="B25" s="25"/>
      <c r="C25" s="25" t="s">
        <v>122</v>
      </c>
      <c r="D25" s="21">
        <v>2227.39726027397</v>
      </c>
      <c r="E25" s="31">
        <v>2227.39726027397</v>
      </c>
    </row>
    <row r="26" spans="2:5" outlineLevel="1" x14ac:dyDescent="0.25">
      <c r="B26" s="25"/>
      <c r="C26" s="25" t="s">
        <v>123</v>
      </c>
      <c r="D26" s="21">
        <v>3000</v>
      </c>
      <c r="E26" s="31">
        <v>3000</v>
      </c>
    </row>
    <row r="27" spans="2:5" outlineLevel="1" x14ac:dyDescent="0.25">
      <c r="B27" s="25"/>
      <c r="C27" s="25" t="s">
        <v>124</v>
      </c>
      <c r="D27" s="21">
        <v>501.36986301369899</v>
      </c>
      <c r="E27" s="31">
        <v>501.36986301369899</v>
      </c>
    </row>
    <row r="28" spans="2:5" outlineLevel="1" x14ac:dyDescent="0.25">
      <c r="B28" s="25"/>
      <c r="C28" s="25" t="s">
        <v>125</v>
      </c>
      <c r="D28" s="21">
        <v>2975.3424657534201</v>
      </c>
      <c r="E28" s="31">
        <v>2975.3424657534201</v>
      </c>
    </row>
    <row r="29" spans="2:5" outlineLevel="1" x14ac:dyDescent="0.25">
      <c r="B29" s="25"/>
      <c r="C29" s="25" t="s">
        <v>126</v>
      </c>
      <c r="D29" s="21">
        <v>3000</v>
      </c>
      <c r="E29" s="31">
        <v>3000</v>
      </c>
    </row>
    <row r="30" spans="2:5" outlineLevel="1" x14ac:dyDescent="0.25">
      <c r="B30" s="25"/>
      <c r="C30" s="25" t="s">
        <v>127</v>
      </c>
      <c r="D30" s="21">
        <v>2745.20547945205</v>
      </c>
      <c r="E30" s="31">
        <v>2745.20547945205</v>
      </c>
    </row>
    <row r="31" spans="2:5" outlineLevel="1" x14ac:dyDescent="0.25">
      <c r="B31" s="25"/>
      <c r="C31" s="25" t="s">
        <v>128</v>
      </c>
      <c r="D31" s="21">
        <v>3000</v>
      </c>
      <c r="E31" s="31">
        <v>3000</v>
      </c>
    </row>
    <row r="32" spans="2:5" outlineLevel="1" x14ac:dyDescent="0.25">
      <c r="B32" s="25"/>
      <c r="C32" s="25" t="s">
        <v>129</v>
      </c>
      <c r="D32" s="21">
        <v>2934.2465753424699</v>
      </c>
      <c r="E32" s="31">
        <v>2934.2465753424699</v>
      </c>
    </row>
    <row r="33" spans="2:5" outlineLevel="1" x14ac:dyDescent="0.25">
      <c r="B33" s="25"/>
      <c r="C33" s="25" t="s">
        <v>130</v>
      </c>
      <c r="D33" s="21">
        <v>2646.5753424657501</v>
      </c>
      <c r="E33" s="31">
        <v>2646.5753424657501</v>
      </c>
    </row>
    <row r="34" spans="2:5" ht="15.75" thickBot="1" x14ac:dyDescent="0.3">
      <c r="B34" s="29"/>
      <c r="C34" s="29"/>
      <c r="D34" s="30"/>
      <c r="E34" s="30"/>
    </row>
    <row r="35" spans="2:5" x14ac:dyDescent="0.25">
      <c r="B35" t="s">
        <v>136</v>
      </c>
    </row>
    <row r="36" spans="2:5" x14ac:dyDescent="0.25">
      <c r="B36" t="s">
        <v>137</v>
      </c>
    </row>
    <row r="37" spans="2:5" x14ac:dyDescent="0.25">
      <c r="B37" t="s">
        <v>138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87"/>
  <sheetViews>
    <sheetView tabSelected="1" workbookViewId="0">
      <selection activeCell="G4" sqref="G4"/>
    </sheetView>
  </sheetViews>
  <sheetFormatPr baseColWidth="10" defaultRowHeight="15" x14ac:dyDescent="0.25"/>
  <cols>
    <col min="2" max="2" width="17.85546875" style="1" bestFit="1" customWidth="1"/>
    <col min="9" max="9" width="12.85546875" bestFit="1" customWidth="1"/>
  </cols>
  <sheetData>
    <row r="1" spans="1:9" s="2" customFormat="1" x14ac:dyDescent="0.2">
      <c r="A1" s="3" t="s">
        <v>0</v>
      </c>
      <c r="B1" s="3" t="s">
        <v>1</v>
      </c>
      <c r="C1" s="6" t="s">
        <v>2</v>
      </c>
      <c r="D1" s="7" t="s">
        <v>3</v>
      </c>
      <c r="E1" s="8" t="s">
        <v>4</v>
      </c>
      <c r="F1" s="9" t="s">
        <v>5</v>
      </c>
      <c r="G1" s="9" t="s">
        <v>141</v>
      </c>
      <c r="H1" s="10" t="s">
        <v>140</v>
      </c>
      <c r="I1" s="5" t="s">
        <v>139</v>
      </c>
    </row>
    <row r="2" spans="1:9" x14ac:dyDescent="0.25">
      <c r="A2" s="11" t="s">
        <v>6</v>
      </c>
      <c r="B2" s="11" t="s">
        <v>6</v>
      </c>
      <c r="C2" s="13">
        <f>VLOOKUP(A2,'[1]TX PASS'!$B$2:$H$324,7,FALSE)</f>
        <v>6.5000000000000002E-2</v>
      </c>
      <c r="D2" s="14">
        <f>(G2*0.9825)*6.8%</f>
        <v>237.98720389836885</v>
      </c>
      <c r="E2" s="14">
        <f>(G2*0.9825)*2.9%</f>
        <v>101.49454283901022</v>
      </c>
      <c r="F2" s="14">
        <f>+((G2+E2)-D2)*C2</f>
        <v>222.66769044820461</v>
      </c>
      <c r="G2" s="14">
        <v>3562.1494371855833</v>
      </c>
      <c r="H2" s="15">
        <f>G2-(F2+E2+D2)</f>
        <v>2999.9999999999995</v>
      </c>
      <c r="I2" s="12">
        <v>3000</v>
      </c>
    </row>
    <row r="3" spans="1:9" x14ac:dyDescent="0.25">
      <c r="A3" s="11" t="s">
        <v>7</v>
      </c>
      <c r="B3" s="11" t="s">
        <v>8</v>
      </c>
      <c r="C3" s="13">
        <f>VLOOKUP(A3,'[1]TX PASS'!$B$2:$H$324,7,FALSE)</f>
        <v>0.14699999999999999</v>
      </c>
      <c r="D3" s="14">
        <f t="shared" ref="D3:D66" si="0">(G3*0.9825)*6.8%</f>
        <v>43.882098345850487</v>
      </c>
      <c r="E3" s="14">
        <f t="shared" ref="E3:E66" si="1">(G3*0.9825)*2.9%</f>
        <v>18.714424294553883</v>
      </c>
      <c r="F3" s="14">
        <f t="shared" ref="F3:F66" si="2">+((G3+E3)-D3)*C3</f>
        <v>92.85279102297639</v>
      </c>
      <c r="G3" s="14">
        <v>656.81931366338097</v>
      </c>
      <c r="H3" s="15">
        <f t="shared" ref="H3:H66" si="3">G3-(F3+E3+D3)</f>
        <v>501.37000000000023</v>
      </c>
      <c r="I3" s="12">
        <v>501.36986301369899</v>
      </c>
    </row>
    <row r="4" spans="1:9" x14ac:dyDescent="0.25">
      <c r="A4" s="11" t="s">
        <v>9</v>
      </c>
      <c r="B4" s="11" t="s">
        <v>10</v>
      </c>
      <c r="C4" s="13">
        <f>VLOOKUP(A4,'[1]TX PASS'!$B$2:$H$324,7,FALSE)</f>
        <v>0.13400000000000001</v>
      </c>
      <c r="D4" s="14">
        <f t="shared" si="0"/>
        <v>43.174975712687932</v>
      </c>
      <c r="E4" s="14">
        <f t="shared" si="1"/>
        <v>18.412857289234555</v>
      </c>
      <c r="F4" s="14">
        <f t="shared" si="2"/>
        <v>83.277396944012565</v>
      </c>
      <c r="G4" s="14">
        <v>646.23522994593509</v>
      </c>
      <c r="H4" s="15">
        <f t="shared" si="3"/>
        <v>501.37</v>
      </c>
      <c r="I4" s="12">
        <v>501.36986301369899</v>
      </c>
    </row>
    <row r="5" spans="1:9" x14ac:dyDescent="0.25">
      <c r="A5" s="11" t="s">
        <v>11</v>
      </c>
      <c r="B5" s="11" t="s">
        <v>11</v>
      </c>
      <c r="C5" s="13">
        <f>VLOOKUP(A5,'[1]TX PASS'!$B$2:$H$324,7,FALSE)</f>
        <v>0.14099999999999999</v>
      </c>
      <c r="D5" s="14">
        <f t="shared" si="0"/>
        <v>260.60321192125969</v>
      </c>
      <c r="E5" s="14">
        <f t="shared" si="1"/>
        <v>111.13960508406662</v>
      </c>
      <c r="F5" s="14">
        <f t="shared" si="2"/>
        <v>528.91893903807534</v>
      </c>
      <c r="G5" s="14">
        <v>3900.6617560434015</v>
      </c>
      <c r="H5" s="15">
        <f t="shared" si="3"/>
        <v>3000</v>
      </c>
      <c r="I5" s="12">
        <v>3000</v>
      </c>
    </row>
    <row r="6" spans="1:9" x14ac:dyDescent="0.25">
      <c r="A6" s="11" t="s">
        <v>12</v>
      </c>
      <c r="B6" s="11" t="s">
        <v>12</v>
      </c>
      <c r="C6" s="13">
        <f>VLOOKUP(A6,'[1]TX PASS'!$B$2:$H$324,7,FALSE)</f>
        <v>0.13</v>
      </c>
      <c r="D6" s="14">
        <f t="shared" si="0"/>
        <v>257.06740574026782</v>
      </c>
      <c r="E6" s="14">
        <f t="shared" si="1"/>
        <v>109.63168774217303</v>
      </c>
      <c r="F6" s="14">
        <f t="shared" si="2"/>
        <v>481.03935495743104</v>
      </c>
      <c r="G6" s="14">
        <v>3847.7384484398717</v>
      </c>
      <c r="H6" s="15">
        <f t="shared" si="3"/>
        <v>3000</v>
      </c>
      <c r="I6" s="12">
        <v>3000</v>
      </c>
    </row>
    <row r="7" spans="1:9" x14ac:dyDescent="0.25">
      <c r="A7" s="11" t="s">
        <v>13</v>
      </c>
      <c r="B7" s="11" t="s">
        <v>13</v>
      </c>
      <c r="C7" s="13">
        <f>VLOOKUP(A7,'[1]TX PASS'!$B$2:$H$324,7,FALSE)</f>
        <v>0.17699999999999999</v>
      </c>
      <c r="D7" s="14">
        <f t="shared" si="0"/>
        <v>6.6810000000000008E-2</v>
      </c>
      <c r="E7" s="14">
        <f t="shared" si="1"/>
        <v>2.84925E-2</v>
      </c>
      <c r="F7" s="14">
        <f t="shared" si="2"/>
        <v>0.17021780249999999</v>
      </c>
      <c r="G7" s="14">
        <v>1</v>
      </c>
      <c r="H7" s="15">
        <f t="shared" si="3"/>
        <v>0.73447969749999997</v>
      </c>
      <c r="I7" s="12">
        <v>3000</v>
      </c>
    </row>
    <row r="8" spans="1:9" x14ac:dyDescent="0.25">
      <c r="A8" s="11" t="s">
        <v>14</v>
      </c>
      <c r="B8" s="11" t="s">
        <v>14</v>
      </c>
      <c r="C8" s="13">
        <f>VLOOKUP(A8,'[1]TX PASS'!$B$2:$H$324,7,FALSE)</f>
        <v>0.13600000000000001</v>
      </c>
      <c r="D8" s="14">
        <f t="shared" si="0"/>
        <v>6.6810000000000008E-2</v>
      </c>
      <c r="E8" s="14">
        <f t="shared" si="1"/>
        <v>2.84925E-2</v>
      </c>
      <c r="F8" s="14">
        <f t="shared" si="2"/>
        <v>0.13078882</v>
      </c>
      <c r="G8" s="14">
        <v>1</v>
      </c>
      <c r="H8" s="15">
        <f t="shared" si="3"/>
        <v>0.77390868000000002</v>
      </c>
      <c r="I8" s="12">
        <v>3000</v>
      </c>
    </row>
    <row r="9" spans="1:9" x14ac:dyDescent="0.25">
      <c r="A9" s="11" t="s">
        <v>15</v>
      </c>
      <c r="B9" s="11" t="s">
        <v>15</v>
      </c>
      <c r="C9" s="13">
        <f>VLOOKUP(A9,'[1]TX PASS'!$B$2:$H$324,7,FALSE)</f>
        <v>0.20300000000000001</v>
      </c>
      <c r="D9" s="14">
        <f t="shared" si="0"/>
        <v>6.6810000000000008E-2</v>
      </c>
      <c r="E9" s="14">
        <f t="shared" si="1"/>
        <v>2.84925E-2</v>
      </c>
      <c r="F9" s="14">
        <f t="shared" si="2"/>
        <v>0.19522154750000001</v>
      </c>
      <c r="G9" s="14">
        <v>1</v>
      </c>
      <c r="H9" s="15">
        <f t="shared" si="3"/>
        <v>0.70947595249999995</v>
      </c>
      <c r="I9" s="12">
        <v>3000</v>
      </c>
    </row>
    <row r="10" spans="1:9" x14ac:dyDescent="0.25">
      <c r="A10" s="11" t="s">
        <v>16</v>
      </c>
      <c r="B10" s="11" t="s">
        <v>16</v>
      </c>
      <c r="C10" s="13">
        <f>VLOOKUP(A10,'[1]TX PASS'!$B$2:$H$324,7,FALSE)</f>
        <v>0.19399999999999998</v>
      </c>
      <c r="D10" s="14">
        <f t="shared" si="0"/>
        <v>6.6810000000000008E-2</v>
      </c>
      <c r="E10" s="14">
        <f t="shared" si="1"/>
        <v>2.84925E-2</v>
      </c>
      <c r="F10" s="14">
        <f t="shared" si="2"/>
        <v>0.18656640499999999</v>
      </c>
      <c r="G10" s="14">
        <v>1</v>
      </c>
      <c r="H10" s="15">
        <f t="shared" si="3"/>
        <v>0.71813109499999994</v>
      </c>
      <c r="I10" s="12">
        <v>2942.4657534246599</v>
      </c>
    </row>
    <row r="11" spans="1:9" x14ac:dyDescent="0.25">
      <c r="A11" s="11" t="s">
        <v>17</v>
      </c>
      <c r="B11" s="11" t="s">
        <v>17</v>
      </c>
      <c r="C11" s="13">
        <f>VLOOKUP(A11,'[1]TX PASS'!$B$2:$H$324,7,FALSE)</f>
        <v>0.14599999999999999</v>
      </c>
      <c r="D11" s="14">
        <f t="shared" si="0"/>
        <v>6.6810000000000008E-2</v>
      </c>
      <c r="E11" s="14">
        <f t="shared" si="1"/>
        <v>2.84925E-2</v>
      </c>
      <c r="F11" s="14">
        <f t="shared" si="2"/>
        <v>0.140405645</v>
      </c>
      <c r="G11" s="14">
        <v>1</v>
      </c>
      <c r="H11" s="15">
        <f t="shared" si="3"/>
        <v>0.76429185499999996</v>
      </c>
      <c r="I11" s="12">
        <v>3000</v>
      </c>
    </row>
    <row r="12" spans="1:9" x14ac:dyDescent="0.25">
      <c r="A12" s="11" t="s">
        <v>18</v>
      </c>
      <c r="B12" s="11" t="s">
        <v>18</v>
      </c>
      <c r="C12" s="13">
        <f>VLOOKUP(A12,'[1]TX PASS'!$B$2:$H$324,7,FALSE)</f>
        <v>0.17800000000000002</v>
      </c>
      <c r="D12" s="14">
        <f t="shared" si="0"/>
        <v>6.6810000000000008E-2</v>
      </c>
      <c r="E12" s="14">
        <f t="shared" si="1"/>
        <v>2.84925E-2</v>
      </c>
      <c r="F12" s="14">
        <f t="shared" si="2"/>
        <v>0.17117948500000002</v>
      </c>
      <c r="G12" s="14">
        <v>1</v>
      </c>
      <c r="H12" s="15">
        <f t="shared" si="3"/>
        <v>0.73351801500000002</v>
      </c>
      <c r="I12" s="12">
        <v>3000</v>
      </c>
    </row>
    <row r="13" spans="1:9" x14ac:dyDescent="0.25">
      <c r="A13" s="11" t="s">
        <v>19</v>
      </c>
      <c r="B13" s="11" t="s">
        <v>19</v>
      </c>
      <c r="C13" s="13">
        <f>VLOOKUP(A13,'[1]TX PASS'!$B$2:$H$324,7,FALSE)</f>
        <v>0.16899999999999998</v>
      </c>
      <c r="D13" s="14">
        <f t="shared" si="0"/>
        <v>6.6810000000000008E-2</v>
      </c>
      <c r="E13" s="14">
        <f t="shared" si="1"/>
        <v>2.84925E-2</v>
      </c>
      <c r="F13" s="14">
        <f t="shared" si="2"/>
        <v>0.16252434249999997</v>
      </c>
      <c r="G13" s="14">
        <v>1</v>
      </c>
      <c r="H13" s="15">
        <f t="shared" si="3"/>
        <v>0.74217315750000001</v>
      </c>
      <c r="I13" s="12">
        <v>3000</v>
      </c>
    </row>
    <row r="14" spans="1:9" x14ac:dyDescent="0.25">
      <c r="A14" s="11" t="s">
        <v>20</v>
      </c>
      <c r="B14" s="11" t="s">
        <v>20</v>
      </c>
      <c r="C14" s="13">
        <f>VLOOKUP(A14,'[1]TX PASS'!$B$2:$H$324,7,FALSE)</f>
        <v>0.182</v>
      </c>
      <c r="D14" s="14">
        <f t="shared" si="0"/>
        <v>6.6810000000000008E-2</v>
      </c>
      <c r="E14" s="14">
        <f t="shared" si="1"/>
        <v>2.84925E-2</v>
      </c>
      <c r="F14" s="14">
        <f t="shared" si="2"/>
        <v>0.17502621499999999</v>
      </c>
      <c r="G14" s="14">
        <v>1</v>
      </c>
      <c r="H14" s="15">
        <f t="shared" si="3"/>
        <v>0.729671285</v>
      </c>
      <c r="I14" s="12">
        <v>3000</v>
      </c>
    </row>
    <row r="15" spans="1:9" x14ac:dyDescent="0.25">
      <c r="A15" s="11" t="s">
        <v>21</v>
      </c>
      <c r="B15" s="11" t="s">
        <v>21</v>
      </c>
      <c r="C15" s="13">
        <f>VLOOKUP(A15,'[1]TX PASS'!$B$2:$H$324,7,FALSE)</f>
        <v>0.159</v>
      </c>
      <c r="D15" s="14">
        <f t="shared" si="0"/>
        <v>6.6810000000000008E-2</v>
      </c>
      <c r="E15" s="14">
        <f t="shared" si="1"/>
        <v>2.84925E-2</v>
      </c>
      <c r="F15" s="14">
        <f t="shared" si="2"/>
        <v>0.15290751750000001</v>
      </c>
      <c r="G15" s="14">
        <v>1</v>
      </c>
      <c r="H15" s="15">
        <f t="shared" si="3"/>
        <v>0.75178998249999995</v>
      </c>
      <c r="I15" s="12">
        <v>3000</v>
      </c>
    </row>
    <row r="16" spans="1:9" x14ac:dyDescent="0.25">
      <c r="A16" s="11" t="s">
        <v>22</v>
      </c>
      <c r="B16" s="11" t="s">
        <v>22</v>
      </c>
      <c r="C16" s="13">
        <f>VLOOKUP(A16,'[1]TX PASS'!$B$2:$H$324,7,FALSE)</f>
        <v>6.4000000000000001E-2</v>
      </c>
      <c r="D16" s="14">
        <f t="shared" si="0"/>
        <v>6.6810000000000008E-2</v>
      </c>
      <c r="E16" s="14">
        <f t="shared" si="1"/>
        <v>2.84925E-2</v>
      </c>
      <c r="F16" s="14">
        <f t="shared" si="2"/>
        <v>6.154768E-2</v>
      </c>
      <c r="G16" s="14">
        <v>1</v>
      </c>
      <c r="H16" s="15">
        <f t="shared" si="3"/>
        <v>0.84314982000000005</v>
      </c>
      <c r="I16" s="12">
        <v>3000</v>
      </c>
    </row>
    <row r="17" spans="1:9" x14ac:dyDescent="0.25">
      <c r="A17" s="11" t="s">
        <v>23</v>
      </c>
      <c r="B17" s="11" t="s">
        <v>24</v>
      </c>
      <c r="C17" s="13">
        <f>VLOOKUP(A17,'[1]TX PASS'!$B$2:$H$324,7,FALSE)</f>
        <v>0.13</v>
      </c>
      <c r="D17" s="14">
        <f t="shared" si="0"/>
        <v>6.6810000000000008E-2</v>
      </c>
      <c r="E17" s="14">
        <f t="shared" si="1"/>
        <v>2.84925E-2</v>
      </c>
      <c r="F17" s="14">
        <f t="shared" si="2"/>
        <v>0.125018725</v>
      </c>
      <c r="G17" s="14">
        <v>1</v>
      </c>
      <c r="H17" s="15">
        <f t="shared" si="3"/>
        <v>0.77967877500000005</v>
      </c>
      <c r="I17" s="12">
        <v>1467.1232876712299</v>
      </c>
    </row>
    <row r="18" spans="1:9" x14ac:dyDescent="0.25">
      <c r="A18" s="11" t="s">
        <v>25</v>
      </c>
      <c r="B18" s="11" t="s">
        <v>25</v>
      </c>
      <c r="C18" s="13">
        <f>VLOOKUP(A18,'[1]TX PASS'!$B$2:$H$324,7,FALSE)</f>
        <v>0.19500000000000001</v>
      </c>
      <c r="D18" s="14">
        <f t="shared" si="0"/>
        <v>6.6810000000000008E-2</v>
      </c>
      <c r="E18" s="14">
        <f t="shared" si="1"/>
        <v>2.84925E-2</v>
      </c>
      <c r="F18" s="14">
        <f t="shared" si="2"/>
        <v>0.1875280875</v>
      </c>
      <c r="G18" s="14">
        <v>1</v>
      </c>
      <c r="H18" s="15">
        <f t="shared" si="3"/>
        <v>0.71716941249999999</v>
      </c>
      <c r="I18" s="12">
        <v>3000</v>
      </c>
    </row>
    <row r="19" spans="1:9" x14ac:dyDescent="0.25">
      <c r="A19" s="11" t="s">
        <v>26</v>
      </c>
      <c r="B19" s="11" t="s">
        <v>27</v>
      </c>
      <c r="C19" s="13">
        <f>VLOOKUP(A19,'[1]TX PASS'!$B$2:$H$324,7,FALSE)</f>
        <v>0.16699999999999998</v>
      </c>
      <c r="D19" s="14">
        <f t="shared" si="0"/>
        <v>6.6810000000000008E-2</v>
      </c>
      <c r="E19" s="14">
        <f t="shared" si="1"/>
        <v>2.84925E-2</v>
      </c>
      <c r="F19" s="14">
        <f t="shared" si="2"/>
        <v>0.16060097749999999</v>
      </c>
      <c r="G19" s="14">
        <v>1</v>
      </c>
      <c r="H19" s="15">
        <f t="shared" si="3"/>
        <v>0.74409652250000002</v>
      </c>
      <c r="I19" s="12">
        <v>501.36986301369899</v>
      </c>
    </row>
    <row r="20" spans="1:9" x14ac:dyDescent="0.25">
      <c r="A20" s="11" t="s">
        <v>28</v>
      </c>
      <c r="B20" s="11" t="s">
        <v>29</v>
      </c>
      <c r="C20" s="13">
        <f>VLOOKUP(A20,'[1]TX PASS'!$B$2:$H$324,7,FALSE)</f>
        <v>0.20399999999999999</v>
      </c>
      <c r="D20" s="14">
        <f t="shared" si="0"/>
        <v>6.6810000000000008E-2</v>
      </c>
      <c r="E20" s="14">
        <f t="shared" si="1"/>
        <v>2.84925E-2</v>
      </c>
      <c r="F20" s="14">
        <f t="shared" si="2"/>
        <v>0.19618322999999999</v>
      </c>
      <c r="G20" s="14">
        <v>1</v>
      </c>
      <c r="H20" s="15">
        <f t="shared" si="3"/>
        <v>0.70851427</v>
      </c>
      <c r="I20" s="12">
        <v>2909.58904109589</v>
      </c>
    </row>
    <row r="21" spans="1:9" x14ac:dyDescent="0.25">
      <c r="A21" s="4" t="s">
        <v>30</v>
      </c>
      <c r="B21" s="4" t="s">
        <v>30</v>
      </c>
      <c r="C21" s="13">
        <f>VLOOKUP(A21,'[1]TX PASS'!$B$2:$H$324,7,FALSE)</f>
        <v>0.106</v>
      </c>
      <c r="D21" s="14">
        <f t="shared" si="0"/>
        <v>6.6810000000000008E-2</v>
      </c>
      <c r="E21" s="14">
        <f t="shared" si="1"/>
        <v>2.84925E-2</v>
      </c>
      <c r="F21" s="14">
        <f t="shared" si="2"/>
        <v>0.101938345</v>
      </c>
      <c r="G21" s="14">
        <v>1</v>
      </c>
      <c r="H21" s="15">
        <f t="shared" si="3"/>
        <v>0.80275915499999995</v>
      </c>
      <c r="I21" s="12">
        <v>2227.39726027397</v>
      </c>
    </row>
    <row r="22" spans="1:9" x14ac:dyDescent="0.25">
      <c r="A22" s="4" t="s">
        <v>31</v>
      </c>
      <c r="B22" s="4" t="s">
        <v>31</v>
      </c>
      <c r="C22" s="13">
        <f>VLOOKUP(A22,'[1]TX PASS'!$B$2:$H$324,7,FALSE)</f>
        <v>0.14000000000000001</v>
      </c>
      <c r="D22" s="14">
        <f t="shared" si="0"/>
        <v>6.6810000000000008E-2</v>
      </c>
      <c r="E22" s="14">
        <f t="shared" si="1"/>
        <v>2.84925E-2</v>
      </c>
      <c r="F22" s="14">
        <f t="shared" si="2"/>
        <v>0.13463555000000002</v>
      </c>
      <c r="G22" s="14">
        <v>1</v>
      </c>
      <c r="H22" s="15">
        <f t="shared" si="3"/>
        <v>0.77006195</v>
      </c>
      <c r="I22" s="12">
        <v>3000</v>
      </c>
    </row>
    <row r="23" spans="1:9" x14ac:dyDescent="0.25">
      <c r="A23" s="4" t="s">
        <v>32</v>
      </c>
      <c r="B23" s="4" t="s">
        <v>33</v>
      </c>
      <c r="C23" s="13">
        <f>VLOOKUP(A23,'[1]TX PASS'!$B$2:$H$324,7,FALSE)</f>
        <v>0.16300000000000001</v>
      </c>
      <c r="D23" s="14">
        <f t="shared" si="0"/>
        <v>6.6810000000000008E-2</v>
      </c>
      <c r="E23" s="14">
        <f t="shared" si="1"/>
        <v>2.84925E-2</v>
      </c>
      <c r="F23" s="14">
        <f t="shared" si="2"/>
        <v>0.1567542475</v>
      </c>
      <c r="G23" s="14">
        <v>1</v>
      </c>
      <c r="H23" s="15">
        <f t="shared" si="3"/>
        <v>0.74794325250000004</v>
      </c>
      <c r="I23" s="12">
        <v>501.36986301369899</v>
      </c>
    </row>
    <row r="24" spans="1:9" x14ac:dyDescent="0.25">
      <c r="A24" s="4" t="s">
        <v>34</v>
      </c>
      <c r="B24" s="4" t="s">
        <v>35</v>
      </c>
      <c r="C24" s="13">
        <f>VLOOKUP(A24,'[1]TX PASS'!$B$2:$H$324,7,FALSE)</f>
        <v>0.1</v>
      </c>
      <c r="D24" s="14">
        <f t="shared" si="0"/>
        <v>6.6810000000000008E-2</v>
      </c>
      <c r="E24" s="14">
        <f t="shared" si="1"/>
        <v>2.84925E-2</v>
      </c>
      <c r="F24" s="14">
        <f t="shared" si="2"/>
        <v>9.6168250000000011E-2</v>
      </c>
      <c r="G24" s="14">
        <v>1</v>
      </c>
      <c r="H24" s="15">
        <f t="shared" si="3"/>
        <v>0.80852924999999998</v>
      </c>
      <c r="I24" s="12">
        <v>2975.3424657534201</v>
      </c>
    </row>
    <row r="25" spans="1:9" x14ac:dyDescent="0.25">
      <c r="A25" s="4" t="s">
        <v>36</v>
      </c>
      <c r="B25" s="4" t="s">
        <v>37</v>
      </c>
      <c r="C25" s="13">
        <f>VLOOKUP(A25,'[1]TX PASS'!$B$2:$H$324,7,FALSE)</f>
        <v>0.14000000000000001</v>
      </c>
      <c r="D25" s="14">
        <f t="shared" si="0"/>
        <v>6.6810000000000008E-2</v>
      </c>
      <c r="E25" s="14">
        <f t="shared" si="1"/>
        <v>2.84925E-2</v>
      </c>
      <c r="F25" s="14">
        <f t="shared" si="2"/>
        <v>0.13463555000000002</v>
      </c>
      <c r="G25" s="14">
        <v>1</v>
      </c>
      <c r="H25" s="15">
        <f t="shared" si="3"/>
        <v>0.77006195</v>
      </c>
      <c r="I25" s="12">
        <v>3000</v>
      </c>
    </row>
    <row r="26" spans="1:9" x14ac:dyDescent="0.25">
      <c r="A26" s="4" t="s">
        <v>38</v>
      </c>
      <c r="B26" s="4" t="s">
        <v>38</v>
      </c>
      <c r="C26" s="13">
        <f>VLOOKUP(A26,'[1]TX PASS'!$B$2:$H$324,7,FALSE)</f>
        <v>5.7000000000000002E-2</v>
      </c>
      <c r="D26" s="14">
        <f t="shared" si="0"/>
        <v>6.6810000000000008E-2</v>
      </c>
      <c r="E26" s="14">
        <f t="shared" si="1"/>
        <v>2.84925E-2</v>
      </c>
      <c r="F26" s="14">
        <f t="shared" si="2"/>
        <v>5.4815902499999999E-2</v>
      </c>
      <c r="G26" s="14">
        <v>1</v>
      </c>
      <c r="H26" s="15">
        <f t="shared" si="3"/>
        <v>0.84988159750000003</v>
      </c>
      <c r="I26" s="12">
        <v>2745.20547945205</v>
      </c>
    </row>
    <row r="27" spans="1:9" x14ac:dyDescent="0.25">
      <c r="A27" s="4" t="s">
        <v>39</v>
      </c>
      <c r="B27" s="4" t="s">
        <v>39</v>
      </c>
      <c r="C27" s="13">
        <f>VLOOKUP(A27,'[1]TX PASS'!$B$2:$H$324,7,FALSE)</f>
        <v>0.18</v>
      </c>
      <c r="D27" s="14">
        <f t="shared" si="0"/>
        <v>6.6810000000000008E-2</v>
      </c>
      <c r="E27" s="14">
        <f t="shared" si="1"/>
        <v>2.84925E-2</v>
      </c>
      <c r="F27" s="14">
        <f t="shared" si="2"/>
        <v>0.17310285</v>
      </c>
      <c r="G27" s="14">
        <v>1</v>
      </c>
      <c r="H27" s="15">
        <f t="shared" si="3"/>
        <v>0.73159465000000001</v>
      </c>
      <c r="I27" s="12">
        <v>3000</v>
      </c>
    </row>
    <row r="28" spans="1:9" x14ac:dyDescent="0.25">
      <c r="A28" s="4" t="s">
        <v>40</v>
      </c>
      <c r="B28" s="4" t="s">
        <v>40</v>
      </c>
      <c r="C28" s="13">
        <f>VLOOKUP(A28,'[1]TX PASS'!$B$2:$H$324,7,FALSE)</f>
        <v>0.183</v>
      </c>
      <c r="D28" s="14">
        <f t="shared" si="0"/>
        <v>6.6810000000000008E-2</v>
      </c>
      <c r="E28" s="14">
        <f t="shared" si="1"/>
        <v>2.84925E-2</v>
      </c>
      <c r="F28" s="14">
        <f t="shared" si="2"/>
        <v>0.17598789749999999</v>
      </c>
      <c r="G28" s="14">
        <v>1</v>
      </c>
      <c r="H28" s="15">
        <f t="shared" si="3"/>
        <v>0.72870960249999994</v>
      </c>
      <c r="I28" s="12">
        <v>2934.2465753424699</v>
      </c>
    </row>
    <row r="29" spans="1:9" x14ac:dyDescent="0.25">
      <c r="A29" s="4" t="s">
        <v>41</v>
      </c>
      <c r="B29" s="4" t="s">
        <v>41</v>
      </c>
      <c r="C29" s="13">
        <f>VLOOKUP(A29,'[1]TX PASS'!$B$2:$H$324,7,FALSE)</f>
        <v>0.111</v>
      </c>
      <c r="D29" s="14">
        <f t="shared" si="0"/>
        <v>6.6810000000000008E-2</v>
      </c>
      <c r="E29" s="14">
        <f t="shared" si="1"/>
        <v>2.84925E-2</v>
      </c>
      <c r="F29" s="14">
        <f t="shared" si="2"/>
        <v>0.1067467575</v>
      </c>
      <c r="G29" s="14">
        <v>1</v>
      </c>
      <c r="H29" s="15">
        <f t="shared" si="3"/>
        <v>0.79795074249999998</v>
      </c>
      <c r="I29" s="12">
        <v>2646.5753424657501</v>
      </c>
    </row>
    <row r="30" spans="1:9" x14ac:dyDescent="0.25">
      <c r="A30" s="4" t="s">
        <v>42</v>
      </c>
      <c r="B30" s="4" t="s">
        <v>42</v>
      </c>
      <c r="C30" s="13">
        <f>VLOOKUP(A30,'[1]TX PASS'!$B$2:$H$324,7,FALSE)</f>
        <v>0.10400000000000001</v>
      </c>
      <c r="D30" s="14">
        <f t="shared" si="0"/>
        <v>6.6810000000000008E-2</v>
      </c>
      <c r="E30" s="14">
        <f t="shared" si="1"/>
        <v>2.84925E-2</v>
      </c>
      <c r="F30" s="14">
        <f t="shared" si="2"/>
        <v>0.10001498</v>
      </c>
      <c r="G30" s="14">
        <v>1</v>
      </c>
      <c r="H30" s="15">
        <f t="shared" si="3"/>
        <v>0.80468251999999996</v>
      </c>
      <c r="I30" s="12">
        <v>3000</v>
      </c>
    </row>
    <row r="31" spans="1:9" x14ac:dyDescent="0.25">
      <c r="A31" s="4" t="s">
        <v>43</v>
      </c>
      <c r="B31" s="4" t="s">
        <v>43</v>
      </c>
      <c r="C31" s="13">
        <f>VLOOKUP(A31,'[1]TX PASS'!$B$2:$H$324,7,FALSE)</f>
        <v>6.5000000000000002E-2</v>
      </c>
      <c r="D31" s="14">
        <f t="shared" si="0"/>
        <v>6.6810000000000008E-2</v>
      </c>
      <c r="E31" s="14">
        <f t="shared" si="1"/>
        <v>2.84925E-2</v>
      </c>
      <c r="F31" s="14">
        <f t="shared" si="2"/>
        <v>6.2509362499999999E-2</v>
      </c>
      <c r="G31" s="14">
        <v>1</v>
      </c>
      <c r="H31" s="15">
        <f t="shared" si="3"/>
        <v>0.84218813749999999</v>
      </c>
      <c r="I31" s="12">
        <v>3000</v>
      </c>
    </row>
    <row r="32" spans="1:9" x14ac:dyDescent="0.25">
      <c r="A32" s="4" t="s">
        <v>44</v>
      </c>
      <c r="B32" s="4" t="s">
        <v>44</v>
      </c>
      <c r="C32" s="13">
        <f>VLOOKUP(A32,'[1]TX PASS'!$B$2:$H$324,7,FALSE)</f>
        <v>6.5000000000000002E-2</v>
      </c>
      <c r="D32" s="14">
        <f t="shared" si="0"/>
        <v>6.6810000000000008E-2</v>
      </c>
      <c r="E32" s="14">
        <f t="shared" si="1"/>
        <v>2.84925E-2</v>
      </c>
      <c r="F32" s="14">
        <f t="shared" si="2"/>
        <v>6.2509362499999999E-2</v>
      </c>
      <c r="G32" s="14">
        <v>1</v>
      </c>
      <c r="H32" s="15">
        <f t="shared" si="3"/>
        <v>0.84218813749999999</v>
      </c>
      <c r="I32" s="12">
        <v>3000</v>
      </c>
    </row>
    <row r="33" spans="1:9" x14ac:dyDescent="0.25">
      <c r="A33" s="4" t="s">
        <v>45</v>
      </c>
      <c r="B33" s="4" t="s">
        <v>45</v>
      </c>
      <c r="C33" s="13">
        <f>VLOOKUP(A33,'[1]TX PASS'!$B$2:$H$324,7,FALSE)</f>
        <v>5.5E-2</v>
      </c>
      <c r="D33" s="14">
        <f t="shared" si="0"/>
        <v>6.6810000000000008E-2</v>
      </c>
      <c r="E33" s="14">
        <f t="shared" si="1"/>
        <v>2.84925E-2</v>
      </c>
      <c r="F33" s="14">
        <f t="shared" si="2"/>
        <v>5.2892537500000003E-2</v>
      </c>
      <c r="G33" s="14">
        <v>1</v>
      </c>
      <c r="H33" s="15">
        <f t="shared" si="3"/>
        <v>0.85180496249999993</v>
      </c>
      <c r="I33" s="12">
        <v>2745.205479452055</v>
      </c>
    </row>
    <row r="34" spans="1:9" x14ac:dyDescent="0.25">
      <c r="A34" s="4" t="s">
        <v>46</v>
      </c>
      <c r="B34" s="4" t="s">
        <v>46</v>
      </c>
      <c r="C34" s="13">
        <f>VLOOKUP(A34,'[1]TX PASS'!$B$2:$H$324,7,FALSE)</f>
        <v>0.14000000000000001</v>
      </c>
      <c r="D34" s="14">
        <f t="shared" si="0"/>
        <v>6.6810000000000008E-2</v>
      </c>
      <c r="E34" s="14">
        <f t="shared" si="1"/>
        <v>2.84925E-2</v>
      </c>
      <c r="F34" s="14">
        <f t="shared" si="2"/>
        <v>0.13463555000000002</v>
      </c>
      <c r="G34" s="14">
        <v>1</v>
      </c>
      <c r="H34" s="15">
        <f t="shared" si="3"/>
        <v>0.77006195</v>
      </c>
      <c r="I34" s="12">
        <v>3000</v>
      </c>
    </row>
    <row r="35" spans="1:9" x14ac:dyDescent="0.25">
      <c r="A35" s="4" t="s">
        <v>47</v>
      </c>
      <c r="B35" s="4" t="s">
        <v>47</v>
      </c>
      <c r="C35" s="13">
        <f>VLOOKUP(A35,'[1]TX PASS'!$B$2:$H$324,7,FALSE)</f>
        <v>0.128</v>
      </c>
      <c r="D35" s="14">
        <f t="shared" si="0"/>
        <v>6.6810000000000008E-2</v>
      </c>
      <c r="E35" s="14">
        <f t="shared" si="1"/>
        <v>2.84925E-2</v>
      </c>
      <c r="F35" s="14">
        <f t="shared" si="2"/>
        <v>0.12309536</v>
      </c>
      <c r="G35" s="14">
        <v>1</v>
      </c>
      <c r="H35" s="15">
        <f t="shared" si="3"/>
        <v>0.78160213999999995</v>
      </c>
      <c r="I35" s="12">
        <v>2942.4657534246576</v>
      </c>
    </row>
    <row r="36" spans="1:9" x14ac:dyDescent="0.25">
      <c r="A36" s="4" t="s">
        <v>48</v>
      </c>
      <c r="B36" s="4" t="s">
        <v>48</v>
      </c>
      <c r="C36" s="13">
        <f>VLOOKUP(A36,'[1]TX PASS'!$B$2:$H$324,7,FALSE)</f>
        <v>6.8000000000000005E-2</v>
      </c>
      <c r="D36" s="14">
        <f t="shared" si="0"/>
        <v>6.6810000000000008E-2</v>
      </c>
      <c r="E36" s="14">
        <f t="shared" si="1"/>
        <v>2.84925E-2</v>
      </c>
      <c r="F36" s="14">
        <f t="shared" si="2"/>
        <v>6.539441E-2</v>
      </c>
      <c r="G36" s="14">
        <v>1</v>
      </c>
      <c r="H36" s="15">
        <f t="shared" si="3"/>
        <v>0.83930309000000003</v>
      </c>
      <c r="I36" s="12">
        <v>2621.9178082191779</v>
      </c>
    </row>
    <row r="37" spans="1:9" x14ac:dyDescent="0.25">
      <c r="A37" s="4" t="s">
        <v>49</v>
      </c>
      <c r="B37" s="4" t="s">
        <v>49</v>
      </c>
      <c r="C37" s="13">
        <f>VLOOKUP(A37,'[1]TX PASS'!$B$2:$H$324,7,FALSE)</f>
        <v>9.6000000000000002E-2</v>
      </c>
      <c r="D37" s="14">
        <f t="shared" si="0"/>
        <v>6.6810000000000008E-2</v>
      </c>
      <c r="E37" s="14">
        <f t="shared" si="1"/>
        <v>2.84925E-2</v>
      </c>
      <c r="F37" s="14">
        <f t="shared" si="2"/>
        <v>9.2321520000000004E-2</v>
      </c>
      <c r="G37" s="14">
        <v>1</v>
      </c>
      <c r="H37" s="15">
        <f t="shared" si="3"/>
        <v>0.81237598</v>
      </c>
      <c r="I37" s="12">
        <v>2876.7123287671229</v>
      </c>
    </row>
    <row r="38" spans="1:9" x14ac:dyDescent="0.25">
      <c r="A38" s="4" t="s">
        <v>50</v>
      </c>
      <c r="B38" s="4" t="s">
        <v>50</v>
      </c>
      <c r="C38" s="13">
        <f>VLOOKUP(A38,'[1]TX PASS'!$B$2:$H$324,7,FALSE)</f>
        <v>0.17899999999999999</v>
      </c>
      <c r="D38" s="14">
        <f t="shared" si="0"/>
        <v>6.6810000000000008E-2</v>
      </c>
      <c r="E38" s="14">
        <f t="shared" si="1"/>
        <v>2.84925E-2</v>
      </c>
      <c r="F38" s="14">
        <f t="shared" si="2"/>
        <v>0.1721411675</v>
      </c>
      <c r="G38" s="14">
        <v>1</v>
      </c>
      <c r="H38" s="15">
        <f t="shared" si="3"/>
        <v>0.73255633249999996</v>
      </c>
      <c r="I38" s="12">
        <v>2186.3013698630139</v>
      </c>
    </row>
    <row r="39" spans="1:9" x14ac:dyDescent="0.25">
      <c r="A39" s="4" t="s">
        <v>51</v>
      </c>
      <c r="B39" s="4" t="s">
        <v>51</v>
      </c>
      <c r="C39" s="13">
        <f>VLOOKUP(A39,'[1]TX PASS'!$B$2:$H$324,7,FALSE)</f>
        <v>0.13</v>
      </c>
      <c r="D39" s="14">
        <f t="shared" si="0"/>
        <v>6.6810000000000008E-2</v>
      </c>
      <c r="E39" s="14">
        <f t="shared" si="1"/>
        <v>2.84925E-2</v>
      </c>
      <c r="F39" s="14">
        <f t="shared" si="2"/>
        <v>0.125018725</v>
      </c>
      <c r="G39" s="14">
        <v>1</v>
      </c>
      <c r="H39" s="15">
        <f t="shared" si="3"/>
        <v>0.77967877500000005</v>
      </c>
      <c r="I39" s="12">
        <v>3000</v>
      </c>
    </row>
    <row r="40" spans="1:9" x14ac:dyDescent="0.25">
      <c r="A40" s="4" t="s">
        <v>52</v>
      </c>
      <c r="B40" s="4" t="s">
        <v>52</v>
      </c>
      <c r="C40" s="13">
        <f>VLOOKUP(A40,'[1]TX PASS'!$B$2:$H$324,7,FALSE)</f>
        <v>0.317</v>
      </c>
      <c r="D40" s="14">
        <f t="shared" si="0"/>
        <v>6.6810000000000008E-2</v>
      </c>
      <c r="E40" s="14">
        <f t="shared" si="1"/>
        <v>2.84925E-2</v>
      </c>
      <c r="F40" s="14">
        <f t="shared" si="2"/>
        <v>0.30485335250000001</v>
      </c>
      <c r="G40" s="14">
        <v>1</v>
      </c>
      <c r="H40" s="15">
        <f t="shared" si="3"/>
        <v>0.59984414750000004</v>
      </c>
      <c r="I40" s="12">
        <v>3000</v>
      </c>
    </row>
    <row r="41" spans="1:9" x14ac:dyDescent="0.25">
      <c r="A41" s="4" t="s">
        <v>53</v>
      </c>
      <c r="B41" s="4" t="s">
        <v>53</v>
      </c>
      <c r="C41" s="13">
        <f>VLOOKUP(A41,'[1]TX PASS'!$B$2:$H$324,7,FALSE)</f>
        <v>0.13</v>
      </c>
      <c r="D41" s="14">
        <f t="shared" si="0"/>
        <v>6.6810000000000008E-2</v>
      </c>
      <c r="E41" s="14">
        <f t="shared" si="1"/>
        <v>2.84925E-2</v>
      </c>
      <c r="F41" s="14">
        <f t="shared" si="2"/>
        <v>0.125018725</v>
      </c>
      <c r="G41" s="14">
        <v>1</v>
      </c>
      <c r="H41" s="15">
        <f t="shared" si="3"/>
        <v>0.77967877500000005</v>
      </c>
      <c r="I41" s="12">
        <v>3000</v>
      </c>
    </row>
    <row r="42" spans="1:9" x14ac:dyDescent="0.25">
      <c r="A42" s="4" t="s">
        <v>54</v>
      </c>
      <c r="B42" s="4" t="s">
        <v>54</v>
      </c>
      <c r="C42" s="13">
        <f>VLOOKUP(A42,'[1]TX PASS'!$B$2:$H$324,7,FALSE)</f>
        <v>9.9000000000000005E-2</v>
      </c>
      <c r="D42" s="14">
        <f t="shared" si="0"/>
        <v>6.6810000000000008E-2</v>
      </c>
      <c r="E42" s="14">
        <f t="shared" si="1"/>
        <v>2.84925E-2</v>
      </c>
      <c r="F42" s="14">
        <f t="shared" si="2"/>
        <v>9.5206567500000006E-2</v>
      </c>
      <c r="G42" s="14">
        <v>1</v>
      </c>
      <c r="H42" s="15">
        <f t="shared" si="3"/>
        <v>0.80949093249999993</v>
      </c>
      <c r="I42" s="12">
        <v>3000</v>
      </c>
    </row>
    <row r="43" spans="1:9" x14ac:dyDescent="0.25">
      <c r="A43" s="4" t="s">
        <v>55</v>
      </c>
      <c r="B43" s="4" t="s">
        <v>55</v>
      </c>
      <c r="C43" s="13">
        <f>VLOOKUP(A43,'[1]TX PASS'!$B$2:$H$324,7,FALSE)</f>
        <v>0.253</v>
      </c>
      <c r="D43" s="14">
        <f t="shared" si="0"/>
        <v>6.6810000000000008E-2</v>
      </c>
      <c r="E43" s="14">
        <f t="shared" si="1"/>
        <v>2.84925E-2</v>
      </c>
      <c r="F43" s="14">
        <f t="shared" si="2"/>
        <v>0.24330567250000001</v>
      </c>
      <c r="G43" s="14">
        <v>1</v>
      </c>
      <c r="H43" s="15">
        <f t="shared" si="3"/>
        <v>0.66139182750000003</v>
      </c>
      <c r="I43" s="12">
        <v>3000</v>
      </c>
    </row>
    <row r="44" spans="1:9" x14ac:dyDescent="0.25">
      <c r="A44" s="4" t="s">
        <v>56</v>
      </c>
      <c r="B44" s="4" t="s">
        <v>56</v>
      </c>
      <c r="C44" s="13">
        <f>VLOOKUP(A44,'[1]TX PASS'!$B$2:$H$324,7,FALSE)</f>
        <v>0.107</v>
      </c>
      <c r="D44" s="14">
        <f t="shared" si="0"/>
        <v>6.6810000000000008E-2</v>
      </c>
      <c r="E44" s="14">
        <f t="shared" si="1"/>
        <v>2.84925E-2</v>
      </c>
      <c r="F44" s="14">
        <f t="shared" si="2"/>
        <v>0.10290002749999999</v>
      </c>
      <c r="G44" s="14">
        <v>1</v>
      </c>
      <c r="H44" s="15">
        <f t="shared" si="3"/>
        <v>0.8017974725</v>
      </c>
      <c r="I44" s="12">
        <v>3000</v>
      </c>
    </row>
    <row r="45" spans="1:9" x14ac:dyDescent="0.25">
      <c r="A45" s="4" t="s">
        <v>57</v>
      </c>
      <c r="B45" s="4" t="s">
        <v>57</v>
      </c>
      <c r="C45" s="13">
        <f>VLOOKUP(A45,'[1]TX PASS'!$B$2:$H$324,7,FALSE)</f>
        <v>0.14899999999999999</v>
      </c>
      <c r="D45" s="14">
        <f t="shared" si="0"/>
        <v>6.6810000000000008E-2</v>
      </c>
      <c r="E45" s="14">
        <f t="shared" si="1"/>
        <v>2.84925E-2</v>
      </c>
      <c r="F45" s="14">
        <f t="shared" si="2"/>
        <v>0.14329069249999998</v>
      </c>
      <c r="G45" s="14">
        <v>1</v>
      </c>
      <c r="H45" s="15">
        <f t="shared" si="3"/>
        <v>0.7614068075</v>
      </c>
      <c r="I45" s="12">
        <v>3000</v>
      </c>
    </row>
    <row r="46" spans="1:9" x14ac:dyDescent="0.25">
      <c r="A46" s="4" t="s">
        <v>58</v>
      </c>
      <c r="B46" s="4" t="s">
        <v>58</v>
      </c>
      <c r="C46" s="13">
        <f>VLOOKUP(A46,'[1]TX PASS'!$B$2:$H$324,7,FALSE)</f>
        <v>0.254</v>
      </c>
      <c r="D46" s="14">
        <f t="shared" si="0"/>
        <v>6.6810000000000008E-2</v>
      </c>
      <c r="E46" s="14">
        <f t="shared" si="1"/>
        <v>2.84925E-2</v>
      </c>
      <c r="F46" s="14">
        <f t="shared" si="2"/>
        <v>0.24426735499999999</v>
      </c>
      <c r="G46" s="14">
        <v>1</v>
      </c>
      <c r="H46" s="15">
        <f t="shared" si="3"/>
        <v>0.66043014499999997</v>
      </c>
      <c r="I46" s="12">
        <v>3000</v>
      </c>
    </row>
    <row r="47" spans="1:9" x14ac:dyDescent="0.25">
      <c r="A47" s="4" t="s">
        <v>59</v>
      </c>
      <c r="B47" s="4" t="s">
        <v>59</v>
      </c>
      <c r="C47" s="13">
        <f>VLOOKUP(A47,'[1]TX PASS'!$B$2:$H$324,7,FALSE)</f>
        <v>0.14899999999999999</v>
      </c>
      <c r="D47" s="14">
        <f t="shared" si="0"/>
        <v>6.6810000000000008E-2</v>
      </c>
      <c r="E47" s="14">
        <f t="shared" si="1"/>
        <v>2.84925E-2</v>
      </c>
      <c r="F47" s="14">
        <f t="shared" si="2"/>
        <v>0.14329069249999998</v>
      </c>
      <c r="G47" s="14">
        <v>1</v>
      </c>
      <c r="H47" s="15">
        <f t="shared" si="3"/>
        <v>0.7614068075</v>
      </c>
      <c r="I47" s="12">
        <v>2843.8356164383563</v>
      </c>
    </row>
    <row r="48" spans="1:9" x14ac:dyDescent="0.25">
      <c r="A48" s="4" t="s">
        <v>60</v>
      </c>
      <c r="B48" s="4" t="s">
        <v>60</v>
      </c>
      <c r="C48" s="13">
        <f>VLOOKUP(A48,'[1]TX PASS'!$B$2:$H$324,7,FALSE)</f>
        <v>0.127</v>
      </c>
      <c r="D48" s="14">
        <f t="shared" si="0"/>
        <v>6.6810000000000008E-2</v>
      </c>
      <c r="E48" s="14">
        <f t="shared" si="1"/>
        <v>2.84925E-2</v>
      </c>
      <c r="F48" s="14">
        <f t="shared" si="2"/>
        <v>0.1221336775</v>
      </c>
      <c r="G48" s="14">
        <v>1</v>
      </c>
      <c r="H48" s="15">
        <f t="shared" si="3"/>
        <v>0.78256382250000001</v>
      </c>
      <c r="I48" s="12">
        <v>2790</v>
      </c>
    </row>
    <row r="49" spans="1:9" x14ac:dyDescent="0.25">
      <c r="A49" s="19" t="s">
        <v>61</v>
      </c>
      <c r="B49" s="19" t="s">
        <v>61</v>
      </c>
      <c r="C49" s="13">
        <f>VLOOKUP(A49,'[1]TX PASS'!$B$2:$H$324,7,FALSE)</f>
        <v>0.14800000000000002</v>
      </c>
      <c r="D49" s="14">
        <f t="shared" si="0"/>
        <v>6.6810000000000008E-2</v>
      </c>
      <c r="E49" s="14">
        <f t="shared" si="1"/>
        <v>2.84925E-2</v>
      </c>
      <c r="F49" s="14">
        <f t="shared" si="2"/>
        <v>0.14232901000000001</v>
      </c>
      <c r="G49" s="14">
        <v>1</v>
      </c>
      <c r="H49" s="15">
        <f t="shared" si="3"/>
        <v>0.76236848999999995</v>
      </c>
      <c r="I49" s="12">
        <v>2942.4657534246576</v>
      </c>
    </row>
    <row r="50" spans="1:9" x14ac:dyDescent="0.25">
      <c r="A50" s="4" t="s">
        <v>62</v>
      </c>
      <c r="B50" s="4" t="s">
        <v>62</v>
      </c>
      <c r="C50" s="13">
        <f>VLOOKUP(A50,'[1]TX PASS'!$B$2:$H$324,7,FALSE)</f>
        <v>0.14800000000000002</v>
      </c>
      <c r="D50" s="14">
        <f t="shared" si="0"/>
        <v>6.6810000000000008E-2</v>
      </c>
      <c r="E50" s="14">
        <f t="shared" si="1"/>
        <v>2.84925E-2</v>
      </c>
      <c r="F50" s="14">
        <f t="shared" si="2"/>
        <v>0.14232901000000001</v>
      </c>
      <c r="G50" s="14">
        <v>1</v>
      </c>
      <c r="H50" s="15">
        <f t="shared" si="3"/>
        <v>0.76236848999999995</v>
      </c>
      <c r="I50" s="12">
        <v>3000</v>
      </c>
    </row>
    <row r="51" spans="1:9" x14ac:dyDescent="0.25">
      <c r="A51" s="4" t="s">
        <v>63</v>
      </c>
      <c r="B51" s="4" t="s">
        <v>63</v>
      </c>
      <c r="C51" s="13">
        <f>VLOOKUP(A51,'[1]TX PASS'!$B$2:$H$324,7,FALSE)</f>
        <v>0.20100000000000001</v>
      </c>
      <c r="D51" s="14">
        <f t="shared" si="0"/>
        <v>6.6810000000000008E-2</v>
      </c>
      <c r="E51" s="14">
        <f t="shared" si="1"/>
        <v>2.84925E-2</v>
      </c>
      <c r="F51" s="14">
        <f t="shared" si="2"/>
        <v>0.1932981825</v>
      </c>
      <c r="G51" s="14">
        <v>1</v>
      </c>
      <c r="H51" s="15">
        <f t="shared" si="3"/>
        <v>0.71139931749999996</v>
      </c>
      <c r="I51" s="12">
        <v>3000</v>
      </c>
    </row>
    <row r="52" spans="1:9" x14ac:dyDescent="0.25">
      <c r="A52" s="4" t="s">
        <v>64</v>
      </c>
      <c r="B52" s="4" t="s">
        <v>64</v>
      </c>
      <c r="C52" s="13">
        <f>VLOOKUP(A52,'[1]TX PASS'!$B$2:$H$324,7,FALSE)</f>
        <v>0.18</v>
      </c>
      <c r="D52" s="14">
        <f t="shared" si="0"/>
        <v>6.6810000000000008E-2</v>
      </c>
      <c r="E52" s="14">
        <f t="shared" si="1"/>
        <v>2.84925E-2</v>
      </c>
      <c r="F52" s="14">
        <f t="shared" si="2"/>
        <v>0.17310285</v>
      </c>
      <c r="G52" s="14">
        <v>1</v>
      </c>
      <c r="H52" s="15">
        <f t="shared" si="3"/>
        <v>0.73159465000000001</v>
      </c>
      <c r="I52" s="12">
        <v>3000</v>
      </c>
    </row>
    <row r="53" spans="1:9" x14ac:dyDescent="0.25">
      <c r="A53" s="4" t="s">
        <v>65</v>
      </c>
      <c r="B53" s="4" t="s">
        <v>65</v>
      </c>
      <c r="C53" s="13">
        <f>VLOOKUP(A53,'[1]TX PASS'!$B$2:$H$324,7,FALSE)</f>
        <v>0.26200000000000001</v>
      </c>
      <c r="D53" s="14">
        <f t="shared" si="0"/>
        <v>6.6810000000000008E-2</v>
      </c>
      <c r="E53" s="14">
        <f t="shared" si="1"/>
        <v>2.84925E-2</v>
      </c>
      <c r="F53" s="14">
        <f t="shared" si="2"/>
        <v>0.251960815</v>
      </c>
      <c r="G53" s="14">
        <v>1</v>
      </c>
      <c r="H53" s="15">
        <f t="shared" si="3"/>
        <v>0.65273668500000004</v>
      </c>
      <c r="I53" s="12">
        <v>3000</v>
      </c>
    </row>
    <row r="54" spans="1:9" x14ac:dyDescent="0.25">
      <c r="A54" s="4" t="s">
        <v>66</v>
      </c>
      <c r="B54" s="4" t="s">
        <v>66</v>
      </c>
      <c r="C54" s="13">
        <f>VLOOKUP(A54,'[1]TX PASS'!$B$2:$H$324,7,FALSE)</f>
        <v>0.18899999999999997</v>
      </c>
      <c r="D54" s="14">
        <f t="shared" si="0"/>
        <v>6.6810000000000008E-2</v>
      </c>
      <c r="E54" s="14">
        <f t="shared" si="1"/>
        <v>2.84925E-2</v>
      </c>
      <c r="F54" s="14">
        <f t="shared" si="2"/>
        <v>0.18175799249999997</v>
      </c>
      <c r="G54" s="14">
        <v>1</v>
      </c>
      <c r="H54" s="15">
        <f t="shared" si="3"/>
        <v>0.72293950750000002</v>
      </c>
      <c r="I54" s="12">
        <v>3000</v>
      </c>
    </row>
    <row r="55" spans="1:9" x14ac:dyDescent="0.25">
      <c r="A55" s="4" t="s">
        <v>67</v>
      </c>
      <c r="B55" s="4" t="s">
        <v>67</v>
      </c>
      <c r="C55" s="13">
        <f>VLOOKUP(A55,'[1]TX PASS'!$B$2:$H$324,7,FALSE)</f>
        <v>0.13900000000000001</v>
      </c>
      <c r="D55" s="14">
        <f t="shared" si="0"/>
        <v>6.6810000000000008E-2</v>
      </c>
      <c r="E55" s="14">
        <f t="shared" si="1"/>
        <v>2.84925E-2</v>
      </c>
      <c r="F55" s="14">
        <f t="shared" si="2"/>
        <v>0.13367386750000002</v>
      </c>
      <c r="G55" s="14">
        <v>1</v>
      </c>
      <c r="H55" s="15">
        <f t="shared" si="3"/>
        <v>0.77102363249999994</v>
      </c>
      <c r="I55" s="12">
        <v>2901.3698630136987</v>
      </c>
    </row>
    <row r="56" spans="1:9" x14ac:dyDescent="0.25">
      <c r="A56" s="4" t="s">
        <v>68</v>
      </c>
      <c r="B56" s="4" t="s">
        <v>68</v>
      </c>
      <c r="C56" s="13">
        <f>VLOOKUP(A56,'[1]TX PASS'!$B$2:$H$324,7,FALSE)</f>
        <v>8.6999999999999994E-2</v>
      </c>
      <c r="D56" s="14">
        <f t="shared" si="0"/>
        <v>6.6810000000000008E-2</v>
      </c>
      <c r="E56" s="14">
        <f t="shared" si="1"/>
        <v>2.84925E-2</v>
      </c>
      <c r="F56" s="14">
        <f t="shared" si="2"/>
        <v>8.36663775E-2</v>
      </c>
      <c r="G56" s="14">
        <v>1</v>
      </c>
      <c r="H56" s="15">
        <f t="shared" si="3"/>
        <v>0.82103112249999999</v>
      </c>
      <c r="I56" s="12">
        <v>3000</v>
      </c>
    </row>
    <row r="57" spans="1:9" x14ac:dyDescent="0.25">
      <c r="A57" s="4" t="s">
        <v>69</v>
      </c>
      <c r="B57" s="4" t="s">
        <v>69</v>
      </c>
      <c r="C57" s="13">
        <f>VLOOKUP(A57,'[1]TX PASS'!$B$2:$H$324,7,FALSE)</f>
        <v>0.13500000000000001</v>
      </c>
      <c r="D57" s="14">
        <f t="shared" si="0"/>
        <v>6.6810000000000008E-2</v>
      </c>
      <c r="E57" s="14">
        <f t="shared" si="1"/>
        <v>2.84925E-2</v>
      </c>
      <c r="F57" s="14">
        <f t="shared" si="2"/>
        <v>0.12982713749999999</v>
      </c>
      <c r="G57" s="14">
        <v>1</v>
      </c>
      <c r="H57" s="15">
        <f t="shared" si="3"/>
        <v>0.77487036249999997</v>
      </c>
      <c r="I57" s="12">
        <v>3000</v>
      </c>
    </row>
    <row r="58" spans="1:9" x14ac:dyDescent="0.25">
      <c r="A58" s="4" t="s">
        <v>70</v>
      </c>
      <c r="B58" s="4" t="s">
        <v>70</v>
      </c>
      <c r="C58" s="13">
        <f>VLOOKUP(A58,'[1]TX PASS'!$B$2:$H$324,7,FALSE)</f>
        <v>8.3000000000000004E-2</v>
      </c>
      <c r="D58" s="14">
        <f t="shared" si="0"/>
        <v>6.6810000000000008E-2</v>
      </c>
      <c r="E58" s="14">
        <f t="shared" si="1"/>
        <v>2.84925E-2</v>
      </c>
      <c r="F58" s="14">
        <f t="shared" si="2"/>
        <v>7.9819647500000007E-2</v>
      </c>
      <c r="G58" s="14">
        <v>1</v>
      </c>
      <c r="H58" s="15">
        <f t="shared" si="3"/>
        <v>0.82487785250000001</v>
      </c>
      <c r="I58" s="12">
        <v>3000</v>
      </c>
    </row>
    <row r="59" spans="1:9" x14ac:dyDescent="0.25">
      <c r="A59" s="4" t="s">
        <v>71</v>
      </c>
      <c r="B59" s="4" t="s">
        <v>71</v>
      </c>
      <c r="C59" s="13">
        <f>VLOOKUP(A59,'[1]TX PASS'!$B$2:$H$324,7,FALSE)</f>
        <v>0.13400000000000001</v>
      </c>
      <c r="D59" s="14">
        <f t="shared" si="0"/>
        <v>6.6810000000000008E-2</v>
      </c>
      <c r="E59" s="14">
        <f t="shared" si="1"/>
        <v>2.84925E-2</v>
      </c>
      <c r="F59" s="14">
        <f t="shared" si="2"/>
        <v>0.12886545500000002</v>
      </c>
      <c r="G59" s="14">
        <v>1</v>
      </c>
      <c r="H59" s="15">
        <f t="shared" si="3"/>
        <v>0.77583204500000003</v>
      </c>
      <c r="I59" s="12">
        <v>3000</v>
      </c>
    </row>
    <row r="60" spans="1:9" x14ac:dyDescent="0.25">
      <c r="A60" s="4" t="s">
        <v>72</v>
      </c>
      <c r="B60" s="4" t="s">
        <v>72</v>
      </c>
      <c r="C60" s="13">
        <f>VLOOKUP(A60,'[1]TX PASS'!$B$2:$H$324,7,FALSE)</f>
        <v>0.152</v>
      </c>
      <c r="D60" s="14">
        <f t="shared" si="0"/>
        <v>6.6810000000000008E-2</v>
      </c>
      <c r="E60" s="14">
        <f t="shared" si="1"/>
        <v>2.84925E-2</v>
      </c>
      <c r="F60" s="14">
        <f t="shared" si="2"/>
        <v>0.14617574</v>
      </c>
      <c r="G60" s="14">
        <v>1</v>
      </c>
      <c r="H60" s="15">
        <f t="shared" si="3"/>
        <v>0.75852176000000004</v>
      </c>
      <c r="I60" s="12">
        <v>2810.9589041095892</v>
      </c>
    </row>
    <row r="61" spans="1:9" x14ac:dyDescent="0.25">
      <c r="A61" s="4" t="s">
        <v>73</v>
      </c>
      <c r="B61" s="4" t="s">
        <v>73</v>
      </c>
      <c r="C61" s="13">
        <f>VLOOKUP(A61,'[1]TX PASS'!$B$2:$H$324,7,FALSE)</f>
        <v>0.151</v>
      </c>
      <c r="D61" s="14">
        <f t="shared" si="0"/>
        <v>6.6810000000000008E-2</v>
      </c>
      <c r="E61" s="14">
        <f t="shared" si="1"/>
        <v>2.84925E-2</v>
      </c>
      <c r="F61" s="14">
        <f t="shared" si="2"/>
        <v>0.14521405749999999</v>
      </c>
      <c r="G61" s="14">
        <v>1</v>
      </c>
      <c r="H61" s="15">
        <f t="shared" si="3"/>
        <v>0.75948344249999999</v>
      </c>
      <c r="I61" s="12">
        <v>3000</v>
      </c>
    </row>
    <row r="62" spans="1:9" x14ac:dyDescent="0.25">
      <c r="A62" s="4" t="s">
        <v>74</v>
      </c>
      <c r="B62" s="4" t="s">
        <v>74</v>
      </c>
      <c r="C62" s="13">
        <f>VLOOKUP(A62,'[1]TX PASS'!$B$2:$H$324,7,FALSE)</f>
        <v>0.154</v>
      </c>
      <c r="D62" s="14">
        <f t="shared" si="0"/>
        <v>6.6810000000000008E-2</v>
      </c>
      <c r="E62" s="14">
        <f t="shared" si="1"/>
        <v>2.84925E-2</v>
      </c>
      <c r="F62" s="14">
        <f t="shared" si="2"/>
        <v>0.14809910500000001</v>
      </c>
      <c r="G62" s="14">
        <v>1</v>
      </c>
      <c r="H62" s="15">
        <f t="shared" si="3"/>
        <v>0.75659839499999992</v>
      </c>
      <c r="I62" s="12">
        <v>3000</v>
      </c>
    </row>
    <row r="63" spans="1:9" x14ac:dyDescent="0.25">
      <c r="A63" s="4" t="s">
        <v>75</v>
      </c>
      <c r="B63" s="4" t="s">
        <v>75</v>
      </c>
      <c r="C63" s="13">
        <f>VLOOKUP(A63,'[1]TX PASS'!$B$2:$H$324,7,FALSE)</f>
        <v>7.9000000000000001E-2</v>
      </c>
      <c r="D63" s="14">
        <f t="shared" si="0"/>
        <v>6.6810000000000008E-2</v>
      </c>
      <c r="E63" s="14">
        <f t="shared" si="1"/>
        <v>2.84925E-2</v>
      </c>
      <c r="F63" s="14">
        <f t="shared" si="2"/>
        <v>7.5972917500000001E-2</v>
      </c>
      <c r="G63" s="14">
        <v>1</v>
      </c>
      <c r="H63" s="15">
        <f t="shared" si="3"/>
        <v>0.82872458250000003</v>
      </c>
      <c r="I63" s="12">
        <v>3000</v>
      </c>
    </row>
    <row r="64" spans="1:9" x14ac:dyDescent="0.25">
      <c r="A64" s="4" t="s">
        <v>76</v>
      </c>
      <c r="B64" s="4" t="s">
        <v>76</v>
      </c>
      <c r="C64" s="13">
        <f>VLOOKUP(A64,'[1]TX PASS'!$B$2:$H$324,7,FALSE)</f>
        <v>0.16699999999999998</v>
      </c>
      <c r="D64" s="14">
        <f t="shared" si="0"/>
        <v>6.6810000000000008E-2</v>
      </c>
      <c r="E64" s="14">
        <f t="shared" si="1"/>
        <v>2.84925E-2</v>
      </c>
      <c r="F64" s="14">
        <f t="shared" si="2"/>
        <v>0.16060097749999999</v>
      </c>
      <c r="G64" s="14">
        <v>1</v>
      </c>
      <c r="H64" s="15">
        <f t="shared" si="3"/>
        <v>0.74409652250000002</v>
      </c>
      <c r="I64" s="12">
        <v>2778.0821917808216</v>
      </c>
    </row>
    <row r="65" spans="1:9" x14ac:dyDescent="0.25">
      <c r="A65" s="4" t="s">
        <v>77</v>
      </c>
      <c r="B65" s="4" t="s">
        <v>77</v>
      </c>
      <c r="C65" s="13">
        <f>VLOOKUP(A65,'[1]TX PASS'!$B$2:$H$324,7,FALSE)</f>
        <v>0.151</v>
      </c>
      <c r="D65" s="14">
        <f t="shared" si="0"/>
        <v>6.6810000000000008E-2</v>
      </c>
      <c r="E65" s="14">
        <f t="shared" si="1"/>
        <v>2.84925E-2</v>
      </c>
      <c r="F65" s="14">
        <f t="shared" si="2"/>
        <v>0.14521405749999999</v>
      </c>
      <c r="G65" s="14">
        <v>1</v>
      </c>
      <c r="H65" s="15">
        <f t="shared" si="3"/>
        <v>0.75948344249999999</v>
      </c>
      <c r="I65" s="12">
        <v>3000</v>
      </c>
    </row>
    <row r="66" spans="1:9" x14ac:dyDescent="0.25">
      <c r="A66" s="4" t="s">
        <v>78</v>
      </c>
      <c r="B66" s="4" t="s">
        <v>78</v>
      </c>
      <c r="C66" s="13">
        <f>VLOOKUP(A66,'[1]TX PASS'!$B$2:$H$324,7,FALSE)</f>
        <v>0.124</v>
      </c>
      <c r="D66" s="14">
        <f t="shared" si="0"/>
        <v>6.6810000000000008E-2</v>
      </c>
      <c r="E66" s="14">
        <f t="shared" si="1"/>
        <v>2.84925E-2</v>
      </c>
      <c r="F66" s="14">
        <f t="shared" si="2"/>
        <v>0.11924862999999999</v>
      </c>
      <c r="G66" s="14">
        <v>1</v>
      </c>
      <c r="H66" s="15">
        <f t="shared" si="3"/>
        <v>0.78544886999999997</v>
      </c>
      <c r="I66" s="12">
        <v>2958.9041095890411</v>
      </c>
    </row>
    <row r="67" spans="1:9" x14ac:dyDescent="0.25">
      <c r="A67" s="4" t="s">
        <v>79</v>
      </c>
      <c r="B67" s="4" t="s">
        <v>79</v>
      </c>
      <c r="C67" s="13">
        <f>VLOOKUP(A67,'[1]TX PASS'!$B$2:$H$324,7,FALSE)</f>
        <v>0.14199999999999999</v>
      </c>
      <c r="D67" s="14">
        <f t="shared" ref="D67:D84" si="4">(G67*0.9825)*6.8%</f>
        <v>6.6810000000000008E-2</v>
      </c>
      <c r="E67" s="14">
        <f t="shared" ref="E67:E84" si="5">(G67*0.9825)*2.9%</f>
        <v>2.84925E-2</v>
      </c>
      <c r="F67" s="14">
        <f t="shared" ref="F67:F84" si="6">+((G67+E67)-D67)*C67</f>
        <v>0.13655891499999998</v>
      </c>
      <c r="G67" s="14">
        <v>1</v>
      </c>
      <c r="H67" s="15">
        <f t="shared" ref="H67:H87" si="7">G67-(F67+E67+D67)</f>
        <v>0.76813858499999998</v>
      </c>
      <c r="I67" s="12">
        <v>2893.1506849315069</v>
      </c>
    </row>
    <row r="68" spans="1:9" x14ac:dyDescent="0.25">
      <c r="A68" s="4" t="s">
        <v>80</v>
      </c>
      <c r="B68" s="4" t="s">
        <v>80</v>
      </c>
      <c r="C68" s="13">
        <f>VLOOKUP(A68,'[1]TX PASS'!$B$2:$H$324,7,FALSE)</f>
        <v>0.17</v>
      </c>
      <c r="D68" s="14">
        <f t="shared" si="4"/>
        <v>6.6810000000000008E-2</v>
      </c>
      <c r="E68" s="14">
        <f t="shared" si="5"/>
        <v>2.84925E-2</v>
      </c>
      <c r="F68" s="14">
        <f t="shared" si="6"/>
        <v>0.16348602500000001</v>
      </c>
      <c r="G68" s="14">
        <v>1</v>
      </c>
      <c r="H68" s="15">
        <f t="shared" si="7"/>
        <v>0.74121147499999995</v>
      </c>
      <c r="I68" s="12">
        <v>3000</v>
      </c>
    </row>
    <row r="69" spans="1:9" x14ac:dyDescent="0.25">
      <c r="A69" s="4" t="s">
        <v>81</v>
      </c>
      <c r="B69" s="4" t="s">
        <v>81</v>
      </c>
      <c r="C69" s="13">
        <f>VLOOKUP(A69,'[1]TX PASS'!$B$2:$H$324,7,FALSE)</f>
        <v>0.18899999999999997</v>
      </c>
      <c r="D69" s="14">
        <f t="shared" si="4"/>
        <v>6.6810000000000008E-2</v>
      </c>
      <c r="E69" s="14">
        <f t="shared" si="5"/>
        <v>2.84925E-2</v>
      </c>
      <c r="F69" s="14">
        <f t="shared" si="6"/>
        <v>0.18175799249999997</v>
      </c>
      <c r="G69" s="14">
        <v>1</v>
      </c>
      <c r="H69" s="15">
        <f t="shared" si="7"/>
        <v>0.72293950750000002</v>
      </c>
      <c r="I69" s="12">
        <v>3000</v>
      </c>
    </row>
    <row r="70" spans="1:9" x14ac:dyDescent="0.25">
      <c r="A70" s="4" t="s">
        <v>82</v>
      </c>
      <c r="B70" s="4" t="s">
        <v>82</v>
      </c>
      <c r="C70" s="13">
        <f>VLOOKUP(A70,'[1]TX PASS'!$B$2:$H$324,7,FALSE)</f>
        <v>0.19399999999999998</v>
      </c>
      <c r="D70" s="14">
        <f t="shared" si="4"/>
        <v>6.6810000000000008E-2</v>
      </c>
      <c r="E70" s="14">
        <f t="shared" si="5"/>
        <v>2.84925E-2</v>
      </c>
      <c r="F70" s="14">
        <f t="shared" si="6"/>
        <v>0.18656640499999999</v>
      </c>
      <c r="G70" s="14">
        <v>1</v>
      </c>
      <c r="H70" s="15">
        <f t="shared" si="7"/>
        <v>0.71813109499999994</v>
      </c>
      <c r="I70" s="12">
        <v>3000</v>
      </c>
    </row>
    <row r="71" spans="1:9" x14ac:dyDescent="0.25">
      <c r="A71" s="4" t="s">
        <v>83</v>
      </c>
      <c r="B71" s="4" t="s">
        <v>83</v>
      </c>
      <c r="C71" s="13">
        <f>VLOOKUP(A71,'[1]TX PASS'!$B$2:$H$324,7,FALSE)</f>
        <v>9.5000000000000001E-2</v>
      </c>
      <c r="D71" s="14">
        <f t="shared" si="4"/>
        <v>6.6810000000000008E-2</v>
      </c>
      <c r="E71" s="14">
        <f t="shared" si="5"/>
        <v>2.84925E-2</v>
      </c>
      <c r="F71" s="14">
        <f t="shared" si="6"/>
        <v>9.1359837499999999E-2</v>
      </c>
      <c r="G71" s="14">
        <v>1</v>
      </c>
      <c r="H71" s="15">
        <f t="shared" si="7"/>
        <v>0.81333766249999995</v>
      </c>
      <c r="I71" s="12">
        <v>2852.0547945205481</v>
      </c>
    </row>
    <row r="72" spans="1:9" x14ac:dyDescent="0.25">
      <c r="A72" s="4" t="s">
        <v>84</v>
      </c>
      <c r="B72" s="4" t="s">
        <v>84</v>
      </c>
      <c r="C72" s="13">
        <f>VLOOKUP(A72,'[1]TX PASS'!$B$2:$H$324,7,FALSE)</f>
        <v>0.19</v>
      </c>
      <c r="D72" s="14">
        <f t="shared" si="4"/>
        <v>6.6810000000000008E-2</v>
      </c>
      <c r="E72" s="14">
        <f t="shared" si="5"/>
        <v>2.84925E-2</v>
      </c>
      <c r="F72" s="14">
        <f t="shared" si="6"/>
        <v>0.182719675</v>
      </c>
      <c r="G72" s="14">
        <v>1</v>
      </c>
      <c r="H72" s="15">
        <f t="shared" si="7"/>
        <v>0.72197782499999996</v>
      </c>
      <c r="I72" s="12">
        <v>3000</v>
      </c>
    </row>
    <row r="73" spans="1:9" x14ac:dyDescent="0.25">
      <c r="A73" s="4" t="s">
        <v>85</v>
      </c>
      <c r="B73" s="4" t="s">
        <v>85</v>
      </c>
      <c r="C73" s="13">
        <f>VLOOKUP(A73,'[1]TX PASS'!$B$2:$H$324,7,FALSE)</f>
        <v>0.13100000000000001</v>
      </c>
      <c r="D73" s="14">
        <f t="shared" si="4"/>
        <v>6.6810000000000008E-2</v>
      </c>
      <c r="E73" s="14">
        <f t="shared" si="5"/>
        <v>2.84925E-2</v>
      </c>
      <c r="F73" s="14">
        <f t="shared" si="6"/>
        <v>0.1259804075</v>
      </c>
      <c r="G73" s="14">
        <v>1</v>
      </c>
      <c r="H73" s="15">
        <f t="shared" si="7"/>
        <v>0.77871709249999999</v>
      </c>
      <c r="I73" s="12">
        <v>3000</v>
      </c>
    </row>
    <row r="74" spans="1:9" x14ac:dyDescent="0.25">
      <c r="A74" s="4" t="s">
        <v>86</v>
      </c>
      <c r="B74" s="4" t="s">
        <v>86</v>
      </c>
      <c r="C74" s="13">
        <f>VLOOKUP(A74,'[1]TX PASS'!$B$2:$H$324,7,FALSE)</f>
        <v>0.05</v>
      </c>
      <c r="D74" s="14">
        <f t="shared" si="4"/>
        <v>6.6810000000000008E-2</v>
      </c>
      <c r="E74" s="14">
        <f t="shared" si="5"/>
        <v>2.84925E-2</v>
      </c>
      <c r="F74" s="14">
        <f t="shared" si="6"/>
        <v>4.8084125000000005E-2</v>
      </c>
      <c r="G74" s="14">
        <v>1</v>
      </c>
      <c r="H74" s="15">
        <f t="shared" si="7"/>
        <v>0.85661337500000001</v>
      </c>
      <c r="I74" s="12">
        <v>3000</v>
      </c>
    </row>
    <row r="75" spans="1:9" x14ac:dyDescent="0.25">
      <c r="A75" s="4" t="s">
        <v>87</v>
      </c>
      <c r="B75" s="4" t="s">
        <v>87</v>
      </c>
      <c r="C75" s="13">
        <f>VLOOKUP(A75,'[1]TX PASS'!$B$2:$H$324,7,FALSE)</f>
        <v>0</v>
      </c>
      <c r="D75" s="14">
        <f t="shared" si="4"/>
        <v>6.6810000000000008E-2</v>
      </c>
      <c r="E75" s="14">
        <f t="shared" si="5"/>
        <v>2.84925E-2</v>
      </c>
      <c r="F75" s="14">
        <f t="shared" si="6"/>
        <v>0</v>
      </c>
      <c r="G75" s="14">
        <v>1</v>
      </c>
      <c r="H75" s="15">
        <f t="shared" si="7"/>
        <v>0.90469749999999993</v>
      </c>
      <c r="I75" s="12">
        <v>1093.1506849315069</v>
      </c>
    </row>
    <row r="76" spans="1:9" x14ac:dyDescent="0.25">
      <c r="A76" s="4" t="s">
        <v>88</v>
      </c>
      <c r="B76" s="4" t="s">
        <v>88</v>
      </c>
      <c r="C76" s="13">
        <f>VLOOKUP(A76,'[1]TX PASS'!$B$2:$H$324,7,FALSE)</f>
        <v>0.14899999999999999</v>
      </c>
      <c r="D76" s="14">
        <f t="shared" si="4"/>
        <v>6.6810000000000008E-2</v>
      </c>
      <c r="E76" s="14">
        <f t="shared" si="5"/>
        <v>2.84925E-2</v>
      </c>
      <c r="F76" s="14">
        <f t="shared" si="6"/>
        <v>0.14329069249999998</v>
      </c>
      <c r="G76" s="14">
        <v>1</v>
      </c>
      <c r="H76" s="15">
        <f t="shared" si="7"/>
        <v>0.7614068075</v>
      </c>
      <c r="I76" s="12">
        <v>3000</v>
      </c>
    </row>
    <row r="77" spans="1:9" x14ac:dyDescent="0.25">
      <c r="A77" s="4" t="s">
        <v>89</v>
      </c>
      <c r="B77" s="4" t="s">
        <v>89</v>
      </c>
      <c r="C77" s="13">
        <f>VLOOKUP(A77,'[1]TX PASS'!$B$2:$H$324,7,FALSE)</f>
        <v>0.13600000000000001</v>
      </c>
      <c r="D77" s="14">
        <f t="shared" si="4"/>
        <v>6.6810000000000008E-2</v>
      </c>
      <c r="E77" s="14">
        <f t="shared" si="5"/>
        <v>2.84925E-2</v>
      </c>
      <c r="F77" s="14">
        <f t="shared" si="6"/>
        <v>0.13078882</v>
      </c>
      <c r="G77" s="14">
        <v>1</v>
      </c>
      <c r="H77" s="15">
        <f t="shared" si="7"/>
        <v>0.77390868000000002</v>
      </c>
      <c r="I77" s="12">
        <v>2942.4657534246576</v>
      </c>
    </row>
    <row r="78" spans="1:9" x14ac:dyDescent="0.25">
      <c r="A78" s="4" t="s">
        <v>90</v>
      </c>
      <c r="B78" s="4" t="s">
        <v>90</v>
      </c>
      <c r="C78" s="13">
        <f>VLOOKUP(A78,'[1]TX PASS'!$B$2:$H$324,7,FALSE)</f>
        <v>8.5000000000000006E-2</v>
      </c>
      <c r="D78" s="14">
        <f t="shared" si="4"/>
        <v>6.6810000000000008E-2</v>
      </c>
      <c r="E78" s="14">
        <f t="shared" si="5"/>
        <v>2.84925E-2</v>
      </c>
      <c r="F78" s="14">
        <f t="shared" si="6"/>
        <v>8.1743012500000004E-2</v>
      </c>
      <c r="G78" s="14">
        <v>1</v>
      </c>
      <c r="H78" s="15">
        <f t="shared" si="7"/>
        <v>0.8229544875</v>
      </c>
      <c r="I78" s="12">
        <v>3000</v>
      </c>
    </row>
    <row r="79" spans="1:9" x14ac:dyDescent="0.25">
      <c r="A79" s="4" t="s">
        <v>91</v>
      </c>
      <c r="B79" s="4" t="s">
        <v>91</v>
      </c>
      <c r="C79" s="13">
        <f>VLOOKUP(A79,'[1]TX PASS'!$B$2:$H$324,7,FALSE)</f>
        <v>8.1000000000000003E-2</v>
      </c>
      <c r="D79" s="14">
        <f t="shared" si="4"/>
        <v>6.6810000000000008E-2</v>
      </c>
      <c r="E79" s="14">
        <f t="shared" si="5"/>
        <v>2.84925E-2</v>
      </c>
      <c r="F79" s="14">
        <f t="shared" si="6"/>
        <v>7.7896282499999997E-2</v>
      </c>
      <c r="G79" s="14">
        <v>1</v>
      </c>
      <c r="H79" s="15">
        <f t="shared" si="7"/>
        <v>0.82680121750000002</v>
      </c>
      <c r="I79" s="12">
        <v>3000</v>
      </c>
    </row>
    <row r="80" spans="1:9" x14ac:dyDescent="0.25">
      <c r="A80" s="4" t="s">
        <v>92</v>
      </c>
      <c r="B80" s="4" t="s">
        <v>92</v>
      </c>
      <c r="C80" s="13">
        <f>VLOOKUP(A80,'[1]TX PASS'!$B$2:$H$324,7,FALSE)</f>
        <v>6.0000000000000001E-3</v>
      </c>
      <c r="D80" s="14">
        <f t="shared" si="4"/>
        <v>6.6810000000000008E-2</v>
      </c>
      <c r="E80" s="14">
        <f t="shared" si="5"/>
        <v>2.84925E-2</v>
      </c>
      <c r="F80" s="14">
        <f t="shared" si="6"/>
        <v>5.7700950000000003E-3</v>
      </c>
      <c r="G80" s="14">
        <v>1</v>
      </c>
      <c r="H80" s="15">
        <f t="shared" si="7"/>
        <v>0.89892740500000001</v>
      </c>
      <c r="I80" s="12">
        <v>3000</v>
      </c>
    </row>
    <row r="81" spans="1:9" x14ac:dyDescent="0.25">
      <c r="A81" s="4" t="s">
        <v>93</v>
      </c>
      <c r="B81" s="4" t="s">
        <v>94</v>
      </c>
      <c r="C81" s="13">
        <f>VLOOKUP(A81,'[1]TX PASS'!$B$2:$H$324,7,FALSE)</f>
        <v>0.18100000000000002</v>
      </c>
      <c r="D81" s="14">
        <f t="shared" si="4"/>
        <v>6.6810000000000008E-2</v>
      </c>
      <c r="E81" s="14">
        <f t="shared" si="5"/>
        <v>2.84925E-2</v>
      </c>
      <c r="F81" s="14">
        <f t="shared" si="6"/>
        <v>0.17406453250000001</v>
      </c>
      <c r="G81" s="14">
        <v>1</v>
      </c>
      <c r="H81" s="15">
        <f t="shared" si="7"/>
        <v>0.73063296749999995</v>
      </c>
      <c r="I81" s="12">
        <v>2687.6712328767121</v>
      </c>
    </row>
    <row r="82" spans="1:9" x14ac:dyDescent="0.25">
      <c r="A82" s="16" t="s">
        <v>95</v>
      </c>
      <c r="B82" s="16" t="s">
        <v>96</v>
      </c>
      <c r="C82" s="13">
        <f>VLOOKUP(A82,'[1]TX PASS'!$B$2:$H$324,7,FALSE)</f>
        <v>7.8E-2</v>
      </c>
      <c r="D82" s="14">
        <f t="shared" si="4"/>
        <v>6.6810000000000008E-2</v>
      </c>
      <c r="E82" s="14">
        <f t="shared" si="5"/>
        <v>2.84925E-2</v>
      </c>
      <c r="F82" s="14">
        <f t="shared" si="6"/>
        <v>7.5011234999999996E-2</v>
      </c>
      <c r="G82" s="14">
        <v>1</v>
      </c>
      <c r="H82" s="15">
        <f t="shared" si="7"/>
        <v>0.82968626499999998</v>
      </c>
      <c r="I82" s="17">
        <v>1832.8767123287673</v>
      </c>
    </row>
    <row r="83" spans="1:9" x14ac:dyDescent="0.25">
      <c r="A83" s="18" t="s">
        <v>97</v>
      </c>
      <c r="B83" s="18" t="s">
        <v>98</v>
      </c>
      <c r="C83" s="13">
        <f>VLOOKUP(A83,'[1]TX PASS'!$B$2:$H$324,7,FALSE)</f>
        <v>0.11199999999999999</v>
      </c>
      <c r="D83" s="14">
        <f t="shared" si="4"/>
        <v>6.6810000000000008E-2</v>
      </c>
      <c r="E83" s="14">
        <f t="shared" si="5"/>
        <v>2.84925E-2</v>
      </c>
      <c r="F83" s="14">
        <f t="shared" si="6"/>
        <v>0.10770843999999999</v>
      </c>
      <c r="G83" s="14">
        <v>1</v>
      </c>
      <c r="H83" s="15">
        <f t="shared" si="7"/>
        <v>0.79698906000000003</v>
      </c>
      <c r="I83" s="12">
        <v>1002.7397260273973</v>
      </c>
    </row>
    <row r="84" spans="1:9" x14ac:dyDescent="0.25">
      <c r="A84" s="18" t="s">
        <v>99</v>
      </c>
      <c r="B84" s="18" t="s">
        <v>99</v>
      </c>
      <c r="C84" s="13">
        <f>VLOOKUP(A84,'[1]TX PASS'!$B$2:$H$324,7,FALSE)</f>
        <v>7.5999999999999998E-2</v>
      </c>
      <c r="D84" s="14">
        <f t="shared" si="4"/>
        <v>6.6810000000000008E-2</v>
      </c>
      <c r="E84" s="14">
        <f t="shared" si="5"/>
        <v>2.84925E-2</v>
      </c>
      <c r="F84" s="14">
        <f t="shared" si="6"/>
        <v>7.3087869999999999E-2</v>
      </c>
      <c r="G84" s="14">
        <v>1</v>
      </c>
      <c r="H84" s="15">
        <f t="shared" si="7"/>
        <v>0.83160962999999999</v>
      </c>
      <c r="I84" s="12">
        <v>0</v>
      </c>
    </row>
    <row r="85" spans="1:9" x14ac:dyDescent="0.25">
      <c r="A85" t="s">
        <v>100</v>
      </c>
      <c r="B85" t="s">
        <v>100</v>
      </c>
      <c r="C85" s="13"/>
      <c r="D85" s="14"/>
      <c r="E85" s="14"/>
      <c r="F85" s="14"/>
      <c r="G85" s="14">
        <v>1</v>
      </c>
      <c r="H85" s="15">
        <f t="shared" si="7"/>
        <v>1</v>
      </c>
      <c r="I85" s="14">
        <v>0</v>
      </c>
    </row>
    <row r="86" spans="1:9" x14ac:dyDescent="0.25">
      <c r="A86" t="s">
        <v>101</v>
      </c>
      <c r="B86" t="s">
        <v>101</v>
      </c>
      <c r="C86" s="13"/>
      <c r="D86" s="14"/>
      <c r="E86" s="14"/>
      <c r="F86" s="14"/>
      <c r="G86" s="14">
        <v>1</v>
      </c>
      <c r="H86" s="15">
        <f t="shared" si="7"/>
        <v>1</v>
      </c>
      <c r="I86" s="14">
        <v>2942.4657534246576</v>
      </c>
    </row>
    <row r="87" spans="1:9" x14ac:dyDescent="0.25">
      <c r="A87" t="s">
        <v>102</v>
      </c>
      <c r="B87" t="s">
        <v>102</v>
      </c>
      <c r="C87" s="13"/>
      <c r="D87" s="14"/>
      <c r="E87" s="14"/>
      <c r="F87" s="14"/>
      <c r="G87" s="14">
        <v>1</v>
      </c>
      <c r="H87" s="15">
        <f t="shared" si="7"/>
        <v>1</v>
      </c>
      <c r="I87" s="14">
        <v>3000</v>
      </c>
    </row>
  </sheetData>
  <scenarios current="0" show="0">
    <scenario name="pp" locked="1" count="28" user="Assia Ladjeroud" comment="Créé par Assia Ladjeroud le 30/11/2022">
      <inputCells r="I2" val="3000" numFmtId="2"/>
      <inputCells r="I3" val="501,369863013699" numFmtId="2"/>
      <inputCells r="I4" val="501,369863013699" numFmtId="2"/>
      <inputCells r="I5" val="3000" numFmtId="2"/>
      <inputCells r="I6" val="3000" numFmtId="2"/>
      <inputCells r="I7" val="3000" numFmtId="2"/>
      <inputCells r="I8" val="3000" numFmtId="2"/>
      <inputCells r="I9" val="3000" numFmtId="2"/>
      <inputCells r="I10" val="2942,46575342466" numFmtId="2"/>
      <inputCells r="I11" val="3000" numFmtId="2"/>
      <inputCells r="I12" val="3000" numFmtId="2"/>
      <inputCells r="I13" val="3000" numFmtId="2"/>
      <inputCells r="I14" val="3000" numFmtId="2"/>
      <inputCells r="I15" val="3000" numFmtId="2"/>
      <inputCells r="I16" val="3000" numFmtId="2"/>
      <inputCells r="I17" val="1467,12328767123" numFmtId="2"/>
      <inputCells r="I18" val="3000" numFmtId="2"/>
      <inputCells r="I19" val="501,369863013699" numFmtId="2"/>
      <inputCells r="I20" val="2909,58904109589" numFmtId="2"/>
      <inputCells r="I21" val="2227,39726027397" numFmtId="2"/>
      <inputCells r="I22" val="3000" numFmtId="2"/>
      <inputCells r="I23" val="501,369863013699" numFmtId="2"/>
      <inputCells r="I24" val="2975,34246575342" numFmtId="2"/>
      <inputCells r="I25" val="3000" numFmtId="2"/>
      <inputCells r="I26" val="2745,20547945205" numFmtId="2"/>
      <inputCells r="I27" val="3000" numFmtId="2"/>
      <inputCells r="I28" val="2934,24657534247" numFmtId="2"/>
      <inputCells r="I29" val="2646,57534246575" numFmtId="2"/>
    </scenario>
    <scenario name="ppp" locked="1" count="28" user="Assia Ladjeroud" comment="Créé par Assia Ladjeroud le 30/11/2022">
      <inputCells r="I2" val="3000" numFmtId="2"/>
      <inputCells r="I3" val="501,369863013699" numFmtId="2"/>
      <inputCells r="I4" val="501,369863013699" numFmtId="2"/>
      <inputCells r="I5" val="3000" numFmtId="2"/>
      <inputCells r="I6" val="3000" numFmtId="2"/>
      <inputCells r="I7" val="3000" numFmtId="2"/>
      <inputCells r="I8" val="3000" numFmtId="2"/>
      <inputCells r="I9" val="3000" numFmtId="2"/>
      <inputCells r="I10" val="2942,46575342466" numFmtId="2"/>
      <inputCells r="I11" val="3000" numFmtId="2"/>
      <inputCells r="I12" val="3000" numFmtId="2"/>
      <inputCells r="I13" val="3000" numFmtId="2"/>
      <inputCells r="I14" val="3000" numFmtId="2"/>
      <inputCells r="I15" val="3000" numFmtId="2"/>
      <inputCells r="I16" val="3000" numFmtId="2"/>
      <inputCells r="I17" val="1467,12328767123" numFmtId="2"/>
      <inputCells r="I18" val="3000" numFmtId="2"/>
      <inputCells r="I19" val="501,369863013699" numFmtId="2"/>
      <inputCells r="I20" val="2909,58904109589" numFmtId="2"/>
      <inputCells r="I21" val="2227,39726027397" numFmtId="2"/>
      <inputCells r="I22" val="3000" numFmtId="2"/>
      <inputCells r="I23" val="501,369863013699" numFmtId="2"/>
      <inputCells r="I24" val="2975,34246575342" numFmtId="2"/>
      <inputCells r="I25" val="3000" numFmtId="2"/>
      <inputCells r="I26" val="2745,20547945205" numFmtId="2"/>
      <inputCells r="I27" val="3000" numFmtId="2"/>
      <inputCells r="I28" val="2934,24657534247" numFmtId="2"/>
      <inputCells r="I29" val="2646,57534246575" numFmtId="2"/>
    </scenario>
  </scenario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de scénarios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Assia Ladjeroud</cp:lastModifiedBy>
  <dcterms:created xsi:type="dcterms:W3CDTF">2017-02-01T16:01:06Z</dcterms:created>
  <dcterms:modified xsi:type="dcterms:W3CDTF">2022-11-30T15:04:36Z</dcterms:modified>
</cp:coreProperties>
</file>