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nu Seven\Desktop\"/>
    </mc:Choice>
  </mc:AlternateContent>
  <bookViews>
    <workbookView xWindow="0" yWindow="0" windowWidth="23010" windowHeight="7440"/>
  </bookViews>
  <sheets>
    <sheet name="Affichage MF" sheetId="1" r:id="rId1"/>
  </sheets>
  <externalReferences>
    <externalReference r:id="rId2"/>
    <externalReference r:id="rId3"/>
  </externalReferences>
  <definedNames>
    <definedName name="_xlnm._FilterDatabase" localSheetId="0" hidden="1">'Affichage MF'!$B$8:$G$31</definedName>
    <definedName name="Depart">[1]Chrono!$C$3</definedName>
    <definedName name="N_dossard">[1]Chrono!$H$3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1" i="1" l="1"/>
  <c r="F31" i="1"/>
  <c r="E31" i="1"/>
  <c r="D31" i="1"/>
  <c r="G30" i="1"/>
  <c r="F30" i="1"/>
  <c r="E30" i="1"/>
  <c r="D30" i="1"/>
  <c r="G29" i="1"/>
  <c r="F29" i="1"/>
  <c r="E29" i="1"/>
  <c r="D29" i="1"/>
  <c r="G28" i="1"/>
  <c r="F28" i="1"/>
  <c r="E28" i="1"/>
  <c r="D28" i="1"/>
  <c r="G27" i="1"/>
  <c r="F27" i="1"/>
  <c r="E27" i="1"/>
  <c r="D27" i="1"/>
  <c r="G26" i="1"/>
  <c r="F26" i="1"/>
  <c r="E26" i="1"/>
  <c r="D26" i="1"/>
  <c r="G25" i="1"/>
  <c r="F25" i="1"/>
  <c r="E25" i="1"/>
  <c r="D25" i="1"/>
  <c r="G24" i="1"/>
  <c r="F24" i="1"/>
  <c r="E24" i="1"/>
  <c r="D24" i="1"/>
  <c r="G23" i="1"/>
  <c r="F23" i="1"/>
  <c r="E23" i="1"/>
  <c r="D23" i="1"/>
  <c r="G22" i="1"/>
  <c r="F22" i="1"/>
  <c r="E22" i="1"/>
  <c r="D22" i="1"/>
  <c r="G21" i="1"/>
  <c r="F21" i="1"/>
  <c r="E21" i="1"/>
  <c r="D21" i="1"/>
  <c r="G20" i="1"/>
  <c r="F20" i="1"/>
  <c r="E20" i="1"/>
  <c r="D20" i="1"/>
  <c r="G19" i="1"/>
  <c r="F19" i="1"/>
  <c r="O18" i="1" s="1"/>
  <c r="E19" i="1"/>
  <c r="N18" i="1" s="1"/>
  <c r="D19" i="1"/>
  <c r="M18" i="1" s="1"/>
  <c r="L18" i="1"/>
  <c r="K18" i="1"/>
  <c r="G18" i="1"/>
  <c r="F18" i="1"/>
  <c r="O17" i="1" s="1"/>
  <c r="E18" i="1"/>
  <c r="N17" i="1" s="1"/>
  <c r="D18" i="1"/>
  <c r="M17" i="1" s="1"/>
  <c r="K17" i="1"/>
  <c r="L17" i="1"/>
  <c r="G17" i="1"/>
  <c r="F17" i="1"/>
  <c r="O16" i="1" s="1"/>
  <c r="E17" i="1"/>
  <c r="D17" i="1"/>
  <c r="L16" i="1"/>
  <c r="K16" i="1"/>
  <c r="N16" i="1"/>
  <c r="M16" i="1"/>
  <c r="G16" i="1"/>
  <c r="F16" i="1"/>
  <c r="O15" i="1" s="1"/>
  <c r="E16" i="1"/>
  <c r="D16" i="1"/>
  <c r="M15" i="1" s="1"/>
  <c r="L15" i="1"/>
  <c r="K15" i="1"/>
  <c r="N15" i="1"/>
  <c r="G15" i="1"/>
  <c r="F15" i="1"/>
  <c r="E15" i="1"/>
  <c r="N14" i="1" s="1"/>
  <c r="D15" i="1"/>
  <c r="M14" i="1" s="1"/>
  <c r="L14" i="1"/>
  <c r="O14" i="1"/>
  <c r="K14" i="1"/>
  <c r="G14" i="1"/>
  <c r="F14" i="1"/>
  <c r="O13" i="1" s="1"/>
  <c r="E14" i="1"/>
  <c r="N13" i="1" s="1"/>
  <c r="D14" i="1"/>
  <c r="M13" i="1" s="1"/>
  <c r="K13" i="1"/>
  <c r="L13" i="1"/>
  <c r="G13" i="1"/>
  <c r="F13" i="1"/>
  <c r="O12" i="1" s="1"/>
  <c r="E13" i="1"/>
  <c r="N12" i="1" s="1"/>
  <c r="D13" i="1"/>
  <c r="M12" i="1" s="1"/>
  <c r="L12" i="1"/>
  <c r="K12" i="1"/>
  <c r="G12" i="1"/>
  <c r="F12" i="1"/>
  <c r="O11" i="1" s="1"/>
  <c r="E12" i="1"/>
  <c r="N11" i="1" s="1"/>
  <c r="D12" i="1"/>
  <c r="M11" i="1" s="1"/>
  <c r="L11" i="1"/>
  <c r="K11" i="1"/>
  <c r="G11" i="1"/>
  <c r="F11" i="1"/>
  <c r="O10" i="1" s="1"/>
  <c r="E11" i="1"/>
  <c r="N10" i="1" s="1"/>
  <c r="D11" i="1"/>
  <c r="M10" i="1" s="1"/>
  <c r="L10" i="1"/>
  <c r="K10" i="1"/>
  <c r="G10" i="1"/>
  <c r="F10" i="1"/>
  <c r="O9" i="1" s="1"/>
  <c r="E10" i="1"/>
  <c r="N9" i="1" s="1"/>
  <c r="D10" i="1"/>
  <c r="K9" i="1"/>
  <c r="A10" i="1"/>
  <c r="H10" i="1" s="1"/>
  <c r="M9" i="1"/>
  <c r="L9" i="1"/>
  <c r="H9" i="1"/>
  <c r="G9" i="1"/>
  <c r="K20" i="1" s="1"/>
  <c r="F9" i="1"/>
  <c r="E9" i="1"/>
  <c r="D9" i="1"/>
  <c r="O8" i="1"/>
  <c r="N8" i="1"/>
  <c r="M8" i="1"/>
  <c r="L8" i="1"/>
  <c r="K8" i="1"/>
  <c r="M5" i="1"/>
  <c r="J5" i="1"/>
  <c r="A11" i="1" l="1"/>
  <c r="H11" i="1" s="1"/>
  <c r="A12" i="1" l="1"/>
  <c r="A13" i="1"/>
  <c r="H12" i="1"/>
  <c r="A14" i="1" l="1"/>
  <c r="H13" i="1"/>
  <c r="A15" i="1" l="1"/>
  <c r="H14" i="1"/>
  <c r="H15" i="1" l="1"/>
  <c r="A16" i="1"/>
  <c r="H16" i="1" l="1"/>
  <c r="A17" i="1"/>
  <c r="A18" i="1" l="1"/>
  <c r="H17" i="1"/>
  <c r="H18" i="1" l="1"/>
  <c r="A19" i="1"/>
  <c r="H19" i="1" l="1"/>
  <c r="A20" i="1"/>
  <c r="H20" i="1" l="1"/>
  <c r="A21" i="1"/>
  <c r="A22" i="1" l="1"/>
  <c r="H21" i="1"/>
  <c r="H22" i="1" l="1"/>
  <c r="A23" i="1"/>
  <c r="H23" i="1" l="1"/>
  <c r="A24" i="1"/>
  <c r="A25" i="1" l="1"/>
  <c r="H24" i="1"/>
  <c r="A26" i="1" l="1"/>
  <c r="H25" i="1"/>
  <c r="A27" i="1" l="1"/>
  <c r="H26" i="1"/>
  <c r="H27" i="1" l="1"/>
  <c r="A28" i="1"/>
  <c r="A29" i="1" l="1"/>
  <c r="H28" i="1"/>
  <c r="A30" i="1" l="1"/>
  <c r="H29" i="1"/>
  <c r="A31" i="1" l="1"/>
  <c r="H30" i="1"/>
  <c r="H31" i="1" l="1"/>
</calcChain>
</file>

<file path=xl/sharedStrings.xml><?xml version="1.0" encoding="utf-8"?>
<sst xmlns="http://schemas.openxmlformats.org/spreadsheetml/2006/main" count="75" uniqueCount="55">
  <si>
    <t xml:space="preserve">CATEGORIE : </t>
  </si>
  <si>
    <t>MF</t>
  </si>
  <si>
    <t>RECORD =</t>
  </si>
  <si>
    <t>14'10</t>
  </si>
  <si>
    <t>Minime</t>
  </si>
  <si>
    <t>Cadet</t>
  </si>
  <si>
    <t>NOM</t>
  </si>
  <si>
    <t>PRENOM</t>
  </si>
  <si>
    <t>sexe</t>
  </si>
  <si>
    <t>CLASSE</t>
  </si>
  <si>
    <t>TEMPS</t>
  </si>
  <si>
    <t>CAT</t>
  </si>
  <si>
    <t>NOTE</t>
  </si>
  <si>
    <t>1er</t>
  </si>
  <si>
    <t>2e</t>
  </si>
  <si>
    <t>3e</t>
  </si>
  <si>
    <t>4e</t>
  </si>
  <si>
    <t>5e</t>
  </si>
  <si>
    <t>6e</t>
  </si>
  <si>
    <t>7e</t>
  </si>
  <si>
    <t>8e</t>
  </si>
  <si>
    <t>9e</t>
  </si>
  <si>
    <t>10e</t>
  </si>
  <si>
    <t>b</t>
  </si>
  <si>
    <t>c</t>
  </si>
  <si>
    <t>v</t>
  </si>
  <si>
    <t>j</t>
  </si>
  <si>
    <t>f</t>
  </si>
  <si>
    <t>df</t>
  </si>
  <si>
    <t>s</t>
  </si>
  <si>
    <t>h</t>
  </si>
  <si>
    <t>jh</t>
  </si>
  <si>
    <t>jjkk</t>
  </si>
  <si>
    <t>sdf</t>
  </si>
  <si>
    <t>rtgr</t>
  </si>
  <si>
    <t>rgt</t>
  </si>
  <si>
    <t>r</t>
  </si>
  <si>
    <t>rqg</t>
  </si>
  <si>
    <t>q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</si>
  <si>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</si>
  <si>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</si>
  <si>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</si>
  <si>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</si>
  <si>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</si>
  <si>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</si>
  <si>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</si>
  <si>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</si>
  <si>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</si>
  <si>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</si>
  <si>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</si>
  <si>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</si>
  <si>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Place</t>
  </si>
  <si>
    <t>iiiiiii</t>
  </si>
  <si>
    <t>iiii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</si>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</sst>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4"/>
      <name val="Arial"/>
      <family val="2"/>
    </font>
    <font>
      <b/>
      <sz val="22"/>
      <name val="Arial"/>
      <family val="2"/>
    </font>
    <font>
      <sz val="16"/>
      <name val="Arial"/>
      <family val="2"/>
    </font>
    <font>
      <b/>
      <sz val="16"/>
      <color theme="0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b/>
      <sz val="14"/>
      <color theme="0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0"/>
      </left>
      <right/>
      <top style="thin">
        <color indexed="64"/>
      </top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vertical="center" wrapText="1"/>
    </xf>
    <xf numFmtId="0" fontId="1" fillId="0" borderId="0" xfId="1"/>
    <xf numFmtId="0" fontId="3" fillId="0" borderId="0" xfId="1" applyFont="1" applyBorder="1" applyAlignment="1">
      <alignment horizontal="center" vertical="center" wrapText="1"/>
    </xf>
    <xf numFmtId="0" fontId="3" fillId="0" borderId="0" xfId="1" applyFont="1" applyBorder="1" applyAlignment="1">
      <alignment vertical="center" wrapText="1"/>
    </xf>
    <xf numFmtId="0" fontId="1" fillId="0" borderId="0" xfId="1" applyFont="1"/>
    <xf numFmtId="0" fontId="4" fillId="0" borderId="2" xfId="1" applyFont="1" applyBorder="1" applyAlignment="1">
      <alignment horizontal="center"/>
    </xf>
    <xf numFmtId="0" fontId="5" fillId="2" borderId="3" xfId="1" applyFont="1" applyFill="1" applyBorder="1" applyAlignment="1">
      <alignment horizontal="center"/>
    </xf>
    <xf numFmtId="0" fontId="5" fillId="2" borderId="4" xfId="1" applyFont="1" applyFill="1" applyBorder="1" applyAlignment="1">
      <alignment horizontal="center"/>
    </xf>
    <xf numFmtId="0" fontId="6" fillId="2" borderId="4" xfId="1" applyFont="1" applyFill="1" applyBorder="1" applyAlignment="1">
      <alignment horizontal="center"/>
    </xf>
    <xf numFmtId="0" fontId="7" fillId="2" borderId="4" xfId="1" applyFont="1" applyFill="1" applyBorder="1" applyAlignment="1">
      <alignment horizontal="center"/>
    </xf>
    <xf numFmtId="0" fontId="8" fillId="2" borderId="5" xfId="1" applyFont="1" applyFill="1" applyBorder="1" applyAlignment="1">
      <alignment horizontal="center"/>
    </xf>
    <xf numFmtId="0" fontId="8" fillId="2" borderId="0" xfId="1" applyFont="1" applyFill="1" applyBorder="1" applyAlignment="1">
      <alignment horizontal="center"/>
    </xf>
    <xf numFmtId="0" fontId="1" fillId="0" borderId="6" xfId="1" applyBorder="1"/>
    <xf numFmtId="0" fontId="9" fillId="0" borderId="6" xfId="1" applyFont="1" applyBorder="1" applyAlignment="1">
      <alignment horizontal="center"/>
    </xf>
    <xf numFmtId="0" fontId="4" fillId="0" borderId="6" xfId="1" applyFont="1" applyBorder="1"/>
    <xf numFmtId="14" fontId="10" fillId="0" borderId="6" xfId="1" applyNumberFormat="1" applyFont="1" applyBorder="1"/>
    <xf numFmtId="14" fontId="4" fillId="0" borderId="6" xfId="1" applyNumberFormat="1" applyFont="1" applyBorder="1"/>
    <xf numFmtId="14" fontId="11" fillId="0" borderId="6" xfId="1" applyNumberFormat="1" applyFont="1" applyBorder="1" applyAlignment="1">
      <alignment horizontal="center"/>
    </xf>
    <xf numFmtId="0" fontId="12" fillId="0" borderId="6" xfId="1" applyFont="1" applyBorder="1" applyAlignment="1">
      <alignment horizontal="center"/>
    </xf>
    <xf numFmtId="45" fontId="4" fillId="0" borderId="6" xfId="1" applyNumberFormat="1" applyFont="1" applyBorder="1"/>
    <xf numFmtId="0" fontId="4" fillId="0" borderId="0" xfId="1" applyNumberFormat="1" applyFont="1" applyBorder="1"/>
    <xf numFmtId="0" fontId="1" fillId="0" borderId="6" xfId="1" applyBorder="1" applyAlignment="1">
      <alignment horizontal="center"/>
    </xf>
    <xf numFmtId="14" fontId="1" fillId="0" borderId="6" xfId="1" applyNumberFormat="1" applyBorder="1"/>
    <xf numFmtId="14" fontId="1" fillId="0" borderId="6" xfId="1" applyNumberFormat="1" applyBorder="1" applyAlignment="1">
      <alignment horizontal="center"/>
    </xf>
    <xf numFmtId="45" fontId="1" fillId="0" borderId="6" xfId="1" applyNumberFormat="1" applyBorder="1" applyAlignment="1">
      <alignment horizontal="center" vertical="center"/>
    </xf>
    <xf numFmtId="0" fontId="1" fillId="3" borderId="6" xfId="1" applyFill="1" applyBorder="1"/>
    <xf numFmtId="0" fontId="9" fillId="3" borderId="6" xfId="1" applyFont="1" applyFill="1" applyBorder="1" applyAlignment="1">
      <alignment horizontal="center"/>
    </xf>
    <xf numFmtId="0" fontId="2" fillId="0" borderId="0" xfId="1" applyFont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/>
    </xf>
  </cellXfs>
  <cellStyles count="2">
    <cellStyle name="Normal" xfId="0" builtinId="0"/>
    <cellStyle name="Normal 3" xfId="1"/>
  </cellStyles>
  <dxfs count="1">
    <dxf>
      <font>
        <b val="0"/>
        <i/>
        <strike val="0"/>
      </font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es%20documents\EPS\2013%20Boulari\Cross%202013\Mes%20documents\Downloads\chronometr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ropbox\Boulari%202013\9-Cross%202013\stock\R&#233;sultats%20Cross%20Boulari%20du%202.07.201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rono"/>
      <sheetName val="Info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ORDS"/>
      <sheetName val="listing 2013"/>
      <sheetName val="IMPRESSION"/>
      <sheetName val="class tps+nom"/>
      <sheetName val="course BG"/>
      <sheetName val="Affichage BG"/>
      <sheetName val="course BF"/>
      <sheetName val="Affichage BF"/>
      <sheetName val="course MF"/>
      <sheetName val="Affichage MF"/>
      <sheetName val="course MG"/>
      <sheetName val="Affichage MG"/>
      <sheetName val="course Santé"/>
      <sheetName val="Feuil9"/>
      <sheetName val="Les 10-1er"/>
      <sheetName val="statistiqu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F5" t="str">
            <v>F</v>
          </cell>
          <cell r="H5">
            <v>305</v>
          </cell>
          <cell r="I5" t="str">
            <v>Minime</v>
          </cell>
          <cell r="M5">
            <v>1.2002314814814785E-2</v>
          </cell>
        </row>
        <row r="6">
          <cell r="F6" t="str">
            <v>F</v>
          </cell>
          <cell r="H6">
            <v>408</v>
          </cell>
          <cell r="I6" t="str">
            <v>Minime</v>
          </cell>
          <cell r="M6">
            <v>1.244212962962965E-2</v>
          </cell>
        </row>
        <row r="7">
          <cell r="F7" t="str">
            <v>F</v>
          </cell>
          <cell r="H7">
            <v>407</v>
          </cell>
          <cell r="I7" t="str">
            <v>Minime</v>
          </cell>
          <cell r="M7">
            <v>1.2465277777777728E-2</v>
          </cell>
        </row>
        <row r="8">
          <cell r="F8" t="str">
            <v>F</v>
          </cell>
          <cell r="H8">
            <v>405</v>
          </cell>
          <cell r="I8" t="str">
            <v>Minime</v>
          </cell>
          <cell r="M8">
            <v>1.2986111111111143E-2</v>
          </cell>
        </row>
        <row r="9">
          <cell r="F9" t="str">
            <v>F</v>
          </cell>
          <cell r="H9">
            <v>403</v>
          </cell>
          <cell r="I9" t="str">
            <v>Minime</v>
          </cell>
          <cell r="M9">
            <v>1.3217592592592586E-2</v>
          </cell>
        </row>
        <row r="10">
          <cell r="F10" t="str">
            <v>F</v>
          </cell>
          <cell r="H10">
            <v>307</v>
          </cell>
          <cell r="I10" t="str">
            <v>Minime</v>
          </cell>
          <cell r="M10">
            <v>1.3634259259259207E-2</v>
          </cell>
        </row>
        <row r="11">
          <cell r="F11" t="str">
            <v>F</v>
          </cell>
          <cell r="H11">
            <v>306</v>
          </cell>
          <cell r="I11" t="str">
            <v>Cadet</v>
          </cell>
          <cell r="M11">
            <v>1.3761574074074079E-2</v>
          </cell>
        </row>
        <row r="12">
          <cell r="F12" t="str">
            <v>F</v>
          </cell>
          <cell r="H12">
            <v>304</v>
          </cell>
          <cell r="I12" t="str">
            <v>Minime</v>
          </cell>
          <cell r="M12">
            <v>1.3842592592592573E-2</v>
          </cell>
        </row>
        <row r="13">
          <cell r="F13" t="str">
            <v>F</v>
          </cell>
          <cell r="H13">
            <v>307</v>
          </cell>
          <cell r="I13" t="str">
            <v>Minime</v>
          </cell>
          <cell r="M13">
            <v>1.4039351851851845E-2</v>
          </cell>
        </row>
        <row r="14">
          <cell r="F14" t="str">
            <v>F</v>
          </cell>
          <cell r="H14">
            <v>405</v>
          </cell>
          <cell r="I14" t="str">
            <v>Minime</v>
          </cell>
          <cell r="M14">
            <v>1.3993055555555522E-2</v>
          </cell>
        </row>
        <row r="15">
          <cell r="F15" t="str">
            <v>F</v>
          </cell>
          <cell r="H15">
            <v>408</v>
          </cell>
          <cell r="I15" t="str">
            <v>Minime</v>
          </cell>
          <cell r="M15">
            <v>1.4131944444444433E-2</v>
          </cell>
        </row>
        <row r="16">
          <cell r="F16" t="str">
            <v>F</v>
          </cell>
          <cell r="H16">
            <v>306</v>
          </cell>
          <cell r="I16" t="str">
            <v>Minime</v>
          </cell>
          <cell r="M16">
            <v>1.424768518518521E-2</v>
          </cell>
        </row>
        <row r="17">
          <cell r="F17" t="str">
            <v>F</v>
          </cell>
          <cell r="H17">
            <v>404</v>
          </cell>
          <cell r="I17" t="str">
            <v>Minime</v>
          </cell>
          <cell r="M17">
            <v>1.4317129629629666E-2</v>
          </cell>
        </row>
        <row r="18">
          <cell r="F18" t="str">
            <v>F</v>
          </cell>
          <cell r="H18">
            <v>301</v>
          </cell>
          <cell r="I18" t="str">
            <v>Cadet</v>
          </cell>
          <cell r="M18">
            <v>1.439814814814816E-2</v>
          </cell>
        </row>
        <row r="19">
          <cell r="F19" t="str">
            <v>F</v>
          </cell>
          <cell r="H19">
            <v>301</v>
          </cell>
          <cell r="I19" t="str">
            <v>Cadet</v>
          </cell>
          <cell r="M19">
            <v>1.4502314814814787E-2</v>
          </cell>
        </row>
        <row r="20">
          <cell r="F20" t="str">
            <v>F</v>
          </cell>
          <cell r="H20">
            <v>305</v>
          </cell>
          <cell r="I20" t="str">
            <v>Minime</v>
          </cell>
          <cell r="M20">
            <v>1.4548611111111109E-2</v>
          </cell>
        </row>
        <row r="21">
          <cell r="F21" t="str">
            <v>F</v>
          </cell>
          <cell r="H21">
            <v>303</v>
          </cell>
          <cell r="I21" t="str">
            <v>Minime</v>
          </cell>
          <cell r="M21">
            <v>1.4675925925925926E-2</v>
          </cell>
        </row>
        <row r="22">
          <cell r="F22" t="str">
            <v>F</v>
          </cell>
          <cell r="H22">
            <v>305</v>
          </cell>
          <cell r="I22" t="str">
            <v>Minime</v>
          </cell>
          <cell r="M22">
            <v>1.4722222222222192E-2</v>
          </cell>
        </row>
        <row r="23">
          <cell r="F23" t="str">
            <v>F</v>
          </cell>
          <cell r="H23">
            <v>304</v>
          </cell>
          <cell r="I23" t="str">
            <v>Cadet</v>
          </cell>
          <cell r="M23">
            <v>1.4791666666666647E-2</v>
          </cell>
        </row>
        <row r="24">
          <cell r="F24" t="str">
            <v>F</v>
          </cell>
          <cell r="H24">
            <v>408</v>
          </cell>
          <cell r="I24" t="str">
            <v>Minime</v>
          </cell>
          <cell r="M24">
            <v>1.4907407407407425E-2</v>
          </cell>
        </row>
        <row r="25">
          <cell r="F25" t="str">
            <v>F</v>
          </cell>
          <cell r="H25">
            <v>406</v>
          </cell>
          <cell r="I25" t="str">
            <v>Minime</v>
          </cell>
          <cell r="M25">
            <v>1.5023148148148202E-2</v>
          </cell>
        </row>
        <row r="26">
          <cell r="F26" t="str">
            <v>F</v>
          </cell>
          <cell r="H26">
            <v>306</v>
          </cell>
          <cell r="I26" t="str">
            <v>Minime</v>
          </cell>
          <cell r="M26">
            <v>1.5138888888888868E-2</v>
          </cell>
        </row>
        <row r="27">
          <cell r="F27" t="str">
            <v>F</v>
          </cell>
          <cell r="H27">
            <v>404</v>
          </cell>
          <cell r="I27" t="str">
            <v>Minime</v>
          </cell>
          <cell r="M27">
            <v>1.5219907407407418E-2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32"/>
  <sheetViews>
    <sheetView tabSelected="1" topLeftCell="A7" workbookViewId="0">
      <selection activeCell="J17" sqref="J17"/>
    </sheetView>
  </sheetViews>
  <sheetFormatPr baseColWidth="10" defaultRowHeight="12.75" x14ac:dyDescent="0.2"/>
  <cols>
    <col min="1" max="1" width="11.42578125" style="3"/>
    <col min="2" max="2" width="22.140625" style="3" customWidth="1"/>
    <col min="3" max="3" width="16.5703125" style="3" customWidth="1"/>
    <col min="4" max="8" width="11.42578125" style="3"/>
    <col min="9" max="9" width="6.140625" style="3" customWidth="1"/>
    <col min="10" max="10" width="11.42578125" style="3"/>
    <col min="11" max="11" width="13.42578125" style="3" customWidth="1"/>
    <col min="12" max="16384" width="11.42578125" style="3"/>
  </cols>
  <sheetData>
    <row r="1" spans="1:17" ht="30" x14ac:dyDescent="0.2">
      <c r="A1" s="29"/>
      <c r="B1" s="29"/>
      <c r="C1" s="29"/>
      <c r="D1" s="29"/>
      <c r="E1" s="29"/>
      <c r="F1" s="29"/>
      <c r="G1" s="1"/>
      <c r="H1" s="1"/>
      <c r="I1" s="2"/>
      <c r="J1" s="29"/>
      <c r="K1" s="29"/>
      <c r="L1" s="29"/>
      <c r="M1" s="29"/>
      <c r="N1" s="29"/>
      <c r="O1" s="29"/>
    </row>
    <row r="2" spans="1:17" ht="30" x14ac:dyDescent="0.2">
      <c r="A2" s="29"/>
      <c r="B2" s="29"/>
      <c r="C2" s="29"/>
      <c r="D2" s="29"/>
      <c r="E2" s="29"/>
      <c r="F2" s="29"/>
      <c r="G2" s="1"/>
      <c r="H2" s="1"/>
      <c r="I2" s="2"/>
      <c r="J2" s="29"/>
      <c r="K2" s="29"/>
      <c r="L2" s="29"/>
      <c r="M2" s="29"/>
      <c r="N2" s="29"/>
      <c r="O2" s="29"/>
    </row>
    <row r="3" spans="1:17" ht="30" x14ac:dyDescent="0.2">
      <c r="A3" s="29"/>
      <c r="B3" s="29"/>
      <c r="C3" s="29"/>
      <c r="D3" s="29"/>
      <c r="E3" s="29"/>
      <c r="F3" s="29"/>
      <c r="G3" s="1"/>
      <c r="H3" s="1"/>
      <c r="I3" s="2"/>
      <c r="J3" s="29"/>
      <c r="K3" s="29"/>
      <c r="L3" s="29"/>
      <c r="M3" s="29"/>
      <c r="N3" s="29"/>
      <c r="O3" s="29"/>
    </row>
    <row r="4" spans="1:17" ht="30" x14ac:dyDescent="0.2">
      <c r="A4" s="29"/>
      <c r="B4" s="29"/>
      <c r="C4" s="29"/>
      <c r="D4" s="29"/>
      <c r="E4" s="29"/>
      <c r="F4" s="29"/>
      <c r="G4" s="1"/>
      <c r="H4" s="1"/>
      <c r="I4" s="2"/>
      <c r="J4" s="29"/>
      <c r="K4" s="29"/>
      <c r="L4" s="29"/>
      <c r="M4" s="29"/>
      <c r="N4" s="29"/>
      <c r="O4" s="29"/>
    </row>
    <row r="5" spans="1:17" ht="27.75" customHeight="1" x14ac:dyDescent="0.2">
      <c r="A5" s="30" t="s">
        <v>0</v>
      </c>
      <c r="B5" s="30"/>
      <c r="C5" s="30" t="s">
        <v>1</v>
      </c>
      <c r="D5" s="30"/>
      <c r="E5" s="30"/>
      <c r="F5" s="30"/>
      <c r="G5" s="4"/>
      <c r="H5" s="4"/>
      <c r="I5" s="5"/>
      <c r="J5" s="30" t="str">
        <f>A5</f>
        <v xml:space="preserve">CATEGORIE : </v>
      </c>
      <c r="K5" s="30"/>
      <c r="L5" s="30"/>
      <c r="M5" s="32" t="str">
        <f>C5</f>
        <v>MF</v>
      </c>
      <c r="N5" s="32"/>
      <c r="O5" s="32"/>
    </row>
    <row r="6" spans="1:17" ht="27.75" x14ac:dyDescent="0.2">
      <c r="A6" s="30" t="s">
        <v>2</v>
      </c>
      <c r="B6" s="30"/>
      <c r="C6" s="30" t="s">
        <v>3</v>
      </c>
      <c r="D6" s="30"/>
      <c r="E6" s="30"/>
      <c r="F6" s="30"/>
      <c r="G6" s="4"/>
      <c r="H6" s="4"/>
      <c r="I6" s="5"/>
      <c r="J6" s="30"/>
      <c r="K6" s="30"/>
      <c r="L6" s="30"/>
      <c r="M6" s="32"/>
      <c r="N6" s="32"/>
      <c r="O6" s="32"/>
      <c r="Q6" s="6" t="s">
        <v>4</v>
      </c>
    </row>
    <row r="7" spans="1:17" ht="27.75" x14ac:dyDescent="0.2">
      <c r="A7" s="31"/>
      <c r="B7" s="31"/>
      <c r="C7" s="31"/>
      <c r="D7" s="31"/>
      <c r="E7" s="31"/>
      <c r="F7" s="31"/>
      <c r="G7" s="4"/>
      <c r="H7" s="4"/>
      <c r="I7" s="5"/>
      <c r="J7" s="31"/>
      <c r="K7" s="31"/>
      <c r="L7" s="31"/>
      <c r="M7" s="33"/>
      <c r="N7" s="33"/>
      <c r="O7" s="33"/>
      <c r="Q7" s="6" t="s">
        <v>5</v>
      </c>
    </row>
    <row r="8" spans="1:17" ht="20.25" x14ac:dyDescent="0.3">
      <c r="A8" s="7"/>
      <c r="B8" s="8" t="s">
        <v>6</v>
      </c>
      <c r="C8" s="9" t="s">
        <v>7</v>
      </c>
      <c r="D8" s="10" t="s">
        <v>8</v>
      </c>
      <c r="E8" s="11" t="s">
        <v>9</v>
      </c>
      <c r="F8" s="12" t="s">
        <v>10</v>
      </c>
      <c r="G8" s="13" t="s">
        <v>11</v>
      </c>
      <c r="H8" s="13" t="s">
        <v>12</v>
      </c>
      <c r="J8" s="14"/>
      <c r="K8" s="15" t="str">
        <f>B8</f>
        <v>NOM</v>
      </c>
      <c r="L8" s="15" t="str">
        <f>C8</f>
        <v>PRENOM</v>
      </c>
      <c r="M8" s="15" t="str">
        <f>D8</f>
        <v>sexe</v>
      </c>
      <c r="N8" s="15" t="str">
        <f>E8</f>
        <v>CLASSE</v>
      </c>
      <c r="O8" s="15" t="str">
        <f>F8</f>
        <v>TEMPS</v>
      </c>
    </row>
    <row r="9" spans="1:17" ht="20.25" x14ac:dyDescent="0.3">
      <c r="A9" s="16">
        <v>1</v>
      </c>
      <c r="B9" s="17" t="s">
        <v>38</v>
      </c>
      <c r="C9" s="18" t="s">
        <v>39</v>
      </c>
      <c r="D9" s="19" t="str">
        <f>'[2]course MF'!F5</f>
        <v>F</v>
      </c>
      <c r="E9" s="20">
        <f>'[2]course MF'!H5</f>
        <v>305</v>
      </c>
      <c r="F9" s="21">
        <f>'[2]course MF'!M5</f>
        <v>1.2002314814814785E-2</v>
      </c>
      <c r="G9" s="18" t="str">
        <f>'[2]course MF'!I5</f>
        <v>Minime</v>
      </c>
      <c r="H9" s="22">
        <f>IF(A9&lt;6,20,IF(A9&lt;11,19,IF(A9&lt;16,18,IF(A9&lt;21,17,IF(A9&lt;26,16,IF(A9&lt;26,15,IF(A9&lt;31,14,IF(A9&lt;41,13,IF(A9&lt;61,12,IF(A9&lt;100,11,IF(A9&lt;180,10,7)))))))))))</f>
        <v>20</v>
      </c>
      <c r="J9" s="23" t="s">
        <v>13</v>
      </c>
      <c r="K9" s="24" t="str">
        <f>B10</f>
        <v>b</v>
      </c>
      <c r="L9" s="24" t="str">
        <f t="shared" ref="L9:O18" si="0">C10</f>
        <v>bb</v>
      </c>
      <c r="M9" s="25" t="str">
        <f t="shared" si="0"/>
        <v>F</v>
      </c>
      <c r="N9" s="24">
        <f t="shared" si="0"/>
        <v>408</v>
      </c>
      <c r="O9" s="26">
        <f t="shared" si="0"/>
        <v>1.244212962962965E-2</v>
      </c>
    </row>
    <row r="10" spans="1:17" ht="20.25" x14ac:dyDescent="0.3">
      <c r="A10" s="16">
        <f>A9+1</f>
        <v>2</v>
      </c>
      <c r="B10" s="17" t="s">
        <v>23</v>
      </c>
      <c r="C10" s="18" t="s">
        <v>40</v>
      </c>
      <c r="D10" s="19" t="str">
        <f>'[2]course MF'!F6</f>
        <v>F</v>
      </c>
      <c r="E10" s="20">
        <f>'[2]course MF'!H6</f>
        <v>408</v>
      </c>
      <c r="F10" s="21">
        <f>'[2]course MF'!M6</f>
        <v>1.244212962962965E-2</v>
      </c>
      <c r="G10" s="18" t="str">
        <f>'[2]course MF'!I6</f>
        <v>Minime</v>
      </c>
      <c r="H10" s="22">
        <f t="shared" ref="H10:H31" si="1">IF(A10&lt;6,20,IF(A10&lt;11,19,IF(A10&lt;16,18,IF(A10&lt;21,17,IF(A10&lt;26,16,IF(A10&lt;26,15,IF(A10&lt;31,14,IF(A10&lt;41,13,IF(A10&lt;61,12,IF(A10&lt;100,11,IF(A10&lt;180,10,7)))))))))))</f>
        <v>20</v>
      </c>
      <c r="J10" s="23" t="s">
        <v>14</v>
      </c>
      <c r="K10" s="24" t="str">
        <f t="shared" ref="K10:K18" si="2">B11</f>
        <v>c</v>
      </c>
      <c r="L10" s="24" t="str">
        <f t="shared" si="0"/>
        <v>cc</v>
      </c>
      <c r="M10" s="25" t="str">
        <f t="shared" si="0"/>
        <v>F</v>
      </c>
      <c r="N10" s="24">
        <f t="shared" si="0"/>
        <v>407</v>
      </c>
      <c r="O10" s="26">
        <f t="shared" si="0"/>
        <v>1.2465277777777728E-2</v>
      </c>
    </row>
    <row r="11" spans="1:17" ht="20.25" x14ac:dyDescent="0.3">
      <c r="A11" s="16">
        <f t="shared" ref="A11:A31" si="3">A10+1</f>
        <v>3</v>
      </c>
      <c r="B11" s="17" t="s">
        <v>24</v>
      </c>
      <c r="C11" s="18" t="s">
        <v>41</v>
      </c>
      <c r="D11" s="19" t="str">
        <f>'[2]course MF'!F7</f>
        <v>F</v>
      </c>
      <c r="E11" s="20">
        <f>'[2]course MF'!H7</f>
        <v>407</v>
      </c>
      <c r="F11" s="21">
        <f>'[2]course MF'!M7</f>
        <v>1.2465277777777728E-2</v>
      </c>
      <c r="G11" s="18" t="str">
        <f>'[2]course MF'!I7</f>
        <v>Minime</v>
      </c>
      <c r="H11" s="22">
        <f t="shared" si="1"/>
        <v>20</v>
      </c>
      <c r="J11" s="23" t="s">
        <v>15</v>
      </c>
      <c r="K11" s="24" t="str">
        <f t="shared" si="2"/>
        <v>v</v>
      </c>
      <c r="L11" s="24" t="str">
        <f t="shared" si="0"/>
        <v>dd</v>
      </c>
      <c r="M11" s="25" t="str">
        <f t="shared" si="0"/>
        <v>F</v>
      </c>
      <c r="N11" s="24">
        <f t="shared" si="0"/>
        <v>405</v>
      </c>
      <c r="O11" s="26">
        <f t="shared" si="0"/>
        <v>1.2986111111111143E-2</v>
      </c>
    </row>
    <row r="12" spans="1:17" ht="20.25" x14ac:dyDescent="0.3">
      <c r="A12" s="16">
        <f t="shared" si="3"/>
        <v>4</v>
      </c>
      <c r="B12" s="17" t="s">
        <v>25</v>
      </c>
      <c r="C12" s="18" t="s">
        <v>42</v>
      </c>
      <c r="D12" s="19" t="str">
        <f>'[2]course MF'!F8</f>
        <v>F</v>
      </c>
      <c r="E12" s="20">
        <f>'[2]course MF'!H8</f>
        <v>405</v>
      </c>
      <c r="F12" s="21">
        <f>'[2]course MF'!M8</f>
        <v>1.2986111111111143E-2</v>
      </c>
      <c r="G12" s="18" t="str">
        <f>'[2]course MF'!I8</f>
        <v>Minime</v>
      </c>
      <c r="H12" s="22">
        <f t="shared" si="1"/>
        <v>20</v>
      </c>
      <c r="J12" s="23" t="s">
        <v>16</v>
      </c>
      <c r="K12" s="24" t="str">
        <f t="shared" si="2"/>
        <v>j</v>
      </c>
      <c r="L12" s="24" t="str">
        <f t="shared" si="0"/>
        <v>ee</v>
      </c>
      <c r="M12" s="25" t="str">
        <f t="shared" si="0"/>
        <v>F</v>
      </c>
      <c r="N12" s="24">
        <f t="shared" si="0"/>
        <v>403</v>
      </c>
      <c r="O12" s="26">
        <f t="shared" si="0"/>
        <v>1.3217592592592586E-2</v>
      </c>
    </row>
    <row r="13" spans="1:17" ht="20.25" x14ac:dyDescent="0.3">
      <c r="A13" s="16">
        <f t="shared" si="3"/>
        <v>5</v>
      </c>
      <c r="B13" s="17" t="s">
        <v>26</v>
      </c>
      <c r="C13" s="18" t="s">
        <v>43</v>
      </c>
      <c r="D13" s="19" t="str">
        <f>'[2]course MF'!F9</f>
        <v>F</v>
      </c>
      <c r="E13" s="20">
        <f>'[2]course MF'!H9</f>
        <v>403</v>
      </c>
      <c r="F13" s="21">
        <f>'[2]course MF'!M9</f>
        <v>1.3217592592592586E-2</v>
      </c>
      <c r="G13" s="18" t="str">
        <f>'[2]course MF'!I9</f>
        <v>Minime</v>
      </c>
      <c r="H13" s="22">
        <f t="shared" si="1"/>
        <v>20</v>
      </c>
      <c r="J13" s="23" t="s">
        <v>17</v>
      </c>
      <c r="K13" s="24" t="str">
        <f t="shared" si="2"/>
        <v>f</v>
      </c>
      <c r="L13" s="24" t="str">
        <f t="shared" si="0"/>
        <v>ff</v>
      </c>
      <c r="M13" s="25" t="str">
        <f t="shared" si="0"/>
        <v>F</v>
      </c>
      <c r="N13" s="24">
        <f t="shared" si="0"/>
        <v>307</v>
      </c>
      <c r="O13" s="26">
        <f t="shared" si="0"/>
        <v>1.3634259259259207E-2</v>
      </c>
    </row>
    <row r="14" spans="1:17" ht="20.25" x14ac:dyDescent="0.3">
      <c r="A14" s="16">
        <f t="shared" si="3"/>
        <v>6</v>
      </c>
      <c r="B14" s="17" t="s">
        <v>27</v>
      </c>
      <c r="C14" s="18" t="s">
        <v>44</v>
      </c>
      <c r="D14" s="19" t="str">
        <f>'[2]course MF'!F10</f>
        <v>F</v>
      </c>
      <c r="E14" s="20">
        <f>'[2]course MF'!H10</f>
        <v>307</v>
      </c>
      <c r="F14" s="21">
        <f>'[2]course MF'!M10</f>
        <v>1.3634259259259207E-2</v>
      </c>
      <c r="G14" s="18" t="str">
        <f>'[2]course MF'!I10</f>
        <v>Minime</v>
      </c>
      <c r="H14" s="22">
        <f t="shared" si="1"/>
        <v>19</v>
      </c>
      <c r="J14" s="23" t="s">
        <v>18</v>
      </c>
      <c r="K14" s="24" t="str">
        <f t="shared" si="2"/>
        <v>gg</v>
      </c>
      <c r="L14" s="24" t="str">
        <f t="shared" si="0"/>
        <v>gg</v>
      </c>
      <c r="M14" s="25" t="str">
        <f t="shared" si="0"/>
        <v>F</v>
      </c>
      <c r="N14" s="24">
        <f t="shared" si="0"/>
        <v>306</v>
      </c>
      <c r="O14" s="26">
        <f t="shared" si="0"/>
        <v>1.3761574074074079E-2</v>
      </c>
    </row>
    <row r="15" spans="1:17" ht="20.25" x14ac:dyDescent="0.3">
      <c r="A15" s="16">
        <f t="shared" si="3"/>
        <v>7</v>
      </c>
      <c r="B15" s="17" t="s">
        <v>45</v>
      </c>
      <c r="C15" s="18" t="s">
        <v>45</v>
      </c>
      <c r="D15" s="19" t="str">
        <f>'[2]course MF'!F11</f>
        <v>F</v>
      </c>
      <c r="E15" s="20">
        <f>'[2]course MF'!H11</f>
        <v>306</v>
      </c>
      <c r="F15" s="21">
        <f>'[2]course MF'!M11</f>
        <v>1.3761574074074079E-2</v>
      </c>
      <c r="G15" s="18" t="str">
        <f>'[2]course MF'!I11</f>
        <v>Cadet</v>
      </c>
      <c r="H15" s="22">
        <f t="shared" si="1"/>
        <v>19</v>
      </c>
      <c r="J15" s="23" t="s">
        <v>19</v>
      </c>
      <c r="K15" s="24" t="str">
        <f t="shared" si="2"/>
        <v>f</v>
      </c>
      <c r="L15" s="24" t="str">
        <f t="shared" si="0"/>
        <v>hh</v>
      </c>
      <c r="M15" s="25" t="str">
        <f t="shared" si="0"/>
        <v>F</v>
      </c>
      <c r="N15" s="24">
        <f t="shared" si="0"/>
        <v>304</v>
      </c>
      <c r="O15" s="26">
        <f t="shared" si="0"/>
        <v>1.3842592592592573E-2</v>
      </c>
    </row>
    <row r="16" spans="1:17" ht="20.25" x14ac:dyDescent="0.3">
      <c r="A16" s="16">
        <f t="shared" si="3"/>
        <v>8</v>
      </c>
      <c r="B16" s="17" t="s">
        <v>27</v>
      </c>
      <c r="C16" s="18" t="s">
        <v>46</v>
      </c>
      <c r="D16" s="19" t="str">
        <f>'[2]course MF'!F12</f>
        <v>F</v>
      </c>
      <c r="E16" s="20">
        <f>'[2]course MF'!H12</f>
        <v>304</v>
      </c>
      <c r="F16" s="21">
        <f>'[2]course MF'!M12</f>
        <v>1.3842592592592573E-2</v>
      </c>
      <c r="G16" s="18" t="str">
        <f>'[2]course MF'!I12</f>
        <v>Minime</v>
      </c>
      <c r="H16" s="22">
        <f t="shared" si="1"/>
        <v>19</v>
      </c>
      <c r="J16" s="23" t="s">
        <v>20</v>
      </c>
      <c r="K16" s="24" t="str">
        <f t="shared" si="2"/>
        <v>df</v>
      </c>
      <c r="L16" s="24" t="str">
        <f t="shared" si="0"/>
        <v>ii</v>
      </c>
      <c r="M16" s="25" t="str">
        <f t="shared" si="0"/>
        <v>F</v>
      </c>
      <c r="N16" s="24">
        <f t="shared" si="0"/>
        <v>307</v>
      </c>
      <c r="O16" s="26">
        <f t="shared" si="0"/>
        <v>1.4039351851851845E-2</v>
      </c>
    </row>
    <row r="17" spans="1:15" ht="20.25" x14ac:dyDescent="0.3">
      <c r="A17" s="16">
        <f t="shared" si="3"/>
        <v>9</v>
      </c>
      <c r="B17" s="17" t="s">
        <v>28</v>
      </c>
      <c r="C17" s="18" t="s">
        <v>47</v>
      </c>
      <c r="D17" s="19" t="str">
        <f>'[2]course MF'!F13</f>
        <v>F</v>
      </c>
      <c r="E17" s="20">
        <f>'[2]course MF'!H13</f>
        <v>307</v>
      </c>
      <c r="F17" s="21">
        <f>'[2]course MF'!M13</f>
        <v>1.4039351851851845E-2</v>
      </c>
      <c r="G17" s="18" t="str">
        <f>'[2]course MF'!I13</f>
        <v>Minime</v>
      </c>
      <c r="H17" s="22">
        <f t="shared" si="1"/>
        <v>19</v>
      </c>
      <c r="J17" s="23" t="s">
        <v>21</v>
      </c>
      <c r="K17" s="24" t="str">
        <f t="shared" si="2"/>
        <v>s</v>
      </c>
      <c r="L17" s="24" t="str">
        <f t="shared" si="0"/>
        <v>jj</v>
      </c>
      <c r="M17" s="25" t="str">
        <f t="shared" si="0"/>
        <v>F</v>
      </c>
      <c r="N17" s="24">
        <f t="shared" si="0"/>
        <v>405</v>
      </c>
      <c r="O17" s="26">
        <f t="shared" si="0"/>
        <v>1.3993055555555522E-2</v>
      </c>
    </row>
    <row r="18" spans="1:15" ht="20.25" x14ac:dyDescent="0.3">
      <c r="A18" s="16">
        <f t="shared" si="3"/>
        <v>10</v>
      </c>
      <c r="B18" s="17" t="s">
        <v>29</v>
      </c>
      <c r="C18" s="18" t="s">
        <v>48</v>
      </c>
      <c r="D18" s="19" t="str">
        <f>'[2]course MF'!F14</f>
        <v>F</v>
      </c>
      <c r="E18" s="20">
        <f>'[2]course MF'!H14</f>
        <v>405</v>
      </c>
      <c r="F18" s="21">
        <f>'[2]course MF'!M14</f>
        <v>1.3993055555555522E-2</v>
      </c>
      <c r="G18" s="18" t="str">
        <f>'[2]course MF'!I14</f>
        <v>Minime</v>
      </c>
      <c r="H18" s="22">
        <f t="shared" si="1"/>
        <v>19</v>
      </c>
      <c r="J18" s="23" t="s">
        <v>22</v>
      </c>
      <c r="K18" s="24" t="str">
        <f t="shared" si="2"/>
        <v>df</v>
      </c>
      <c r="L18" s="24" t="str">
        <f t="shared" si="0"/>
        <v>kk</v>
      </c>
      <c r="M18" s="25" t="str">
        <f t="shared" si="0"/>
        <v>F</v>
      </c>
      <c r="N18" s="24">
        <f t="shared" si="0"/>
        <v>408</v>
      </c>
      <c r="O18" s="26">
        <f t="shared" si="0"/>
        <v>1.4131944444444433E-2</v>
      </c>
    </row>
    <row r="19" spans="1:15" ht="20.25" x14ac:dyDescent="0.3">
      <c r="A19" s="16">
        <f t="shared" si="3"/>
        <v>11</v>
      </c>
      <c r="B19" s="17" t="s">
        <v>28</v>
      </c>
      <c r="C19" s="18" t="s">
        <v>49</v>
      </c>
      <c r="D19" s="19" t="str">
        <f>'[2]course MF'!F15</f>
        <v>F</v>
      </c>
      <c r="E19" s="20">
        <f>'[2]course MF'!H15</f>
        <v>408</v>
      </c>
      <c r="F19" s="21">
        <f>'[2]course MF'!M15</f>
        <v>1.4131944444444433E-2</v>
      </c>
      <c r="G19" s="18" t="str">
        <f>'[2]course MF'!I15</f>
        <v>Minime</v>
      </c>
      <c r="H19" s="22">
        <f t="shared" si="1"/>
        <v>18</v>
      </c>
    </row>
    <row r="20" spans="1:15" ht="20.25" x14ac:dyDescent="0.3">
      <c r="A20" s="16">
        <f t="shared" si="3"/>
        <v>12</v>
      </c>
      <c r="B20" s="17" t="s">
        <v>27</v>
      </c>
      <c r="C20" s="18" t="s">
        <v>50</v>
      </c>
      <c r="D20" s="19" t="str">
        <f>'[2]course MF'!F16</f>
        <v>F</v>
      </c>
      <c r="E20" s="20">
        <f>'[2]course MF'!H16</f>
        <v>306</v>
      </c>
      <c r="F20" s="21">
        <f>'[2]course MF'!M16</f>
        <v>1.424768518518521E-2</v>
      </c>
      <c r="G20" s="18" t="str">
        <f>'[2]course MF'!I16</f>
        <v>Minime</v>
      </c>
      <c r="H20" s="22">
        <f t="shared" si="1"/>
        <v>18</v>
      </c>
      <c r="K20" s="3" t="str">
        <f>IF(COUNTIF(G9,"*Cadet*"),"Cadet","")</f>
        <v/>
      </c>
    </row>
    <row r="21" spans="1:15" ht="20.25" x14ac:dyDescent="0.3">
      <c r="A21" s="16">
        <f t="shared" si="3"/>
        <v>13</v>
      </c>
      <c r="B21" s="17" t="s">
        <v>46</v>
      </c>
      <c r="C21" s="18" t="s">
        <v>46</v>
      </c>
      <c r="D21" s="19" t="str">
        <f>'[2]course MF'!F17</f>
        <v>F</v>
      </c>
      <c r="E21" s="20">
        <f>'[2]course MF'!H17</f>
        <v>404</v>
      </c>
      <c r="F21" s="21">
        <f>'[2]course MF'!M17</f>
        <v>1.4317129629629666E-2</v>
      </c>
      <c r="G21" s="18" t="str">
        <f>'[2]course MF'!I17</f>
        <v>Minime</v>
      </c>
      <c r="H21" s="22">
        <f t="shared" si="1"/>
        <v>18</v>
      </c>
      <c r="J21" s="27" t="s">
        <v>51</v>
      </c>
      <c r="K21" s="28" t="s">
        <v>6</v>
      </c>
      <c r="L21" s="28" t="s">
        <v>7</v>
      </c>
      <c r="M21" s="28" t="s">
        <v>8</v>
      </c>
      <c r="N21" s="28" t="s">
        <v>9</v>
      </c>
      <c r="O21" s="28" t="s">
        <v>10</v>
      </c>
    </row>
    <row r="22" spans="1:15" ht="20.25" x14ac:dyDescent="0.3">
      <c r="A22" s="16">
        <f t="shared" si="3"/>
        <v>14</v>
      </c>
      <c r="B22" s="17" t="s">
        <v>30</v>
      </c>
      <c r="C22" s="18"/>
      <c r="D22" s="19" t="str">
        <f>'[2]course MF'!F18</f>
        <v>F</v>
      </c>
      <c r="E22" s="20">
        <f>'[2]course MF'!H18</f>
        <v>301</v>
      </c>
      <c r="F22" s="21">
        <f>'[2]course MF'!M18</f>
        <v>1.439814814814816E-2</v>
      </c>
      <c r="G22" s="18" t="str">
        <f>'[2]course MF'!I18</f>
        <v>Cadet</v>
      </c>
      <c r="H22" s="22">
        <f t="shared" si="1"/>
        <v>18</v>
      </c>
      <c r="J22" s="27">
        <v>7</v>
      </c>
      <c r="K22" s="27" t="s">
        <v>45</v>
      </c>
      <c r="L22" s="27" t="s">
        <v>45</v>
      </c>
      <c r="M22" s="27" t="s">
        <v>54</v>
      </c>
      <c r="N22" s="27"/>
      <c r="O22" s="27"/>
    </row>
    <row r="23" spans="1:15" ht="20.25" x14ac:dyDescent="0.3">
      <c r="A23" s="16">
        <f t="shared" si="3"/>
        <v>15</v>
      </c>
      <c r="B23" s="17" t="s">
        <v>47</v>
      </c>
      <c r="C23" s="18" t="s">
        <v>52</v>
      </c>
      <c r="D23" s="19" t="str">
        <f>'[2]course MF'!F19</f>
        <v>F</v>
      </c>
      <c r="E23" s="20">
        <f>'[2]course MF'!H19</f>
        <v>301</v>
      </c>
      <c r="F23" s="21">
        <f>'[2]course MF'!M19</f>
        <v>1.4502314814814787E-2</v>
      </c>
      <c r="G23" s="18" t="str">
        <f>'[2]course MF'!I19</f>
        <v>Cadet</v>
      </c>
      <c r="H23" s="22">
        <f t="shared" si="1"/>
        <v>18</v>
      </c>
      <c r="J23" s="27">
        <v>14</v>
      </c>
      <c r="K23" s="27" t="s">
        <v>46</v>
      </c>
      <c r="L23" s="27" t="s">
        <v>46</v>
      </c>
      <c r="M23" s="27" t="s">
        <v>54</v>
      </c>
      <c r="N23" s="27"/>
      <c r="O23" s="27"/>
    </row>
    <row r="24" spans="1:15" ht="20.25" x14ac:dyDescent="0.3">
      <c r="A24" s="16">
        <f t="shared" si="3"/>
        <v>16</v>
      </c>
      <c r="B24" s="17" t="s">
        <v>31</v>
      </c>
      <c r="C24" s="18"/>
      <c r="D24" s="19" t="str">
        <f>'[2]course MF'!F20</f>
        <v>F</v>
      </c>
      <c r="E24" s="20">
        <f>'[2]course MF'!H20</f>
        <v>305</v>
      </c>
      <c r="F24" s="21">
        <f>'[2]course MF'!M20</f>
        <v>1.4548611111111109E-2</v>
      </c>
      <c r="G24" s="18" t="str">
        <f>'[2]course MF'!I20</f>
        <v>Minime</v>
      </c>
      <c r="H24" s="22">
        <f t="shared" si="1"/>
        <v>17</v>
      </c>
      <c r="J24" s="27">
        <v>15</v>
      </c>
      <c r="K24" s="27" t="s">
        <v>47</v>
      </c>
      <c r="L24" s="27" t="s">
        <v>53</v>
      </c>
      <c r="M24" s="27" t="s">
        <v>54</v>
      </c>
      <c r="N24" s="27"/>
      <c r="O24" s="27"/>
    </row>
    <row r="25" spans="1:15" ht="20.25" x14ac:dyDescent="0.3">
      <c r="A25" s="16">
        <f t="shared" si="3"/>
        <v>17</v>
      </c>
      <c r="B25" s="17" t="s">
        <v>26</v>
      </c>
      <c r="C25" s="18"/>
      <c r="D25" s="19" t="str">
        <f>'[2]course MF'!F21</f>
        <v>F</v>
      </c>
      <c r="E25" s="20">
        <f>'[2]course MF'!H21</f>
        <v>303</v>
      </c>
      <c r="F25" s="21">
        <f>'[2]course MF'!M21</f>
        <v>1.4675925925925926E-2</v>
      </c>
      <c r="G25" s="18" t="str">
        <f>'[2]course MF'!I21</f>
        <v>Minime</v>
      </c>
      <c r="H25" s="22">
        <f t="shared" si="1"/>
        <v>17</v>
      </c>
      <c r="J25" s="27"/>
      <c r="K25" s="27"/>
      <c r="L25" s="27"/>
      <c r="M25" s="27"/>
      <c r="N25" s="27"/>
      <c r="O25" s="27"/>
    </row>
    <row r="26" spans="1:15" ht="20.25" x14ac:dyDescent="0.3">
      <c r="A26" s="16">
        <f t="shared" si="3"/>
        <v>18</v>
      </c>
      <c r="B26" s="17" t="s">
        <v>32</v>
      </c>
      <c r="C26" s="18"/>
      <c r="D26" s="19" t="str">
        <f>'[2]course MF'!F22</f>
        <v>F</v>
      </c>
      <c r="E26" s="20">
        <f>'[2]course MF'!H22</f>
        <v>305</v>
      </c>
      <c r="F26" s="21">
        <f>'[2]course MF'!M22</f>
        <v>1.4722222222222192E-2</v>
      </c>
      <c r="G26" s="18" t="str">
        <f>'[2]course MF'!I22</f>
        <v>Minime</v>
      </c>
      <c r="H26" s="22">
        <f t="shared" si="1"/>
        <v>17</v>
      </c>
      <c r="J26" s="27"/>
      <c r="K26" s="27"/>
      <c r="L26" s="27"/>
      <c r="M26" s="27"/>
      <c r="N26" s="27"/>
      <c r="O26" s="27"/>
    </row>
    <row r="27" spans="1:15" ht="20.25" x14ac:dyDescent="0.3">
      <c r="A27" s="16">
        <f t="shared" si="3"/>
        <v>19</v>
      </c>
      <c r="B27" s="17" t="s">
        <v>33</v>
      </c>
      <c r="C27" s="18"/>
      <c r="D27" s="19" t="str">
        <f>'[2]course MF'!F23</f>
        <v>F</v>
      </c>
      <c r="E27" s="20">
        <f>'[2]course MF'!H23</f>
        <v>304</v>
      </c>
      <c r="F27" s="21">
        <f>'[2]course MF'!M23</f>
        <v>1.4791666666666647E-2</v>
      </c>
      <c r="G27" s="18" t="str">
        <f>'[2]course MF'!I23</f>
        <v>Cadet</v>
      </c>
      <c r="H27" s="22">
        <f t="shared" si="1"/>
        <v>17</v>
      </c>
      <c r="J27" s="27"/>
      <c r="K27" s="27"/>
      <c r="L27" s="27"/>
      <c r="M27" s="27"/>
      <c r="N27" s="27"/>
      <c r="O27" s="27"/>
    </row>
    <row r="28" spans="1:15" ht="20.25" x14ac:dyDescent="0.3">
      <c r="A28" s="16">
        <f t="shared" si="3"/>
        <v>20</v>
      </c>
      <c r="B28" s="17" t="s">
        <v>34</v>
      </c>
      <c r="C28" s="18"/>
      <c r="D28" s="19" t="str">
        <f>'[2]course MF'!F24</f>
        <v>F</v>
      </c>
      <c r="E28" s="20">
        <f>'[2]course MF'!H24</f>
        <v>408</v>
      </c>
      <c r="F28" s="21">
        <f>'[2]course MF'!M24</f>
        <v>1.4907407407407425E-2</v>
      </c>
      <c r="G28" s="18" t="str">
        <f>'[2]course MF'!I24</f>
        <v>Minime</v>
      </c>
      <c r="H28" s="22">
        <f t="shared" si="1"/>
        <v>17</v>
      </c>
      <c r="J28" s="27"/>
      <c r="K28" s="27"/>
      <c r="L28" s="27"/>
      <c r="M28" s="27"/>
      <c r="N28" s="27"/>
      <c r="O28" s="27"/>
    </row>
    <row r="29" spans="1:15" ht="20.25" x14ac:dyDescent="0.3">
      <c r="A29" s="16">
        <f t="shared" si="3"/>
        <v>21</v>
      </c>
      <c r="B29" s="17" t="s">
        <v>35</v>
      </c>
      <c r="C29" s="18"/>
      <c r="D29" s="19" t="str">
        <f>'[2]course MF'!F25</f>
        <v>F</v>
      </c>
      <c r="E29" s="20">
        <f>'[2]course MF'!H25</f>
        <v>406</v>
      </c>
      <c r="F29" s="21">
        <f>'[2]course MF'!M25</f>
        <v>1.5023148148148202E-2</v>
      </c>
      <c r="G29" s="18" t="str">
        <f>'[2]course MF'!I25</f>
        <v>Minime</v>
      </c>
      <c r="H29" s="22">
        <f t="shared" si="1"/>
        <v>16</v>
      </c>
      <c r="J29" s="27"/>
      <c r="K29" s="27"/>
      <c r="L29" s="27"/>
      <c r="M29" s="27"/>
      <c r="N29" s="27"/>
      <c r="O29" s="27"/>
    </row>
    <row r="30" spans="1:15" ht="20.25" x14ac:dyDescent="0.3">
      <c r="A30" s="16">
        <f t="shared" si="3"/>
        <v>22</v>
      </c>
      <c r="B30" s="17" t="s">
        <v>36</v>
      </c>
      <c r="C30" s="18"/>
      <c r="D30" s="19" t="str">
        <f>'[2]course MF'!F26</f>
        <v>F</v>
      </c>
      <c r="E30" s="20">
        <f>'[2]course MF'!H26</f>
        <v>306</v>
      </c>
      <c r="F30" s="21">
        <f>'[2]course MF'!M26</f>
        <v>1.5138888888888868E-2</v>
      </c>
      <c r="G30" s="18" t="str">
        <f>'[2]course MF'!I26</f>
        <v>Minime</v>
      </c>
      <c r="H30" s="22">
        <f t="shared" si="1"/>
        <v>16</v>
      </c>
      <c r="J30" s="27"/>
      <c r="K30" s="27"/>
      <c r="L30" s="27"/>
      <c r="M30" s="27"/>
      <c r="N30" s="27"/>
      <c r="O30" s="27"/>
    </row>
    <row r="31" spans="1:15" ht="20.25" x14ac:dyDescent="0.3">
      <c r="A31" s="16">
        <f t="shared" si="3"/>
        <v>23</v>
      </c>
      <c r="B31" s="17" t="s">
        <v>37</v>
      </c>
      <c r="C31" s="18"/>
      <c r="D31" s="19" t="str">
        <f>'[2]course MF'!F27</f>
        <v>F</v>
      </c>
      <c r="E31" s="20">
        <f>'[2]course MF'!H27</f>
        <v>404</v>
      </c>
      <c r="F31" s="21">
        <f>'[2]course MF'!M27</f>
        <v>1.5219907407407418E-2</v>
      </c>
      <c r="G31" s="18" t="str">
        <f>'[2]course MF'!I27</f>
        <v>Minime</v>
      </c>
      <c r="H31" s="22">
        <f t="shared" si="1"/>
        <v>16</v>
      </c>
      <c r="J31" s="27"/>
      <c r="K31" s="27"/>
      <c r="L31" s="27"/>
      <c r="M31" s="27"/>
      <c r="N31" s="27"/>
      <c r="O31" s="27"/>
    </row>
    <row r="32" spans="1:15" x14ac:dyDescent="0.2">
      <c r="J32" s="27"/>
      <c r="K32" s="27"/>
      <c r="L32" s="27"/>
      <c r="M32" s="27"/>
      <c r="N32" s="27"/>
      <c r="O32" s="27"/>
    </row>
  </sheetData>
  <autoFilter ref="B8:G31"/>
  <mergeCells count="8">
    <mergeCell ref="A1:F4"/>
    <mergeCell ref="J1:O4"/>
    <mergeCell ref="A5:B5"/>
    <mergeCell ref="C5:F5"/>
    <mergeCell ref="J5:L7"/>
    <mergeCell ref="M5:O7"/>
    <mergeCell ref="A6:B7"/>
    <mergeCell ref="C6:F7"/>
  </mergeCells>
  <conditionalFormatting sqref="G9:G31">
    <cfRule type="cellIs" dxfId="0" priority="1" operator="equal">
      <formula>"Cadet"</formula>
    </cfRule>
  </conditionalFormatting>
  <pageMargins left="0.24" right="0.11811023622047244" top="0.15748031496062992" bottom="0.15748031496062992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Affichage MF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 Seven</dc:creator>
  <cp:lastModifiedBy>Manu Seven</cp:lastModifiedBy>
  <dcterms:created xsi:type="dcterms:W3CDTF">2013-07-03T09:35:12Z</dcterms:created>
  <dcterms:modified xsi:type="dcterms:W3CDTF">2013-07-03T09:39:55Z</dcterms:modified>
</cp:coreProperties>
</file>