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5" windowWidth="19320" windowHeight="11955"/>
  </bookViews>
  <sheets>
    <sheet name="page1" sheetId="1" r:id="rId1"/>
    <sheet name="page2" sheetId="2" r:id="rId2"/>
    <sheet name="Feuil1" sheetId="3" r:id="rId3"/>
  </sheets>
  <definedNames>
    <definedName name="_xlnm.Print_Titles" localSheetId="0">page1!$1:$3</definedName>
  </definedNames>
  <calcPr calcId="124519"/>
</workbook>
</file>

<file path=xl/calcChain.xml><?xml version="1.0" encoding="utf-8"?>
<calcChain xmlns="http://schemas.openxmlformats.org/spreadsheetml/2006/main">
  <c r="F4" i="1"/>
  <c r="D5"/>
  <c r="D4" i="2" s="1"/>
  <c r="E5" i="1"/>
  <c r="J5"/>
  <c r="E5" i="2"/>
  <c r="F5" s="1"/>
  <c r="F5" i="1" l="1"/>
  <c r="D40" i="2"/>
  <c r="O39"/>
  <c r="E39"/>
  <c r="F39" s="1"/>
  <c r="O38"/>
  <c r="E38"/>
  <c r="F38" s="1"/>
  <c r="O37"/>
  <c r="E37"/>
  <c r="F37" s="1"/>
  <c r="O36"/>
  <c r="E36"/>
  <c r="F36" s="1"/>
  <c r="O35"/>
  <c r="E35"/>
  <c r="F35" s="1"/>
  <c r="O34"/>
  <c r="E34"/>
  <c r="F34" s="1"/>
  <c r="O33"/>
  <c r="E33"/>
  <c r="F33" s="1"/>
  <c r="O32"/>
  <c r="E32"/>
  <c r="F32" s="1"/>
  <c r="O31"/>
  <c r="E31"/>
  <c r="F31" s="1"/>
  <c r="O30"/>
  <c r="E30"/>
  <c r="F30" s="1"/>
  <c r="O29"/>
  <c r="E29"/>
  <c r="F29" s="1"/>
  <c r="O28"/>
  <c r="E28"/>
  <c r="F28" s="1"/>
  <c r="O27"/>
  <c r="E27"/>
  <c r="F27" s="1"/>
  <c r="O26"/>
  <c r="F26"/>
  <c r="E26"/>
  <c r="O25"/>
  <c r="E25"/>
  <c r="F25" s="1"/>
  <c r="O24"/>
  <c r="E24"/>
  <c r="F24" s="1"/>
  <c r="O23"/>
  <c r="E23"/>
  <c r="F23" s="1"/>
  <c r="O22"/>
  <c r="E22"/>
  <c r="F22" s="1"/>
  <c r="O21"/>
  <c r="E21"/>
  <c r="F21" s="1"/>
  <c r="O20"/>
  <c r="E20"/>
  <c r="F20" s="1"/>
  <c r="O19"/>
  <c r="E19"/>
  <c r="F19" s="1"/>
  <c r="O18"/>
  <c r="E18"/>
  <c r="F18" s="1"/>
  <c r="O17"/>
  <c r="E17"/>
  <c r="F17" s="1"/>
  <c r="O16"/>
  <c r="E16"/>
  <c r="F16" s="1"/>
  <c r="O15"/>
  <c r="E15"/>
  <c r="F15" s="1"/>
  <c r="O14"/>
  <c r="E14"/>
  <c r="F14" s="1"/>
  <c r="O13"/>
  <c r="E13"/>
  <c r="F13" s="1"/>
  <c r="O12"/>
  <c r="E12"/>
  <c r="F12" s="1"/>
  <c r="O11"/>
  <c r="E11"/>
  <c r="F11" s="1"/>
  <c r="O10"/>
  <c r="E10"/>
  <c r="F10" s="1"/>
  <c r="O9"/>
  <c r="E9"/>
  <c r="F9" s="1"/>
  <c r="O8"/>
  <c r="F8"/>
  <c r="O7"/>
  <c r="E7"/>
  <c r="F7" s="1"/>
  <c r="O6"/>
  <c r="E6"/>
  <c r="F6" s="1"/>
  <c r="O5"/>
  <c r="M5" i="1"/>
  <c r="M4" i="2" s="1"/>
  <c r="M40" s="1"/>
  <c r="L5" i="1"/>
  <c r="L4" i="2" s="1"/>
  <c r="L40" s="1"/>
  <c r="K5" i="1" l="1"/>
  <c r="K4" i="2" s="1"/>
  <c r="K40" s="1"/>
  <c r="O5" i="1"/>
  <c r="J4" i="2"/>
  <c r="J40" s="1"/>
  <c r="F4" l="1"/>
  <c r="F40" s="1"/>
  <c r="E4"/>
  <c r="E40" s="1"/>
  <c r="O4"/>
  <c r="O40" s="1"/>
</calcChain>
</file>

<file path=xl/sharedStrings.xml><?xml version="1.0" encoding="utf-8"?>
<sst xmlns="http://schemas.openxmlformats.org/spreadsheetml/2006/main" count="37" uniqueCount="20">
  <si>
    <t>Montant HT</t>
  </si>
  <si>
    <t>Montant TTC</t>
  </si>
  <si>
    <t>EHEANCE</t>
  </si>
  <si>
    <t>C/NORD</t>
  </si>
  <si>
    <t>B.POPU</t>
  </si>
  <si>
    <t>FRANCK</t>
  </si>
  <si>
    <t>TVA</t>
  </si>
  <si>
    <t>CTRL</t>
  </si>
  <si>
    <t>Règlements</t>
  </si>
  <si>
    <t>Sous-Trait.</t>
  </si>
  <si>
    <t>Achats
MP
March.</t>
  </si>
  <si>
    <t>Frais
Généraux</t>
  </si>
  <si>
    <t>Commentaire
Frais Générauxs</t>
  </si>
  <si>
    <t>Affectations Comptable HT</t>
  </si>
  <si>
    <t>Fournisseur</t>
  </si>
  <si>
    <t>Date 
facture</t>
  </si>
  <si>
    <t>Facture/Relevé du mois</t>
  </si>
  <si>
    <t>Mois de JANVIER 2009</t>
  </si>
  <si>
    <t>ATOUT</t>
  </si>
  <si>
    <t>Mois de JANVIER 2010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</si>
</sst>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/mm/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2" fillId="3" borderId="5" xfId="2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43" fontId="2" fillId="3" borderId="5" xfId="3" applyFont="1" applyFill="1" applyBorder="1" applyAlignment="1">
      <alignment horizontal="center" vertical="center"/>
    </xf>
    <xf numFmtId="43" fontId="0" fillId="0" borderId="4" xfId="3" applyFont="1" applyBorder="1" applyAlignment="1">
      <alignment horizontal="center" vertical="center"/>
    </xf>
    <xf numFmtId="43" fontId="3" fillId="4" borderId="4" xfId="3" applyFont="1" applyFill="1" applyBorder="1" applyAlignment="1">
      <alignment horizontal="center" vertical="center"/>
    </xf>
    <xf numFmtId="0" fontId="0" fillId="0" borderId="4" xfId="3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8" xfId="0" applyFont="1" applyFill="1" applyBorder="1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49" fontId="0" fillId="0" borderId="4" xfId="3" applyNumberFormat="1" applyFont="1" applyBorder="1" applyAlignment="1">
      <alignment horizontal="center" vertical="center" shrinkToFit="1"/>
    </xf>
    <xf numFmtId="49" fontId="0" fillId="0" borderId="8" xfId="3" applyNumberFormat="1" applyFont="1" applyBorder="1" applyAlignment="1">
      <alignment horizontal="center" vertical="center" shrinkToFit="1"/>
    </xf>
    <xf numFmtId="43" fontId="0" fillId="0" borderId="4" xfId="3" applyFont="1" applyBorder="1" applyAlignment="1">
      <alignment horizontal="center" vertical="center" shrinkToFit="1"/>
    </xf>
    <xf numFmtId="43" fontId="0" fillId="5" borderId="4" xfId="3" applyFon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 shrinkToFit="1"/>
    </xf>
    <xf numFmtId="164" fontId="5" fillId="0" borderId="4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0" fontId="2" fillId="3" borderId="5" xfId="2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3" fontId="0" fillId="0" borderId="4" xfId="3" applyNumberFormat="1" applyFont="1" applyBorder="1" applyAlignment="1">
      <alignment horizontal="center" vertical="center"/>
    </xf>
    <xf numFmtId="43" fontId="0" fillId="5" borderId="4" xfId="3" applyNumberFormat="1" applyFont="1" applyFill="1" applyBorder="1" applyAlignment="1">
      <alignment horizontal="center" vertical="center"/>
    </xf>
    <xf numFmtId="43" fontId="0" fillId="0" borderId="0" xfId="0" applyNumberFormat="1"/>
    <xf numFmtId="0" fontId="2" fillId="6" borderId="5" xfId="2" applyFill="1" applyBorder="1" applyAlignment="1">
      <alignment horizontal="center" vertical="center"/>
    </xf>
    <xf numFmtId="0" fontId="2" fillId="6" borderId="5" xfId="2" applyFont="1" applyFill="1" applyBorder="1" applyAlignment="1">
      <alignment horizontal="center" vertical="center"/>
    </xf>
    <xf numFmtId="43" fontId="2" fillId="6" borderId="5" xfId="3" applyFon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 vertical="center"/>
    </xf>
    <xf numFmtId="43" fontId="0" fillId="6" borderId="4" xfId="3" applyFont="1" applyFill="1" applyBorder="1" applyAlignment="1">
      <alignment horizontal="center" vertical="center" shrinkToFit="1"/>
    </xf>
    <xf numFmtId="0" fontId="4" fillId="2" borderId="1" xfId="1" applyFont="1" applyBorder="1" applyAlignment="1">
      <alignment vertical="center"/>
    </xf>
    <xf numFmtId="0" fontId="4" fillId="2" borderId="2" xfId="1" applyFont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</cellXfs>
  <cellStyles count="4">
    <cellStyle name="20 % - Accent1" xfId="1" builtinId="30"/>
    <cellStyle name="Accent2" xfId="2" builtinId="33"/>
    <cellStyle name="Milliers" xfId="3" builtinId="3"/>
    <cellStyle name="Normal" xfId="0" builtinId="0"/>
  </cellStyles>
  <dxfs count="66">
    <dxf>
      <border>
        <bottom style="medium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relativeIndent="255" justifyLastLine="0" shrinkToFit="1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1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1" mergeCell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relativeIndent="255" justifyLastLine="0" shrinkToFit="1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5" formatCode="_-* #,##0.00\ _€_-;\-* #,##0.00\ _€_-;_-* &quot;-&quot;??\ _€_-;_-@_-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relativeIndent="255" justifyLastLine="0" shrinkToFit="0" mergeCell="0" readingOrder="0"/>
    </dxf>
    <dxf>
      <border>
        <bottom style="medium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O5" headerRowDxfId="2" dataDxfId="1" headerRowBorderDxfId="0">
  <autoFilter ref="A3:O5">
    <filterColumn colId="1"/>
    <filterColumn colId="4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</autoFilter>
  <tableColumns count="15">
    <tableColumn id="1" name="Fournisseur" totalsRowLabel="Total" dataDxfId="31" totalsRowDxfId="32"/>
    <tableColumn id="18" name="Date &#10;facture" dataDxfId="29" totalsRowDxfId="30"/>
    <tableColumn id="2" name="Facture/Relevé du mois" dataDxfId="27" totalsRowDxfId="28"/>
    <tableColumn id="3" name="Montant HT" dataDxfId="25" totalsRowDxfId="26"/>
    <tableColumn id="13" name="TVA" dataDxfId="23" totalsRowDxfId="24">
      <calculatedColumnFormula>Tableau1[[#This Row],[Montant TTC]]-Tableau1[[#This Row],[Montant HT]]</calculatedColumnFormula>
    </tableColumn>
    <tableColumn id="4" name="Montant TTC" dataDxfId="21" totalsRowDxfId="22" dataCellStyle="Milliers">
      <calculatedColumnFormula>#REF!</calculatedColumnFormula>
    </tableColumn>
    <tableColumn id="5" name="EHEANCE" dataDxfId="19" totalsRowDxfId="20"/>
    <tableColumn id="6" name="C/NORD" dataDxfId="17" totalsRowDxfId="18"/>
    <tableColumn id="7" name="B.POPU" dataDxfId="15" totalsRowDxfId="16"/>
    <tableColumn id="9" name="FRANCK" dataDxfId="13" totalsRowDxfId="14" dataCellStyle="Milliers"/>
    <tableColumn id="17" name="Sous-Trait." dataDxfId="11" totalsRowDxfId="12" dataCellStyle="Milliers">
      <calculatedColumnFormula>#REF!</calculatedColumnFormula>
    </tableColumn>
    <tableColumn id="10" name="Achats&#10;MP&#10;March." dataDxfId="9" totalsRowDxfId="10" dataCellStyle="Milliers">
      <calculatedColumnFormula>#REF!</calculatedColumnFormula>
    </tableColumn>
    <tableColumn id="11" name="Frais&#10;Généraux" dataDxfId="7" totalsRowDxfId="8" dataCellStyle="Milliers">
      <calculatedColumnFormula>#REF!</calculatedColumnFormula>
    </tableColumn>
    <tableColumn id="12" name="Commentaire&#10;Frais Générauxs" dataDxfId="5" totalsRowDxfId="6" dataCellStyle="Milliers"/>
    <tableColumn id="16" name="CTRL" totalsRowFunction="sum" dataDxfId="3" totalsRowDxfId="4" dataCellStyle="Milliers">
      <calculatedColumnFormula>Tableau1[[#This Row],[Montant HT]]-SUM(Tableau1[[#This Row],[Sous-Trait.]:[Frais
Généraux]])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3:O40" totalsRowShown="0" headerRowDxfId="65" dataDxfId="63" headerRowBorderDxfId="64">
  <autoFilter ref="A3:O40"/>
  <tableColumns count="15">
    <tableColumn id="1" name="Fournisseur" dataDxfId="62" totalsRowDxfId="61"/>
    <tableColumn id="18" name="Date &#10;facture" dataDxfId="60" totalsRowDxfId="59"/>
    <tableColumn id="2" name="Facture/Relevé du mois" dataDxfId="58" totalsRowDxfId="57"/>
    <tableColumn id="3" name="Montant HT" dataDxfId="56" totalsRowDxfId="55"/>
    <tableColumn id="13" name="TVA" dataDxfId="54" totalsRowDxfId="53">
      <calculatedColumnFormula>Tableau13[[#This Row],[Montant TTC]]-Tableau13[[#This Row],[Montant HT]]</calculatedColumnFormula>
    </tableColumn>
    <tableColumn id="4" name="Montant TTC" dataDxfId="52" totalsRowDxfId="51" dataCellStyle="Milliers">
      <calculatedColumnFormula>#REF!</calculatedColumnFormula>
    </tableColumn>
    <tableColumn id="5" name="EHEANCE" dataDxfId="50" totalsRowDxfId="49"/>
    <tableColumn id="6" name="C/NORD" dataDxfId="48" totalsRowDxfId="47"/>
    <tableColumn id="7" name="B.POPU" dataDxfId="46" totalsRowDxfId="45"/>
    <tableColumn id="9" name="FRANCK" dataDxfId="44" totalsRowDxfId="43" dataCellStyle="Milliers"/>
    <tableColumn id="17" name="Sous-Trait." dataDxfId="42" totalsRowDxfId="41" dataCellStyle="Milliers">
      <calculatedColumnFormula>#REF!</calculatedColumnFormula>
    </tableColumn>
    <tableColumn id="10" name="Achats&#10;MP&#10;March." dataDxfId="40" totalsRowDxfId="39" dataCellStyle="Milliers">
      <calculatedColumnFormula>#REF!</calculatedColumnFormula>
    </tableColumn>
    <tableColumn id="11" name="Frais&#10;Généraux" dataDxfId="38" totalsRowDxfId="37" dataCellStyle="Milliers">
      <calculatedColumnFormula>#REF!</calculatedColumnFormula>
    </tableColumn>
    <tableColumn id="12" name="Commentaire&#10;Frais Générauxs" dataDxfId="36" totalsRowDxfId="35" dataCellStyle="Milliers"/>
    <tableColumn id="16" name="CTRL" dataDxfId="34" totalsRowDxfId="33" dataCellStyle="Milliers">
      <calculatedColumnFormula>Tableau13[[#This Row],[Montant HT]]-SUM(Tableau13[[#This Row],[Sous-Trait.]:[Frais
Généraux]])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5"/>
  <sheetViews>
    <sheetView tabSelected="1" view="pageLayout" zoomScaleNormal="95" workbookViewId="0">
      <selection activeCell="G4" sqref="G4"/>
    </sheetView>
  </sheetViews>
  <sheetFormatPr baseColWidth="10" defaultColWidth="0" defaultRowHeight="15"/>
  <cols>
    <col min="1" max="1" width="30.5703125" customWidth="1"/>
    <col min="2" max="2" width="13.85546875" customWidth="1"/>
    <col min="3" max="3" width="31.140625" customWidth="1"/>
    <col min="4" max="5" width="15.7109375" customWidth="1"/>
    <col min="6" max="6" width="16.5703125" customWidth="1"/>
    <col min="7" max="13" width="11.42578125" customWidth="1"/>
    <col min="14" max="14" width="29" customWidth="1"/>
    <col min="15" max="15" width="11.85546875" bestFit="1" customWidth="1"/>
    <col min="16" max="16384" width="11.42578125" hidden="1"/>
  </cols>
  <sheetData>
    <row r="1" spans="1:15" ht="38.25" customHeight="1" thickBot="1">
      <c r="A1" s="39" t="s">
        <v>19</v>
      </c>
      <c r="B1" s="40"/>
      <c r="C1" s="40"/>
      <c r="D1" s="40"/>
      <c r="E1" s="40"/>
      <c r="F1" s="40"/>
      <c r="G1" s="11"/>
      <c r="H1" s="12"/>
      <c r="I1" s="12"/>
      <c r="J1" s="13"/>
      <c r="K1" s="13"/>
    </row>
    <row r="2" spans="1:15" ht="15.75" thickBot="1">
      <c r="G2" s="41" t="s">
        <v>8</v>
      </c>
      <c r="H2" s="42"/>
      <c r="I2" s="43"/>
      <c r="J2" s="14"/>
      <c r="K2" s="41" t="s">
        <v>13</v>
      </c>
      <c r="L2" s="42"/>
      <c r="M2" s="42"/>
      <c r="N2" s="43"/>
    </row>
    <row r="3" spans="1:15" ht="45.75" thickBot="1">
      <c r="A3" s="9" t="s">
        <v>14</v>
      </c>
      <c r="B3" s="15" t="s">
        <v>15</v>
      </c>
      <c r="C3" s="9" t="s">
        <v>16</v>
      </c>
      <c r="D3" s="9" t="s">
        <v>0</v>
      </c>
      <c r="E3" s="9" t="s">
        <v>6</v>
      </c>
      <c r="F3" s="9" t="s">
        <v>1</v>
      </c>
      <c r="G3" s="10" t="s">
        <v>2</v>
      </c>
      <c r="H3" s="9" t="s">
        <v>3</v>
      </c>
      <c r="I3" s="9" t="s">
        <v>4</v>
      </c>
      <c r="J3" s="9" t="s">
        <v>5</v>
      </c>
      <c r="K3" s="9" t="s">
        <v>9</v>
      </c>
      <c r="L3" s="15" t="s">
        <v>10</v>
      </c>
      <c r="M3" s="15" t="s">
        <v>11</v>
      </c>
      <c r="N3" s="15" t="s">
        <v>12</v>
      </c>
      <c r="O3" s="9" t="s">
        <v>7</v>
      </c>
    </row>
    <row r="4" spans="1:15" ht="22.5" customHeight="1" thickBot="1">
      <c r="A4" s="3"/>
      <c r="B4" s="44"/>
      <c r="C4" s="22"/>
      <c r="D4" s="6"/>
      <c r="E4" s="33"/>
      <c r="F4" s="7">
        <f t="shared" ref="F4" si="0">D4+E4</f>
        <v>0</v>
      </c>
      <c r="G4" s="4"/>
      <c r="H4" s="2"/>
      <c r="I4" s="2"/>
      <c r="J4" s="6"/>
      <c r="K4" s="6"/>
      <c r="L4" s="6"/>
      <c r="M4" s="6"/>
      <c r="N4" s="18"/>
      <c r="O4" s="21"/>
    </row>
    <row r="5" spans="1:15" ht="22.5" customHeight="1" thickBot="1">
      <c r="A5" s="1"/>
      <c r="B5" s="28"/>
      <c r="C5" s="1"/>
      <c r="D5" s="5">
        <f>SUM(D3:D4)</f>
        <v>0</v>
      </c>
      <c r="E5" s="5">
        <f>SUM(E3:E4)</f>
        <v>0</v>
      </c>
      <c r="F5" s="5">
        <f>SUM(F3:F4)</f>
        <v>0</v>
      </c>
      <c r="G5" s="16"/>
      <c r="H5" s="16"/>
      <c r="I5" s="16"/>
      <c r="J5" s="5">
        <f>SUM(J3:J4)</f>
        <v>0</v>
      </c>
      <c r="K5" s="5">
        <f>SUM(K3:K4)</f>
        <v>0</v>
      </c>
      <c r="L5" s="5">
        <f>SUM(L3:L4)</f>
        <v>0</v>
      </c>
      <c r="M5" s="5">
        <f>SUM(M3:M4)</f>
        <v>0</v>
      </c>
      <c r="N5" s="20"/>
      <c r="O5" s="5">
        <f>SUM(O3:O4)</f>
        <v>0</v>
      </c>
    </row>
  </sheetData>
  <mergeCells count="3">
    <mergeCell ref="A1:F1"/>
    <mergeCell ref="G2:I2"/>
    <mergeCell ref="K2:N2"/>
  </mergeCells>
  <pageMargins left="0.39370078740157483" right="0.39370078740157483" top="0.55118110236220474" bottom="0.39370078740157483" header="0.31496062992125984" footer="0.31496062992125984"/>
  <pageSetup paperSize="8" scale="82" fitToHeight="0" orientation="landscape" r:id="rId1"/>
  <headerFooter>
    <oddHeader>&amp;LMois de JANVIER 2010</oddHeader>
    <oddFooter>&amp;L&amp;D&amp;C&amp;T&amp;R&amp;P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40"/>
  <sheetViews>
    <sheetView workbookViewId="0">
      <selection sqref="A1:F1"/>
    </sheetView>
  </sheetViews>
  <sheetFormatPr baseColWidth="10" defaultRowHeight="15"/>
  <cols>
    <col min="1" max="1" width="30.5703125" customWidth="1"/>
    <col min="2" max="2" width="13.85546875" customWidth="1"/>
    <col min="3" max="3" width="31.140625" customWidth="1"/>
    <col min="4" max="6" width="15.7109375" customWidth="1"/>
    <col min="14" max="14" width="18.7109375" customWidth="1"/>
  </cols>
  <sheetData>
    <row r="1" spans="1:15" ht="32.25" thickBot="1">
      <c r="A1" s="39" t="s">
        <v>17</v>
      </c>
      <c r="B1" s="40"/>
      <c r="C1" s="40"/>
      <c r="D1" s="40"/>
      <c r="E1" s="40"/>
      <c r="F1" s="40"/>
      <c r="G1" s="11"/>
      <c r="H1" s="12"/>
      <c r="I1" s="12"/>
      <c r="J1" s="13"/>
      <c r="K1" s="13"/>
    </row>
    <row r="2" spans="1:15" ht="22.5" customHeight="1" thickBot="1">
      <c r="G2" s="41" t="s">
        <v>8</v>
      </c>
      <c r="H2" s="42"/>
      <c r="I2" s="43"/>
      <c r="J2" s="14"/>
      <c r="K2" s="41" t="s">
        <v>13</v>
      </c>
      <c r="L2" s="42"/>
      <c r="M2" s="42"/>
      <c r="N2" s="43"/>
    </row>
    <row r="3" spans="1:15" ht="45.75" thickBot="1">
      <c r="A3" s="9" t="s">
        <v>14</v>
      </c>
      <c r="B3" s="15" t="s">
        <v>15</v>
      </c>
      <c r="C3" s="9" t="s">
        <v>16</v>
      </c>
      <c r="D3" s="9" t="s">
        <v>0</v>
      </c>
      <c r="E3" s="9" t="s">
        <v>6</v>
      </c>
      <c r="F3" s="9" t="s">
        <v>1</v>
      </c>
      <c r="G3" s="10" t="s">
        <v>2</v>
      </c>
      <c r="H3" s="9" t="s">
        <v>3</v>
      </c>
      <c r="I3" s="9" t="s">
        <v>4</v>
      </c>
      <c r="J3" s="9" t="s">
        <v>5</v>
      </c>
      <c r="K3" s="9" t="s">
        <v>9</v>
      </c>
      <c r="L3" s="15" t="s">
        <v>10</v>
      </c>
      <c r="M3" s="15" t="s">
        <v>11</v>
      </c>
      <c r="N3" s="15" t="s">
        <v>12</v>
      </c>
      <c r="O3" s="9" t="s">
        <v>7</v>
      </c>
    </row>
    <row r="4" spans="1:15" ht="22.5" customHeight="1" thickBot="1">
      <c r="A4" s="34"/>
      <c r="B4" s="35"/>
      <c r="C4" s="34"/>
      <c r="D4" s="36">
        <f>SUM(page1!D5)</f>
        <v>0</v>
      </c>
      <c r="E4" s="36">
        <f>SUM(page1!E5)</f>
        <v>0</v>
      </c>
      <c r="F4" s="36">
        <f>SUM(page1!F5)</f>
        <v>0</v>
      </c>
      <c r="G4" s="37"/>
      <c r="H4" s="37"/>
      <c r="I4" s="37"/>
      <c r="J4" s="36">
        <f>SUM(page1!J5)</f>
        <v>0</v>
      </c>
      <c r="K4" s="36">
        <f>SUM(page1!K5)</f>
        <v>0</v>
      </c>
      <c r="L4" s="36">
        <f>SUM(page1!L5)</f>
        <v>0</v>
      </c>
      <c r="M4" s="36">
        <f>SUM(page1!M5)</f>
        <v>0</v>
      </c>
      <c r="N4" s="38"/>
      <c r="O4" s="36">
        <f>SUM(page1!O5)</f>
        <v>0</v>
      </c>
    </row>
    <row r="5" spans="1:15" ht="22.5" customHeight="1">
      <c r="A5" s="3" t="s">
        <v>18</v>
      </c>
      <c r="B5" s="27"/>
      <c r="C5" s="22"/>
      <c r="D5" s="6">
        <v>49.2</v>
      </c>
      <c r="E5" s="33">
        <f>D5*19.6%</f>
        <v>9.6432000000000002</v>
      </c>
      <c r="F5" s="7">
        <f>D5+E5</f>
        <v>58.843200000000003</v>
      </c>
      <c r="G5" s="4"/>
      <c r="H5" s="2"/>
      <c r="I5" s="2"/>
      <c r="J5" s="6"/>
      <c r="K5" s="6"/>
      <c r="L5" s="6"/>
      <c r="M5" s="6"/>
      <c r="N5" s="18"/>
      <c r="O5" s="21">
        <f>Tableau13[[#This Row],[Montant HT]]-SUM(Tableau13[[#This Row],[Sous-Trait.]:[Frais
Généraux]])</f>
        <v>49.2</v>
      </c>
    </row>
    <row r="6" spans="1:15" ht="22.5" customHeight="1">
      <c r="A6" s="3"/>
      <c r="B6" s="27"/>
      <c r="C6" s="22"/>
      <c r="D6" s="6">
        <v>67.5</v>
      </c>
      <c r="E6" s="33">
        <f t="shared" ref="E6:E39" si="0">D6*19.6%</f>
        <v>13.23</v>
      </c>
      <c r="F6" s="7">
        <f t="shared" ref="F6:F39" si="1">D6+E6</f>
        <v>80.73</v>
      </c>
      <c r="G6" s="4"/>
      <c r="H6" s="2"/>
      <c r="I6" s="2"/>
      <c r="J6" s="6"/>
      <c r="K6" s="6"/>
      <c r="L6" s="6"/>
      <c r="M6" s="6"/>
      <c r="N6" s="18"/>
      <c r="O6" s="21">
        <f>Tableau13[[#This Row],[Montant HT]]-SUM(Tableau13[[#This Row],[Sous-Trait.]:[Frais
Généraux]])</f>
        <v>67.5</v>
      </c>
    </row>
    <row r="7" spans="1:15" ht="22.5" customHeight="1">
      <c r="A7" s="3"/>
      <c r="B7" s="27"/>
      <c r="C7" s="22"/>
      <c r="D7" s="6">
        <v>977.75</v>
      </c>
      <c r="E7" s="33">
        <f t="shared" si="0"/>
        <v>191.63900000000001</v>
      </c>
      <c r="F7" s="7">
        <f t="shared" si="1"/>
        <v>1169.3890000000001</v>
      </c>
      <c r="G7" s="4"/>
      <c r="H7" s="2"/>
      <c r="I7" s="2"/>
      <c r="J7" s="6"/>
      <c r="K7" s="6"/>
      <c r="L7" s="6"/>
      <c r="M7" s="6"/>
      <c r="N7" s="18"/>
      <c r="O7" s="21">
        <f>Tableau13[[#This Row],[Montant HT]]-SUM(Tableau13[[#This Row],[Sous-Trait.]:[Frais
Généraux]])</f>
        <v>977.75</v>
      </c>
    </row>
    <row r="8" spans="1:15" ht="22.5" customHeight="1">
      <c r="A8" s="3"/>
      <c r="B8" s="27"/>
      <c r="C8" s="22"/>
      <c r="D8" s="6">
        <v>61.45</v>
      </c>
      <c r="E8" s="33"/>
      <c r="F8" s="7">
        <f t="shared" si="1"/>
        <v>61.45</v>
      </c>
      <c r="G8" s="4"/>
      <c r="H8" s="2"/>
      <c r="I8" s="2"/>
      <c r="J8" s="6"/>
      <c r="K8" s="6"/>
      <c r="L8" s="6"/>
      <c r="M8" s="6"/>
      <c r="N8" s="18"/>
      <c r="O8" s="21">
        <f>Tableau13[[#This Row],[Montant HT]]-SUM(Tableau13[[#This Row],[Sous-Trait.]:[Frais
Généraux]])</f>
        <v>61.45</v>
      </c>
    </row>
    <row r="9" spans="1:15" ht="22.5" customHeight="1">
      <c r="A9" s="3"/>
      <c r="B9" s="27"/>
      <c r="C9" s="22"/>
      <c r="D9" s="6">
        <v>350</v>
      </c>
      <c r="E9" s="33">
        <f t="shared" si="0"/>
        <v>68.600000000000009</v>
      </c>
      <c r="F9" s="7">
        <f t="shared" si="1"/>
        <v>418.6</v>
      </c>
      <c r="G9" s="4"/>
      <c r="H9" s="2"/>
      <c r="I9" s="2"/>
      <c r="J9" s="6"/>
      <c r="K9" s="6"/>
      <c r="L9" s="6"/>
      <c r="M9" s="6"/>
      <c r="N9" s="18"/>
      <c r="O9" s="21">
        <f>Tableau13[[#This Row],[Montant HT]]-SUM(Tableau13[[#This Row],[Sous-Trait.]:[Frais
Généraux]])</f>
        <v>350</v>
      </c>
    </row>
    <row r="10" spans="1:15" ht="22.5" customHeight="1">
      <c r="A10" s="3"/>
      <c r="B10" s="27"/>
      <c r="C10" s="22"/>
      <c r="D10" s="6">
        <v>363.7</v>
      </c>
      <c r="E10" s="33">
        <f t="shared" si="0"/>
        <v>71.285200000000003</v>
      </c>
      <c r="F10" s="7">
        <f t="shared" si="1"/>
        <v>434.98519999999996</v>
      </c>
      <c r="G10" s="4"/>
      <c r="H10" s="2"/>
      <c r="I10" s="2"/>
      <c r="J10" s="6"/>
      <c r="K10" s="6"/>
      <c r="L10" s="6"/>
      <c r="M10" s="6"/>
      <c r="N10" s="18"/>
      <c r="O10" s="21">
        <f>Tableau13[[#This Row],[Montant HT]]-SUM(Tableau13[[#This Row],[Sous-Trait.]:[Frais
Généraux]])</f>
        <v>363.7</v>
      </c>
    </row>
    <row r="11" spans="1:15" ht="22.5" customHeight="1">
      <c r="A11" s="3"/>
      <c r="B11" s="27"/>
      <c r="C11" s="22"/>
      <c r="D11" s="6">
        <v>2643</v>
      </c>
      <c r="E11" s="33">
        <f t="shared" si="0"/>
        <v>518.02800000000002</v>
      </c>
      <c r="F11" s="7">
        <f t="shared" si="1"/>
        <v>3161.0280000000002</v>
      </c>
      <c r="G11" s="4"/>
      <c r="H11" s="2"/>
      <c r="I11" s="2"/>
      <c r="J11" s="6"/>
      <c r="K11" s="6"/>
      <c r="L11" s="6"/>
      <c r="M11" s="6"/>
      <c r="N11" s="18"/>
      <c r="O11" s="21">
        <f>Tableau13[[#This Row],[Montant HT]]-SUM(Tableau13[[#This Row],[Sous-Trait.]:[Frais
Généraux]])</f>
        <v>2643</v>
      </c>
    </row>
    <row r="12" spans="1:15" ht="22.5" customHeight="1">
      <c r="A12" s="3"/>
      <c r="B12" s="27"/>
      <c r="C12" s="22"/>
      <c r="D12" s="6">
        <v>83.36</v>
      </c>
      <c r="E12" s="33">
        <f t="shared" si="0"/>
        <v>16.338560000000001</v>
      </c>
      <c r="F12" s="7">
        <f t="shared" si="1"/>
        <v>99.698560000000001</v>
      </c>
      <c r="G12" s="4"/>
      <c r="H12" s="2"/>
      <c r="I12" s="2"/>
      <c r="J12" s="6"/>
      <c r="K12" s="6"/>
      <c r="L12" s="6"/>
      <c r="M12" s="6"/>
      <c r="N12" s="18"/>
      <c r="O12" s="21">
        <f>Tableau13[[#This Row],[Montant HT]]-SUM(Tableau13[[#This Row],[Sous-Trait.]:[Frais
Généraux]])</f>
        <v>83.36</v>
      </c>
    </row>
    <row r="13" spans="1:15" ht="22.5" customHeight="1">
      <c r="A13" s="3"/>
      <c r="B13" s="27"/>
      <c r="C13" s="22"/>
      <c r="D13" s="6">
        <v>43.48</v>
      </c>
      <c r="E13" s="33">
        <f t="shared" si="0"/>
        <v>8.522079999999999</v>
      </c>
      <c r="F13" s="7">
        <f t="shared" si="1"/>
        <v>52.002079999999992</v>
      </c>
      <c r="G13" s="4"/>
      <c r="H13" s="2"/>
      <c r="I13" s="2"/>
      <c r="J13" s="6"/>
      <c r="K13" s="6"/>
      <c r="L13" s="6"/>
      <c r="M13" s="6"/>
      <c r="N13" s="18"/>
      <c r="O13" s="21">
        <f>Tableau13[[#This Row],[Montant HT]]-SUM(Tableau13[[#This Row],[Sous-Trait.]:[Frais
Généraux]])</f>
        <v>43.48</v>
      </c>
    </row>
    <row r="14" spans="1:15" ht="22.5" customHeight="1">
      <c r="A14" s="3"/>
      <c r="B14" s="27"/>
      <c r="C14" s="22"/>
      <c r="D14" s="6">
        <v>470</v>
      </c>
      <c r="E14" s="33">
        <f t="shared" si="0"/>
        <v>92.12</v>
      </c>
      <c r="F14" s="7">
        <f t="shared" si="1"/>
        <v>562.12</v>
      </c>
      <c r="G14" s="4"/>
      <c r="H14" s="2"/>
      <c r="I14" s="2"/>
      <c r="J14" s="6"/>
      <c r="K14" s="6"/>
      <c r="L14" s="6"/>
      <c r="M14" s="6"/>
      <c r="N14" s="18"/>
      <c r="O14" s="21">
        <f>Tableau13[[#This Row],[Montant HT]]-SUM(Tableau13[[#This Row],[Sous-Trait.]:[Frais
Généraux]])</f>
        <v>470</v>
      </c>
    </row>
    <row r="15" spans="1:15" ht="22.5" customHeight="1">
      <c r="A15" s="3"/>
      <c r="B15" s="27"/>
      <c r="C15" s="22"/>
      <c r="D15" s="6">
        <v>685</v>
      </c>
      <c r="E15" s="33">
        <f t="shared" si="0"/>
        <v>134.26000000000002</v>
      </c>
      <c r="F15" s="7">
        <f t="shared" si="1"/>
        <v>819.26</v>
      </c>
      <c r="G15" s="4"/>
      <c r="H15" s="2"/>
      <c r="I15" s="2"/>
      <c r="J15" s="6"/>
      <c r="K15" s="6"/>
      <c r="L15" s="6"/>
      <c r="M15" s="6"/>
      <c r="N15" s="18"/>
      <c r="O15" s="21">
        <f>Tableau13[[#This Row],[Montant HT]]-SUM(Tableau13[[#This Row],[Sous-Trait.]:[Frais
Généraux]])</f>
        <v>685</v>
      </c>
    </row>
    <row r="16" spans="1:15" ht="22.5" customHeight="1">
      <c r="A16" s="3"/>
      <c r="B16" s="27"/>
      <c r="C16" s="22"/>
      <c r="D16" s="6">
        <v>160.77000000000001</v>
      </c>
      <c r="E16" s="33">
        <f t="shared" si="0"/>
        <v>31.510920000000002</v>
      </c>
      <c r="F16" s="7">
        <f t="shared" si="1"/>
        <v>192.28092000000001</v>
      </c>
      <c r="G16" s="4"/>
      <c r="H16" s="2"/>
      <c r="I16" s="2"/>
      <c r="J16" s="6"/>
      <c r="K16" s="6"/>
      <c r="L16" s="6"/>
      <c r="M16" s="6"/>
      <c r="N16" s="18"/>
      <c r="O16" s="21">
        <f>Tableau13[[#This Row],[Montant HT]]-SUM(Tableau13[[#This Row],[Sous-Trait.]:[Frais
Généraux]])</f>
        <v>160.77000000000001</v>
      </c>
    </row>
    <row r="17" spans="1:15" ht="22.5" customHeight="1">
      <c r="A17" s="3"/>
      <c r="B17" s="27"/>
      <c r="C17" s="22"/>
      <c r="D17" s="6">
        <v>620</v>
      </c>
      <c r="E17" s="33">
        <f t="shared" si="0"/>
        <v>121.52000000000001</v>
      </c>
      <c r="F17" s="7">
        <f t="shared" si="1"/>
        <v>741.52</v>
      </c>
      <c r="G17" s="4"/>
      <c r="H17" s="2"/>
      <c r="I17" s="2"/>
      <c r="J17" s="6"/>
      <c r="K17" s="6"/>
      <c r="L17" s="6"/>
      <c r="M17" s="6"/>
      <c r="N17" s="18"/>
      <c r="O17" s="21">
        <f>Tableau13[[#This Row],[Montant HT]]-SUM(Tableau13[[#This Row],[Sous-Trait.]:[Frais
Généraux]])</f>
        <v>620</v>
      </c>
    </row>
    <row r="18" spans="1:15" ht="22.5" customHeight="1">
      <c r="A18" s="3"/>
      <c r="B18" s="27"/>
      <c r="C18" s="22"/>
      <c r="D18" s="6">
        <v>533.5</v>
      </c>
      <c r="E18" s="33">
        <f t="shared" si="0"/>
        <v>104.566</v>
      </c>
      <c r="F18" s="7">
        <f t="shared" si="1"/>
        <v>638.06600000000003</v>
      </c>
      <c r="G18" s="4"/>
      <c r="H18" s="2"/>
      <c r="I18" s="2"/>
      <c r="J18" s="6"/>
      <c r="K18" s="6"/>
      <c r="L18" s="6"/>
      <c r="M18" s="6"/>
      <c r="N18" s="18"/>
      <c r="O18" s="21">
        <f>Tableau13[[#This Row],[Montant HT]]-SUM(Tableau13[[#This Row],[Sous-Trait.]:[Frais
Généraux]])</f>
        <v>533.5</v>
      </c>
    </row>
    <row r="19" spans="1:15" ht="22.5" customHeight="1">
      <c r="A19" s="3"/>
      <c r="B19" s="27"/>
      <c r="C19" s="22"/>
      <c r="D19" s="6">
        <v>3650</v>
      </c>
      <c r="E19" s="33">
        <f t="shared" si="0"/>
        <v>715.4</v>
      </c>
      <c r="F19" s="7">
        <f t="shared" si="1"/>
        <v>4365.3999999999996</v>
      </c>
      <c r="G19" s="4"/>
      <c r="H19" s="2"/>
      <c r="I19" s="2"/>
      <c r="J19" s="6"/>
      <c r="K19" s="6"/>
      <c r="L19" s="6"/>
      <c r="M19" s="6"/>
      <c r="N19" s="18"/>
      <c r="O19" s="21">
        <f>Tableau13[[#This Row],[Montant HT]]-SUM(Tableau13[[#This Row],[Sous-Trait.]:[Frais
Généraux]])</f>
        <v>3650</v>
      </c>
    </row>
    <row r="20" spans="1:15" ht="22.5" customHeight="1">
      <c r="A20" s="3"/>
      <c r="B20" s="27"/>
      <c r="C20" s="22"/>
      <c r="D20" s="6">
        <v>83</v>
      </c>
      <c r="E20" s="33">
        <f t="shared" si="0"/>
        <v>16.268000000000001</v>
      </c>
      <c r="F20" s="7">
        <f t="shared" si="1"/>
        <v>99.268000000000001</v>
      </c>
      <c r="G20" s="4"/>
      <c r="H20" s="2"/>
      <c r="I20" s="2"/>
      <c r="J20" s="6"/>
      <c r="K20" s="6"/>
      <c r="L20" s="6"/>
      <c r="M20" s="6"/>
      <c r="N20" s="18"/>
      <c r="O20" s="21">
        <f>Tableau13[[#This Row],[Montant HT]]-SUM(Tableau13[[#This Row],[Sous-Trait.]:[Frais
Généraux]])</f>
        <v>83</v>
      </c>
    </row>
    <row r="21" spans="1:15" ht="22.5" customHeight="1">
      <c r="A21" s="3"/>
      <c r="B21" s="27"/>
      <c r="C21" s="22"/>
      <c r="D21" s="6">
        <v>1220</v>
      </c>
      <c r="E21" s="33">
        <f t="shared" si="0"/>
        <v>239.12</v>
      </c>
      <c r="F21" s="7">
        <f t="shared" si="1"/>
        <v>1459.12</v>
      </c>
      <c r="G21" s="4"/>
      <c r="H21" s="2"/>
      <c r="I21" s="2"/>
      <c r="J21" s="6"/>
      <c r="K21" s="6"/>
      <c r="L21" s="6"/>
      <c r="M21" s="6"/>
      <c r="N21" s="18"/>
      <c r="O21" s="21">
        <f>Tableau13[[#This Row],[Montant HT]]-SUM(Tableau13[[#This Row],[Sous-Trait.]:[Frais
Généraux]])</f>
        <v>1220</v>
      </c>
    </row>
    <row r="22" spans="1:15" ht="22.5" customHeight="1">
      <c r="A22" s="3"/>
      <c r="B22" s="27"/>
      <c r="C22" s="22"/>
      <c r="D22" s="6">
        <v>930</v>
      </c>
      <c r="E22" s="33">
        <f t="shared" si="0"/>
        <v>182.28</v>
      </c>
      <c r="F22" s="7">
        <f t="shared" si="1"/>
        <v>1112.28</v>
      </c>
      <c r="G22" s="4"/>
      <c r="H22" s="2"/>
      <c r="I22" s="2"/>
      <c r="J22" s="6"/>
      <c r="K22" s="6"/>
      <c r="L22" s="6"/>
      <c r="M22" s="6"/>
      <c r="N22" s="18"/>
      <c r="O22" s="21">
        <f>Tableau13[[#This Row],[Montant HT]]-SUM(Tableau13[[#This Row],[Sous-Trait.]:[Frais
Généraux]])</f>
        <v>930</v>
      </c>
    </row>
    <row r="23" spans="1:15" ht="22.5" customHeight="1">
      <c r="A23" s="3"/>
      <c r="B23" s="27"/>
      <c r="C23" s="22"/>
      <c r="D23" s="6"/>
      <c r="E23" s="33">
        <f t="shared" si="0"/>
        <v>0</v>
      </c>
      <c r="F23" s="7">
        <f t="shared" si="1"/>
        <v>0</v>
      </c>
      <c r="G23" s="4"/>
      <c r="H23" s="2"/>
      <c r="I23" s="2"/>
      <c r="J23" s="6"/>
      <c r="K23" s="6"/>
      <c r="L23" s="6"/>
      <c r="M23" s="6"/>
      <c r="N23" s="18"/>
      <c r="O23" s="21">
        <f>Tableau13[[#This Row],[Montant HT]]-SUM(Tableau13[[#This Row],[Sous-Trait.]:[Frais
Généraux]])</f>
        <v>0</v>
      </c>
    </row>
    <row r="24" spans="1:15" ht="22.5" customHeight="1">
      <c r="A24" s="3"/>
      <c r="B24" s="27"/>
      <c r="C24" s="22"/>
      <c r="D24" s="6"/>
      <c r="E24" s="33">
        <f t="shared" si="0"/>
        <v>0</v>
      </c>
      <c r="F24" s="7">
        <f t="shared" si="1"/>
        <v>0</v>
      </c>
      <c r="G24" s="4"/>
      <c r="H24" s="2"/>
      <c r="I24" s="2"/>
      <c r="J24" s="6"/>
      <c r="K24" s="6"/>
      <c r="L24" s="6"/>
      <c r="M24" s="6"/>
      <c r="N24" s="18"/>
      <c r="O24" s="21">
        <f>Tableau13[[#This Row],[Montant HT]]-SUM(Tableau13[[#This Row],[Sous-Trait.]:[Frais
Généraux]])</f>
        <v>0</v>
      </c>
    </row>
    <row r="25" spans="1:15" ht="22.5" customHeight="1">
      <c r="A25" s="3"/>
      <c r="B25" s="27"/>
      <c r="C25" s="22"/>
      <c r="D25" s="6"/>
      <c r="E25" s="33">
        <f t="shared" si="0"/>
        <v>0</v>
      </c>
      <c r="F25" s="7">
        <f t="shared" si="1"/>
        <v>0</v>
      </c>
      <c r="G25" s="4"/>
      <c r="H25" s="2"/>
      <c r="I25" s="2"/>
      <c r="J25" s="6"/>
      <c r="K25" s="6"/>
      <c r="L25" s="6"/>
      <c r="M25" s="6"/>
      <c r="N25" s="18"/>
      <c r="O25" s="21">
        <f>Tableau13[[#This Row],[Montant HT]]-SUM(Tableau13[[#This Row],[Sous-Trait.]:[Frais
Généraux]])</f>
        <v>0</v>
      </c>
    </row>
    <row r="26" spans="1:15" ht="22.5" customHeight="1">
      <c r="A26" s="3"/>
      <c r="B26" s="27"/>
      <c r="C26" s="22"/>
      <c r="D26" s="6"/>
      <c r="E26" s="33">
        <f t="shared" si="0"/>
        <v>0</v>
      </c>
      <c r="F26" s="7">
        <f t="shared" si="1"/>
        <v>0</v>
      </c>
      <c r="G26" s="4"/>
      <c r="H26" s="2"/>
      <c r="I26" s="2"/>
      <c r="J26" s="6"/>
      <c r="K26" s="6"/>
      <c r="L26" s="6"/>
      <c r="M26" s="6"/>
      <c r="N26" s="18"/>
      <c r="O26" s="21">
        <f>Tableau13[[#This Row],[Montant HT]]-SUM(Tableau13[[#This Row],[Sous-Trait.]:[Frais
Généraux]])</f>
        <v>0</v>
      </c>
    </row>
    <row r="27" spans="1:15" ht="22.5" customHeight="1">
      <c r="A27" s="3"/>
      <c r="B27" s="27"/>
      <c r="C27" s="22"/>
      <c r="D27" s="6"/>
      <c r="E27" s="33">
        <f t="shared" si="0"/>
        <v>0</v>
      </c>
      <c r="F27" s="7">
        <f t="shared" si="1"/>
        <v>0</v>
      </c>
      <c r="G27" s="4"/>
      <c r="H27" s="2"/>
      <c r="I27" s="2"/>
      <c r="J27" s="6"/>
      <c r="K27" s="6"/>
      <c r="L27" s="6"/>
      <c r="M27" s="6"/>
      <c r="N27" s="18"/>
      <c r="O27" s="21">
        <f>Tableau13[[#This Row],[Montant HT]]-SUM(Tableau13[[#This Row],[Sous-Trait.]:[Frais
Généraux]])</f>
        <v>0</v>
      </c>
    </row>
    <row r="28" spans="1:15" ht="22.5" customHeight="1">
      <c r="A28" s="3"/>
      <c r="B28" s="27"/>
      <c r="C28" s="22"/>
      <c r="D28" s="6"/>
      <c r="E28" s="33">
        <f t="shared" si="0"/>
        <v>0</v>
      </c>
      <c r="F28" s="7">
        <f t="shared" si="1"/>
        <v>0</v>
      </c>
      <c r="G28" s="4"/>
      <c r="H28" s="2"/>
      <c r="I28" s="2"/>
      <c r="J28" s="6"/>
      <c r="K28" s="6"/>
      <c r="L28" s="6"/>
      <c r="M28" s="6"/>
      <c r="N28" s="18"/>
      <c r="O28" s="21">
        <f>Tableau13[[#This Row],[Montant HT]]-SUM(Tableau13[[#This Row],[Sous-Trait.]:[Frais
Généraux]])</f>
        <v>0</v>
      </c>
    </row>
    <row r="29" spans="1:15" ht="22.5" customHeight="1">
      <c r="A29" s="3"/>
      <c r="B29" s="27"/>
      <c r="C29" s="22"/>
      <c r="D29" s="6"/>
      <c r="E29" s="33">
        <f t="shared" si="0"/>
        <v>0</v>
      </c>
      <c r="F29" s="7">
        <f t="shared" si="1"/>
        <v>0</v>
      </c>
      <c r="G29" s="4"/>
      <c r="H29" s="2"/>
      <c r="I29" s="2"/>
      <c r="J29" s="6"/>
      <c r="K29" s="6"/>
      <c r="L29" s="6"/>
      <c r="M29" s="6"/>
      <c r="N29" s="18"/>
      <c r="O29" s="21">
        <f>Tableau13[[#This Row],[Montant HT]]-SUM(Tableau13[[#This Row],[Sous-Trait.]:[Frais
Généraux]])</f>
        <v>0</v>
      </c>
    </row>
    <row r="30" spans="1:15" ht="22.5" customHeight="1">
      <c r="A30" s="3"/>
      <c r="B30" s="27"/>
      <c r="C30" s="22"/>
      <c r="D30" s="6"/>
      <c r="E30" s="33">
        <f t="shared" si="0"/>
        <v>0</v>
      </c>
      <c r="F30" s="7">
        <f t="shared" si="1"/>
        <v>0</v>
      </c>
      <c r="G30" s="4"/>
      <c r="H30" s="2"/>
      <c r="I30" s="2"/>
      <c r="J30" s="6"/>
      <c r="K30" s="6"/>
      <c r="L30" s="6"/>
      <c r="M30" s="6"/>
      <c r="N30" s="18"/>
      <c r="O30" s="21">
        <f>Tableau13[[#This Row],[Montant HT]]-SUM(Tableau13[[#This Row],[Sous-Trait.]:[Frais
Généraux]])</f>
        <v>0</v>
      </c>
    </row>
    <row r="31" spans="1:15" ht="22.5" customHeight="1">
      <c r="A31" s="3"/>
      <c r="B31" s="27"/>
      <c r="C31" s="22"/>
      <c r="D31" s="6"/>
      <c r="E31" s="33">
        <f t="shared" si="0"/>
        <v>0</v>
      </c>
      <c r="F31" s="7">
        <f t="shared" si="1"/>
        <v>0</v>
      </c>
      <c r="G31" s="4"/>
      <c r="H31" s="2"/>
      <c r="I31" s="2"/>
      <c r="J31" s="6"/>
      <c r="K31" s="6"/>
      <c r="L31" s="6"/>
      <c r="M31" s="6"/>
      <c r="N31" s="18"/>
      <c r="O31" s="21">
        <f>Tableau13[[#This Row],[Montant HT]]-SUM(Tableau13[[#This Row],[Sous-Trait.]:[Frais
Généraux]])</f>
        <v>0</v>
      </c>
    </row>
    <row r="32" spans="1:15" ht="22.5" customHeight="1">
      <c r="A32" s="3"/>
      <c r="B32" s="27"/>
      <c r="C32" s="22"/>
      <c r="D32" s="6"/>
      <c r="E32" s="33">
        <f t="shared" si="0"/>
        <v>0</v>
      </c>
      <c r="F32" s="7">
        <f t="shared" si="1"/>
        <v>0</v>
      </c>
      <c r="G32" s="4"/>
      <c r="H32" s="2"/>
      <c r="I32" s="2"/>
      <c r="J32" s="6"/>
      <c r="K32" s="6"/>
      <c r="L32" s="6"/>
      <c r="M32" s="6"/>
      <c r="N32" s="18"/>
      <c r="O32" s="21">
        <f>Tableau13[[#This Row],[Montant HT]]-SUM(Tableau13[[#This Row],[Sous-Trait.]:[Frais
Généraux]])</f>
        <v>0</v>
      </c>
    </row>
    <row r="33" spans="1:15" ht="22.5" customHeight="1">
      <c r="A33" s="3"/>
      <c r="B33" s="27"/>
      <c r="C33" s="22"/>
      <c r="D33" s="6"/>
      <c r="E33" s="33">
        <f t="shared" si="0"/>
        <v>0</v>
      </c>
      <c r="F33" s="7">
        <f t="shared" si="1"/>
        <v>0</v>
      </c>
      <c r="G33" s="4"/>
      <c r="H33" s="2"/>
      <c r="I33" s="2"/>
      <c r="J33" s="6"/>
      <c r="K33" s="6"/>
      <c r="L33" s="6"/>
      <c r="M33" s="6"/>
      <c r="N33" s="18"/>
      <c r="O33" s="21">
        <f>Tableau13[[#This Row],[Montant HT]]-SUM(Tableau13[[#This Row],[Sous-Trait.]:[Frais
Généraux]])</f>
        <v>0</v>
      </c>
    </row>
    <row r="34" spans="1:15" ht="22.5" customHeight="1">
      <c r="A34" s="25"/>
      <c r="B34" s="23"/>
      <c r="C34" s="22"/>
      <c r="D34" s="6"/>
      <c r="E34" s="33">
        <f t="shared" si="0"/>
        <v>0</v>
      </c>
      <c r="F34" s="7">
        <f t="shared" si="1"/>
        <v>0</v>
      </c>
      <c r="G34" s="4"/>
      <c r="H34" s="2"/>
      <c r="I34" s="2"/>
      <c r="J34" s="6"/>
      <c r="K34" s="6"/>
      <c r="L34" s="6"/>
      <c r="M34" s="6"/>
      <c r="N34" s="18"/>
      <c r="O34" s="21">
        <f>Tableau13[[#This Row],[Montant HT]]-SUM(Tableau13[[#This Row],[Sous-Trait.]:[Frais
Généraux]])</f>
        <v>0</v>
      </c>
    </row>
    <row r="35" spans="1:15" ht="22.5" customHeight="1">
      <c r="A35" s="3"/>
      <c r="B35" s="27"/>
      <c r="C35" s="22"/>
      <c r="D35" s="6"/>
      <c r="E35" s="33">
        <f t="shared" si="0"/>
        <v>0</v>
      </c>
      <c r="F35" s="7">
        <f t="shared" si="1"/>
        <v>0</v>
      </c>
      <c r="G35" s="4"/>
      <c r="H35" s="2"/>
      <c r="I35" s="2"/>
      <c r="J35" s="6"/>
      <c r="K35" s="6"/>
      <c r="L35" s="6"/>
      <c r="M35" s="6"/>
      <c r="N35" s="18"/>
      <c r="O35" s="21">
        <f>Tableau13[[#This Row],[Montant HT]]-SUM(Tableau13[[#This Row],[Sous-Trait.]:[Frais
Généraux]])</f>
        <v>0</v>
      </c>
    </row>
    <row r="36" spans="1:15" ht="22.5" customHeight="1">
      <c r="A36" s="29"/>
      <c r="B36" s="24"/>
      <c r="C36" s="30"/>
      <c r="D36" s="8"/>
      <c r="E36" s="33">
        <f t="shared" si="0"/>
        <v>0</v>
      </c>
      <c r="F36" s="7">
        <f t="shared" si="1"/>
        <v>0</v>
      </c>
      <c r="G36" s="2"/>
      <c r="H36" s="2"/>
      <c r="I36" s="2"/>
      <c r="J36" s="6"/>
      <c r="K36" s="31"/>
      <c r="L36" s="31"/>
      <c r="M36" s="31"/>
      <c r="N36" s="20"/>
      <c r="O36" s="32">
        <f>Tableau13[[#This Row],[Montant HT]]-SUM(Tableau13[[#This Row],[Sous-Trait.]:[Frais
Généraux]])</f>
        <v>0</v>
      </c>
    </row>
    <row r="37" spans="1:15" ht="22.5" customHeight="1">
      <c r="A37" s="29"/>
      <c r="B37" s="24"/>
      <c r="C37" s="30"/>
      <c r="D37" s="8"/>
      <c r="E37" s="33">
        <f t="shared" si="0"/>
        <v>0</v>
      </c>
      <c r="F37" s="7">
        <f t="shared" si="1"/>
        <v>0</v>
      </c>
      <c r="G37" s="2"/>
      <c r="H37" s="2"/>
      <c r="I37" s="2"/>
      <c r="J37" s="6"/>
      <c r="K37" s="31"/>
      <c r="L37" s="31"/>
      <c r="M37" s="31"/>
      <c r="N37" s="20"/>
      <c r="O37" s="32">
        <f>Tableau13[[#This Row],[Montant HT]]-SUM(Tableau13[[#This Row],[Sous-Trait.]:[Frais
Généraux]])</f>
        <v>0</v>
      </c>
    </row>
    <row r="38" spans="1:15" ht="22.5" customHeight="1">
      <c r="A38" s="26"/>
      <c r="B38" s="27"/>
      <c r="C38" s="22"/>
      <c r="D38" s="8"/>
      <c r="E38" s="33">
        <f t="shared" si="0"/>
        <v>0</v>
      </c>
      <c r="F38" s="7">
        <f t="shared" si="1"/>
        <v>0</v>
      </c>
      <c r="G38" s="2"/>
      <c r="H38" s="2"/>
      <c r="I38" s="2"/>
      <c r="J38" s="6"/>
      <c r="K38" s="6"/>
      <c r="L38" s="6"/>
      <c r="M38" s="6"/>
      <c r="N38" s="18"/>
      <c r="O38" s="21">
        <f>Tableau13[[#This Row],[Montant HT]]-SUM(Tableau13[[#This Row],[Sous-Trait.]:[Frais
Généraux]])</f>
        <v>0</v>
      </c>
    </row>
    <row r="39" spans="1:15" ht="22.5" customHeight="1" thickBot="1">
      <c r="A39" s="3"/>
      <c r="B39" s="27"/>
      <c r="C39" s="22"/>
      <c r="D39" s="6"/>
      <c r="E39" s="33">
        <f t="shared" si="0"/>
        <v>0</v>
      </c>
      <c r="F39" s="7">
        <f t="shared" si="1"/>
        <v>0</v>
      </c>
      <c r="G39" s="17"/>
      <c r="H39" s="17"/>
      <c r="I39" s="17"/>
      <c r="J39" s="6"/>
      <c r="K39" s="6"/>
      <c r="L39" s="6"/>
      <c r="M39" s="6"/>
      <c r="N39" s="19"/>
      <c r="O39" s="21">
        <f>Tableau13[[#This Row],[Montant HT]]-SUM(Tableau13[[#This Row],[Sous-Trait.]:[Frais
Généraux]])</f>
        <v>0</v>
      </c>
    </row>
    <row r="40" spans="1:15" ht="22.5" customHeight="1" thickBot="1">
      <c r="A40" s="1"/>
      <c r="B40" s="28"/>
      <c r="C40" s="1"/>
      <c r="D40" s="5">
        <f>SUM(D3:D39)</f>
        <v>12991.71</v>
      </c>
      <c r="E40" s="5">
        <f>SUM(E3:E39)</f>
        <v>2534.3309600000002</v>
      </c>
      <c r="F40" s="5">
        <f>SUM(F3:F39)</f>
        <v>15526.04096</v>
      </c>
      <c r="G40" s="16"/>
      <c r="H40" s="16"/>
      <c r="I40" s="16"/>
      <c r="J40" s="5">
        <f>SUM(J3:J39)</f>
        <v>0</v>
      </c>
      <c r="K40" s="5">
        <f>SUM(K3:K39)</f>
        <v>0</v>
      </c>
      <c r="L40" s="5">
        <f>SUM(L3:L39)</f>
        <v>0</v>
      </c>
      <c r="M40" s="5">
        <f>SUM(M3:M39)</f>
        <v>0</v>
      </c>
      <c r="N40" s="20"/>
      <c r="O40" s="5">
        <f>SUM(O3:O39)</f>
        <v>12991.71</v>
      </c>
    </row>
  </sheetData>
  <mergeCells count="3">
    <mergeCell ref="A1:F1"/>
    <mergeCell ref="G2:I2"/>
    <mergeCell ref="K2:N2"/>
  </mergeCells>
  <pageMargins left="0.70866141732283472" right="0.70866141732283472" top="0.74803149606299213" bottom="0.74803149606299213" header="0.31496062992125984" footer="0.31496062992125984"/>
  <pageSetup paperSize="8" scale="83" fitToHeight="0" orientation="landscape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page1</vt:lpstr>
      <vt:lpstr>page2</vt:lpstr>
      <vt:lpstr>Feuil1</vt:lpstr>
      <vt:lpstr>page1!Impression_des_titres</vt:lpstr>
    </vt:vector>
  </TitlesOfParts>
  <Company>indians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indien</dc:creator>
  <cp:lastModifiedBy> </cp:lastModifiedBy>
  <cp:lastPrinted>2010-04-13T09:12:01Z</cp:lastPrinted>
  <dcterms:created xsi:type="dcterms:W3CDTF">2009-08-05T14:08:54Z</dcterms:created>
  <dcterms:modified xsi:type="dcterms:W3CDTF">2010-06-24T16:03:17Z</dcterms:modified>
</cp:coreProperties>
</file>