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XGA\Desktop\"/>
    </mc:Choice>
  </mc:AlternateContent>
  <xr:revisionPtr revIDLastSave="0" documentId="13_ncr:1_{C6B0EF49-E7F3-43F3-9AA1-A24F91FF3F1E}" xr6:coauthVersionLast="46" xr6:coauthVersionMax="46" xr10:uidLastSave="{00000000-0000-0000-0000-000000000000}"/>
  <bookViews>
    <workbookView xWindow="-120" yWindow="-120" windowWidth="29040" windowHeight="15840" activeTab="1" xr2:uid="{9849C98F-93A5-4BEC-A083-F4AF9823BC93}"/>
  </bookViews>
  <sheets>
    <sheet name="Tableau exemple" sheetId="3" r:id="rId1"/>
    <sheet name="Vrai Tableau" sheetId="2" r:id="rId2"/>
  </sheets>
  <definedNames>
    <definedName name="Fin_Journee">0.583333333333333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K20" i="3" a="1"/>
  <c r="K20" i="3" s="1"/>
  <c r="G20" i="3" s="1"/>
  <c r="B10" i="3"/>
  <c r="G9" i="3"/>
  <c r="G10" i="3" s="1"/>
  <c r="B9" i="3"/>
  <c r="G8" i="3"/>
  <c r="G12" i="3" s="1"/>
  <c r="B8" i="3"/>
  <c r="G6" i="3"/>
  <c r="B6" i="3"/>
  <c r="B7" i="3" s="1"/>
  <c r="G7" i="3" l="1"/>
  <c r="G13" i="3" s="1"/>
  <c r="K21" i="3" a="1"/>
  <c r="K21" i="3" s="1"/>
  <c r="G21" i="3" s="1"/>
  <c r="G11" i="3"/>
  <c r="K22" i="3" l="1" a="1"/>
  <c r="K22" i="3" s="1"/>
  <c r="G22" i="3" s="1"/>
  <c r="K23" i="3" l="1" a="1"/>
  <c r="K23" i="3" s="1"/>
  <c r="G23" i="3" s="1"/>
  <c r="K24" i="3" l="1" a="1"/>
  <c r="K24" i="3" s="1"/>
  <c r="G24" i="3" s="1"/>
  <c r="K25" i="3" l="1" a="1"/>
  <c r="K25" i="3" s="1"/>
  <c r="G25" i="3" s="1"/>
  <c r="K26" i="3" l="1" a="1"/>
  <c r="K26" i="3" s="1"/>
  <c r="G26" i="3" s="1"/>
  <c r="K27" i="3" s="1" a="1"/>
  <c r="K27" i="3" s="1"/>
  <c r="G27" i="3" s="1"/>
  <c r="K28" i="3" l="1" a="1"/>
  <c r="K28" i="3" s="1"/>
  <c r="G28" i="3" s="1"/>
  <c r="K1073" i="3" a="1"/>
  <c r="K1073" i="3" s="1"/>
  <c r="K796" i="3" a="1"/>
  <c r="K796" i="3" s="1"/>
  <c r="K597" i="3" a="1"/>
  <c r="K597" i="3" s="1"/>
  <c r="K29" i="3" a="1"/>
  <c r="K29" i="3" s="1"/>
  <c r="G29" i="3" s="1"/>
  <c r="K1501" i="3" s="1" a="1"/>
  <c r="K1501" i="3" s="1"/>
  <c r="K745" i="3" a="1"/>
  <c r="K745" i="3" s="1"/>
  <c r="K544" i="3" a="1"/>
  <c r="K544" i="3" s="1"/>
  <c r="K457" i="3" a="1"/>
  <c r="K457" i="3" s="1"/>
  <c r="K635" i="3" a="1"/>
  <c r="K635" i="3" s="1"/>
  <c r="K474" i="3" a="1"/>
  <c r="K474" i="3" s="1"/>
  <c r="K1158" i="3" a="1"/>
  <c r="K1158" i="3" s="1"/>
  <c r="K1370" i="3" a="1"/>
  <c r="K1370" i="3" s="1"/>
  <c r="K1566" i="3" a="1"/>
  <c r="K1566" i="3" s="1"/>
  <c r="K1182" i="3" a="1"/>
  <c r="K1182" i="3" s="1"/>
  <c r="K1458" i="3" a="1"/>
  <c r="K1458" i="3" s="1"/>
  <c r="K1088" i="3" a="1"/>
  <c r="K1088" i="3" s="1"/>
  <c r="K1287" i="3" a="1"/>
  <c r="K1287" i="3" s="1"/>
  <c r="K1592" i="3" a="1"/>
  <c r="K1592" i="3" s="1"/>
  <c r="K988" i="3" a="1"/>
  <c r="K988" i="3" s="1"/>
  <c r="K1429" i="3" a="1"/>
  <c r="K1429" i="3" s="1"/>
  <c r="K1626" i="3" a="1"/>
  <c r="K1626" i="3" s="1"/>
  <c r="K652" i="3" a="1"/>
  <c r="K652" i="3" s="1"/>
  <c r="K453" i="3" a="1"/>
  <c r="K453" i="3" s="1"/>
  <c r="K333" i="3" a="1"/>
  <c r="K333" i="3" s="1"/>
  <c r="K51" i="3" a="1"/>
  <c r="K51" i="3" s="1"/>
  <c r="K1019" i="3" a="1"/>
  <c r="K1019" i="3" s="1"/>
  <c r="K219" i="3" a="1"/>
  <c r="K219" i="3" s="1"/>
  <c r="K170" i="3" a="1"/>
  <c r="K170" i="3" s="1"/>
  <c r="K58" i="3" a="1"/>
  <c r="K58" i="3" s="1"/>
  <c r="K1188" i="3" l="1" a="1"/>
  <c r="K1188" i="3" s="1"/>
  <c r="K638" i="3" a="1"/>
  <c r="K638" i="3" s="1"/>
  <c r="K1622" i="3" a="1"/>
  <c r="K1622" i="3" s="1"/>
  <c r="K1014" i="3" a="1"/>
  <c r="K1014" i="3" s="1"/>
  <c r="K530" i="3" a="1"/>
  <c r="K530" i="3" s="1"/>
  <c r="K1316" i="3" a="1"/>
  <c r="K1316" i="3" s="1"/>
  <c r="K1438" i="3" a="1"/>
  <c r="K1438" i="3" s="1"/>
  <c r="K573" i="3" a="1"/>
  <c r="K573" i="3" s="1"/>
  <c r="K691" i="3" a="1"/>
  <c r="K691" i="3" s="1"/>
  <c r="K539" i="3" a="1"/>
  <c r="K539" i="3" s="1"/>
  <c r="K1411" i="3" a="1"/>
  <c r="K1411" i="3" s="1"/>
  <c r="K479" i="3" a="1"/>
  <c r="K479" i="3" s="1"/>
  <c r="K1190" i="3" a="1"/>
  <c r="K1190" i="3" s="1"/>
  <c r="K287" i="3" a="1"/>
  <c r="K287" i="3" s="1"/>
  <c r="K1285" i="3" a="1"/>
  <c r="K1285" i="3" s="1"/>
  <c r="K1667" i="3" a="1"/>
  <c r="K1667" i="3" s="1"/>
  <c r="K1226" i="3" a="1"/>
  <c r="K1226" i="3" s="1"/>
  <c r="K295" i="3" a="1"/>
  <c r="K295" i="3" s="1"/>
  <c r="K346" i="3" a="1"/>
  <c r="K346" i="3" s="1"/>
  <c r="K1466" i="3" a="1"/>
  <c r="K1466" i="3" s="1"/>
  <c r="K983" i="3" a="1"/>
  <c r="K983" i="3" s="1"/>
  <c r="K1508" i="3" a="1"/>
  <c r="K1508" i="3" s="1"/>
  <c r="K328" i="3" a="1"/>
  <c r="K328" i="3" s="1"/>
  <c r="K381" i="3" a="1"/>
  <c r="K381" i="3" s="1"/>
  <c r="K1381" i="3" a="1"/>
  <c r="K1381" i="3" s="1"/>
  <c r="K1040" i="3" a="1"/>
  <c r="K1040" i="3" s="1"/>
  <c r="K1322" i="3" a="1"/>
  <c r="K1322" i="3" s="1"/>
  <c r="K833" i="3" a="1"/>
  <c r="K833" i="3" s="1"/>
  <c r="K893" i="3" a="1"/>
  <c r="K893" i="3" s="1"/>
  <c r="K1461" i="3" a="1"/>
  <c r="K1461" i="3" s="1"/>
  <c r="K1012" i="3" a="1"/>
  <c r="K1012" i="3" s="1"/>
  <c r="K794" i="3" a="1"/>
  <c r="K794" i="3" s="1"/>
  <c r="K430" i="3" a="1"/>
  <c r="K430" i="3" s="1"/>
  <c r="K380" i="3" a="1"/>
  <c r="K380" i="3" s="1"/>
  <c r="K292" i="3" a="1"/>
  <c r="K292" i="3" s="1"/>
  <c r="K1537" i="3" a="1"/>
  <c r="K1537" i="3" s="1"/>
  <c r="K1257" i="3" a="1"/>
  <c r="K1257" i="3" s="1"/>
  <c r="K1632" i="3" a="1"/>
  <c r="K1632" i="3" s="1"/>
  <c r="K500" i="3" a="1"/>
  <c r="K500" i="3" s="1"/>
  <c r="K922" i="3" a="1"/>
  <c r="K922" i="3" s="1"/>
  <c r="K907" i="3" a="1"/>
  <c r="K907" i="3" s="1"/>
  <c r="K1484" i="3" a="1"/>
  <c r="K1484" i="3" s="1"/>
  <c r="K1161" i="3" a="1"/>
  <c r="K1161" i="3" s="1"/>
  <c r="K829" i="3" a="1"/>
  <c r="K829" i="3" s="1"/>
  <c r="K505" i="3" a="1"/>
  <c r="K505" i="3" s="1"/>
  <c r="K556" i="3" a="1"/>
  <c r="K556" i="3" s="1"/>
  <c r="K1533" i="3" a="1"/>
  <c r="K1533" i="3" s="1"/>
  <c r="K1286" i="3" a="1"/>
  <c r="K1286" i="3" s="1"/>
  <c r="K795" i="3" a="1"/>
  <c r="K795" i="3" s="1"/>
  <c r="K911" i="3" a="1"/>
  <c r="K911" i="3" s="1"/>
  <c r="K877" i="3" a="1"/>
  <c r="K877" i="3" s="1"/>
  <c r="K1477" i="3" a="1"/>
  <c r="K1477" i="3" s="1"/>
  <c r="K1028" i="3" a="1"/>
  <c r="K1028" i="3" s="1"/>
  <c r="K326" i="3" a="1"/>
  <c r="K326" i="3" s="1"/>
  <c r="K434" i="3" a="1"/>
  <c r="K434" i="3" s="1"/>
  <c r="K1294" i="3" a="1"/>
  <c r="K1294" i="3" s="1"/>
  <c r="K1561" i="3" a="1"/>
  <c r="K1561" i="3" s="1"/>
  <c r="K886" i="3" a="1"/>
  <c r="K886" i="3" s="1"/>
  <c r="K941" i="3" a="1"/>
  <c r="K941" i="3" s="1"/>
  <c r="K1368" i="3" a="1"/>
  <c r="K1368" i="3" s="1"/>
  <c r="K1049" i="3" a="1"/>
  <c r="K1049" i="3" s="1"/>
  <c r="K557" i="3" a="1"/>
  <c r="K557" i="3" s="1"/>
  <c r="K622" i="3" a="1"/>
  <c r="K622" i="3" s="1"/>
  <c r="K675" i="3" a="1"/>
  <c r="K675" i="3" s="1"/>
  <c r="K1638" i="3" a="1"/>
  <c r="K1638" i="3" s="1"/>
  <c r="K1332" i="3" a="1"/>
  <c r="K1332" i="3" s="1"/>
  <c r="K490" i="3" a="1"/>
  <c r="K490" i="3" s="1"/>
  <c r="K560" i="3" a="1"/>
  <c r="K560" i="3" s="1"/>
  <c r="K613" i="3" a="1"/>
  <c r="K613" i="3" s="1"/>
  <c r="K1057" i="3" a="1"/>
  <c r="K1057" i="3" s="1"/>
  <c r="K1395" i="3" a="1"/>
  <c r="K1395" i="3" s="1"/>
  <c r="K461" i="3" a="1"/>
  <c r="K461" i="3" s="1"/>
  <c r="K526" i="3" a="1"/>
  <c r="K526" i="3" s="1"/>
  <c r="K579" i="3" a="1"/>
  <c r="K579" i="3" s="1"/>
  <c r="K1575" i="3" a="1"/>
  <c r="K1575" i="3" s="1"/>
  <c r="K1428" i="3" a="1"/>
  <c r="K1428" i="3" s="1"/>
  <c r="K367" i="3" a="1"/>
  <c r="K367" i="3" s="1"/>
  <c r="K146" i="3" a="1"/>
  <c r="K146" i="3" s="1"/>
  <c r="K1403" i="3" a="1"/>
  <c r="K1403" i="3" s="1"/>
  <c r="K1054" i="3" a="1"/>
  <c r="K1054" i="3" s="1"/>
  <c r="K1344" i="3" a="1"/>
  <c r="K1344" i="3" s="1"/>
  <c r="K932" i="3" a="1"/>
  <c r="K932" i="3" s="1"/>
  <c r="K612" i="3" a="1"/>
  <c r="K612" i="3" s="1"/>
  <c r="K357" i="3" a="1"/>
  <c r="K357" i="3" s="1"/>
  <c r="K413" i="3" a="1"/>
  <c r="K413" i="3" s="1"/>
  <c r="K740" i="3" a="1"/>
  <c r="K740" i="3" s="1"/>
  <c r="K1018" i="3" a="1"/>
  <c r="K1018" i="3" s="1"/>
  <c r="K286" i="3" a="1"/>
  <c r="K286" i="3" s="1"/>
  <c r="K177" i="3" a="1"/>
  <c r="K177" i="3" s="1"/>
  <c r="K669" i="3" a="1"/>
  <c r="K669" i="3" s="1"/>
  <c r="K734" i="3" a="1"/>
  <c r="K734" i="3" s="1"/>
  <c r="K76" i="3" a="1"/>
  <c r="K76" i="3" s="1"/>
  <c r="K797" i="3" a="1"/>
  <c r="K797" i="3" s="1"/>
  <c r="K473" i="3" a="1"/>
  <c r="K473" i="3" s="1"/>
  <c r="K327" i="3" a="1"/>
  <c r="K327" i="3" s="1"/>
  <c r="K91" i="3" a="1"/>
  <c r="K91" i="3" s="1"/>
  <c r="K831" i="3" a="1"/>
  <c r="K831" i="3" s="1"/>
  <c r="K965" i="3" a="1"/>
  <c r="K965" i="3" s="1"/>
  <c r="K458" i="3" a="1"/>
  <c r="K458" i="3" s="1"/>
  <c r="K528" i="3" a="1"/>
  <c r="K528" i="3" s="1"/>
  <c r="K915" i="3" a="1"/>
  <c r="K915" i="3" s="1"/>
  <c r="K46" i="3" a="1"/>
  <c r="K46" i="3" s="1"/>
  <c r="K274" i="3" a="1"/>
  <c r="K274" i="3" s="1"/>
  <c r="K1157" i="3" a="1"/>
  <c r="K1157" i="3" s="1"/>
  <c r="K650" i="3" a="1"/>
  <c r="K650" i="3" s="1"/>
  <c r="K720" i="3" a="1"/>
  <c r="K720" i="3" s="1"/>
  <c r="K321" i="3" a="1"/>
  <c r="K321" i="3" s="1"/>
  <c r="K522" i="3" a="1"/>
  <c r="K522" i="3" s="1"/>
  <c r="K592" i="3" a="1"/>
  <c r="K592" i="3" s="1"/>
  <c r="K49" i="3" a="1"/>
  <c r="K49" i="3" s="1"/>
  <c r="K626" i="3" a="1"/>
  <c r="K626" i="3" s="1"/>
  <c r="K1194" i="3" a="1"/>
  <c r="K1194" i="3" s="1"/>
  <c r="K1513" i="3" a="1"/>
  <c r="K1513" i="3" s="1"/>
  <c r="K1183" i="3" a="1"/>
  <c r="K1183" i="3" s="1"/>
  <c r="K172" i="3" a="1"/>
  <c r="K172" i="3" s="1"/>
  <c r="K226" i="3" a="1"/>
  <c r="K226" i="3" s="1"/>
  <c r="K1323" i="3" a="1"/>
  <c r="K1323" i="3" s="1"/>
  <c r="K974" i="3" a="1"/>
  <c r="K974" i="3" s="1"/>
  <c r="K1264" i="3" a="1"/>
  <c r="K1264" i="3" s="1"/>
  <c r="K385" i="3" a="1"/>
  <c r="K385" i="3" s="1"/>
  <c r="K78" i="3" a="1"/>
  <c r="K78" i="3" s="1"/>
  <c r="K1523" i="3" a="1"/>
  <c r="K1523" i="3" s="1"/>
  <c r="K1189" i="3" a="1"/>
  <c r="K1189" i="3" s="1"/>
  <c r="K1462" i="3" a="1"/>
  <c r="K1462" i="3" s="1"/>
  <c r="K42" i="3" a="1"/>
  <c r="K42" i="3" s="1"/>
  <c r="K130" i="3" a="1"/>
  <c r="K130" i="3" s="1"/>
  <c r="K1419" i="3" a="1"/>
  <c r="K1419" i="3" s="1"/>
  <c r="K1070" i="3" a="1"/>
  <c r="K1070" i="3" s="1"/>
  <c r="K1360" i="3" a="1"/>
  <c r="K1360" i="3" s="1"/>
  <c r="K577" i="3" a="1"/>
  <c r="K577" i="3" s="1"/>
  <c r="K716" i="3" a="1"/>
  <c r="K716" i="3" s="1"/>
  <c r="K1518" i="3" a="1"/>
  <c r="K1518" i="3" s="1"/>
  <c r="K1171" i="3" a="1"/>
  <c r="K1171" i="3" s="1"/>
  <c r="K109" i="3" a="1"/>
  <c r="K109" i="3" s="1"/>
  <c r="K271" i="3" a="1"/>
  <c r="K271" i="3" s="1"/>
  <c r="K134" i="3" a="1"/>
  <c r="K134" i="3" s="1"/>
  <c r="K335" i="3" a="1"/>
  <c r="K335" i="3" s="1"/>
  <c r="K160" i="3" a="1"/>
  <c r="K160" i="3" s="1"/>
  <c r="K202" i="3" a="1"/>
  <c r="K202" i="3" s="1"/>
  <c r="K838" i="3" a="1"/>
  <c r="K838" i="3" s="1"/>
  <c r="K1377" i="3" a="1"/>
  <c r="K1377" i="3" s="1"/>
  <c r="K894" i="3" a="1"/>
  <c r="K894" i="3" s="1"/>
  <c r="K689" i="3" a="1"/>
  <c r="K689" i="3" s="1"/>
  <c r="K80" i="3" a="1"/>
  <c r="K80" i="3" s="1"/>
  <c r="K598" i="3" a="1"/>
  <c r="K598" i="3" s="1"/>
  <c r="K728" i="3" a="1"/>
  <c r="K728" i="3" s="1"/>
  <c r="K727" i="3" a="1"/>
  <c r="K727" i="3" s="1"/>
  <c r="K396" i="3" a="1"/>
  <c r="K396" i="3" s="1"/>
  <c r="K1393" i="3" a="1"/>
  <c r="K1393" i="3" s="1"/>
  <c r="K1144" i="3" a="1"/>
  <c r="K1144" i="3" s="1"/>
  <c r="K1540" i="3" a="1"/>
  <c r="K1540" i="3" s="1"/>
  <c r="K1208" i="3" a="1"/>
  <c r="K1208" i="3" s="1"/>
  <c r="K610" i="3" a="1"/>
  <c r="K610" i="3" s="1"/>
  <c r="K559" i="3" a="1"/>
  <c r="K559" i="3" s="1"/>
  <c r="K85" i="3" a="1"/>
  <c r="K85" i="3" s="1"/>
  <c r="K1618" i="3" a="1"/>
  <c r="K1618" i="3" s="1"/>
  <c r="K1292" i="3" a="1"/>
  <c r="K1292" i="3" s="1"/>
  <c r="K238" i="3" a="1"/>
  <c r="K238" i="3" s="1"/>
  <c r="K185" i="3" a="1"/>
  <c r="K185" i="3" s="1"/>
  <c r="K1103" i="3" a="1"/>
  <c r="K1103" i="3" s="1"/>
  <c r="K1433" i="3" a="1"/>
  <c r="K1433" i="3" s="1"/>
  <c r="K1164" i="3" a="1"/>
  <c r="K1164" i="3" s="1"/>
  <c r="K706" i="3" a="1"/>
  <c r="K706" i="3" s="1"/>
  <c r="K655" i="3" a="1"/>
  <c r="K655" i="3" s="1"/>
  <c r="K181" i="3" a="1"/>
  <c r="K181" i="3" s="1"/>
  <c r="K1284" i="3" a="1"/>
  <c r="K1284" i="3" s="1"/>
  <c r="K1590" i="3" a="1"/>
  <c r="K1590" i="3" s="1"/>
  <c r="K723" i="3" a="1"/>
  <c r="K723" i="3" s="1"/>
  <c r="K132" i="3" a="1"/>
  <c r="K132" i="3" s="1"/>
  <c r="K1300" i="3" a="1"/>
  <c r="K1300" i="3" s="1"/>
  <c r="K1606" i="3" a="1"/>
  <c r="K1606" i="3" s="1"/>
  <c r="K707" i="3" a="1"/>
  <c r="K707" i="3" s="1"/>
  <c r="K654" i="3" a="1"/>
  <c r="K654" i="3" s="1"/>
  <c r="K589" i="3" a="1"/>
  <c r="K589" i="3" s="1"/>
  <c r="K1267" i="3" a="1"/>
  <c r="K1267" i="3" s="1"/>
  <c r="K1155" i="3" a="1"/>
  <c r="K1155" i="3" s="1"/>
  <c r="K741" i="3" a="1"/>
  <c r="K741" i="3" s="1"/>
  <c r="K688" i="3" a="1"/>
  <c r="K688" i="3" s="1"/>
  <c r="K618" i="3" a="1"/>
  <c r="K618" i="3" s="1"/>
  <c r="K1430" i="3" a="1"/>
  <c r="K1430" i="3" s="1"/>
  <c r="K1677" i="3" a="1"/>
  <c r="K1677" i="3" s="1"/>
  <c r="K803" i="3" a="1"/>
  <c r="K803" i="3" s="1"/>
  <c r="K750" i="3" a="1"/>
  <c r="K750" i="3" s="1"/>
  <c r="K685" i="3" a="1"/>
  <c r="K685" i="3" s="1"/>
  <c r="K1147" i="3" a="1"/>
  <c r="K1147" i="3" s="1"/>
  <c r="K1240" i="3" a="1"/>
  <c r="K1240" i="3" s="1"/>
  <c r="K1069" i="3" a="1"/>
  <c r="K1069" i="3" s="1"/>
  <c r="K695" i="3" a="1"/>
  <c r="K695" i="3" s="1"/>
  <c r="K696" i="3" a="1"/>
  <c r="K696" i="3" s="1"/>
  <c r="K1621" i="3" a="1"/>
  <c r="K1621" i="3" s="1"/>
  <c r="K1401" i="3" a="1"/>
  <c r="K1401" i="3" s="1"/>
  <c r="K1681" i="3" a="1"/>
  <c r="K1681" i="3" s="1"/>
  <c r="K165" i="3" a="1"/>
  <c r="K165" i="3" s="1"/>
  <c r="K1013" i="3" a="1"/>
  <c r="K1013" i="3" s="1"/>
  <c r="K1051" i="3" a="1"/>
  <c r="K1051" i="3" s="1"/>
  <c r="K1362" i="3" a="1"/>
  <c r="K1362" i="3" s="1"/>
  <c r="K928" i="3" a="1"/>
  <c r="K928" i="3" s="1"/>
  <c r="K1114" i="3" a="1"/>
  <c r="K1114" i="3" s="1"/>
  <c r="K836" i="3" a="1"/>
  <c r="K836" i="3" s="1"/>
  <c r="K1680" i="3" a="1"/>
  <c r="K1680" i="3" s="1"/>
  <c r="K1305" i="3" a="1"/>
  <c r="K1305" i="3" s="1"/>
  <c r="K1585" i="3" a="1"/>
  <c r="K1585" i="3" s="1"/>
  <c r="K244" i="3" a="1"/>
  <c r="K244" i="3" s="1"/>
  <c r="K1109" i="3" a="1"/>
  <c r="K1109" i="3" s="1"/>
  <c r="K199" i="3" a="1"/>
  <c r="K199" i="3" s="1"/>
  <c r="K1032" i="3" a="1"/>
  <c r="K1032" i="3" s="1"/>
  <c r="K929" i="3" a="1"/>
  <c r="K929" i="3" s="1"/>
  <c r="K1231" i="3" a="1"/>
  <c r="K1231" i="3" s="1"/>
  <c r="K982" i="3" a="1"/>
  <c r="K982" i="3" s="1"/>
  <c r="K1295" i="3" a="1"/>
  <c r="K1295" i="3" s="1"/>
  <c r="K303" i="3" a="1"/>
  <c r="K303" i="3" s="1"/>
  <c r="K1277" i="3" a="1"/>
  <c r="K1277" i="3" s="1"/>
  <c r="K1639" i="3" a="1"/>
  <c r="K1639" i="3" s="1"/>
  <c r="K515" i="3" a="1"/>
  <c r="K515" i="3" s="1"/>
  <c r="K462" i="3" a="1"/>
  <c r="K462" i="3" s="1"/>
  <c r="K826" i="3" a="1"/>
  <c r="K826" i="3" s="1"/>
  <c r="K1463" i="3" a="1"/>
  <c r="K1463" i="3" s="1"/>
  <c r="K1121" i="3" a="1"/>
  <c r="K1121" i="3" s="1"/>
  <c r="K549" i="3" a="1"/>
  <c r="K549" i="3" s="1"/>
  <c r="K496" i="3" a="1"/>
  <c r="K496" i="3" s="1"/>
  <c r="K426" i="3" a="1"/>
  <c r="K426" i="3" s="1"/>
  <c r="K1396" i="3" a="1"/>
  <c r="K1396" i="3" s="1"/>
  <c r="K1543" i="3" a="1"/>
  <c r="K1543" i="3" s="1"/>
  <c r="K611" i="3" a="1"/>
  <c r="K611" i="3" s="1"/>
  <c r="K558" i="3" a="1"/>
  <c r="K558" i="3" s="1"/>
  <c r="K493" i="3" a="1"/>
  <c r="K493" i="3" s="1"/>
  <c r="K1113" i="3" a="1"/>
  <c r="K1113" i="3" s="1"/>
  <c r="K1436" i="3" a="1"/>
  <c r="K1436" i="3" s="1"/>
  <c r="K873" i="3" a="1"/>
  <c r="K873" i="3" s="1"/>
  <c r="K423" i="3" a="1"/>
  <c r="K423" i="3" s="1"/>
  <c r="K1129" i="3" a="1"/>
  <c r="K1129" i="3" s="1"/>
  <c r="K1452" i="3" a="1"/>
  <c r="K1452" i="3" s="1"/>
  <c r="K860" i="3" a="1"/>
  <c r="K860" i="3" s="1"/>
  <c r="K888" i="3" a="1"/>
  <c r="K888" i="3" s="1"/>
  <c r="K532" i="3" a="1"/>
  <c r="K532" i="3" s="1"/>
  <c r="K1203" i="3" a="1"/>
  <c r="K1203" i="3" s="1"/>
  <c r="K1560" i="3" a="1"/>
  <c r="K1560" i="3" s="1"/>
  <c r="K684" i="3" a="1"/>
  <c r="K684" i="3" s="1"/>
  <c r="K633" i="3" a="1"/>
  <c r="K633" i="3" s="1"/>
  <c r="K523" i="3" a="1"/>
  <c r="K523" i="3" s="1"/>
  <c r="K1033" i="3" a="1"/>
  <c r="K1033" i="3" s="1"/>
  <c r="K1352" i="3" a="1"/>
  <c r="K1352" i="3" s="1"/>
  <c r="K957" i="3" a="1"/>
  <c r="K957" i="3" s="1"/>
  <c r="K902" i="3" a="1"/>
  <c r="K902" i="3" s="1"/>
  <c r="K628" i="3" a="1"/>
  <c r="K628" i="3" s="1"/>
  <c r="K1494" i="3" a="1"/>
  <c r="K1494" i="3" s="1"/>
  <c r="K1176" i="3" a="1"/>
  <c r="K1176" i="3" s="1"/>
  <c r="K1564" i="3" a="1"/>
  <c r="K1564" i="3" s="1"/>
  <c r="K441" i="3" a="1"/>
  <c r="K441" i="3" s="1"/>
  <c r="K641" i="3" a="1"/>
  <c r="K641" i="3" s="1"/>
  <c r="K1296" i="3" a="1"/>
  <c r="K1296" i="3" s="1"/>
  <c r="K1006" i="3" a="1"/>
  <c r="K1006" i="3" s="1"/>
  <c r="K1355" i="3" a="1"/>
  <c r="K1355" i="3" s="1"/>
  <c r="K194" i="3" a="1"/>
  <c r="K194" i="3" s="1"/>
  <c r="K140" i="3" a="1"/>
  <c r="K140" i="3" s="1"/>
  <c r="K1499" i="3" a="1"/>
  <c r="K1499" i="3" s="1"/>
  <c r="K1175" i="3" a="1"/>
  <c r="K1175" i="3" s="1"/>
  <c r="K1457" i="3" a="1"/>
  <c r="K1457" i="3" s="1"/>
  <c r="K158" i="3" a="1"/>
  <c r="K158" i="3" s="1"/>
  <c r="K100" i="3" a="1"/>
  <c r="K100" i="3" s="1"/>
  <c r="K1418" i="3" a="1"/>
  <c r="K1418" i="3" s="1"/>
  <c r="K1136" i="3" a="1"/>
  <c r="K1136" i="3" s="1"/>
  <c r="K1259" i="3" a="1"/>
  <c r="K1259" i="3" s="1"/>
  <c r="K285" i="3" a="1"/>
  <c r="K285" i="3" s="1"/>
  <c r="K1648" i="3" a="1"/>
  <c r="K1648" i="3" s="1"/>
  <c r="K1273" i="3" a="1"/>
  <c r="K1273" i="3" s="1"/>
  <c r="K1553" i="3" a="1"/>
  <c r="K1553" i="3" s="1"/>
  <c r="K276" i="3" a="1"/>
  <c r="K276" i="3" s="1"/>
  <c r="K1141" i="3" a="1"/>
  <c r="K1141" i="3" s="1"/>
  <c r="K1567" i="3" a="1"/>
  <c r="K1567" i="3" s="1"/>
  <c r="K1234" i="3" a="1"/>
  <c r="K1234" i="3" s="1"/>
  <c r="K1627" i="3" a="1"/>
  <c r="K1627" i="3" s="1"/>
  <c r="K243" i="3" a="1"/>
  <c r="K243" i="3" s="1"/>
  <c r="K885" i="3" a="1"/>
  <c r="K885" i="3" s="1"/>
  <c r="K1552" i="3" a="1"/>
  <c r="K1552" i="3" s="1"/>
  <c r="K1169" i="3" a="1"/>
  <c r="K1169" i="3" s="1"/>
  <c r="K1612" i="3" a="1"/>
  <c r="K1612" i="3" s="1"/>
  <c r="K372" i="3" a="1"/>
  <c r="K372" i="3" s="1"/>
  <c r="K241" i="3" a="1"/>
  <c r="K241" i="3" s="1"/>
  <c r="K1391" i="3" a="1"/>
  <c r="K1391" i="3" s="1"/>
  <c r="K1619" i="3" a="1"/>
  <c r="K1619" i="3" s="1"/>
  <c r="K1237" i="3" a="1"/>
  <c r="K1237" i="3" s="1"/>
  <c r="K77" i="3" a="1"/>
  <c r="K77" i="3" s="1"/>
  <c r="K1407" i="3" a="1"/>
  <c r="K1407" i="3" s="1"/>
  <c r="K1635" i="3" a="1"/>
  <c r="K1635" i="3" s="1"/>
  <c r="K1253" i="3" a="1"/>
  <c r="K1253" i="3" s="1"/>
  <c r="K61" i="3" a="1"/>
  <c r="K61" i="3" s="1"/>
  <c r="K72" i="3" a="1"/>
  <c r="K72" i="3" s="1"/>
  <c r="K1376" i="3" a="1"/>
  <c r="K1376" i="3" s="1"/>
  <c r="K1086" i="3" a="1"/>
  <c r="K1086" i="3" s="1"/>
  <c r="K1439" i="3" a="1"/>
  <c r="K1439" i="3" s="1"/>
  <c r="K114" i="3" a="1"/>
  <c r="K114" i="3" s="1"/>
  <c r="K433" i="3" a="1"/>
  <c r="K433" i="3" s="1"/>
  <c r="K1311" i="3" a="1"/>
  <c r="K1311" i="3" s="1"/>
  <c r="K1539" i="3" a="1"/>
  <c r="K1539" i="3" s="1"/>
  <c r="K1372" i="3" a="1"/>
  <c r="K1372" i="3" s="1"/>
  <c r="K155" i="3" a="1"/>
  <c r="K155" i="3" s="1"/>
  <c r="K105" i="3" a="1"/>
  <c r="K105" i="3" s="1"/>
  <c r="K1030" i="3" a="1"/>
  <c r="K1030" i="3" s="1"/>
  <c r="K1427" i="3" a="1"/>
  <c r="K1427" i="3" s="1"/>
  <c r="K1089" i="3" a="1"/>
  <c r="K1089" i="3" s="1"/>
  <c r="K581" i="3" a="1"/>
  <c r="K581" i="3" s="1"/>
  <c r="K361" i="3" a="1"/>
  <c r="K361" i="3" s="1"/>
  <c r="K465" i="3" a="1"/>
  <c r="K465" i="3" s="1"/>
  <c r="K1364" i="3" a="1"/>
  <c r="K1364" i="3" s="1"/>
  <c r="K1670" i="3" a="1"/>
  <c r="K1670" i="3" s="1"/>
  <c r="K643" i="3" a="1"/>
  <c r="K643" i="3" s="1"/>
  <c r="K590" i="3" a="1"/>
  <c r="K590" i="3" s="1"/>
  <c r="K525" i="3" a="1"/>
  <c r="K525" i="3" s="1"/>
  <c r="K1331" i="3" a="1"/>
  <c r="K1331" i="3" s="1"/>
  <c r="K993" i="3" a="1"/>
  <c r="K993" i="3" s="1"/>
  <c r="K677" i="3" a="1"/>
  <c r="K677" i="3" s="1"/>
  <c r="K624" i="3" a="1"/>
  <c r="K624" i="3" s="1"/>
  <c r="K554" i="3" a="1"/>
  <c r="K554" i="3" s="1"/>
  <c r="K1268" i="3" a="1"/>
  <c r="K1268" i="3" s="1"/>
  <c r="K1574" i="3" a="1"/>
  <c r="K1574" i="3" s="1"/>
  <c r="K739" i="3" a="1"/>
  <c r="K739" i="3" s="1"/>
  <c r="K686" i="3" a="1"/>
  <c r="K686" i="3" s="1"/>
  <c r="K621" i="3" a="1"/>
  <c r="K621" i="3" s="1"/>
  <c r="K985" i="3" a="1"/>
  <c r="K985" i="3" s="1"/>
  <c r="K823" i="3" a="1"/>
  <c r="K823" i="3" s="1"/>
  <c r="K159" i="3" a="1"/>
  <c r="K159" i="3" s="1"/>
  <c r="K240" i="3" a="1"/>
  <c r="K240" i="3" s="1"/>
  <c r="K225" i="3" a="1"/>
  <c r="K225" i="3" s="1"/>
  <c r="K406" i="3" a="1"/>
  <c r="K406" i="3" s="1"/>
  <c r="K568" i="3" a="1"/>
  <c r="K568" i="3" s="1"/>
  <c r="K1582" i="3" a="1"/>
  <c r="K1582" i="3" s="1"/>
  <c r="K1303" i="3" a="1"/>
  <c r="K1303" i="3" s="1"/>
  <c r="K1642" i="3" a="1"/>
  <c r="K1642" i="3" s="1"/>
  <c r="K35" i="3" a="1"/>
  <c r="K35" i="3" s="1"/>
  <c r="K881" i="3" a="1"/>
  <c r="K881" i="3" s="1"/>
  <c r="K953" i="3" a="1"/>
  <c r="K953" i="3" s="1"/>
  <c r="K1272" i="3" a="1"/>
  <c r="K1272" i="3" s="1"/>
  <c r="K1037" i="3" a="1"/>
  <c r="K1037" i="3" s="1"/>
  <c r="K986" i="3" a="1"/>
  <c r="K986" i="3" s="1"/>
  <c r="K708" i="3" a="1"/>
  <c r="K708" i="3" s="1"/>
  <c r="K1653" i="3" a="1"/>
  <c r="K1653" i="3" s="1"/>
  <c r="K1207" i="3" a="1"/>
  <c r="K1207" i="3" s="1"/>
  <c r="K1546" i="3" a="1"/>
  <c r="K1546" i="3" s="1"/>
  <c r="K133" i="3" a="1"/>
  <c r="K133" i="3" s="1"/>
  <c r="K981" i="3" a="1"/>
  <c r="K981" i="3" s="1"/>
  <c r="K1216" i="3" a="1"/>
  <c r="K1216" i="3" s="1"/>
  <c r="K1152" i="3" a="1"/>
  <c r="K1152" i="3" s="1"/>
  <c r="K1275" i="3" a="1"/>
  <c r="K1275" i="3" s="1"/>
  <c r="K269" i="3" a="1"/>
  <c r="K269" i="3" s="1"/>
  <c r="K1232" i="3" a="1"/>
  <c r="K1232" i="3" s="1"/>
  <c r="K942" i="3" a="1"/>
  <c r="K942" i="3" s="1"/>
  <c r="K1291" i="3" a="1"/>
  <c r="K1291" i="3" s="1"/>
  <c r="K253" i="3" a="1"/>
  <c r="K253" i="3" s="1"/>
  <c r="K206" i="3" a="1"/>
  <c r="K206" i="3" s="1"/>
  <c r="K1435" i="3" a="1"/>
  <c r="K1435" i="3" s="1"/>
  <c r="K1111" i="3" a="1"/>
  <c r="K1111" i="3" s="1"/>
  <c r="K1496" i="3" a="1"/>
  <c r="K1496" i="3" s="1"/>
  <c r="K220" i="3" a="1"/>
  <c r="K220" i="3" s="1"/>
  <c r="K168" i="3" a="1"/>
  <c r="K168" i="3" s="1"/>
  <c r="K1354" i="3" a="1"/>
  <c r="K1354" i="3" s="1"/>
  <c r="K1072" i="3" a="1"/>
  <c r="K1072" i="3" s="1"/>
  <c r="K1413" i="3" a="1"/>
  <c r="K1413" i="3" s="1"/>
  <c r="K349" i="3" a="1"/>
  <c r="K349" i="3" s="1"/>
  <c r="K296" i="3" a="1"/>
  <c r="K296" i="3" s="1"/>
  <c r="K1055" i="3" a="1"/>
  <c r="K1055" i="3" s="1"/>
  <c r="K1488" i="3" a="1"/>
  <c r="K1488" i="3" s="1"/>
  <c r="K1116" i="3" a="1"/>
  <c r="K1116" i="3" s="1"/>
  <c r="K754" i="3" a="1"/>
  <c r="K754" i="3" s="1"/>
  <c r="K119" i="3" a="1"/>
  <c r="K119" i="3" s="1"/>
  <c r="K176" i="3" a="1"/>
  <c r="K176" i="3" s="1"/>
  <c r="K1405" i="3" a="1"/>
  <c r="K1405" i="3" s="1"/>
  <c r="K1075" i="3" a="1"/>
  <c r="K1075" i="3" s="1"/>
  <c r="K821" i="3" a="1"/>
  <c r="K821" i="3" s="1"/>
  <c r="K768" i="3" a="1"/>
  <c r="K768" i="3" s="1"/>
  <c r="K698" i="3" a="1"/>
  <c r="K698" i="3" s="1"/>
  <c r="K1490" i="3" a="1"/>
  <c r="K1490" i="3" s="1"/>
  <c r="K1020" i="3" a="1"/>
  <c r="K1020" i="3" s="1"/>
  <c r="K850" i="3" a="1"/>
  <c r="K850" i="3" s="1"/>
  <c r="K799" i="3" a="1"/>
  <c r="K799" i="3" s="1"/>
  <c r="K331" i="3" a="1"/>
  <c r="K331" i="3" s="1"/>
  <c r="K1309" i="3" a="1"/>
  <c r="K1309" i="3" s="1"/>
  <c r="K1671" i="3" a="1"/>
  <c r="K1671" i="3" s="1"/>
  <c r="K483" i="3" a="1"/>
  <c r="K483" i="3" s="1"/>
  <c r="K419" i="3" a="1"/>
  <c r="K419" i="3" s="1"/>
  <c r="K277" i="3" a="1"/>
  <c r="K277" i="3" s="1"/>
  <c r="K232" i="3" a="1"/>
  <c r="K232" i="3" s="1"/>
  <c r="K422" i="3" a="1"/>
  <c r="K422" i="3" s="1"/>
  <c r="K223" i="3" a="1"/>
  <c r="K223" i="3" s="1"/>
  <c r="K994" i="3" a="1"/>
  <c r="K994" i="3" s="1"/>
  <c r="K1007" i="3" a="1"/>
  <c r="K1007" i="3" s="1"/>
  <c r="K1154" i="3" a="1"/>
  <c r="K1154" i="3" s="1"/>
  <c r="K866" i="3" a="1"/>
  <c r="K866" i="3" s="1"/>
  <c r="K389" i="3" a="1"/>
  <c r="K389" i="3" s="1"/>
  <c r="K854" i="3" a="1"/>
  <c r="K854" i="3" s="1"/>
  <c r="K550" i="3" a="1"/>
  <c r="K550" i="3" s="1"/>
  <c r="K1168" i="3" a="1"/>
  <c r="K1168" i="3" s="1"/>
  <c r="K817" i="3" a="1"/>
  <c r="K817" i="3" s="1"/>
  <c r="K1096" i="3" a="1"/>
  <c r="K1096" i="3" s="1"/>
  <c r="K984" i="3" a="1"/>
  <c r="K984" i="3" s="1"/>
  <c r="K111" i="3" a="1"/>
  <c r="K111" i="3" s="1"/>
  <c r="K122" i="3" a="1"/>
  <c r="K122" i="3" s="1"/>
  <c r="K919" i="3" a="1"/>
  <c r="K919" i="3" s="1"/>
  <c r="K609" i="3" a="1"/>
  <c r="K609" i="3" s="1"/>
  <c r="K566" i="3" a="1"/>
  <c r="K566" i="3" s="1"/>
  <c r="K143" i="3" a="1"/>
  <c r="K143" i="3" s="1"/>
  <c r="K520" i="3" a="1"/>
  <c r="K520" i="3" s="1"/>
  <c r="K647" i="3" a="1"/>
  <c r="K647" i="3" s="1"/>
  <c r="K840" i="3" a="1"/>
  <c r="K840" i="3" s="1"/>
  <c r="K535" i="3" a="1"/>
  <c r="K535" i="3" s="1"/>
  <c r="K726" i="3" a="1"/>
  <c r="K726" i="3" s="1"/>
  <c r="K1090" i="3" a="1"/>
  <c r="K1090" i="3" s="1"/>
  <c r="K887" i="3" a="1"/>
  <c r="K887" i="3" s="1"/>
  <c r="K138" i="3" a="1"/>
  <c r="K138" i="3" s="1"/>
  <c r="K534" i="3" a="1"/>
  <c r="K534" i="3" s="1"/>
  <c r="K664" i="3" a="1"/>
  <c r="K664" i="3" s="1"/>
  <c r="K663" i="3" a="1"/>
  <c r="K663" i="3" s="1"/>
  <c r="K157" i="3" a="1"/>
  <c r="K157" i="3" s="1"/>
  <c r="K88" i="3" a="1"/>
  <c r="K88" i="3" s="1"/>
  <c r="K352" i="3" a="1"/>
  <c r="K352" i="3" s="1"/>
  <c r="K1620" i="3" a="1"/>
  <c r="K1620" i="3" s="1"/>
  <c r="K409" i="3" a="1"/>
  <c r="K409" i="3" s="1"/>
  <c r="K448" i="3" a="1"/>
  <c r="K448" i="3" s="1"/>
  <c r="K501" i="3" a="1"/>
  <c r="K501" i="3" s="1"/>
  <c r="K940" i="3" a="1"/>
  <c r="K940" i="3" s="1"/>
  <c r="K1511" i="3" a="1"/>
  <c r="K1511" i="3" s="1"/>
  <c r="K231" i="3" a="1"/>
  <c r="K231" i="3" s="1"/>
  <c r="K356" i="3" a="1"/>
  <c r="K356" i="3" s="1"/>
  <c r="K1628" i="3" a="1"/>
  <c r="K1628" i="3" s="1"/>
  <c r="K1185" i="3" a="1"/>
  <c r="K1185" i="3" s="1"/>
  <c r="K1568" i="3" a="1"/>
  <c r="K1568" i="3" s="1"/>
  <c r="K564" i="3" a="1"/>
  <c r="K564" i="3" s="1"/>
  <c r="K920" i="3" a="1"/>
  <c r="K920" i="3" s="1"/>
  <c r="K187" i="3" a="1"/>
  <c r="K187" i="3" s="1"/>
  <c r="K139" i="3" a="1"/>
  <c r="K139" i="3" s="1"/>
  <c r="K1388" i="3" a="1"/>
  <c r="K1388" i="3" s="1"/>
  <c r="K1555" i="3" a="1"/>
  <c r="K1555" i="3" s="1"/>
  <c r="K1327" i="3" a="1"/>
  <c r="K1327" i="3" s="1"/>
  <c r="K353" i="3" a="1"/>
  <c r="K353" i="3" s="1"/>
  <c r="K40" i="3" a="1"/>
  <c r="K40" i="3" s="1"/>
  <c r="K1548" i="3" a="1"/>
  <c r="K1548" i="3" s="1"/>
  <c r="K1205" i="3" a="1"/>
  <c r="K1205" i="3" s="1"/>
  <c r="K1478" i="3" a="1"/>
  <c r="K1478" i="3" s="1"/>
  <c r="K883" i="3" a="1"/>
  <c r="K883" i="3" s="1"/>
  <c r="K369" i="3" a="1"/>
  <c r="K369" i="3" s="1"/>
  <c r="K1563" i="3" a="1"/>
  <c r="K1563" i="3" s="1"/>
  <c r="K1383" i="3" a="1"/>
  <c r="K1383" i="3" s="1"/>
  <c r="K1662" i="3" a="1"/>
  <c r="K1662" i="3" s="1"/>
  <c r="K968" i="3" a="1"/>
  <c r="K968" i="3" s="1"/>
  <c r="K340" i="3" a="1"/>
  <c r="K340" i="3" s="1"/>
  <c r="K1644" i="3" a="1"/>
  <c r="K1644" i="3" s="1"/>
  <c r="K1201" i="3" a="1"/>
  <c r="K1201" i="3" s="1"/>
  <c r="K1584" i="3" a="1"/>
  <c r="K1584" i="3" s="1"/>
  <c r="K454" i="3" a="1"/>
  <c r="K454" i="3" s="1"/>
  <c r="K595" i="3" a="1"/>
  <c r="K595" i="3" s="1"/>
  <c r="K1559" i="3" a="1"/>
  <c r="K1559" i="3" s="1"/>
  <c r="K212" i="3" a="1"/>
  <c r="K212" i="3" s="1"/>
  <c r="K190" i="3" a="1"/>
  <c r="K190" i="3" s="1"/>
  <c r="K1536" i="3" a="1"/>
  <c r="K1536" i="3" s="1"/>
  <c r="K1143" i="3" a="1"/>
  <c r="K1143" i="3" s="1"/>
  <c r="K1467" i="3" a="1"/>
  <c r="K1467" i="3" s="1"/>
  <c r="K756" i="3" a="1"/>
  <c r="K756" i="3" s="1"/>
  <c r="K1034" i="3" a="1"/>
  <c r="K1034" i="3" s="1"/>
  <c r="K1085" i="3" a="1"/>
  <c r="K1085" i="3" s="1"/>
  <c r="K1224" i="3" a="1"/>
  <c r="K1224" i="3" s="1"/>
  <c r="K1131" i="3" a="1"/>
  <c r="K1131" i="3" s="1"/>
  <c r="K651" i="3" a="1"/>
  <c r="K651" i="3" s="1"/>
  <c r="K761" i="3" a="1"/>
  <c r="K761" i="3" s="1"/>
  <c r="K812" i="3" a="1"/>
  <c r="K812" i="3" s="1"/>
  <c r="K1527" i="3" a="1"/>
  <c r="K1527" i="3" s="1"/>
  <c r="K1172" i="3" a="1"/>
  <c r="K1172" i="3" s="1"/>
  <c r="K660" i="3" a="1"/>
  <c r="K660" i="3" s="1"/>
  <c r="K938" i="3" a="1"/>
  <c r="K938" i="3" s="1"/>
  <c r="K989" i="3" a="1"/>
  <c r="K989" i="3" s="1"/>
  <c r="K1320" i="3" a="1"/>
  <c r="K1320" i="3" s="1"/>
  <c r="K1001" i="3" a="1"/>
  <c r="K1001" i="3" s="1"/>
  <c r="K551" i="3" a="1"/>
  <c r="K551" i="3" s="1"/>
  <c r="K690" i="3" a="1"/>
  <c r="K690" i="3" s="1"/>
  <c r="K1180" i="3" a="1"/>
  <c r="K1180" i="3" s="1"/>
  <c r="K1449" i="3" a="1"/>
  <c r="K1449" i="3" s="1"/>
  <c r="K1119" i="3" a="1"/>
  <c r="K1119" i="3" s="1"/>
  <c r="K491" i="3" a="1"/>
  <c r="K491" i="3" s="1"/>
  <c r="K136" i="3" a="1"/>
  <c r="K136" i="3" s="1"/>
  <c r="K477" i="3" a="1"/>
  <c r="K477" i="3" s="1"/>
  <c r="K542" i="3" a="1"/>
  <c r="K542" i="3" s="1"/>
  <c r="K263" i="3" a="1"/>
  <c r="K263" i="3" s="1"/>
  <c r="K778" i="3" a="1"/>
  <c r="K778" i="3" s="1"/>
  <c r="K848" i="3" a="1"/>
  <c r="K848" i="3" s="1"/>
  <c r="K102" i="3" a="1"/>
  <c r="K102" i="3" s="1"/>
  <c r="K876" i="3" a="1"/>
  <c r="K876" i="3" s="1"/>
  <c r="K163" i="3" a="1"/>
  <c r="K163" i="3" s="1"/>
  <c r="K639" i="3" a="1"/>
  <c r="K639" i="3" s="1"/>
  <c r="K917" i="3" a="1"/>
  <c r="K917" i="3" s="1"/>
  <c r="K37" i="3" a="1"/>
  <c r="K37" i="3" s="1"/>
  <c r="K511" i="3" a="1"/>
  <c r="K511" i="3" s="1"/>
  <c r="K205" i="3" a="1"/>
  <c r="K205" i="3" s="1"/>
  <c r="K601" i="3" a="1"/>
  <c r="K601" i="3" s="1"/>
  <c r="K344" i="3" a="1"/>
  <c r="K344" i="3" s="1"/>
  <c r="K619" i="3" a="1"/>
  <c r="K619" i="3" s="1"/>
  <c r="K729" i="3" a="1"/>
  <c r="K729" i="3" s="1"/>
  <c r="K222" i="3" a="1"/>
  <c r="K222" i="3" s="1"/>
  <c r="K332" i="3" a="1"/>
  <c r="K332" i="3" s="1"/>
  <c r="K94" i="3" a="1"/>
  <c r="K94" i="3" s="1"/>
  <c r="K87" i="3" a="1"/>
  <c r="K87" i="3" s="1"/>
  <c r="K811" i="3" a="1"/>
  <c r="K811" i="3" s="1"/>
  <c r="K927" i="3" a="1"/>
  <c r="K927" i="3" s="1"/>
  <c r="K217" i="3" a="1"/>
  <c r="K217" i="3" s="1"/>
  <c r="K683" i="3" a="1"/>
  <c r="K683" i="3" s="1"/>
  <c r="K793" i="3" a="1"/>
  <c r="K793" i="3" s="1"/>
  <c r="K118" i="3" a="1"/>
  <c r="K118" i="3" s="1"/>
  <c r="K787" i="3" a="1"/>
  <c r="K787" i="3" s="1"/>
  <c r="K1526" i="3" a="1"/>
  <c r="K1526" i="3" s="1"/>
  <c r="K1220" i="3" a="1"/>
  <c r="K1220" i="3" s="1"/>
  <c r="K251" i="3" a="1"/>
  <c r="K251" i="3" s="1"/>
  <c r="K719" i="3" a="1"/>
  <c r="K719" i="3" s="1"/>
  <c r="K770" i="3" a="1"/>
  <c r="K770" i="3" s="1"/>
  <c r="K1100" i="3" a="1"/>
  <c r="K1100" i="3" s="1"/>
  <c r="K1472" i="3" a="1"/>
  <c r="K1472" i="3" s="1"/>
  <c r="K1039" i="3" a="1"/>
  <c r="K1039" i="3" s="1"/>
  <c r="K254" i="3" a="1"/>
  <c r="K254" i="3" s="1"/>
  <c r="K307" i="3" a="1"/>
  <c r="K307" i="3" s="1"/>
  <c r="K1228" i="3" a="1"/>
  <c r="K1228" i="3" s="1"/>
  <c r="K1554" i="3" a="1"/>
  <c r="K1554" i="3" s="1"/>
  <c r="K147" i="3" a="1"/>
  <c r="K147" i="3" s="1"/>
  <c r="K623" i="3" a="1"/>
  <c r="K623" i="3" s="1"/>
  <c r="K674" i="3" a="1"/>
  <c r="K674" i="3" s="1"/>
  <c r="K1196" i="3" a="1"/>
  <c r="K1196" i="3" s="1"/>
  <c r="K1465" i="3" a="1"/>
  <c r="K1465" i="3" s="1"/>
  <c r="K1048" i="3" a="1"/>
  <c r="K1048" i="3" s="1"/>
  <c r="K117" i="3" a="1"/>
  <c r="K117" i="3" s="1"/>
  <c r="K1562" i="3" a="1"/>
  <c r="K1562" i="3" s="1"/>
  <c r="K1223" i="3" a="1"/>
  <c r="K1223" i="3" s="1"/>
  <c r="K1669" i="3" a="1"/>
  <c r="K1669" i="3" s="1"/>
  <c r="K824" i="3" a="1"/>
  <c r="K824" i="3" s="1"/>
  <c r="K614" i="3" a="1"/>
  <c r="K614" i="3" s="1"/>
  <c r="K36" i="3" a="1"/>
  <c r="K36" i="3" s="1"/>
  <c r="K775" i="3" a="1"/>
  <c r="K775" i="3" s="1"/>
  <c r="K374" i="3" a="1"/>
  <c r="K374" i="3" s="1"/>
  <c r="K69" i="3" a="1"/>
  <c r="K69" i="3" s="1"/>
  <c r="K452" i="3" a="1"/>
  <c r="K452" i="3" s="1"/>
  <c r="K144" i="3" a="1"/>
  <c r="K144" i="3" s="1"/>
  <c r="K89" i="3" a="1"/>
  <c r="K89" i="3" s="1"/>
  <c r="K43" i="3" a="1"/>
  <c r="K43" i="3" s="1"/>
  <c r="K218" i="3" a="1"/>
  <c r="K218" i="3" s="1"/>
  <c r="K1010" i="3" a="1"/>
  <c r="K1010" i="3" s="1"/>
  <c r="K934" i="3" a="1"/>
  <c r="K934" i="3" s="1"/>
  <c r="K497" i="3" a="1"/>
  <c r="K497" i="3" s="1"/>
  <c r="K242" i="3" a="1"/>
  <c r="K242" i="3" s="1"/>
  <c r="K513" i="3" a="1"/>
  <c r="K513" i="3" s="1"/>
  <c r="K1424" i="3" a="1"/>
  <c r="K1424" i="3" s="1"/>
  <c r="K1134" i="3" a="1"/>
  <c r="K1134" i="3" s="1"/>
  <c r="K1487" i="3" a="1"/>
  <c r="K1487" i="3" s="1"/>
  <c r="K444" i="3" a="1"/>
  <c r="K444" i="3" s="1"/>
  <c r="K375" i="3" a="1"/>
  <c r="K375" i="3" s="1"/>
  <c r="K1528" i="3" a="1"/>
  <c r="K1528" i="3" s="1"/>
  <c r="K1209" i="3" a="1"/>
  <c r="K1209" i="3" s="1"/>
  <c r="K1596" i="3" a="1"/>
  <c r="K1596" i="3" s="1"/>
  <c r="K388" i="3" a="1"/>
  <c r="K388" i="3" s="1"/>
  <c r="K257" i="3" a="1"/>
  <c r="K257" i="3" s="1"/>
  <c r="K1328" i="3" a="1"/>
  <c r="K1328" i="3" s="1"/>
  <c r="K1038" i="3" a="1"/>
  <c r="K1038" i="3" s="1"/>
  <c r="K1387" i="3" a="1"/>
  <c r="K1387" i="3" s="1"/>
  <c r="K162" i="3" a="1"/>
  <c r="K162" i="3" s="1"/>
  <c r="K108" i="3" a="1"/>
  <c r="K108" i="3" s="1"/>
  <c r="K1197" i="3" a="1"/>
  <c r="K1197" i="3" s="1"/>
  <c r="K1588" i="3" a="1"/>
  <c r="K1588" i="3" s="1"/>
  <c r="K1213" i="3" a="1"/>
  <c r="K1213" i="3" s="1"/>
  <c r="K562" i="3" a="1"/>
  <c r="K562" i="3" s="1"/>
  <c r="K1046" i="3" a="1"/>
  <c r="K1046" i="3" s="1"/>
  <c r="K1604" i="3" a="1"/>
  <c r="K1604" i="3" s="1"/>
  <c r="K1174" i="3" a="1"/>
  <c r="K1174" i="3" s="1"/>
  <c r="K546" i="3" a="1"/>
  <c r="K546" i="3" s="1"/>
  <c r="K495" i="3" a="1"/>
  <c r="K495" i="3" s="1"/>
  <c r="K98" i="3" a="1"/>
  <c r="K98" i="3" s="1"/>
  <c r="K1682" i="3" a="1"/>
  <c r="K1682" i="3" s="1"/>
  <c r="K1356" i="3" a="1"/>
  <c r="K1356" i="3" s="1"/>
  <c r="K173" i="3" a="1"/>
  <c r="K173" i="3" s="1"/>
  <c r="K121" i="3" a="1"/>
  <c r="K121" i="3" s="1"/>
  <c r="K1167" i="3" a="1"/>
  <c r="K1167" i="3" s="1"/>
  <c r="K1497" i="3" a="1"/>
  <c r="K1497" i="3" s="1"/>
  <c r="K1178" i="3" a="1"/>
  <c r="K1178" i="3" s="1"/>
  <c r="K642" i="3" a="1"/>
  <c r="K642" i="3" s="1"/>
  <c r="K591" i="3" a="1"/>
  <c r="K591" i="3" s="1"/>
  <c r="K115" i="3" a="1"/>
  <c r="K115" i="3" s="1"/>
  <c r="K1348" i="3" a="1"/>
  <c r="K1348" i="3" s="1"/>
  <c r="K1654" i="3" a="1"/>
  <c r="K1654" i="3" s="1"/>
  <c r="K659" i="3" a="1"/>
  <c r="K659" i="3" s="1"/>
  <c r="K148" i="3" a="1"/>
  <c r="K148" i="3" s="1"/>
  <c r="K129" i="3" a="1"/>
  <c r="K129" i="3" s="1"/>
  <c r="K1170" i="3" a="1"/>
  <c r="K1170" i="3" s="1"/>
  <c r="K1470" i="3" a="1"/>
  <c r="K1470" i="3" s="1"/>
  <c r="K764" i="3" a="1"/>
  <c r="K764" i="3" s="1"/>
  <c r="K713" i="3" a="1"/>
  <c r="K713" i="3" s="1"/>
  <c r="K603" i="3" a="1"/>
  <c r="K603" i="3" s="1"/>
  <c r="K1252" i="3" a="1"/>
  <c r="K1252" i="3" s="1"/>
  <c r="K1558" i="3" a="1"/>
  <c r="K1558" i="3" s="1"/>
  <c r="K755" i="3" a="1"/>
  <c r="K755" i="3" s="1"/>
  <c r="K702" i="3" a="1"/>
  <c r="K702" i="3" s="1"/>
  <c r="K637" i="3" a="1"/>
  <c r="K637" i="3" s="1"/>
  <c r="K1124" i="3" a="1"/>
  <c r="K1124" i="3" s="1"/>
  <c r="K1475" i="3" a="1"/>
  <c r="K1475" i="3" s="1"/>
  <c r="K868" i="3" a="1"/>
  <c r="K868" i="3" s="1"/>
  <c r="K809" i="3" a="1"/>
  <c r="K809" i="3" s="1"/>
  <c r="K699" i="3" a="1"/>
  <c r="K699" i="3" s="1"/>
  <c r="K878" i="3" a="1"/>
  <c r="K878" i="3" s="1"/>
  <c r="K405" i="3" a="1"/>
  <c r="K405" i="3" s="1"/>
  <c r="K438" i="3" a="1"/>
  <c r="K438" i="3" s="1"/>
  <c r="K481" i="3" a="1"/>
  <c r="K481" i="3" s="1"/>
  <c r="K785" i="3" a="1"/>
  <c r="K785" i="3" s="1"/>
  <c r="K1058" i="3" a="1"/>
  <c r="K1058" i="3" s="1"/>
  <c r="K1199" i="3" a="1"/>
  <c r="K1199" i="3" s="1"/>
  <c r="K1641" i="3" a="1"/>
  <c r="K1641" i="3" s="1"/>
  <c r="K1374" i="3" a="1"/>
  <c r="K1374" i="3" s="1"/>
  <c r="K387" i="3" a="1"/>
  <c r="K387" i="3" s="1"/>
  <c r="K334" i="3" a="1"/>
  <c r="K334" i="3" s="1"/>
  <c r="K1274" i="3" a="1"/>
  <c r="K1274" i="3" s="1"/>
  <c r="K992" i="3" a="1"/>
  <c r="K992" i="3" s="1"/>
  <c r="K1333" i="3" a="1"/>
  <c r="K1333" i="3" s="1"/>
  <c r="K468" i="3" a="1"/>
  <c r="K468" i="3" s="1"/>
  <c r="K376" i="3" a="1"/>
  <c r="K376" i="3" s="1"/>
  <c r="K1210" i="3" a="1"/>
  <c r="K1210" i="3" s="1"/>
  <c r="K1545" i="3" a="1"/>
  <c r="K1545" i="3" s="1"/>
  <c r="K1278" i="3" a="1"/>
  <c r="K1278" i="3" s="1"/>
  <c r="K450" i="3" a="1"/>
  <c r="K450" i="3" s="1"/>
  <c r="K449" i="3" a="1"/>
  <c r="K449" i="3" s="1"/>
  <c r="K373" i="3" a="1"/>
  <c r="K373" i="3" s="1"/>
  <c r="K1325" i="3" a="1"/>
  <c r="K1325" i="3" s="1"/>
  <c r="K1687" i="3" a="1"/>
  <c r="K1687" i="3" s="1"/>
  <c r="K467" i="3" a="1"/>
  <c r="K467" i="3" s="1"/>
  <c r="K239" i="3" a="1"/>
  <c r="K239" i="3" s="1"/>
  <c r="K1341" i="3" a="1"/>
  <c r="K1341" i="3" s="1"/>
  <c r="K1011" i="3" a="1"/>
  <c r="K1011" i="3" s="1"/>
  <c r="K451" i="3" a="1"/>
  <c r="K451" i="3" s="1"/>
  <c r="K832" i="3" a="1"/>
  <c r="K832" i="3" s="1"/>
  <c r="K762" i="3" a="1"/>
  <c r="K762" i="3" s="1"/>
  <c r="K1529" i="3" a="1"/>
  <c r="K1529" i="3" s="1"/>
  <c r="K956" i="3" a="1"/>
  <c r="K956" i="3" s="1"/>
  <c r="K485" i="3" a="1"/>
  <c r="K485" i="3" s="1"/>
  <c r="K432" i="3" a="1"/>
  <c r="K432" i="3" s="1"/>
  <c r="K395" i="3" a="1"/>
  <c r="K395" i="3" s="1"/>
  <c r="K1245" i="3" a="1"/>
  <c r="K1245" i="3" s="1"/>
  <c r="K1607" i="3" a="1"/>
  <c r="K1607" i="3" s="1"/>
  <c r="K547" i="3" a="1"/>
  <c r="K547" i="3" s="1"/>
  <c r="K494" i="3" a="1"/>
  <c r="K494" i="3" s="1"/>
  <c r="K429" i="3" a="1"/>
  <c r="K429" i="3" s="1"/>
  <c r="K948" i="3" a="1"/>
  <c r="K948" i="3" s="1"/>
  <c r="K1500" i="3" a="1"/>
  <c r="K1500" i="3" s="1"/>
  <c r="K891" i="3" a="1"/>
  <c r="K891" i="3" s="1"/>
  <c r="K439" i="3" a="1"/>
  <c r="K439" i="3" s="1"/>
  <c r="K440" i="3" a="1"/>
  <c r="K440" i="3" s="1"/>
  <c r="K1551" i="3" a="1"/>
  <c r="K1551" i="3" s="1"/>
  <c r="K1218" i="3" a="1"/>
  <c r="K1218" i="3" s="1"/>
  <c r="K1611" i="3" a="1"/>
  <c r="K1611" i="3" s="1"/>
  <c r="K273" i="3" a="1"/>
  <c r="K273" i="3" s="1"/>
  <c r="K901" i="3" a="1"/>
  <c r="K901" i="3" s="1"/>
  <c r="K1081" i="3" a="1"/>
  <c r="K1081" i="3" s="1"/>
  <c r="K1400" i="3" a="1"/>
  <c r="K1400" i="3" s="1"/>
  <c r="K905" i="3" a="1"/>
  <c r="K905" i="3" s="1"/>
  <c r="K937" i="3" a="1"/>
  <c r="K937" i="3" s="1"/>
  <c r="K580" i="3" a="1"/>
  <c r="K580" i="3" s="1"/>
  <c r="K1614" i="3" a="1"/>
  <c r="K1614" i="3" s="1"/>
  <c r="K1335" i="3" a="1"/>
  <c r="K1335" i="3" s="1"/>
  <c r="K1674" i="3" a="1"/>
  <c r="K1674" i="3" s="1"/>
  <c r="K74" i="3" a="1"/>
  <c r="K74" i="3" s="1"/>
  <c r="K1092" i="3" a="1"/>
  <c r="K1092" i="3" s="1"/>
  <c r="K1443" i="3" a="1"/>
  <c r="K1443" i="3" s="1"/>
  <c r="K900" i="3" a="1"/>
  <c r="K900" i="3" s="1"/>
  <c r="K841" i="3" a="1"/>
  <c r="K841" i="3" s="1"/>
  <c r="K731" i="3" a="1"/>
  <c r="K731" i="3" s="1"/>
  <c r="K1350" i="3" a="1"/>
  <c r="K1350" i="3" s="1"/>
  <c r="K1597" i="3" a="1"/>
  <c r="K1597" i="3" s="1"/>
  <c r="K492" i="3" a="1"/>
  <c r="K492" i="3" s="1"/>
  <c r="K830" i="3" a="1"/>
  <c r="K830" i="3" s="1"/>
  <c r="K765" i="3" a="1"/>
  <c r="K765" i="3" s="1"/>
  <c r="K996" i="3" a="1"/>
  <c r="K996" i="3" s="1"/>
  <c r="K1445" i="3" a="1"/>
  <c r="K1445" i="3" s="1"/>
  <c r="K909" i="3" a="1"/>
  <c r="K909" i="3" s="1"/>
  <c r="K859" i="3" a="1"/>
  <c r="K859" i="3" s="1"/>
  <c r="K827" i="3" a="1"/>
  <c r="K827" i="3" s="1"/>
  <c r="K1541" i="3" a="1"/>
  <c r="K1541" i="3" s="1"/>
  <c r="K1321" i="3" a="1"/>
  <c r="K1321" i="3" s="1"/>
  <c r="K1601" i="3" a="1"/>
  <c r="K1601" i="3" s="1"/>
  <c r="K760" i="3" a="1"/>
  <c r="K760" i="3" s="1"/>
  <c r="K1557" i="3" a="1"/>
  <c r="K1557" i="3" s="1"/>
  <c r="K1337" i="3" a="1"/>
  <c r="K1337" i="3" s="1"/>
  <c r="K1617" i="3" a="1"/>
  <c r="K1617" i="3" s="1"/>
  <c r="K227" i="3" a="1"/>
  <c r="K227" i="3" s="1"/>
  <c r="K1077" i="3" a="1"/>
  <c r="K1077" i="3" s="1"/>
  <c r="K1631" i="3" a="1"/>
  <c r="K1631" i="3" s="1"/>
  <c r="K1298" i="3" a="1"/>
  <c r="K1298" i="3" s="1"/>
  <c r="K1688" i="3" a="1"/>
  <c r="K1688" i="3" s="1"/>
  <c r="K939" i="3" a="1"/>
  <c r="K939" i="3" s="1"/>
  <c r="K908" i="3" a="1"/>
  <c r="K908" i="3" s="1"/>
  <c r="K1616" i="3" a="1"/>
  <c r="K1616" i="3" s="1"/>
  <c r="K1241" i="3" a="1"/>
  <c r="K1241" i="3" s="1"/>
  <c r="K1676" i="3" a="1"/>
  <c r="K1676" i="3" s="1"/>
  <c r="K308" i="3" a="1"/>
  <c r="K308" i="3" s="1"/>
  <c r="K936" i="3" a="1"/>
  <c r="K936" i="3" s="1"/>
  <c r="K1242" i="3" a="1"/>
  <c r="K1242" i="3" s="1"/>
  <c r="K1683" i="3" a="1"/>
  <c r="K1683" i="3" s="1"/>
  <c r="K1301" i="3" a="1"/>
  <c r="K1301" i="3" s="1"/>
  <c r="K82" i="3" a="1"/>
  <c r="K82" i="3" s="1"/>
  <c r="K1074" i="3" a="1"/>
  <c r="K1074" i="3" s="1"/>
  <c r="K943" i="3" a="1"/>
  <c r="K943" i="3" s="1"/>
  <c r="K1668" i="3" a="1"/>
  <c r="K1668" i="3" s="1"/>
  <c r="K1246" i="3" a="1"/>
  <c r="K1246" i="3" s="1"/>
  <c r="K482" i="3" a="1"/>
  <c r="K482" i="3" s="1"/>
  <c r="K431" i="3" a="1"/>
  <c r="K431" i="3" s="1"/>
  <c r="K1359" i="3" a="1"/>
  <c r="K1359" i="3" s="1"/>
  <c r="K1587" i="3" a="1"/>
  <c r="K1587" i="3" s="1"/>
  <c r="K1420" i="3" a="1"/>
  <c r="K1420" i="3" s="1"/>
  <c r="K107" i="3" a="1"/>
  <c r="K107" i="3" s="1"/>
  <c r="K55" i="3" a="1"/>
  <c r="K55" i="3" s="1"/>
  <c r="K1181" i="3" a="1"/>
  <c r="K1181" i="3" s="1"/>
  <c r="K1572" i="3" a="1"/>
  <c r="K1572" i="3" s="1"/>
  <c r="K1195" i="3" a="1"/>
  <c r="K1195" i="3" s="1"/>
  <c r="K578" i="3" a="1"/>
  <c r="K578" i="3" s="1"/>
  <c r="K527" i="3" a="1"/>
  <c r="K527" i="3" s="1"/>
  <c r="K53" i="3" a="1"/>
  <c r="K53" i="3" s="1"/>
  <c r="K1412" i="3" a="1"/>
  <c r="K1412" i="3" s="1"/>
  <c r="K319" i="3" a="1"/>
  <c r="K319" i="3" s="1"/>
  <c r="K963" i="3" a="1"/>
  <c r="K963" i="3" s="1"/>
  <c r="K1080" i="3" a="1"/>
  <c r="K1080" i="3" s="1"/>
  <c r="K377" i="3" a="1"/>
  <c r="K377" i="3" s="1"/>
  <c r="K552" i="3" a="1"/>
  <c r="K552" i="3" s="1"/>
  <c r="K268" i="3" a="1"/>
  <c r="K268" i="3" s="1"/>
  <c r="K96" i="3" a="1"/>
  <c r="K96" i="3" s="1"/>
  <c r="K125" i="3" a="1"/>
  <c r="K125" i="3" s="1"/>
  <c r="K171" i="3" a="1"/>
  <c r="K171" i="3" s="1"/>
  <c r="K30" i="3" a="1"/>
  <c r="K30" i="3" s="1"/>
  <c r="K393" i="3" a="1"/>
  <c r="K393" i="3" s="1"/>
  <c r="K370" i="3" a="1"/>
  <c r="K370" i="3" s="1"/>
  <c r="K284" i="3" a="1"/>
  <c r="K284" i="3" s="1"/>
  <c r="K962" i="3" a="1"/>
  <c r="K962" i="3" s="1"/>
  <c r="K753" i="3" a="1"/>
  <c r="K753" i="3" s="1"/>
  <c r="K246" i="3" a="1"/>
  <c r="K246" i="3" s="1"/>
  <c r="K864" i="3" a="1"/>
  <c r="K864" i="3" s="1"/>
  <c r="K987" i="3" a="1"/>
  <c r="K987" i="3" s="1"/>
  <c r="K808" i="3" a="1"/>
  <c r="K808" i="3" s="1"/>
  <c r="K1042" i="3" a="1"/>
  <c r="K1042" i="3" s="1"/>
  <c r="K386" i="3" a="1"/>
  <c r="K386" i="3" s="1"/>
  <c r="K341" i="3" a="1"/>
  <c r="K341" i="3" s="1"/>
  <c r="K62" i="3" a="1"/>
  <c r="K62" i="3" s="1"/>
  <c r="K81" i="3" a="1"/>
  <c r="K81" i="3" s="1"/>
  <c r="K186" i="3" a="1"/>
  <c r="K186" i="3" s="1"/>
  <c r="K235" i="3" a="1"/>
  <c r="K235" i="3" s="1"/>
  <c r="K364" i="3" a="1"/>
  <c r="K364" i="3" s="1"/>
  <c r="K56" i="3" a="1"/>
  <c r="K56" i="3" s="1"/>
  <c r="K1198" i="3" a="1"/>
  <c r="K1198" i="3" s="1"/>
  <c r="K1608" i="3" a="1"/>
  <c r="K1608" i="3" s="1"/>
  <c r="K636" i="3" a="1"/>
  <c r="K636" i="3" s="1"/>
  <c r="K585" i="3" a="1"/>
  <c r="K585" i="3" s="1"/>
  <c r="K475" i="3" a="1"/>
  <c r="K475" i="3" s="1"/>
  <c r="K1380" i="3" a="1"/>
  <c r="K1380" i="3" s="1"/>
  <c r="K1686" i="3" a="1"/>
  <c r="K1686" i="3" s="1"/>
  <c r="K627" i="3" a="1"/>
  <c r="K627" i="3" s="1"/>
  <c r="K574" i="3" a="1"/>
  <c r="K574" i="3" s="1"/>
  <c r="K509" i="3" a="1"/>
  <c r="K509" i="3" s="1"/>
  <c r="K1202" i="3" a="1"/>
  <c r="K1202" i="3" s="1"/>
  <c r="K1502" i="3" a="1"/>
  <c r="K1502" i="3" s="1"/>
  <c r="K732" i="3" a="1"/>
  <c r="K732" i="3" s="1"/>
  <c r="K681" i="3" a="1"/>
  <c r="K681" i="3" s="1"/>
  <c r="K571" i="3" a="1"/>
  <c r="K571" i="3" s="1"/>
  <c r="K1630" i="3" a="1"/>
  <c r="K1630" i="3" s="1"/>
  <c r="K1351" i="3" a="1"/>
  <c r="K1351" i="3" s="1"/>
  <c r="K1531" i="3" a="1"/>
  <c r="K1531" i="3" s="1"/>
  <c r="K504" i="3" a="1"/>
  <c r="K504" i="3" s="1"/>
  <c r="K1646" i="3" a="1"/>
  <c r="K1646" i="3" s="1"/>
  <c r="K1367" i="3" a="1"/>
  <c r="K1367" i="3" s="1"/>
  <c r="K1547" i="3" a="1"/>
  <c r="K1547" i="3" s="1"/>
  <c r="K401" i="3" a="1"/>
  <c r="K401" i="3" s="1"/>
  <c r="K899" i="3" a="1"/>
  <c r="K899" i="3" s="1"/>
  <c r="K1017" i="3" a="1"/>
  <c r="K1017" i="3" s="1"/>
  <c r="K1336" i="3" a="1"/>
  <c r="K1336" i="3" s="1"/>
  <c r="K973" i="3" a="1"/>
  <c r="K973" i="3" s="1"/>
  <c r="K918" i="3" a="1"/>
  <c r="K918" i="3" s="1"/>
  <c r="K644" i="3" a="1"/>
  <c r="K644" i="3" s="1"/>
  <c r="K1550" i="3" a="1"/>
  <c r="K1550" i="3" s="1"/>
  <c r="K1271" i="3" a="1"/>
  <c r="K1271" i="3" s="1"/>
  <c r="K1610" i="3" a="1"/>
  <c r="K1610" i="3" s="1"/>
  <c r="K67" i="3" a="1"/>
  <c r="K67" i="3" s="1"/>
  <c r="K913" i="3" a="1"/>
  <c r="K913" i="3" s="1"/>
  <c r="K1280" i="3" a="1"/>
  <c r="K1280" i="3" s="1"/>
  <c r="K990" i="3" a="1"/>
  <c r="K990" i="3" s="1"/>
  <c r="K1339" i="3" a="1"/>
  <c r="K1339" i="3" s="1"/>
  <c r="K210" i="3" a="1"/>
  <c r="K210" i="3" s="1"/>
  <c r="K926" i="3" a="1"/>
  <c r="K926" i="3" s="1"/>
  <c r="K1313" i="3" a="1"/>
  <c r="K1313" i="3" s="1"/>
  <c r="K1602" i="3" a="1"/>
  <c r="K1602" i="3" s="1"/>
  <c r="K1276" i="3" a="1"/>
  <c r="K1276" i="3" s="1"/>
  <c r="K259" i="3" a="1"/>
  <c r="K259" i="3" s="1"/>
  <c r="K201" i="3" a="1"/>
  <c r="K201" i="3" s="1"/>
  <c r="K1402" i="3" a="1"/>
  <c r="K1402" i="3" s="1"/>
  <c r="K1120" i="3" a="1"/>
  <c r="K1120" i="3" s="1"/>
  <c r="K1243" i="3" a="1"/>
  <c r="K1243" i="3" s="1"/>
  <c r="K301" i="3" a="1"/>
  <c r="K301" i="3" s="1"/>
  <c r="K248" i="3" a="1"/>
  <c r="K248" i="3" s="1"/>
  <c r="K1345" i="3" a="1"/>
  <c r="K1345" i="3" s="1"/>
  <c r="K1673" i="3" a="1"/>
  <c r="K1673" i="3" s="1"/>
  <c r="K1406" i="3" a="1"/>
  <c r="K1406" i="3" s="1"/>
  <c r="K880" i="3" a="1"/>
  <c r="K880" i="3" s="1"/>
  <c r="K737" i="3" a="1"/>
  <c r="K737" i="3" s="1"/>
  <c r="K582" i="3" a="1"/>
  <c r="K582" i="3" s="1"/>
  <c r="K600" i="3" a="1"/>
  <c r="K600" i="3" s="1"/>
  <c r="K599" i="3" a="1"/>
  <c r="K599" i="3" s="1"/>
  <c r="K207" i="3" a="1"/>
  <c r="K207" i="3" s="1"/>
  <c r="K383" i="3" a="1"/>
  <c r="K383" i="3" s="1"/>
  <c r="K399" i="3" a="1"/>
  <c r="K399" i="3" s="1"/>
  <c r="K329" i="3" a="1"/>
  <c r="K329" i="3" s="1"/>
  <c r="K290" i="3" a="1"/>
  <c r="K290" i="3" s="1"/>
  <c r="K705" i="3" a="1"/>
  <c r="K705" i="3" s="1"/>
  <c r="K1249" i="3" a="1"/>
  <c r="K1249" i="3" s="1"/>
  <c r="K414" i="3" a="1"/>
  <c r="K414" i="3" s="1"/>
  <c r="K455" i="3" a="1"/>
  <c r="K455" i="3" s="1"/>
  <c r="K191" i="3" a="1"/>
  <c r="K191" i="3" s="1"/>
  <c r="K294" i="3" a="1"/>
  <c r="K294" i="3" s="1"/>
  <c r="K304" i="3" a="1"/>
  <c r="K304" i="3" s="1"/>
  <c r="K59" i="3" a="1"/>
  <c r="K59" i="3" s="1"/>
  <c r="K1151" i="3" a="1"/>
  <c r="K1151" i="3" s="1"/>
  <c r="K1016" i="3" a="1"/>
  <c r="K1016" i="3" s="1"/>
  <c r="K1193" i="3" a="1"/>
  <c r="K1193" i="3" s="1"/>
  <c r="K978" i="3" a="1"/>
  <c r="K978" i="3" s="1"/>
  <c r="K309" i="3" a="1"/>
  <c r="K309" i="3" s="1"/>
  <c r="K721" i="3" a="1"/>
  <c r="K721" i="3" s="1"/>
  <c r="K806" i="3" a="1"/>
  <c r="K806" i="3" s="1"/>
  <c r="K135" i="3" a="1"/>
  <c r="K135" i="3" s="1"/>
  <c r="K1106" i="3" a="1"/>
  <c r="K1106" i="3" s="1"/>
  <c r="K52" i="3" a="1"/>
  <c r="K52" i="3" s="1"/>
  <c r="K265" i="3" a="1"/>
  <c r="K265" i="3" s="1"/>
  <c r="K127" i="3" a="1"/>
  <c r="K127" i="3" s="1"/>
  <c r="K417" i="3" a="1"/>
  <c r="K417" i="3" s="1"/>
  <c r="K946" i="3" a="1"/>
  <c r="K946" i="3" s="1"/>
  <c r="K871" i="3" a="1"/>
  <c r="K871" i="3" s="1"/>
  <c r="K822" i="3" a="1"/>
  <c r="K822" i="3" s="1"/>
  <c r="K90" i="3" a="1"/>
  <c r="K90" i="3" s="1"/>
  <c r="K776" i="3" a="1"/>
  <c r="K776" i="3" s="1"/>
  <c r="K472" i="3" a="1"/>
  <c r="K472" i="3" s="1"/>
  <c r="K471" i="3" a="1"/>
  <c r="K471" i="3" s="1"/>
  <c r="K649" i="3" a="1"/>
  <c r="K649" i="3" s="1"/>
  <c r="K700" i="3" a="1"/>
  <c r="K700" i="3" s="1"/>
  <c r="K1544" i="3" a="1"/>
  <c r="K1544" i="3" s="1"/>
  <c r="K1187" i="3" a="1"/>
  <c r="K1187" i="3" s="1"/>
  <c r="K63" i="3" a="1"/>
  <c r="K63" i="3" s="1"/>
  <c r="K203" i="3" a="1"/>
  <c r="K203" i="3" s="1"/>
  <c r="K1324" i="3" a="1"/>
  <c r="K1324" i="3" s="1"/>
  <c r="K1650" i="3" a="1"/>
  <c r="K1650" i="3" s="1"/>
  <c r="K1263" i="3" a="1"/>
  <c r="K1263" i="3" s="1"/>
  <c r="K68" i="3" a="1"/>
  <c r="K68" i="3" s="1"/>
  <c r="K142" i="3" a="1"/>
  <c r="K142" i="3" s="1"/>
  <c r="K316" i="3" a="1"/>
  <c r="K316" i="3" s="1"/>
  <c r="K709" i="3" a="1"/>
  <c r="K709" i="3" s="1"/>
  <c r="K961" i="3" a="1"/>
  <c r="K961" i="3" s="1"/>
  <c r="K1299" i="3" a="1"/>
  <c r="K1299" i="3" s="1"/>
  <c r="K1128" i="3" a="1"/>
  <c r="K1128" i="3" s="1"/>
  <c r="K233" i="3" a="1"/>
  <c r="K233" i="3" s="1"/>
  <c r="K291" i="3" a="1"/>
  <c r="K291" i="3" s="1"/>
  <c r="K1244" i="3" a="1"/>
  <c r="K1244" i="3" s="1"/>
  <c r="K1570" i="3" a="1"/>
  <c r="K1570" i="3" s="1"/>
  <c r="K1409" i="3" a="1"/>
  <c r="K1409" i="3" s="1"/>
  <c r="K188" i="3" a="1"/>
  <c r="K188" i="3" s="1"/>
  <c r="K237" i="3" a="1"/>
  <c r="K237" i="3" s="1"/>
  <c r="K1307" i="3" a="1"/>
  <c r="K1307" i="3" s="1"/>
  <c r="K958" i="3" a="1"/>
  <c r="K958" i="3" s="1"/>
  <c r="K1248" i="3" a="1"/>
  <c r="K1248" i="3" s="1"/>
  <c r="K137" i="3" a="1"/>
  <c r="K137" i="3" s="1"/>
  <c r="K189" i="3" a="1"/>
  <c r="K189" i="3" s="1"/>
  <c r="K1340" i="3" a="1"/>
  <c r="K1340" i="3" s="1"/>
  <c r="K1666" i="3" a="1"/>
  <c r="K1666" i="3" s="1"/>
  <c r="K1215" i="3" a="1"/>
  <c r="K1215" i="3" s="1"/>
  <c r="K954" i="3" a="1"/>
  <c r="K954" i="3" s="1"/>
  <c r="K1005" i="3" a="1"/>
  <c r="K1005" i="3" s="1"/>
  <c r="K1304" i="3" a="1"/>
  <c r="K1304" i="3" s="1"/>
  <c r="K300" i="3" a="1"/>
  <c r="K300" i="3" s="1"/>
  <c r="K403" i="3" a="1"/>
  <c r="K403" i="3" s="1"/>
  <c r="K1358" i="3" a="1"/>
  <c r="K1358" i="3" s="1"/>
  <c r="K1625" i="3" a="1"/>
  <c r="K1625" i="3" s="1"/>
  <c r="K1297" i="3" a="1"/>
  <c r="K1297" i="3" s="1"/>
  <c r="K279" i="3" a="1"/>
  <c r="K279" i="3" s="1"/>
  <c r="K330" i="3" a="1"/>
  <c r="K330" i="3" s="1"/>
  <c r="K1482" i="3" a="1"/>
  <c r="K1482" i="3" s="1"/>
  <c r="K999" i="3" a="1"/>
  <c r="K999" i="3" s="1"/>
  <c r="K1524" i="3" a="1"/>
  <c r="K1524" i="3" s="1"/>
  <c r="K1061" i="3" a="1"/>
  <c r="K1061" i="3" s="1"/>
  <c r="K213" i="3" a="1"/>
  <c r="K213" i="3" s="1"/>
  <c r="K1633" i="3" a="1"/>
  <c r="K1633" i="3" s="1"/>
  <c r="K1353" i="3" a="1"/>
  <c r="K1353" i="3" s="1"/>
  <c r="K1573" i="3" a="1"/>
  <c r="K1573" i="3" s="1"/>
  <c r="K184" i="3" a="1"/>
  <c r="K184" i="3" s="1"/>
  <c r="K234" i="3" a="1"/>
  <c r="K234" i="3" s="1"/>
  <c r="K1480" i="3" a="1"/>
  <c r="K1480" i="3" s="1"/>
  <c r="K1095" i="3" a="1"/>
  <c r="K1095" i="3" s="1"/>
  <c r="K1517" i="3" a="1"/>
  <c r="K1517" i="3" s="1"/>
  <c r="K710" i="3" a="1"/>
  <c r="K710" i="3" s="1"/>
  <c r="K851" i="3" a="1"/>
  <c r="K851" i="3" s="1"/>
  <c r="K1629" i="3" a="1"/>
  <c r="K1629" i="3" s="1"/>
  <c r="K1382" i="3" a="1"/>
  <c r="K1382" i="3" s="1"/>
  <c r="K315" i="3" a="1"/>
  <c r="K315" i="3" s="1"/>
  <c r="K293" i="3" a="1"/>
  <c r="K293" i="3" s="1"/>
  <c r="K350" i="3" a="1"/>
  <c r="K350" i="3" s="1"/>
  <c r="K676" i="3" a="1"/>
  <c r="K676" i="3" s="1"/>
  <c r="K436" i="3" a="1"/>
  <c r="K436" i="3" s="1"/>
  <c r="K447" i="3" a="1"/>
  <c r="K447" i="3" s="1"/>
  <c r="K548" i="3" a="1"/>
  <c r="K548" i="3" s="1"/>
  <c r="K904" i="3" a="1"/>
  <c r="K904" i="3" s="1"/>
  <c r="K586" i="3" a="1"/>
  <c r="K586" i="3" s="1"/>
  <c r="K391" i="3" a="1"/>
  <c r="K391" i="3" s="1"/>
  <c r="K733" i="3" a="1"/>
  <c r="K733" i="3" s="1"/>
  <c r="K798" i="3" a="1"/>
  <c r="K798" i="3" s="1"/>
  <c r="K156" i="3" a="1"/>
  <c r="K156" i="3" s="1"/>
  <c r="K605" i="3" a="1"/>
  <c r="K605" i="3" s="1"/>
  <c r="K670" i="3" a="1"/>
  <c r="K670" i="3" s="1"/>
  <c r="K897" i="3" a="1"/>
  <c r="K897" i="3" s="1"/>
  <c r="K428" i="3" a="1"/>
  <c r="K428" i="3" s="1"/>
  <c r="K464" i="3" a="1"/>
  <c r="K464" i="3" s="1"/>
  <c r="K1029" i="3" a="1"/>
  <c r="K1029" i="3" s="1"/>
  <c r="K299" i="3" a="1"/>
  <c r="K299" i="3" s="1"/>
  <c r="K767" i="3" a="1"/>
  <c r="K767" i="3" s="1"/>
  <c r="K402" i="3" a="1"/>
  <c r="K402" i="3" s="1"/>
  <c r="K363" i="3" a="1"/>
  <c r="K363" i="3" s="1"/>
  <c r="K656" i="3" a="1"/>
  <c r="K656" i="3" s="1"/>
  <c r="K995" i="3" a="1"/>
  <c r="K995" i="3" s="1"/>
  <c r="K714" i="3" a="1"/>
  <c r="K714" i="3" s="1"/>
  <c r="K784" i="3" a="1"/>
  <c r="K784" i="3" s="1"/>
  <c r="K1093" i="3" a="1"/>
  <c r="K1093" i="3" s="1"/>
  <c r="K252" i="3" a="1"/>
  <c r="K252" i="3" s="1"/>
  <c r="K1146" i="3" a="1"/>
  <c r="K1146" i="3" s="1"/>
  <c r="K960" i="3" a="1"/>
  <c r="K960" i="3" s="1"/>
  <c r="K1330" i="3" a="1"/>
  <c r="K1330" i="3" s="1"/>
  <c r="K1663" i="3" a="1"/>
  <c r="K1663" i="3" s="1"/>
  <c r="K813" i="3" a="1"/>
  <c r="K813" i="3" s="1"/>
  <c r="K489" i="3" a="1"/>
  <c r="K489" i="3" s="1"/>
  <c r="K540" i="3" a="1"/>
  <c r="K540" i="3" s="1"/>
  <c r="K1549" i="3" a="1"/>
  <c r="K1549" i="3" s="1"/>
  <c r="K1302" i="3" a="1"/>
  <c r="K1302" i="3" s="1"/>
  <c r="K746" i="3" a="1"/>
  <c r="K746" i="3" s="1"/>
  <c r="K816" i="3" a="1"/>
  <c r="K816" i="3" s="1"/>
  <c r="K435" i="3" a="1"/>
  <c r="K435" i="3" s="1"/>
  <c r="K1027" i="3" a="1"/>
  <c r="K1027" i="3" s="1"/>
  <c r="K1357" i="3" a="1"/>
  <c r="K1357" i="3" s="1"/>
  <c r="K717" i="3" a="1"/>
  <c r="K717" i="3" s="1"/>
  <c r="K782" i="3" a="1"/>
  <c r="K782" i="3" s="1"/>
  <c r="K835" i="3" a="1"/>
  <c r="K835" i="3" s="1"/>
  <c r="K1645" i="3" a="1"/>
  <c r="K1645" i="3" s="1"/>
  <c r="K1398" i="3" a="1"/>
  <c r="K1398" i="3" s="1"/>
  <c r="K256" i="3" a="1"/>
  <c r="K256" i="3" s="1"/>
  <c r="K397" i="3" a="1"/>
  <c r="K397" i="3" s="1"/>
  <c r="K1365" i="3" a="1"/>
  <c r="K1365" i="3" s="1"/>
  <c r="K1024" i="3" a="1"/>
  <c r="K1024" i="3" s="1"/>
  <c r="K1306" i="3" a="1"/>
  <c r="K1306" i="3" s="1"/>
  <c r="K192" i="3" a="1"/>
  <c r="K192" i="3" s="1"/>
  <c r="K215" i="3" a="1"/>
  <c r="K215" i="3" s="1"/>
  <c r="K272" i="3" a="1"/>
  <c r="K272" i="3" s="1"/>
  <c r="K545" i="3" a="1"/>
  <c r="K545" i="3" s="1"/>
  <c r="K502" i="3" a="1"/>
  <c r="K502" i="3" s="1"/>
  <c r="K150" i="3" a="1"/>
  <c r="K150" i="3" s="1"/>
  <c r="K567" i="3" a="1"/>
  <c r="K567" i="3" s="1"/>
  <c r="K358" i="3" a="1"/>
  <c r="K358" i="3" s="1"/>
  <c r="K368" i="3" a="1"/>
  <c r="K368" i="3" s="1"/>
  <c r="K348" i="3" a="1"/>
  <c r="K348" i="3" s="1"/>
  <c r="K183" i="3" a="1"/>
  <c r="K183" i="3" s="1"/>
  <c r="K313" i="3" a="1"/>
  <c r="K313" i="3" s="1"/>
  <c r="K1160" i="3" a="1"/>
  <c r="K1160" i="3" s="1"/>
  <c r="K947" i="3" a="1"/>
  <c r="K947" i="3" s="1"/>
  <c r="K75" i="3" a="1"/>
  <c r="K75" i="3" s="1"/>
  <c r="K743" i="3" a="1"/>
  <c r="K743" i="3" s="1"/>
  <c r="K1679" i="3" a="1"/>
  <c r="K1679" i="3" s="1"/>
  <c r="K1346" i="3" a="1"/>
  <c r="K1346" i="3" s="1"/>
  <c r="K944" i="3" a="1"/>
  <c r="K944" i="3" s="1"/>
  <c r="K1130" i="3" a="1"/>
  <c r="K1130" i="3" s="1"/>
  <c r="K852" i="3" a="1"/>
  <c r="K852" i="3" s="1"/>
  <c r="K980" i="3" a="1"/>
  <c r="K980" i="3" s="1"/>
  <c r="K1432" i="3" a="1"/>
  <c r="K1432" i="3" s="1"/>
  <c r="K925" i="3" a="1"/>
  <c r="K925" i="3" s="1"/>
  <c r="K874" i="3" a="1"/>
  <c r="K874" i="3" s="1"/>
  <c r="K843" i="3" a="1"/>
  <c r="K843" i="3" s="1"/>
  <c r="K1583" i="3" a="1"/>
  <c r="K1583" i="3" s="1"/>
  <c r="K1250" i="3" a="1"/>
  <c r="K1250" i="3" s="1"/>
  <c r="K1643" i="3" a="1"/>
  <c r="K1643" i="3" s="1"/>
  <c r="K1003" i="3" a="1"/>
  <c r="K1003" i="3" s="1"/>
  <c r="K869" i="3" a="1"/>
  <c r="K869" i="3" s="1"/>
  <c r="K1476" i="3" a="1"/>
  <c r="K1476" i="3" s="1"/>
  <c r="K951" i="3" a="1"/>
  <c r="K951" i="3" s="1"/>
  <c r="K1434" i="3" a="1"/>
  <c r="K1434" i="3" s="1"/>
  <c r="K378" i="3" a="1"/>
  <c r="K378" i="3" s="1"/>
  <c r="K1492" i="3" a="1"/>
  <c r="K1492" i="3" s="1"/>
  <c r="K967" i="3" a="1"/>
  <c r="K967" i="3" s="1"/>
  <c r="K1450" i="3" a="1"/>
  <c r="K1450" i="3" s="1"/>
  <c r="K362" i="3" a="1"/>
  <c r="K362" i="3" s="1"/>
  <c r="K311" i="3" a="1"/>
  <c r="K311" i="3" s="1"/>
  <c r="K1600" i="3" a="1"/>
  <c r="K1600" i="3" s="1"/>
  <c r="K1225" i="3" a="1"/>
  <c r="K1225" i="3" s="1"/>
  <c r="K1660" i="3" a="1"/>
  <c r="K1660" i="3" s="1"/>
  <c r="K324" i="3" a="1"/>
  <c r="K324" i="3" s="1"/>
  <c r="K952" i="3" a="1"/>
  <c r="K952" i="3" s="1"/>
  <c r="K1392" i="3" a="1"/>
  <c r="K1392" i="3" s="1"/>
  <c r="K1102" i="3" a="1"/>
  <c r="K1102" i="3" s="1"/>
  <c r="K1455" i="3" a="1"/>
  <c r="K1455" i="3" s="1"/>
  <c r="K86" i="3" a="1"/>
  <c r="K86" i="3" s="1"/>
  <c r="K408" i="3" a="1"/>
  <c r="K408" i="3" s="1"/>
  <c r="K1217" i="3" a="1"/>
  <c r="K1217" i="3" s="1"/>
  <c r="K1652" i="3" a="1"/>
  <c r="K1652" i="3" s="1"/>
  <c r="K1230" i="3" a="1"/>
  <c r="K1230" i="3" s="1"/>
  <c r="K498" i="3" a="1"/>
  <c r="K498" i="3" s="1"/>
  <c r="K998" i="3" a="1"/>
  <c r="K998" i="3" s="1"/>
  <c r="K281" i="3" a="1"/>
  <c r="K281" i="3" s="1"/>
  <c r="K1447" i="3" a="1"/>
  <c r="K1447" i="3" s="1"/>
  <c r="K1105" i="3" a="1"/>
  <c r="K1105" i="3" s="1"/>
  <c r="K565" i="3" a="1"/>
  <c r="K565" i="3" s="1"/>
  <c r="K512" i="3" a="1"/>
  <c r="K512" i="3" s="1"/>
  <c r="K442" i="3" a="1"/>
  <c r="K442" i="3" s="1"/>
  <c r="K1556" i="3" a="1"/>
  <c r="K1556" i="3" s="1"/>
  <c r="K1179" i="3" a="1"/>
  <c r="K1179" i="3" s="1"/>
  <c r="K594" i="3" a="1"/>
  <c r="K594" i="3" s="1"/>
  <c r="K543" i="3" a="1"/>
  <c r="K543" i="3" s="1"/>
  <c r="K950" i="3" a="1"/>
  <c r="K950" i="3" s="1"/>
  <c r="K1347" i="3" a="1"/>
  <c r="K1347" i="3" s="1"/>
  <c r="K1009" i="3" a="1"/>
  <c r="K1009" i="3" s="1"/>
  <c r="K661" i="3" a="1"/>
  <c r="K661" i="3" s="1"/>
  <c r="K608" i="3" a="1"/>
  <c r="K608" i="3" s="1"/>
  <c r="K538" i="3" a="1"/>
  <c r="K538" i="3" s="1"/>
  <c r="K470" i="3" a="1"/>
  <c r="K470" i="3" s="1"/>
  <c r="K261" i="3" a="1"/>
  <c r="K261" i="3" s="1"/>
  <c r="K310" i="3" a="1"/>
  <c r="K310" i="3" s="1"/>
  <c r="K711" i="3" a="1"/>
  <c r="K711" i="3" s="1"/>
  <c r="K584" i="3" a="1"/>
  <c r="K584" i="3" s="1"/>
  <c r="K646" i="3" a="1"/>
  <c r="K646" i="3" s="1"/>
  <c r="K1483" i="3" a="1"/>
  <c r="K1483" i="3" s="1"/>
  <c r="K1159" i="3" a="1"/>
  <c r="K1159" i="3" s="1"/>
  <c r="K1441" i="3" a="1"/>
  <c r="K1441" i="3" s="1"/>
  <c r="K174" i="3" a="1"/>
  <c r="K174" i="3" s="1"/>
  <c r="K120" i="3" a="1"/>
  <c r="K120" i="3" s="1"/>
  <c r="K1637" i="3" a="1"/>
  <c r="K1637" i="3" s="1"/>
  <c r="K1417" i="3" a="1"/>
  <c r="K1417" i="3" s="1"/>
  <c r="K1530" i="3" a="1"/>
  <c r="K1530" i="3" s="1"/>
  <c r="K149" i="3" a="1"/>
  <c r="K149" i="3" s="1"/>
  <c r="K997" i="3" a="1"/>
  <c r="K997" i="3" s="1"/>
  <c r="K1485" i="3" a="1"/>
  <c r="K1485" i="3" s="1"/>
  <c r="K1063" i="3" a="1"/>
  <c r="K1063" i="3" s="1"/>
  <c r="K1448" i="3" a="1"/>
  <c r="K1448" i="3" s="1"/>
  <c r="K266" i="3" a="1"/>
  <c r="K266" i="3" s="1"/>
  <c r="K216" i="3" a="1"/>
  <c r="K216" i="3" s="1"/>
  <c r="K1361" i="3" a="1"/>
  <c r="K1361" i="3" s="1"/>
  <c r="K1522" i="3" a="1"/>
  <c r="K1522" i="3" s="1"/>
  <c r="K1422" i="3" a="1"/>
  <c r="K1422" i="3" s="1"/>
  <c r="K339" i="3" a="1"/>
  <c r="K339" i="3" s="1"/>
  <c r="K1177" i="3" a="1"/>
  <c r="K1177" i="3" s="1"/>
  <c r="K1538" i="3" a="1"/>
  <c r="K1538" i="3" s="1"/>
  <c r="K1212" i="3" a="1"/>
  <c r="K1212" i="3" s="1"/>
  <c r="K323" i="3" a="1"/>
  <c r="K323" i="3" s="1"/>
  <c r="K270" i="3" a="1"/>
  <c r="K270" i="3" s="1"/>
  <c r="K1338" i="3" a="1"/>
  <c r="K1338" i="3" s="1"/>
  <c r="K1056" i="3" a="1"/>
  <c r="K1056" i="3" s="1"/>
  <c r="K1397" i="3" a="1"/>
  <c r="K1397" i="3" s="1"/>
  <c r="K365" i="3" a="1"/>
  <c r="K365" i="3" s="1"/>
  <c r="K312" i="3" a="1"/>
  <c r="K312" i="3" s="1"/>
  <c r="K1281" i="3" a="1"/>
  <c r="K1281" i="3" s="1"/>
  <c r="K1609" i="3" a="1"/>
  <c r="K1609" i="3" s="1"/>
  <c r="K1342" i="3" a="1"/>
  <c r="K1342" i="3" s="1"/>
  <c r="K420" i="3" a="1"/>
  <c r="K420" i="3" s="1"/>
  <c r="K366" i="3" a="1"/>
  <c r="K366" i="3" s="1"/>
  <c r="K1000" i="3" a="1"/>
  <c r="K1000" i="3" s="1"/>
  <c r="K1389" i="3" a="1"/>
  <c r="K1389" i="3" s="1"/>
  <c r="K1059" i="3" a="1"/>
  <c r="K1059" i="3" s="1"/>
  <c r="K837" i="3" a="1"/>
  <c r="K837" i="3" s="1"/>
  <c r="K255" i="3" a="1"/>
  <c r="K255" i="3" s="1"/>
  <c r="K320" i="3" a="1"/>
  <c r="K320" i="3" s="1"/>
  <c r="K1334" i="3" a="1"/>
  <c r="K1334" i="3" s="1"/>
  <c r="K1581" i="3" a="1"/>
  <c r="K1581" i="3" s="1"/>
  <c r="K508" i="3" a="1"/>
  <c r="K508" i="3" s="1"/>
  <c r="K846" i="3" a="1"/>
  <c r="K846" i="3" s="1"/>
  <c r="K781" i="3" a="1"/>
  <c r="K781" i="3" s="1"/>
  <c r="K1293" i="3" a="1"/>
  <c r="K1293" i="3" s="1"/>
  <c r="K1655" i="3" a="1"/>
  <c r="K1655" i="3" s="1"/>
  <c r="K499" i="3" a="1"/>
  <c r="K499" i="3" s="1"/>
  <c r="K446" i="3" a="1"/>
  <c r="K446" i="3" s="1"/>
  <c r="K810" i="3" a="1"/>
  <c r="K810" i="3" s="1"/>
  <c r="K1238" i="3" a="1"/>
  <c r="K1238" i="3" s="1"/>
  <c r="K1640" i="3" a="1"/>
  <c r="K1640" i="3" s="1"/>
  <c r="K604" i="3" a="1"/>
  <c r="K604" i="3" s="1"/>
  <c r="K553" i="3" a="1"/>
  <c r="K553" i="3" s="1"/>
  <c r="K1315" i="3" a="1"/>
  <c r="K1315" i="3" s="1"/>
  <c r="K977" i="3" a="1"/>
  <c r="K977" i="3" s="1"/>
  <c r="K693" i="3" a="1"/>
  <c r="K693" i="3" s="1"/>
  <c r="K640" i="3" a="1"/>
  <c r="K640" i="3" s="1"/>
  <c r="K570" i="3" a="1"/>
  <c r="K570" i="3" s="1"/>
  <c r="K1521" i="3" a="1"/>
  <c r="K1521" i="3" s="1"/>
  <c r="K1148" i="3" a="1"/>
  <c r="K1148" i="3" s="1"/>
  <c r="K722" i="3" a="1"/>
  <c r="K722" i="3" s="1"/>
  <c r="K671" i="3" a="1"/>
  <c r="K671" i="3" s="1"/>
  <c r="K195" i="3" a="1"/>
  <c r="K195" i="3" s="1"/>
  <c r="K1219" i="3" a="1"/>
  <c r="K1219" i="3" s="1"/>
  <c r="K1107" i="3" a="1"/>
  <c r="K1107" i="3" s="1"/>
  <c r="K789" i="3" a="1"/>
  <c r="K789" i="3" s="1"/>
  <c r="K736" i="3" a="1"/>
  <c r="K736" i="3" s="1"/>
  <c r="K666" i="3" a="1"/>
  <c r="K666" i="3" s="1"/>
  <c r="K1140" i="3" a="1"/>
  <c r="K1140" i="3" s="1"/>
  <c r="K1491" i="3" a="1"/>
  <c r="K1491" i="3" s="1"/>
  <c r="K844" i="3" a="1"/>
  <c r="K844" i="3" s="1"/>
  <c r="K193" i="3" a="1"/>
  <c r="K193" i="3" s="1"/>
  <c r="K1156" i="3" a="1"/>
  <c r="K1156" i="3" s="1"/>
  <c r="K1507" i="3" a="1"/>
  <c r="K1507" i="3" s="1"/>
  <c r="K828" i="3" a="1"/>
  <c r="K828" i="3" s="1"/>
  <c r="K777" i="3" a="1"/>
  <c r="K777" i="3" s="1"/>
  <c r="K667" i="3" a="1"/>
  <c r="K667" i="3" s="1"/>
  <c r="K1414" i="3" a="1"/>
  <c r="K1414" i="3" s="1"/>
  <c r="K1661" i="3" a="1"/>
  <c r="K1661" i="3" s="1"/>
  <c r="K819" i="3" a="1"/>
  <c r="K819" i="3" s="1"/>
  <c r="K766" i="3" a="1"/>
  <c r="K766" i="3" s="1"/>
  <c r="K701" i="3" a="1"/>
  <c r="K701" i="3" s="1"/>
  <c r="K1060" i="3" a="1"/>
  <c r="K1060" i="3" s="1"/>
  <c r="K1509" i="3" a="1"/>
  <c r="K1509" i="3" s="1"/>
  <c r="K930" i="3" a="1"/>
  <c r="K930" i="3" s="1"/>
  <c r="K879" i="3" a="1"/>
  <c r="K879" i="3" s="1"/>
  <c r="K763" i="3" a="1"/>
  <c r="K763" i="3" s="1"/>
  <c r="K1605" i="3" a="1"/>
  <c r="K1605" i="3" s="1"/>
  <c r="K1385" i="3" a="1"/>
  <c r="K1385" i="3" s="1"/>
  <c r="K1665" i="3" a="1"/>
  <c r="K1665" i="3" s="1"/>
  <c r="K179" i="3" a="1"/>
  <c r="K179" i="3" s="1"/>
  <c r="K774" i="3" a="1"/>
  <c r="K774" i="3" s="1"/>
  <c r="K1453" i="3" a="1"/>
  <c r="K1453" i="3" s="1"/>
  <c r="K1031" i="3" a="1"/>
  <c r="K1031" i="3" s="1"/>
  <c r="K1514" i="3" a="1"/>
  <c r="K1514" i="3" s="1"/>
  <c r="K298" i="3" a="1"/>
  <c r="K298" i="3" s="1"/>
  <c r="K247" i="3" a="1"/>
  <c r="K247" i="3" s="1"/>
  <c r="K1664" i="3" a="1"/>
  <c r="K1664" i="3" s="1"/>
  <c r="K1289" i="3" a="1"/>
  <c r="K1289" i="3" s="1"/>
  <c r="K1569" i="3" a="1"/>
  <c r="K1569" i="3" s="1"/>
  <c r="K260" i="3" a="1"/>
  <c r="K260" i="3" s="1"/>
  <c r="K1125" i="3" a="1"/>
  <c r="K1125" i="3" s="1"/>
  <c r="K1460" i="3" a="1"/>
  <c r="K1460" i="3" s="1"/>
  <c r="K935" i="3" a="1"/>
  <c r="K935" i="3" s="1"/>
  <c r="K1519" i="3" a="1"/>
  <c r="K1519" i="3" s="1"/>
  <c r="K394" i="3" a="1"/>
  <c r="K394" i="3" s="1"/>
  <c r="K343" i="3" a="1"/>
  <c r="K343" i="3" s="1"/>
  <c r="K1233" i="3" a="1"/>
  <c r="K1233" i="3" s="1"/>
  <c r="K1135" i="3" a="1"/>
  <c r="K1135" i="3" s="1"/>
  <c r="K862" i="3" a="1"/>
  <c r="K862" i="3" s="1"/>
  <c r="K561" i="3" a="1"/>
  <c r="K561" i="3" s="1"/>
  <c r="K914" i="3" a="1"/>
  <c r="K914" i="3" s="1"/>
  <c r="K1138" i="3" a="1"/>
  <c r="K1138" i="3" s="1"/>
  <c r="K1023" i="3" a="1"/>
  <c r="K1023" i="3" s="1"/>
  <c r="K167" i="3" a="1"/>
  <c r="K167" i="3" s="1"/>
  <c r="K1474" i="3" a="1"/>
  <c r="K1474" i="3" s="1"/>
  <c r="K1004" i="3" a="1"/>
  <c r="K1004" i="3" s="1"/>
  <c r="K437" i="3" a="1"/>
  <c r="K437" i="3" s="1"/>
  <c r="K815" i="3" a="1"/>
  <c r="K815" i="3" s="1"/>
  <c r="K347" i="3" a="1"/>
  <c r="K347" i="3" s="1"/>
  <c r="K1684" i="3" a="1"/>
  <c r="K1684" i="3" s="1"/>
  <c r="K1262" i="3" a="1"/>
  <c r="K1262" i="3" s="1"/>
  <c r="K466" i="3" a="1"/>
  <c r="K466" i="3" s="1"/>
  <c r="K415" i="3" a="1"/>
  <c r="K415" i="3" s="1"/>
  <c r="K1078" i="3" a="1"/>
  <c r="K1078" i="3" s="1"/>
  <c r="K1479" i="3" a="1"/>
  <c r="K1479" i="3" s="1"/>
  <c r="K1137" i="3" a="1"/>
  <c r="K1137" i="3" s="1"/>
  <c r="K533" i="3" a="1"/>
  <c r="K533" i="3" s="1"/>
  <c r="K480" i="3" a="1"/>
  <c r="K480" i="3" s="1"/>
  <c r="K410" i="3" a="1"/>
  <c r="K410" i="3" s="1"/>
  <c r="K1254" i="3" a="1"/>
  <c r="K1254" i="3" s="1"/>
  <c r="K1656" i="3" a="1"/>
  <c r="K1656" i="3" s="1"/>
  <c r="K588" i="3" a="1"/>
  <c r="K588" i="3" s="1"/>
  <c r="K384" i="3" a="1"/>
  <c r="K384" i="3" s="1"/>
  <c r="K1270" i="3" a="1"/>
  <c r="K1270" i="3" s="1"/>
  <c r="K1672" i="3" a="1"/>
  <c r="K1672" i="3" s="1"/>
  <c r="K572" i="3" a="1"/>
  <c r="K572" i="3" s="1"/>
  <c r="K521" i="3" a="1"/>
  <c r="K521" i="3" s="1"/>
  <c r="K845" i="3" a="1"/>
  <c r="K845" i="3" s="1"/>
  <c r="K1229" i="3" a="1"/>
  <c r="K1229" i="3" s="1"/>
  <c r="K1591" i="3" a="1"/>
  <c r="K1591" i="3" s="1"/>
  <c r="K563" i="3" a="1"/>
  <c r="K563" i="3" s="1"/>
  <c r="K510" i="3" a="1"/>
  <c r="K510" i="3" s="1"/>
  <c r="K445" i="3" a="1"/>
  <c r="K445" i="3" s="1"/>
  <c r="K1166" i="3" a="1"/>
  <c r="K1166" i="3" s="1"/>
  <c r="K1576" i="3" a="1"/>
  <c r="K1576" i="3" s="1"/>
  <c r="K668" i="3" a="1"/>
  <c r="K668" i="3" s="1"/>
  <c r="K617" i="3" a="1"/>
  <c r="K617" i="3" s="1"/>
  <c r="K507" i="3" a="1"/>
  <c r="K507" i="3" s="1"/>
  <c r="K1535" i="3" a="1"/>
  <c r="K1535" i="3" s="1"/>
  <c r="K1415" i="3" a="1"/>
  <c r="K1415" i="3" s="1"/>
  <c r="K1595" i="3" a="1"/>
  <c r="K1595" i="3" s="1"/>
  <c r="K305" i="3" a="1"/>
  <c r="K305" i="3" s="1"/>
  <c r="K518" i="3" a="1"/>
  <c r="K518" i="3" s="1"/>
  <c r="K1510" i="3" a="1"/>
  <c r="K1510" i="3" s="1"/>
  <c r="K1192" i="3" a="1"/>
  <c r="K1192" i="3" s="1"/>
  <c r="K1580" i="3" a="1"/>
  <c r="K1580" i="3" s="1"/>
  <c r="K404" i="3" a="1"/>
  <c r="K404" i="3" s="1"/>
  <c r="K289" i="3" a="1"/>
  <c r="K289" i="3" s="1"/>
  <c r="K1598" i="3" a="1"/>
  <c r="K1598" i="3" s="1"/>
  <c r="K1319" i="3" a="1"/>
  <c r="K1319" i="3" s="1"/>
  <c r="K1658" i="3" a="1"/>
  <c r="K1658" i="3" s="1"/>
  <c r="K106" i="3" a="1"/>
  <c r="K106" i="3" s="1"/>
  <c r="K865" i="3" a="1"/>
  <c r="K865" i="3" s="1"/>
  <c r="K1515" i="3" a="1"/>
  <c r="K1515" i="3" s="1"/>
  <c r="K1191" i="3" a="1"/>
  <c r="K1191" i="3" s="1"/>
  <c r="K1473" i="3" a="1"/>
  <c r="K1473" i="3" s="1"/>
  <c r="K79" i="3" a="1"/>
  <c r="K79" i="3" s="1"/>
  <c r="K351" i="3" a="1"/>
  <c r="K351" i="3" s="1"/>
  <c r="K503" i="3" a="1"/>
  <c r="K503" i="3" s="1"/>
  <c r="K801" i="3" a="1"/>
  <c r="K801" i="3" s="1"/>
  <c r="K758" i="3" a="1"/>
  <c r="K758" i="3" s="1"/>
  <c r="K65" i="3" a="1"/>
  <c r="K65" i="3" s="1"/>
  <c r="K456" i="3" a="1"/>
  <c r="K456" i="3" s="1"/>
  <c r="K583" i="3" a="1"/>
  <c r="K583" i="3" s="1"/>
  <c r="K175" i="3" a="1"/>
  <c r="K175" i="3" s="1"/>
  <c r="K245" i="3" a="1"/>
  <c r="K245" i="3" s="1"/>
  <c r="K128" i="3" a="1"/>
  <c r="K128" i="3" s="1"/>
  <c r="K208" i="3" a="1"/>
  <c r="K208" i="3" s="1"/>
  <c r="K882" i="3" a="1"/>
  <c r="K882" i="3" s="1"/>
  <c r="K1026" i="3" a="1"/>
  <c r="K1026" i="3" s="1"/>
  <c r="K1265" i="3" a="1"/>
  <c r="K1265" i="3" s="1"/>
  <c r="K856" i="3" a="1"/>
  <c r="K856" i="3" s="1"/>
  <c r="K855" i="3" a="1"/>
  <c r="K855" i="3" s="1"/>
  <c r="K48" i="3" a="1"/>
  <c r="K48" i="3" s="1"/>
  <c r="K336" i="3" a="1"/>
  <c r="K336" i="3" s="1"/>
  <c r="K288" i="3" a="1"/>
  <c r="K288" i="3" s="1"/>
  <c r="K224" i="3" a="1"/>
  <c r="K224" i="3" s="1"/>
  <c r="K66" i="3" a="1"/>
  <c r="K66" i="3" s="1"/>
  <c r="K1122" i="3" a="1"/>
  <c r="K1122" i="3" s="1"/>
  <c r="K1110" i="3" a="1"/>
  <c r="K1110" i="3" s="1"/>
  <c r="K262" i="3" a="1"/>
  <c r="K262" i="3" s="1"/>
  <c r="K536" i="3" a="1"/>
  <c r="K536" i="3" s="1"/>
  <c r="K32" i="3" a="1"/>
  <c r="K32" i="3" s="1"/>
  <c r="K519" i="3" a="1"/>
  <c r="K519" i="3" s="1"/>
  <c r="K113" i="3" a="1"/>
  <c r="K113" i="3" s="1"/>
  <c r="K354" i="3" a="1"/>
  <c r="K354" i="3" s="1"/>
  <c r="K57" i="3" a="1"/>
  <c r="K57" i="3" s="1"/>
  <c r="K249" i="3" a="1"/>
  <c r="K249" i="3" s="1"/>
  <c r="K1062" i="3" a="1"/>
  <c r="K1062" i="3" s="1"/>
  <c r="K1035" i="3" a="1"/>
  <c r="K1035" i="3" s="1"/>
  <c r="K322" i="3" a="1"/>
  <c r="K322" i="3" s="1"/>
  <c r="K898" i="3" a="1"/>
  <c r="K898" i="3" s="1"/>
  <c r="K673" i="3" a="1"/>
  <c r="K673" i="3" s="1"/>
  <c r="K630" i="3" a="1"/>
  <c r="K630" i="3" s="1"/>
  <c r="K1045" i="3" a="1"/>
  <c r="K1045" i="3" s="1"/>
  <c r="K197" i="3" a="1"/>
  <c r="K197" i="3" s="1"/>
  <c r="K1649" i="3" a="1"/>
  <c r="K1649" i="3" s="1"/>
  <c r="K1369" i="3" a="1"/>
  <c r="K1369" i="3" s="1"/>
  <c r="K1589" i="3" a="1"/>
  <c r="K1589" i="3" s="1"/>
  <c r="K772" i="3" a="1"/>
  <c r="K772" i="3" s="1"/>
  <c r="K1050" i="3" a="1"/>
  <c r="K1050" i="3" s="1"/>
  <c r="K1101" i="3" a="1"/>
  <c r="K1101" i="3" s="1"/>
  <c r="K1426" i="3" a="1"/>
  <c r="K1426" i="3" s="1"/>
  <c r="K1115" i="3" a="1"/>
  <c r="K1115" i="3" s="1"/>
  <c r="K949" i="3" a="1"/>
  <c r="K949" i="3" s="1"/>
  <c r="K99" i="3" a="1"/>
  <c r="K99" i="3" s="1"/>
  <c r="K1578" i="3" a="1"/>
  <c r="K1578" i="3" s="1"/>
  <c r="K1239" i="3" a="1"/>
  <c r="K1239" i="3" s="1"/>
  <c r="K1685" i="3" a="1"/>
  <c r="K1685" i="3" s="1"/>
  <c r="K632" i="3" a="1"/>
  <c r="K632" i="3" s="1"/>
  <c r="K773" i="3" a="1"/>
  <c r="K773" i="3" s="1"/>
  <c r="K1123" i="3" a="1"/>
  <c r="K1123" i="3" s="1"/>
  <c r="K1235" i="3" a="1"/>
  <c r="K1235" i="3" s="1"/>
  <c r="K1064" i="3" a="1"/>
  <c r="K1064" i="3" s="1"/>
  <c r="K302" i="3" a="1"/>
  <c r="K302" i="3" s="1"/>
  <c r="K355" i="3" a="1"/>
  <c r="K355" i="3" s="1"/>
  <c r="K338" i="3" a="1"/>
  <c r="K338" i="3" s="1"/>
  <c r="K916" i="3" a="1"/>
  <c r="K916" i="3" s="1"/>
  <c r="K1525" i="3" a="1"/>
  <c r="K1525" i="3" s="1"/>
  <c r="K1076" i="3" a="1"/>
  <c r="K1076" i="3" s="1"/>
  <c r="K730" i="3" a="1"/>
  <c r="K730" i="3" s="1"/>
  <c r="K800" i="3" a="1"/>
  <c r="K800" i="3" s="1"/>
  <c r="K853" i="3" a="1"/>
  <c r="K853" i="3" s="1"/>
  <c r="K1043" i="3" a="1"/>
  <c r="K1043" i="3" s="1"/>
  <c r="K1373" i="3" a="1"/>
  <c r="K1373" i="3" s="1"/>
  <c r="K267" i="3" a="1"/>
  <c r="K267" i="3" s="1"/>
  <c r="K735" i="3" a="1"/>
  <c r="K735" i="3" s="1"/>
  <c r="K786" i="3" a="1"/>
  <c r="K786" i="3" s="1"/>
  <c r="K1084" i="3" a="1"/>
  <c r="K1084" i="3" s="1"/>
  <c r="K1456" i="3" a="1"/>
  <c r="K1456" i="3" s="1"/>
  <c r="K634" i="3" a="1"/>
  <c r="K634" i="3" s="1"/>
  <c r="K704" i="3" a="1"/>
  <c r="K704" i="3" s="1"/>
  <c r="K757" i="3" a="1"/>
  <c r="K757" i="3" s="1"/>
  <c r="K1139" i="3" a="1"/>
  <c r="K1139" i="3" s="1"/>
  <c r="K1251" i="3" a="1"/>
  <c r="K1251" i="3" s="1"/>
  <c r="K112" i="3" a="1"/>
  <c r="K112" i="3" s="1"/>
  <c r="K250" i="3" a="1"/>
  <c r="K250" i="3" s="1"/>
  <c r="K1464" i="3" a="1"/>
  <c r="K1464" i="3" s="1"/>
  <c r="K1079" i="3" a="1"/>
  <c r="K1079" i="3" s="1"/>
  <c r="K141" i="3" a="1"/>
  <c r="K141" i="3" s="1"/>
  <c r="K531" i="3" a="1"/>
  <c r="K531" i="3" s="1"/>
  <c r="K1623" i="3" a="1"/>
  <c r="K1623" i="3" s="1"/>
  <c r="K1261" i="3" a="1"/>
  <c r="K1261" i="3" s="1"/>
  <c r="K34" i="3" a="1"/>
  <c r="K34" i="3" s="1"/>
  <c r="K463" i="3" a="1"/>
  <c r="K463" i="3" s="1"/>
  <c r="K514" i="3" a="1"/>
  <c r="K514" i="3" s="1"/>
  <c r="K1206" i="3" a="1"/>
  <c r="K1206" i="3" s="1"/>
  <c r="K1636" i="3" a="1"/>
  <c r="K1636" i="3" s="1"/>
  <c r="K1200" i="3" a="1"/>
  <c r="K1200" i="3" s="1"/>
  <c r="K44" i="3" a="1"/>
  <c r="K44" i="3" s="1"/>
  <c r="K45" i="3" a="1"/>
  <c r="K45" i="3" s="1"/>
  <c r="K1269" i="3" a="1"/>
  <c r="K1269" i="3" s="1"/>
  <c r="K1651" i="3" a="1"/>
  <c r="K1651" i="3" s="1"/>
  <c r="K1423" i="3" a="1"/>
  <c r="K1423" i="3" s="1"/>
  <c r="K398" i="3" a="1"/>
  <c r="K398" i="3" s="1"/>
  <c r="K418" i="3" a="1"/>
  <c r="K418" i="3" s="1"/>
  <c r="K1310" i="3" a="1"/>
  <c r="K1310" i="3" s="1"/>
  <c r="K1577" i="3" a="1"/>
  <c r="K1577" i="3" s="1"/>
  <c r="K1071" i="3" a="1"/>
  <c r="K1071" i="3" s="1"/>
  <c r="K971" i="3" a="1"/>
  <c r="K971" i="3" s="1"/>
  <c r="K1659" i="3" a="1"/>
  <c r="K1659" i="3" s="1"/>
  <c r="K1266" i="3" a="1"/>
  <c r="K1266" i="3" s="1"/>
  <c r="K1599" i="3" a="1"/>
  <c r="K1599" i="3" s="1"/>
  <c r="K443" i="3" a="1"/>
  <c r="K443" i="3" s="1"/>
  <c r="K842" i="3" a="1"/>
  <c r="K842" i="3" s="1"/>
  <c r="K478" i="3" a="1"/>
  <c r="K478" i="3" s="1"/>
  <c r="K200" i="3" a="1"/>
  <c r="K200" i="3" s="1"/>
  <c r="K541" i="3" a="1"/>
  <c r="K541" i="3" s="1"/>
  <c r="K606" i="3" a="1"/>
  <c r="K606" i="3" s="1"/>
  <c r="K38" i="3" a="1"/>
  <c r="K38" i="3" s="1"/>
  <c r="K182" i="3" a="1"/>
  <c r="K182" i="3" s="1"/>
  <c r="K101" i="3" a="1"/>
  <c r="K101" i="3" s="1"/>
  <c r="K575" i="3" a="1"/>
  <c r="K575" i="3" s="1"/>
  <c r="K857" i="3" a="1"/>
  <c r="K857" i="3" s="1"/>
  <c r="K229" i="3" a="1"/>
  <c r="K229" i="3" s="1"/>
  <c r="K703" i="3" a="1"/>
  <c r="K703" i="3" s="1"/>
  <c r="K804" i="3" a="1"/>
  <c r="K804" i="3" s="1"/>
  <c r="K1082" i="3" a="1"/>
  <c r="K1082" i="3" s="1"/>
  <c r="K280" i="3" a="1"/>
  <c r="K280" i="3" s="1"/>
  <c r="K555" i="3" a="1"/>
  <c r="K555" i="3" s="1"/>
  <c r="K665" i="3" a="1"/>
  <c r="K665" i="3" s="1"/>
  <c r="K412" i="3" a="1"/>
  <c r="K412" i="3" s="1"/>
  <c r="K427" i="3" a="1"/>
  <c r="K427" i="3" s="1"/>
  <c r="K537" i="3" a="1"/>
  <c r="K537" i="3" s="1"/>
  <c r="K198" i="3" a="1"/>
  <c r="K198" i="3" s="1"/>
  <c r="K747" i="3" a="1"/>
  <c r="K747" i="3" s="1"/>
  <c r="K858" i="3" a="1"/>
  <c r="K858" i="3" s="1"/>
  <c r="K153" i="3" a="1"/>
  <c r="K153" i="3" s="1"/>
  <c r="K484" i="3" a="1"/>
  <c r="K484" i="3" s="1"/>
  <c r="K906" i="3" a="1"/>
  <c r="K906" i="3" s="1"/>
  <c r="K104" i="3" a="1"/>
  <c r="K104" i="3" s="1"/>
  <c r="K64" i="3" a="1"/>
  <c r="K64" i="3" s="1"/>
  <c r="K54" i="3" a="1"/>
  <c r="K54" i="3" s="1"/>
  <c r="K1471" i="3" a="1"/>
  <c r="K1471" i="3" s="1"/>
  <c r="K1118" i="3" a="1"/>
  <c r="K1118" i="3" s="1"/>
  <c r="K1408" i="3" a="1"/>
  <c r="K1408" i="3" s="1"/>
  <c r="K867" i="3" a="1"/>
  <c r="K867" i="3" s="1"/>
  <c r="K337" i="3" a="1"/>
  <c r="K337" i="3" s="1"/>
  <c r="K1579" i="3" a="1"/>
  <c r="K1579" i="3" s="1"/>
  <c r="K1399" i="3" a="1"/>
  <c r="K1399" i="3" s="1"/>
  <c r="K1678" i="3" a="1"/>
  <c r="K1678" i="3" s="1"/>
  <c r="K516" i="3" a="1"/>
  <c r="K516" i="3" s="1"/>
  <c r="K872" i="3" a="1"/>
  <c r="K872" i="3" s="1"/>
  <c r="K923" i="3" a="1"/>
  <c r="K923" i="3" s="1"/>
  <c r="K1468" i="3" a="1"/>
  <c r="K1468" i="3" s="1"/>
  <c r="K1145" i="3" a="1"/>
  <c r="K1145" i="3" s="1"/>
  <c r="K924" i="3" a="1"/>
  <c r="K924" i="3" s="1"/>
  <c r="K955" i="3" a="1"/>
  <c r="K955" i="3" s="1"/>
  <c r="K1675" i="3" a="1"/>
  <c r="K1675" i="3" s="1"/>
  <c r="K1282" i="3" a="1"/>
  <c r="K1282" i="3" s="1"/>
  <c r="K1615" i="3" a="1"/>
  <c r="K1615" i="3" s="1"/>
  <c r="K807" i="3" a="1"/>
  <c r="K807" i="3" s="1"/>
  <c r="K517" i="3" a="1"/>
  <c r="K517" i="3" s="1"/>
  <c r="K1153" i="3" a="1"/>
  <c r="K1153" i="3" s="1"/>
  <c r="K1495" i="3" a="1"/>
  <c r="K1495" i="3" s="1"/>
  <c r="K1094" i="3" a="1"/>
  <c r="K1094" i="3" s="1"/>
  <c r="K529" i="3" a="1"/>
  <c r="K529" i="3" s="1"/>
  <c r="K616" i="3" a="1"/>
  <c r="K616" i="3" s="1"/>
  <c r="K849" i="3" a="1"/>
  <c r="K849" i="3" s="1"/>
  <c r="K1329" i="3" a="1"/>
  <c r="K1329" i="3" s="1"/>
  <c r="K910" i="3" a="1"/>
  <c r="K910" i="3" s="1"/>
  <c r="K228" i="3" a="1"/>
  <c r="K228" i="3" s="1"/>
  <c r="K790" i="3" a="1"/>
  <c r="K790" i="3" s="1"/>
  <c r="K486" i="3" a="1"/>
  <c r="K486" i="3" s="1"/>
  <c r="K488" i="3" a="1"/>
  <c r="K488" i="3" s="1"/>
  <c r="K425" i="3" a="1"/>
  <c r="K425" i="3" s="1"/>
  <c r="K342" i="3" a="1"/>
  <c r="K342" i="3" s="1"/>
  <c r="K161" i="3" a="1"/>
  <c r="K161" i="3" s="1"/>
  <c r="K180" i="3" a="1"/>
  <c r="K180" i="3" s="1"/>
  <c r="K166" i="3" a="1"/>
  <c r="K166" i="3" s="1"/>
  <c r="K151" i="3" a="1"/>
  <c r="K151" i="3" s="1"/>
  <c r="K196" i="3" a="1"/>
  <c r="K196" i="3" s="1"/>
  <c r="K1236" i="3" a="1"/>
  <c r="K1236" i="3" s="1"/>
  <c r="K1542" i="3" a="1"/>
  <c r="K1542" i="3" s="1"/>
  <c r="K771" i="3" a="1"/>
  <c r="K771" i="3" s="1"/>
  <c r="K718" i="3" a="1"/>
  <c r="K718" i="3" s="1"/>
  <c r="K653" i="3" a="1"/>
  <c r="K653" i="3" s="1"/>
  <c r="K1421" i="3" a="1"/>
  <c r="K1421" i="3" s="1"/>
  <c r="K1091" i="3" a="1"/>
  <c r="K1091" i="3" s="1"/>
  <c r="K805" i="3" a="1"/>
  <c r="K805" i="3" s="1"/>
  <c r="K752" i="3" a="1"/>
  <c r="K752" i="3" s="1"/>
  <c r="K682" i="3" a="1"/>
  <c r="K682" i="3" s="1"/>
  <c r="K1366" i="3" a="1"/>
  <c r="K1366" i="3" s="1"/>
  <c r="K1613" i="3" a="1"/>
  <c r="K1613" i="3" s="1"/>
  <c r="K476" i="3" a="1"/>
  <c r="K476" i="3" s="1"/>
  <c r="K814" i="3" a="1"/>
  <c r="K814" i="3" s="1"/>
  <c r="K749" i="3" a="1"/>
  <c r="K749" i="3" s="1"/>
  <c r="K1083" i="3" a="1"/>
  <c r="K1083" i="3" s="1"/>
  <c r="K1394" i="3" a="1"/>
  <c r="K1394" i="3" s="1"/>
  <c r="K1133" i="3" a="1"/>
  <c r="K1133" i="3" s="1"/>
  <c r="K679" i="3" a="1"/>
  <c r="K679" i="3" s="1"/>
  <c r="K1099" i="3" a="1"/>
  <c r="K1099" i="3" s="1"/>
  <c r="K1410" i="3" a="1"/>
  <c r="K1410" i="3" s="1"/>
  <c r="K1117" i="3" a="1"/>
  <c r="K1117" i="3" s="1"/>
  <c r="K1066" i="3" a="1"/>
  <c r="K1066" i="3" s="1"/>
  <c r="K788" i="3" a="1"/>
  <c r="K788" i="3" s="1"/>
  <c r="K1044" i="3" a="1"/>
  <c r="K1044" i="3" s="1"/>
  <c r="K1493" i="3" a="1"/>
  <c r="K1493" i="3" s="1"/>
  <c r="K861" i="3" a="1"/>
  <c r="K861" i="3" s="1"/>
  <c r="K895" i="3" a="1"/>
  <c r="K895" i="3" s="1"/>
  <c r="K779" i="3" a="1"/>
  <c r="K779" i="3" s="1"/>
  <c r="K1647" i="3" a="1"/>
  <c r="K1647" i="3" s="1"/>
  <c r="K1314" i="3" a="1"/>
  <c r="K1314" i="3" s="1"/>
  <c r="K979" i="3" a="1"/>
  <c r="K979" i="3" s="1"/>
  <c r="K1162" i="3" a="1"/>
  <c r="K1162" i="3" s="1"/>
  <c r="K892" i="3" a="1"/>
  <c r="K892" i="3" s="1"/>
  <c r="K1437" i="3" a="1"/>
  <c r="K1437" i="3" s="1"/>
  <c r="K1015" i="3" a="1"/>
  <c r="K1015" i="3" s="1"/>
  <c r="K1498" i="3" a="1"/>
  <c r="K1498" i="3" s="1"/>
  <c r="K314" i="3" a="1"/>
  <c r="K314" i="3" s="1"/>
  <c r="K903" i="3" a="1"/>
  <c r="K903" i="3" s="1"/>
  <c r="K1258" i="3" a="1"/>
  <c r="K1258" i="3" s="1"/>
  <c r="K976" i="3" a="1"/>
  <c r="K976" i="3" s="1"/>
  <c r="K1317" i="3" a="1"/>
  <c r="K1317" i="3" s="1"/>
  <c r="K50" i="3" a="1"/>
  <c r="K50" i="3" s="1"/>
  <c r="K392" i="3" a="1"/>
  <c r="K392" i="3" s="1"/>
  <c r="K1444" i="3" a="1"/>
  <c r="K1444" i="3" s="1"/>
  <c r="K1150" i="3" a="1"/>
  <c r="K1150" i="3" s="1"/>
  <c r="K1503" i="3" a="1"/>
  <c r="K1503" i="3" s="1"/>
  <c r="K411" i="3" a="1"/>
  <c r="K411" i="3" s="1"/>
  <c r="K359" i="3" a="1"/>
  <c r="K359" i="3" s="1"/>
  <c r="K1375" i="3" a="1"/>
  <c r="K1375" i="3" s="1"/>
  <c r="K1603" i="3" a="1"/>
  <c r="K1603" i="3" s="1"/>
  <c r="K1221" i="3" a="1"/>
  <c r="K1221" i="3" s="1"/>
  <c r="K93" i="3" a="1"/>
  <c r="K93" i="3" s="1"/>
  <c r="K39" i="3" a="1"/>
  <c r="K39" i="3" s="1"/>
  <c r="K31" i="3" a="1"/>
  <c r="K31" i="3" s="1"/>
  <c r="K145" i="3" a="1"/>
  <c r="K145" i="3" s="1"/>
  <c r="K306" i="3" a="1"/>
  <c r="K306" i="3" s="1"/>
  <c r="K84" i="3" a="1"/>
  <c r="K84" i="3" s="1"/>
  <c r="K164" i="3" a="1"/>
  <c r="K164" i="3" s="1"/>
  <c r="K214" i="3" a="1"/>
  <c r="K214" i="3" s="1"/>
  <c r="K487" i="3" a="1"/>
  <c r="K487" i="3" s="1"/>
  <c r="K1065" i="3" a="1"/>
  <c r="K1065" i="3" s="1"/>
  <c r="K1384" i="3" a="1"/>
  <c r="K1384" i="3" s="1"/>
  <c r="K921" i="3" a="1"/>
  <c r="K921" i="3" s="1"/>
  <c r="K870" i="3" a="1"/>
  <c r="K870" i="3" s="1"/>
  <c r="K596" i="3" a="1"/>
  <c r="K596" i="3" s="1"/>
  <c r="K1186" i="3" a="1"/>
  <c r="K1186" i="3" s="1"/>
  <c r="K1486" i="3" a="1"/>
  <c r="K1486" i="3" s="1"/>
  <c r="K748" i="3" a="1"/>
  <c r="K748" i="3" s="1"/>
  <c r="K697" i="3" a="1"/>
  <c r="K697" i="3" s="1"/>
  <c r="K587" i="3" a="1"/>
  <c r="K587" i="3" s="1"/>
  <c r="K969" i="3" a="1"/>
  <c r="K969" i="3" s="1"/>
  <c r="K1288" i="3" a="1"/>
  <c r="K1288" i="3" s="1"/>
  <c r="K1021" i="3" a="1"/>
  <c r="K1021" i="3" s="1"/>
  <c r="K970" i="3" a="1"/>
  <c r="K970" i="3" s="1"/>
  <c r="K692" i="3" a="1"/>
  <c r="K692" i="3" s="1"/>
  <c r="K1431" i="3" a="1"/>
  <c r="K1431" i="3" s="1"/>
  <c r="K1211" i="3" a="1"/>
  <c r="K1211" i="3" s="1"/>
  <c r="K1489" i="3" a="1"/>
  <c r="K1489" i="3" s="1"/>
  <c r="K126" i="3" a="1"/>
  <c r="K126" i="3" s="1"/>
  <c r="K1446" i="3" a="1"/>
  <c r="K1446" i="3" s="1"/>
  <c r="K1173" i="3" a="1"/>
  <c r="K1173" i="3" s="1"/>
  <c r="K1505" i="3" a="1"/>
  <c r="K1505" i="3" s="1"/>
  <c r="K110" i="3" a="1"/>
  <c r="K110" i="3" s="1"/>
  <c r="K421" i="3" a="1"/>
  <c r="K421" i="3" s="1"/>
  <c r="K1534" i="3" a="1"/>
  <c r="K1534" i="3" s="1"/>
  <c r="K1255" i="3" a="1"/>
  <c r="K1255" i="3" s="1"/>
  <c r="K1594" i="3" a="1"/>
  <c r="K1594" i="3" s="1"/>
  <c r="K83" i="3" a="1"/>
  <c r="K83" i="3" s="1"/>
  <c r="K933" i="3" a="1"/>
  <c r="K933" i="3" s="1"/>
  <c r="K1451" i="3" a="1"/>
  <c r="K1451" i="3" s="1"/>
  <c r="K1127" i="3" a="1"/>
  <c r="K1127" i="3" s="1"/>
  <c r="K1512" i="3" a="1"/>
  <c r="K1512" i="3" s="1"/>
  <c r="K204" i="3" a="1"/>
  <c r="K204" i="3" s="1"/>
  <c r="K154" i="3" a="1"/>
  <c r="K154" i="3" s="1"/>
  <c r="K1425" i="3" a="1"/>
  <c r="K1425" i="3" s="1"/>
  <c r="K1586" i="3" a="1"/>
  <c r="K1586" i="3" s="1"/>
  <c r="K1260" i="3" a="1"/>
  <c r="K1260" i="3" s="1"/>
  <c r="K275" i="3" a="1"/>
  <c r="K275" i="3" s="1"/>
  <c r="K1184" i="3" a="1"/>
  <c r="K1184" i="3" s="1"/>
  <c r="K41" i="3" a="1"/>
  <c r="K41" i="3" s="1"/>
  <c r="K1504" i="3" a="1"/>
  <c r="K1504" i="3" s="1"/>
  <c r="K1132" i="3" a="1"/>
  <c r="K1132" i="3" s="1"/>
  <c r="K738" i="3" a="1"/>
  <c r="K738" i="3" s="1"/>
  <c r="K687" i="3" a="1"/>
  <c r="K687" i="3" s="1"/>
  <c r="K211" i="3" a="1"/>
  <c r="K211" i="3" s="1"/>
  <c r="K1657" i="3" a="1"/>
  <c r="K1657" i="3" s="1"/>
  <c r="K1390" i="3" a="1"/>
  <c r="K1390" i="3" s="1"/>
  <c r="K371" i="3" a="1"/>
  <c r="K371" i="3" s="1"/>
  <c r="K318" i="3" a="1"/>
  <c r="K318" i="3" s="1"/>
  <c r="K975" i="3" a="1"/>
  <c r="K975" i="3" s="1"/>
  <c r="K1506" i="3" a="1"/>
  <c r="K1506" i="3" s="1"/>
  <c r="K1036" i="3" a="1"/>
  <c r="K1036" i="3" s="1"/>
  <c r="K834" i="3" a="1"/>
  <c r="K834" i="3" s="1"/>
  <c r="K783" i="3" a="1"/>
  <c r="K783" i="3" s="1"/>
  <c r="K1571" i="3" a="1"/>
  <c r="K1571" i="3" s="1"/>
  <c r="K1404" i="3" a="1"/>
  <c r="K1404" i="3" s="1"/>
  <c r="K123" i="3" a="1"/>
  <c r="K123" i="3" s="1"/>
  <c r="K71" i="3" a="1"/>
  <c r="K71" i="3" s="1"/>
  <c r="K1312" i="3" a="1"/>
  <c r="K1312" i="3" s="1"/>
  <c r="K1022" i="3" a="1"/>
  <c r="K1022" i="3" s="1"/>
  <c r="K1371" i="3" a="1"/>
  <c r="K1371" i="3" s="1"/>
  <c r="K178" i="3" a="1"/>
  <c r="K178" i="3" s="1"/>
  <c r="K124" i="3" a="1"/>
  <c r="K124" i="3" s="1"/>
  <c r="K1247" i="3" a="1"/>
  <c r="K1247" i="3" s="1"/>
  <c r="K1634" i="3" a="1"/>
  <c r="K1634" i="3" s="1"/>
  <c r="K1308" i="3" a="1"/>
  <c r="K1308" i="3" s="1"/>
  <c r="K221" i="3" a="1"/>
  <c r="K221" i="3" s="1"/>
  <c r="K169" i="3" a="1"/>
  <c r="K169" i="3" s="1"/>
  <c r="K966" i="3" a="1"/>
  <c r="K966" i="3" s="1"/>
  <c r="K1363" i="3" a="1"/>
  <c r="K1363" i="3" s="1"/>
  <c r="K1025" i="3" a="1"/>
  <c r="K1025" i="3" s="1"/>
  <c r="K645" i="3" a="1"/>
  <c r="K645" i="3" s="1"/>
  <c r="K345" i="3" a="1"/>
  <c r="K345" i="3" s="1"/>
  <c r="K1379" i="3" a="1"/>
  <c r="K1379" i="3" s="1"/>
  <c r="K1041" i="3" a="1"/>
  <c r="K1041" i="3" s="1"/>
  <c r="K629" i="3" a="1"/>
  <c r="K629" i="3" s="1"/>
  <c r="K576" i="3" a="1"/>
  <c r="K576" i="3" s="1"/>
  <c r="K506" i="3" a="1"/>
  <c r="K506" i="3" s="1"/>
  <c r="K1481" i="3" a="1"/>
  <c r="K1481" i="3" s="1"/>
  <c r="K1214" i="3" a="1"/>
  <c r="K1214" i="3" s="1"/>
  <c r="K658" i="3" a="1"/>
  <c r="K658" i="3" s="1"/>
  <c r="K607" i="3" a="1"/>
  <c r="K607" i="3" s="1"/>
  <c r="K131" i="3" a="1"/>
  <c r="K131" i="3" s="1"/>
  <c r="K1283" i="3" a="1"/>
  <c r="K1283" i="3" s="1"/>
  <c r="K945" i="3" a="1"/>
  <c r="K945" i="3" s="1"/>
  <c r="K725" i="3" a="1"/>
  <c r="K725" i="3" s="1"/>
  <c r="K672" i="3" a="1"/>
  <c r="K672" i="3" s="1"/>
  <c r="K602" i="3" a="1"/>
  <c r="K602" i="3" s="1"/>
  <c r="K1204" i="3" a="1"/>
  <c r="K1204" i="3" s="1"/>
  <c r="K1454" i="3" a="1"/>
  <c r="K1454" i="3" s="1"/>
  <c r="K780" i="3" a="1"/>
  <c r="K780" i="3" s="1"/>
  <c r="K209" i="3" a="1"/>
  <c r="K209" i="3" s="1"/>
  <c r="K615" i="3" a="1"/>
  <c r="K615" i="3" s="1"/>
  <c r="K1163" i="3" a="1"/>
  <c r="K1163" i="3" s="1"/>
  <c r="K1256" i="3" a="1"/>
  <c r="K1256" i="3" s="1"/>
  <c r="K1053" i="3" a="1"/>
  <c r="K1053" i="3" s="1"/>
  <c r="K1002" i="3" a="1"/>
  <c r="K1002" i="3" s="1"/>
  <c r="K724" i="3" a="1"/>
  <c r="K724" i="3" s="1"/>
  <c r="K1108" i="3" a="1"/>
  <c r="K1108" i="3" s="1"/>
  <c r="K1459" i="3" a="1"/>
  <c r="K1459" i="3" s="1"/>
  <c r="K884" i="3" a="1"/>
  <c r="K884" i="3" s="1"/>
  <c r="K825" i="3" a="1"/>
  <c r="K825" i="3" s="1"/>
  <c r="K715" i="3" a="1"/>
  <c r="K715" i="3" s="1"/>
  <c r="K1067" i="3" a="1"/>
  <c r="K1067" i="3" s="1"/>
  <c r="K1378" i="3" a="1"/>
  <c r="K1378" i="3" s="1"/>
  <c r="K1149" i="3" a="1"/>
  <c r="K1149" i="3" s="1"/>
  <c r="K1098" i="3" a="1"/>
  <c r="K1098" i="3" s="1"/>
  <c r="K820" i="3" a="1"/>
  <c r="K820" i="3" s="1"/>
  <c r="K593" i="3" a="1"/>
  <c r="K593" i="3" s="1"/>
  <c r="K33" i="3" a="1"/>
  <c r="K33" i="3" s="1"/>
  <c r="K791" i="3" a="1"/>
  <c r="K791" i="3" s="1"/>
  <c r="K792" i="3" a="1"/>
  <c r="K792" i="3" s="1"/>
  <c r="K662" i="3" a="1"/>
  <c r="K662" i="3" s="1"/>
  <c r="K769" i="3" a="1"/>
  <c r="K769" i="3" s="1"/>
  <c r="K1386" i="3" a="1"/>
  <c r="K1386" i="3" s="1"/>
  <c r="K1104" i="3" a="1"/>
  <c r="K1104" i="3" s="1"/>
  <c r="K1227" i="3" a="1"/>
  <c r="K1227" i="3" s="1"/>
  <c r="K317" i="3" a="1"/>
  <c r="K317" i="3" s="1"/>
  <c r="K264" i="3" a="1"/>
  <c r="K264" i="3" s="1"/>
  <c r="K1469" i="3" a="1"/>
  <c r="K1469" i="3" s="1"/>
  <c r="K1047" i="3" a="1"/>
  <c r="K1047" i="3" s="1"/>
  <c r="K1532" i="3" a="1"/>
  <c r="K1532" i="3" s="1"/>
  <c r="K282" i="3" a="1"/>
  <c r="K282" i="3" s="1"/>
  <c r="K230" i="3" a="1"/>
  <c r="K230" i="3" s="1"/>
  <c r="K1290" i="3" a="1"/>
  <c r="K1290" i="3" s="1"/>
  <c r="K1008" i="3" a="1"/>
  <c r="K1008" i="3" s="1"/>
  <c r="K1349" i="3" a="1"/>
  <c r="K1349" i="3" s="1"/>
  <c r="K416" i="3" a="1"/>
  <c r="K416" i="3" s="1"/>
  <c r="K360" i="3" a="1"/>
  <c r="K360" i="3" s="1"/>
  <c r="K991" i="3" a="1"/>
  <c r="K991" i="3" s="1"/>
  <c r="K1520" i="3" a="1"/>
  <c r="K1520" i="3" s="1"/>
  <c r="K1052" i="3" a="1"/>
  <c r="K1052" i="3" s="1"/>
  <c r="K818" i="3" a="1"/>
  <c r="K818" i="3" s="1"/>
  <c r="K103" i="3" a="1"/>
  <c r="K103" i="3" s="1"/>
  <c r="K1440" i="3" a="1"/>
  <c r="K1440" i="3" s="1"/>
  <c r="K1068" i="3" a="1"/>
  <c r="K1068" i="3" s="1"/>
  <c r="K802" i="3" a="1"/>
  <c r="K802" i="3" s="1"/>
  <c r="K751" i="3" a="1"/>
  <c r="K751" i="3" s="1"/>
  <c r="K283" i="3" a="1"/>
  <c r="K283" i="3" s="1"/>
  <c r="K1593" i="3" a="1"/>
  <c r="K1593" i="3" s="1"/>
  <c r="K1326" i="3" a="1"/>
  <c r="K1326" i="3" s="1"/>
  <c r="K460" i="3" a="1"/>
  <c r="K460" i="3" s="1"/>
  <c r="K382" i="3" a="1"/>
  <c r="K382" i="3" s="1"/>
  <c r="K1142" i="3" a="1"/>
  <c r="K1142" i="3" s="1"/>
  <c r="K1442" i="3" a="1"/>
  <c r="K1442" i="3" s="1"/>
  <c r="K972" i="3" a="1"/>
  <c r="K972" i="3" s="1"/>
  <c r="K469" i="3" a="1"/>
  <c r="K469" i="3" s="1"/>
  <c r="K847" i="3" a="1"/>
  <c r="K847" i="3" s="1"/>
  <c r="K379" i="3" a="1"/>
  <c r="K379" i="3" s="1"/>
  <c r="K1318" i="3" a="1"/>
  <c r="K1318" i="3" s="1"/>
  <c r="K1565" i="3" a="1"/>
  <c r="K1565" i="3" s="1"/>
  <c r="K524" i="3" a="1"/>
  <c r="K524" i="3" s="1"/>
  <c r="K400" i="3" a="1"/>
  <c r="K400" i="3" s="1"/>
  <c r="K390" i="3" a="1"/>
  <c r="K390" i="3" s="1"/>
  <c r="K964" i="3" a="1"/>
  <c r="K964" i="3" s="1"/>
  <c r="K1516" i="3" a="1"/>
  <c r="K1516" i="3" s="1"/>
  <c r="K875" i="3" a="1"/>
  <c r="K875" i="3" s="1"/>
  <c r="K890" i="3" a="1"/>
  <c r="K890" i="3" s="1"/>
  <c r="K863" i="3" a="1"/>
  <c r="K863" i="3" s="1"/>
  <c r="K1222" i="3" a="1"/>
  <c r="K1222" i="3" s="1"/>
  <c r="K1624" i="3" a="1"/>
  <c r="K1624" i="3" s="1"/>
  <c r="K620" i="3" a="1"/>
  <c r="K620" i="3" s="1"/>
  <c r="K569" i="3" a="1"/>
  <c r="K569" i="3" s="1"/>
  <c r="K459" i="3" a="1"/>
  <c r="K459" i="3" s="1"/>
  <c r="K1097" i="3" a="1"/>
  <c r="K1097" i="3" s="1"/>
  <c r="K1416" i="3" a="1"/>
  <c r="K1416" i="3" s="1"/>
  <c r="K889" i="3" a="1"/>
  <c r="K889" i="3" s="1"/>
  <c r="K896" i="3" a="1"/>
  <c r="K896" i="3" s="1"/>
  <c r="K694" i="3" a="1"/>
  <c r="K694" i="3" s="1"/>
  <c r="K1279" i="3" a="1"/>
  <c r="K1279" i="3" s="1"/>
  <c r="K959" i="3" a="1"/>
  <c r="K959" i="3" s="1"/>
  <c r="K931" i="3" a="1"/>
  <c r="K931" i="3" s="1"/>
  <c r="K152" i="3" a="1"/>
  <c r="K152" i="3" s="1"/>
  <c r="K657" i="3" a="1"/>
  <c r="K657" i="3" s="1"/>
  <c r="K742" i="3" a="1"/>
  <c r="K742" i="3" s="1"/>
  <c r="K744" i="3" a="1"/>
  <c r="K744" i="3" s="1"/>
  <c r="K258" i="3" a="1"/>
  <c r="K258" i="3" s="1"/>
  <c r="K631" i="3" a="1"/>
  <c r="K631" i="3" s="1"/>
  <c r="K424" i="3" a="1"/>
  <c r="K424" i="3" s="1"/>
  <c r="K759" i="3" a="1"/>
  <c r="K759" i="3" s="1"/>
  <c r="K47" i="3" a="1"/>
  <c r="K47" i="3" s="1"/>
  <c r="K648" i="3" a="1"/>
  <c r="K648" i="3" s="1"/>
  <c r="K912" i="3" a="1"/>
  <c r="K912" i="3" s="1"/>
  <c r="K625" i="3" a="1"/>
  <c r="K625" i="3" s="1"/>
  <c r="K97" i="3" a="1"/>
  <c r="K97" i="3" s="1"/>
  <c r="K712" i="3" a="1"/>
  <c r="K712" i="3" s="1"/>
  <c r="K839" i="3" a="1"/>
  <c r="K839" i="3" s="1"/>
  <c r="K407" i="3" a="1"/>
  <c r="K407" i="3" s="1"/>
  <c r="K70" i="3" a="1"/>
  <c r="K70" i="3" s="1"/>
  <c r="K60" i="3" a="1"/>
  <c r="K60" i="3" s="1"/>
  <c r="K92" i="3" a="1"/>
  <c r="K92" i="3" s="1"/>
  <c r="K1112" i="3" a="1"/>
  <c r="K1112" i="3" s="1"/>
  <c r="K1087" i="3" a="1"/>
  <c r="K1087" i="3" s="1"/>
  <c r="K297" i="3" a="1"/>
  <c r="K297" i="3" s="1"/>
  <c r="K678" i="3" a="1"/>
  <c r="K678" i="3" s="1"/>
  <c r="K680" i="3" a="1"/>
  <c r="K680" i="3" s="1"/>
  <c r="K325" i="3" a="1"/>
  <c r="K325" i="3" s="1"/>
  <c r="K278" i="3" a="1"/>
  <c r="K278" i="3" s="1"/>
  <c r="K95" i="3" a="1"/>
  <c r="K95" i="3" s="1"/>
  <c r="K116" i="3" a="1"/>
  <c r="K116" i="3" s="1"/>
  <c r="K236" i="3" a="1"/>
  <c r="K236" i="3" s="1"/>
  <c r="K1126" i="3" a="1"/>
  <c r="K1126" i="3" s="1"/>
  <c r="K73" i="3" a="1"/>
  <c r="K73" i="3" s="1"/>
  <c r="K1165" i="3" a="1"/>
  <c r="K1165" i="3" s="1"/>
  <c r="K1343" i="3" a="1"/>
  <c r="K1343" i="3" s="1"/>
  <c r="E3" i="2" l="1"/>
  <c r="F3" i="2" s="1"/>
  <c r="A4" i="2" l="1" a="1"/>
  <c r="A4" i="2" s="1"/>
  <c r="E4" i="2" l="1"/>
  <c r="F4" i="2" s="1"/>
  <c r="A5" i="2" l="1" a="1"/>
  <c r="A5" i="2" s="1"/>
  <c r="E5" i="2" l="1"/>
  <c r="F5" i="2" s="1"/>
  <c r="A6" i="2" l="1" a="1"/>
  <c r="A6" i="2" s="1"/>
  <c r="E6" i="2" l="1"/>
  <c r="F6" i="2" s="1"/>
  <c r="A7" i="2" l="1" a="1"/>
  <c r="A7" i="2" s="1"/>
  <c r="E7" i="2" l="1"/>
  <c r="F7" i="2" s="1"/>
  <c r="A8" i="2" l="1" a="1"/>
  <c r="A8" i="2" s="1"/>
  <c r="E8" i="2" l="1"/>
  <c r="F8" i="2" s="1"/>
  <c r="A9" i="2" l="1" a="1"/>
  <c r="A9" i="2" s="1"/>
  <c r="E9" i="2" l="1"/>
  <c r="F9" i="2" s="1"/>
  <c r="A10" i="2" l="1" a="1"/>
  <c r="A10" i="2" s="1"/>
  <c r="E10" i="2" l="1"/>
  <c r="F10" i="2" s="1"/>
  <c r="A11" i="2" l="1" a="1"/>
  <c r="A11" i="2" s="1"/>
  <c r="E11" i="2" l="1"/>
  <c r="F11" i="2" s="1"/>
  <c r="A12" i="2" l="1" a="1"/>
  <c r="A12" i="2" s="1"/>
  <c r="E12" i="2" l="1"/>
  <c r="F12" i="2" s="1"/>
  <c r="A13" i="2" l="1" a="1"/>
  <c r="A13" i="2" s="1"/>
  <c r="E13" i="2" l="1"/>
  <c r="F13" i="2" s="1"/>
  <c r="A14" i="2" l="1" a="1"/>
  <c r="A14" i="2" s="1"/>
  <c r="E14" i="2" l="1"/>
  <c r="F14" i="2" s="1"/>
  <c r="A15" i="2" l="1" a="1"/>
  <c r="A15" i="2" s="1"/>
  <c r="E15" i="2" l="1"/>
  <c r="F15" i="2" s="1"/>
  <c r="A16" i="2" l="1" a="1"/>
  <c r="A16" i="2" s="1"/>
  <c r="E16" i="2" l="1"/>
  <c r="F16" i="2" s="1"/>
  <c r="A17" i="2" l="1" a="1"/>
  <c r="A17" i="2" s="1"/>
  <c r="E17" i="2" l="1"/>
  <c r="F17" i="2" s="1"/>
  <c r="A18" i="2" l="1" a="1"/>
  <c r="A18" i="2" s="1"/>
  <c r="E18" i="2" l="1"/>
  <c r="F18" i="2" s="1"/>
  <c r="A19" i="2" l="1" a="1"/>
  <c r="A19" i="2" s="1"/>
  <c r="E19" i="2" l="1"/>
  <c r="F19" i="2" s="1"/>
  <c r="A20" i="2" l="1" a="1"/>
  <c r="A20" i="2" s="1"/>
  <c r="E20" i="2" l="1"/>
  <c r="F20" i="2" s="1"/>
  <c r="A21" i="2" l="1" a="1"/>
  <c r="A21" i="2" s="1"/>
  <c r="E21" i="2" l="1"/>
  <c r="F21" i="2" s="1"/>
  <c r="A22" i="2" l="1" a="1"/>
  <c r="A22" i="2" s="1"/>
  <c r="A23" i="2" s="1" a="1"/>
  <c r="A23" i="2" s="1"/>
  <c r="E23" i="2" s="1"/>
  <c r="F23" i="2" s="1"/>
  <c r="E22" i="2" l="1"/>
  <c r="F22" i="2" s="1"/>
  <c r="A24" i="2" l="1" a="1"/>
  <c r="A24" i="2" s="1"/>
  <c r="E24" i="2" l="1"/>
  <c r="F24" i="2" s="1"/>
  <c r="A25" i="2" l="1" a="1"/>
  <c r="A25" i="2" s="1"/>
  <c r="E25" i="2" l="1"/>
  <c r="F25" i="2" s="1"/>
  <c r="A26" i="2" l="1" a="1"/>
  <c r="A26" i="2" s="1"/>
  <c r="E26" i="2" l="1"/>
  <c r="F26" i="2" s="1"/>
  <c r="A27" i="2" a="1"/>
  <c r="A27" i="2" s="1"/>
  <c r="A28" i="2" s="1" a="1"/>
  <c r="A28" i="2" s="1"/>
  <c r="E28" i="2" s="1"/>
  <c r="F28" i="2" s="1"/>
  <c r="E27" i="2" l="1"/>
  <c r="F27" i="2" s="1"/>
  <c r="A29" i="2" a="1"/>
  <c r="A29" i="2" s="1"/>
  <c r="E29" i="2" l="1"/>
  <c r="F29" i="2" s="1"/>
  <c r="A30" i="2" a="1"/>
  <c r="A30" i="2" s="1"/>
  <c r="E30" i="2" l="1"/>
  <c r="F30" i="2" s="1"/>
  <c r="A31" i="2" a="1"/>
  <c r="A31" i="2" s="1"/>
  <c r="E31" i="2" l="1"/>
  <c r="F31" i="2" s="1"/>
  <c r="A32" i="2" a="1"/>
  <c r="A32" i="2" s="1"/>
  <c r="A33" i="2" l="1" a="1"/>
  <c r="A33" i="2" s="1"/>
  <c r="A34" i="2" s="1" a="1"/>
  <c r="A34" i="2" s="1"/>
  <c r="E32" i="2"/>
  <c r="F32" i="2" s="1"/>
  <c r="E33" i="2" l="1"/>
  <c r="F33" i="2" s="1"/>
  <c r="E34" i="2"/>
  <c r="F34" i="2" s="1"/>
  <c r="A35" i="2" a="1"/>
  <c r="A35" i="2" s="1"/>
  <c r="A36" i="2" s="1" a="1"/>
  <c r="A36" i="2" s="1"/>
  <c r="E36" i="2" l="1"/>
  <c r="F36" i="2" s="1"/>
  <c r="E35" i="2"/>
  <c r="F35" i="2" s="1"/>
  <c r="A37" i="2" a="1"/>
  <c r="A37" i="2" s="1"/>
  <c r="E37" i="2" s="1"/>
  <c r="F37" i="2" s="1"/>
  <c r="A38" i="2" l="1" a="1"/>
  <c r="A38" i="2" s="1"/>
  <c r="E38" i="2" l="1"/>
  <c r="F38" i="2" s="1"/>
  <c r="A39" i="2" a="1"/>
  <c r="A39" i="2" s="1"/>
  <c r="E39" i="2" s="1"/>
  <c r="F39" i="2" s="1"/>
  <c r="A40" i="2" l="1" a="1"/>
  <c r="A40" i="2" s="1"/>
  <c r="A41" i="2" s="1" a="1"/>
  <c r="A41" i="2" s="1"/>
  <c r="E41" i="2" l="1"/>
  <c r="F41" i="2" s="1"/>
  <c r="E40" i="2"/>
  <c r="F40" i="2" s="1"/>
  <c r="A42" i="2" a="1"/>
  <c r="A42" i="2" s="1"/>
  <c r="E42" i="2" s="1"/>
  <c r="F42" i="2" s="1"/>
  <c r="A43" i="2" l="1" a="1"/>
  <c r="A43" i="2" s="1"/>
  <c r="E43" i="2" s="1"/>
  <c r="F43" i="2" s="1"/>
  <c r="A44" i="2" l="1" a="1"/>
  <c r="A44" i="2" s="1"/>
  <c r="E44" i="2" s="1"/>
  <c r="F44" i="2" s="1"/>
  <c r="A45" i="2" l="1" a="1"/>
  <c r="A45" i="2" s="1"/>
  <c r="E45" i="2" s="1"/>
  <c r="F45" i="2" s="1"/>
  <c r="A46" i="2" l="1" a="1"/>
  <c r="A46" i="2" s="1"/>
  <c r="E46" i="2" s="1"/>
  <c r="F46" i="2" s="1"/>
  <c r="A47" i="2" l="1" a="1"/>
  <c r="A47" i="2" s="1"/>
  <c r="E47" i="2" s="1"/>
  <c r="F47" i="2" s="1"/>
  <c r="A48" i="2" l="1" a="1"/>
  <c r="A48" i="2" s="1"/>
  <c r="E48" i="2" s="1"/>
  <c r="F48" i="2" s="1"/>
  <c r="A49" i="2" l="1" a="1"/>
  <c r="A49" i="2" s="1"/>
  <c r="E49" i="2" s="1"/>
  <c r="F49" i="2" s="1"/>
  <c r="A50" i="2" l="1" a="1"/>
  <c r="A50" i="2" s="1"/>
  <c r="E50" i="2" s="1"/>
  <c r="F50" i="2" s="1"/>
  <c r="A51" i="2" l="1" a="1"/>
  <c r="A51" i="2" s="1"/>
  <c r="E51" i="2" s="1"/>
  <c r="F51" i="2" s="1"/>
  <c r="A52" i="2" l="1" a="1"/>
  <c r="A52" i="2" s="1"/>
  <c r="A53" i="2" s="1" a="1"/>
  <c r="A53" i="2" s="1"/>
  <c r="E53" i="2" s="1"/>
  <c r="F53" i="2" s="1"/>
  <c r="E52" i="2" l="1"/>
  <c r="F52" i="2" s="1"/>
  <c r="A54" i="2" a="1"/>
  <c r="A54" i="2" s="1"/>
  <c r="E54" i="2" l="1"/>
  <c r="F54" i="2" s="1"/>
  <c r="A55" i="2" a="1"/>
  <c r="A55" i="2" s="1"/>
  <c r="E55" i="2" s="1"/>
  <c r="F55" i="2" s="1"/>
  <c r="A56" i="2" l="1" a="1"/>
  <c r="A56" i="2" s="1"/>
  <c r="E56" i="2" s="1"/>
  <c r="F56" i="2" s="1"/>
  <c r="A57" i="2" l="1" a="1"/>
  <c r="A57" i="2" s="1"/>
  <c r="E57" i="2" l="1"/>
  <c r="F57" i="2" s="1"/>
  <c r="A58" i="2" a="1"/>
  <c r="A58" i="2" s="1"/>
  <c r="E58" i="2" s="1"/>
  <c r="F58" i="2" s="1"/>
  <c r="A59" i="2" l="1" a="1"/>
  <c r="A59" i="2" s="1"/>
  <c r="E59" i="2" s="1"/>
  <c r="F59" i="2" s="1"/>
  <c r="A60" i="2" l="1" a="1"/>
  <c r="A60" i="2" s="1"/>
  <c r="E60" i="2" s="1"/>
  <c r="F60" i="2" s="1"/>
  <c r="A61" i="2" l="1" a="1"/>
  <c r="A61" i="2" s="1"/>
  <c r="E61" i="2" s="1"/>
  <c r="F61" i="2" s="1"/>
  <c r="A62" i="2" l="1" a="1"/>
  <c r="A62" i="2" s="1"/>
  <c r="E62" i="2" s="1"/>
  <c r="F62" i="2" s="1"/>
  <c r="A63" i="2" l="1" a="1"/>
  <c r="A63" i="2" s="1"/>
  <c r="E63" i="2" s="1"/>
  <c r="F63" i="2" s="1"/>
  <c r="A64" i="2" l="1" a="1"/>
  <c r="A64" i="2" s="1"/>
  <c r="E64" i="2" s="1"/>
  <c r="F64" i="2" s="1"/>
  <c r="A65" i="2" l="1" a="1"/>
  <c r="A65" i="2" s="1"/>
  <c r="E65" i="2" s="1"/>
  <c r="F65" i="2" s="1"/>
  <c r="A66" i="2" l="1" a="1"/>
  <c r="A66" i="2" s="1"/>
  <c r="E66" i="2" s="1"/>
  <c r="F66" i="2" s="1"/>
  <c r="A67" i="2" l="1" a="1"/>
  <c r="A67" i="2" s="1"/>
  <c r="E67" i="2" l="1"/>
  <c r="F67" i="2" s="1"/>
  <c r="A68" i="2" a="1"/>
  <c r="A68" i="2" s="1"/>
  <c r="E68" i="2" s="1"/>
  <c r="F68" i="2" s="1"/>
  <c r="A69" i="2" l="1" a="1"/>
  <c r="A69" i="2" s="1"/>
  <c r="E69" i="2" s="1"/>
  <c r="F69" i="2" s="1"/>
  <c r="A70" i="2" l="1" a="1"/>
  <c r="A70" i="2" s="1"/>
  <c r="A71" i="2" l="1" a="1"/>
  <c r="A71" i="2" s="1"/>
  <c r="E70" i="2"/>
  <c r="F70" i="2" s="1"/>
  <c r="E71" i="2" l="1"/>
  <c r="F71" i="2" s="1"/>
  <c r="A72" i="2" a="1"/>
  <c r="A72" i="2" s="1"/>
  <c r="A73" i="2" l="1" a="1"/>
  <c r="A73" i="2" s="1"/>
  <c r="E73" i="2" s="1"/>
  <c r="F73" i="2" s="1"/>
  <c r="E72" i="2"/>
  <c r="F72" i="2" s="1"/>
  <c r="A74" i="2" l="1" a="1"/>
  <c r="A74" i="2" s="1"/>
  <c r="A75" i="2" s="1" a="1"/>
  <c r="A75" i="2" s="1"/>
  <c r="E75" i="2" s="1"/>
  <c r="F75" i="2" s="1"/>
  <c r="E74" i="2" l="1"/>
  <c r="F74" i="2" s="1"/>
  <c r="A76" i="2" a="1"/>
  <c r="A76" i="2" s="1"/>
  <c r="E76" i="2" s="1"/>
  <c r="F76" i="2" s="1"/>
  <c r="A77" i="2" l="1" a="1"/>
  <c r="A77" i="2" s="1"/>
  <c r="E77" i="2" s="1"/>
  <c r="F77" i="2" s="1"/>
  <c r="A78" i="2" l="1" a="1"/>
  <c r="A78" i="2" s="1"/>
  <c r="E78" i="2" s="1"/>
  <c r="F78" i="2" s="1"/>
  <c r="A79" i="2" l="1" a="1"/>
  <c r="A79" i="2" s="1"/>
  <c r="A80" i="2" l="1" a="1"/>
  <c r="A80" i="2" s="1"/>
  <c r="E80" i="2" s="1"/>
  <c r="F80" i="2" s="1"/>
  <c r="E79" i="2"/>
  <c r="F79" i="2" s="1"/>
  <c r="A81" i="2" l="1" a="1"/>
  <c r="A81" i="2" s="1"/>
  <c r="E81" i="2" s="1"/>
  <c r="F81" i="2" s="1"/>
  <c r="A82" i="2" l="1" a="1"/>
  <c r="A82" i="2" s="1"/>
  <c r="E82" i="2" s="1"/>
  <c r="F82" i="2" s="1"/>
  <c r="A83" i="2" l="1" a="1"/>
  <c r="A83" i="2" s="1"/>
  <c r="A84" i="2" s="1" a="1"/>
  <c r="A84" i="2" s="1"/>
  <c r="E83" i="2" l="1"/>
  <c r="F83" i="2" s="1"/>
  <c r="E84" i="2"/>
  <c r="F84" i="2" s="1"/>
  <c r="A85" i="2" a="1"/>
  <c r="A85" i="2" s="1"/>
  <c r="A86" i="2" l="1" a="1"/>
  <c r="A86" i="2" s="1"/>
  <c r="E86" i="2" s="1"/>
  <c r="F86" i="2" s="1"/>
  <c r="E85" i="2"/>
  <c r="F85" i="2" s="1"/>
  <c r="A87" i="2" l="1" a="1"/>
  <c r="A87" i="2" s="1"/>
  <c r="E87" i="2" s="1"/>
  <c r="F87" i="2" s="1"/>
  <c r="A88" i="2" l="1" a="1"/>
  <c r="A88" i="2" s="1"/>
  <c r="E88" i="2" s="1"/>
  <c r="F88" i="2" s="1"/>
  <c r="A89" i="2" l="1" a="1"/>
  <c r="A89" i="2" s="1"/>
  <c r="E89" i="2" s="1"/>
  <c r="F89" i="2" s="1"/>
  <c r="A90" i="2" l="1" a="1"/>
  <c r="A90" i="2" s="1"/>
  <c r="E90" i="2" s="1"/>
  <c r="F90" i="2" s="1"/>
  <c r="A91" i="2" l="1" a="1"/>
  <c r="A91" i="2" s="1"/>
  <c r="E91" i="2" s="1"/>
  <c r="F91" i="2" s="1"/>
  <c r="A92" i="2" l="1" a="1"/>
  <c r="A92" i="2" s="1"/>
  <c r="A93" i="2" s="1" a="1"/>
  <c r="A93" i="2" s="1"/>
  <c r="E92" i="2" l="1"/>
  <c r="F92" i="2" s="1"/>
  <c r="E93" i="2"/>
  <c r="F93" i="2" s="1"/>
  <c r="A94" i="2" a="1"/>
  <c r="A94" i="2" s="1"/>
  <c r="E94" i="2" s="1"/>
  <c r="F94" i="2" s="1"/>
  <c r="A95" i="2" l="1" a="1"/>
  <c r="A95" i="2" s="1"/>
  <c r="E95" i="2" s="1"/>
  <c r="F95" i="2" s="1"/>
  <c r="A96" i="2" l="1" a="1"/>
  <c r="A96" i="2" s="1"/>
  <c r="E96" i="2" s="1"/>
  <c r="F96" i="2" s="1"/>
  <c r="A97" i="2" l="1" a="1"/>
  <c r="A97" i="2" s="1"/>
  <c r="E97" i="2" s="1"/>
  <c r="F97" i="2" s="1"/>
  <c r="A98" i="2" l="1" a="1"/>
  <c r="A98" i="2" s="1"/>
  <c r="E98" i="2" s="1"/>
  <c r="F98" i="2" s="1"/>
  <c r="A99" i="2" l="1" a="1"/>
  <c r="A99" i="2" s="1"/>
  <c r="E99" i="2" s="1"/>
  <c r="F99" i="2" s="1"/>
  <c r="A100" i="2" l="1" a="1"/>
  <c r="A100" i="2" s="1"/>
  <c r="E100" i="2" s="1"/>
  <c r="F100" i="2" s="1"/>
  <c r="A101" i="2" l="1" a="1"/>
  <c r="A101" i="2" s="1"/>
  <c r="E101" i="2" s="1"/>
  <c r="F101" i="2" s="1"/>
  <c r="A102" i="2" l="1" a="1"/>
  <c r="A102" i="2" s="1"/>
  <c r="E102" i="2" s="1"/>
  <c r="F102" i="2" s="1"/>
  <c r="A103" i="2" l="1" a="1"/>
  <c r="A103" i="2" s="1"/>
  <c r="E103" i="2" s="1"/>
  <c r="F103" i="2" s="1"/>
  <c r="A104" i="2" l="1" a="1"/>
  <c r="A104" i="2" s="1"/>
  <c r="E104" i="2" s="1"/>
  <c r="F104" i="2" s="1"/>
  <c r="A105" i="2" l="1" a="1"/>
  <c r="A105" i="2" s="1"/>
  <c r="E105" i="2" s="1"/>
  <c r="F105" i="2" s="1"/>
  <c r="A106" i="2" l="1" a="1"/>
  <c r="A106" i="2" s="1"/>
  <c r="E106" i="2" s="1"/>
  <c r="F106" i="2" s="1"/>
  <c r="A107" i="2" l="1" a="1"/>
  <c r="A107" i="2" s="1"/>
  <c r="E107" i="2" l="1"/>
  <c r="F107" i="2" s="1"/>
  <c r="A108" i="2" a="1"/>
  <c r="A108" i="2" s="1"/>
  <c r="E108" i="2" l="1"/>
  <c r="F108" i="2" s="1"/>
  <c r="A109" i="2" a="1"/>
  <c r="A109" i="2" s="1"/>
  <c r="A110" i="2" a="1"/>
  <c r="A110" i="2" s="1"/>
  <c r="E110" i="2" s="1"/>
  <c r="F110" i="2" s="1"/>
  <c r="E109" i="2" l="1"/>
  <c r="F109" i="2" s="1"/>
  <c r="A111" i="2" a="1"/>
  <c r="A111" i="2" s="1"/>
  <c r="E111" i="2" s="1"/>
  <c r="F111" i="2" s="1"/>
  <c r="A112" i="2" l="1" a="1"/>
  <c r="A112" i="2" s="1"/>
  <c r="A113" i="2" l="1" a="1"/>
  <c r="A113" i="2" s="1"/>
  <c r="A114" i="2" s="1" a="1"/>
  <c r="A114" i="2" s="1"/>
  <c r="E112" i="2"/>
  <c r="F112" i="2" s="1"/>
  <c r="E114" i="2" l="1"/>
  <c r="F114" i="2" s="1"/>
  <c r="E113" i="2"/>
  <c r="F113" i="2" s="1"/>
  <c r="A115" i="2" a="1"/>
  <c r="A115" i="2" s="1"/>
  <c r="E115" i="2" s="1"/>
  <c r="F115" i="2" s="1"/>
  <c r="A116" i="2" l="1" a="1"/>
  <c r="A116" i="2" s="1"/>
  <c r="E116" i="2" s="1"/>
  <c r="F116" i="2" s="1"/>
  <c r="A117" i="2" l="1" a="1"/>
  <c r="A117" i="2" s="1"/>
  <c r="E117" i="2" l="1"/>
  <c r="F117" i="2" s="1"/>
  <c r="A118" i="2" a="1"/>
  <c r="A118" i="2" s="1"/>
  <c r="E118" i="2" s="1"/>
  <c r="F118" i="2" s="1"/>
  <c r="A119" i="2" l="1" a="1"/>
  <c r="A119" i="2" s="1"/>
  <c r="E119" i="2" s="1"/>
  <c r="F119" i="2" s="1"/>
  <c r="A120" i="2" l="1" a="1"/>
  <c r="A120" i="2" s="1"/>
  <c r="E120" i="2" l="1"/>
  <c r="F120" i="2" s="1"/>
  <c r="A121" i="2" a="1"/>
  <c r="A121" i="2" s="1"/>
  <c r="E121" i="2" s="1"/>
  <c r="F121" i="2" s="1"/>
  <c r="A122" i="2" l="1" a="1"/>
  <c r="A122" i="2" s="1"/>
  <c r="E122" i="2" s="1"/>
  <c r="F122" i="2" s="1"/>
  <c r="A123" i="2" a="1"/>
  <c r="A123" i="2" s="1"/>
  <c r="E123" i="2" s="1"/>
  <c r="F123" i="2" s="1"/>
  <c r="A124" i="2" l="1" a="1"/>
  <c r="A124" i="2" s="1"/>
  <c r="E124" i="2" s="1"/>
  <c r="F124" i="2" s="1"/>
  <c r="A125" i="2" l="1" a="1"/>
  <c r="A125" i="2" s="1"/>
  <c r="E125" i="2" l="1"/>
  <c r="F125" i="2" s="1"/>
  <c r="A126" i="2" a="1"/>
  <c r="A126" i="2" s="1"/>
  <c r="A127" i="2" l="1" a="1"/>
  <c r="A127" i="2" s="1"/>
  <c r="E126" i="2"/>
  <c r="F126" i="2" s="1"/>
  <c r="A128" i="2" a="1"/>
  <c r="A128" i="2" s="1"/>
  <c r="E128" i="2" s="1"/>
  <c r="F128" i="2" s="1"/>
  <c r="E127" i="2" l="1"/>
  <c r="F127" i="2" s="1"/>
  <c r="A129" i="2" a="1"/>
  <c r="A129" i="2" s="1"/>
  <c r="E129" i="2" s="1"/>
  <c r="F129" i="2" s="1"/>
  <c r="A130" i="2" l="1" a="1"/>
  <c r="A130" i="2" s="1"/>
  <c r="E130" i="2" s="1"/>
  <c r="F130" i="2" s="1"/>
  <c r="A131" i="2" l="1" a="1"/>
  <c r="A131" i="2" s="1"/>
  <c r="E131" i="2" s="1"/>
  <c r="F131" i="2" s="1"/>
  <c r="A132" i="2" l="1" a="1"/>
  <c r="A132" i="2" s="1"/>
  <c r="E132" i="2" l="1"/>
  <c r="F132" i="2" s="1"/>
  <c r="A133" i="2" a="1"/>
  <c r="A133" i="2" s="1"/>
  <c r="E133" i="2" s="1"/>
  <c r="F133" i="2" s="1"/>
  <c r="A134" i="2" l="1" a="1"/>
  <c r="A134" i="2" s="1"/>
  <c r="E134" i="2" s="1"/>
  <c r="F134" i="2" s="1"/>
  <c r="A135" i="2" l="1" a="1"/>
  <c r="A135" i="2" s="1"/>
  <c r="A136" i="2" l="1" a="1"/>
  <c r="A136" i="2" s="1"/>
  <c r="E136" i="2" s="1"/>
  <c r="F136" i="2" s="1"/>
  <c r="E135" i="2"/>
  <c r="F135" i="2" s="1"/>
  <c r="A137" i="2" l="1" a="1"/>
  <c r="A137" i="2" s="1"/>
  <c r="E137" i="2" l="1"/>
  <c r="F137" i="2" s="1"/>
  <c r="A138" i="2" a="1"/>
  <c r="A138" i="2" s="1"/>
  <c r="E138" i="2" s="1"/>
  <c r="F138" i="2" s="1"/>
  <c r="A139" i="2" l="1" a="1"/>
  <c r="A139" i="2" s="1"/>
  <c r="E139" i="2" s="1"/>
  <c r="F139" i="2" s="1"/>
  <c r="A140" i="2" a="1"/>
  <c r="A140" i="2" s="1"/>
  <c r="E140" i="2" s="1"/>
  <c r="F140" i="2" s="1"/>
  <c r="A141" i="2" l="1" a="1"/>
  <c r="A141" i="2" s="1"/>
  <c r="E141" i="2" s="1"/>
  <c r="F141" i="2" s="1"/>
  <c r="A142" i="2" l="1" a="1"/>
  <c r="A142" i="2" s="1"/>
  <c r="E142" i="2" l="1"/>
  <c r="F142" i="2" s="1"/>
  <c r="A143" i="2" a="1"/>
  <c r="A143" i="2" s="1"/>
  <c r="E143" i="2" s="1"/>
  <c r="F143" i="2" s="1"/>
  <c r="A144" i="2" l="1" a="1"/>
  <c r="A144" i="2" s="1"/>
  <c r="E144" i="2" l="1"/>
  <c r="F144" i="2" s="1"/>
  <c r="A145" i="2" a="1"/>
  <c r="A145" i="2" s="1"/>
  <c r="E145" i="2" s="1"/>
  <c r="F145" i="2" s="1"/>
  <c r="A146" i="2" l="1" a="1"/>
  <c r="A146" i="2" s="1"/>
  <c r="E146" i="2" l="1"/>
  <c r="F146" i="2" s="1"/>
  <c r="A148" i="2" a="1"/>
  <c r="A148" i="2" s="1"/>
  <c r="E148" i="2" s="1"/>
  <c r="F148" i="2" s="1"/>
  <c r="A147" i="2" a="1"/>
  <c r="A147" i="2" s="1"/>
  <c r="A149" i="2" l="1" a="1"/>
  <c r="A149" i="2" s="1"/>
  <c r="E147" i="2"/>
  <c r="F147" i="2" s="1"/>
  <c r="A150" i="2" a="1"/>
  <c r="A150" i="2" s="1"/>
  <c r="E150" i="2" s="1"/>
  <c r="F150" i="2" s="1"/>
  <c r="E149" i="2" l="1"/>
  <c r="F149" i="2" s="1"/>
  <c r="A151" i="2" a="1"/>
  <c r="A151" i="2" s="1"/>
  <c r="E151" i="2" s="1"/>
  <c r="F151" i="2" s="1"/>
  <c r="A152" i="2" l="1" a="1"/>
  <c r="A152" i="2" s="1"/>
  <c r="A153" i="2" s="1" a="1"/>
  <c r="A153" i="2" s="1"/>
  <c r="E153" i="2" l="1"/>
  <c r="F153" i="2" s="1"/>
  <c r="E152" i="2"/>
  <c r="F152" i="2" s="1"/>
  <c r="A154" i="2" a="1"/>
  <c r="A154" i="2" s="1"/>
  <c r="E154" i="2" s="1"/>
  <c r="F154" i="2" s="1"/>
  <c r="A155" i="2" l="1" a="1"/>
  <c r="A155" i="2" s="1"/>
  <c r="E155" i="2" s="1"/>
  <c r="F155" i="2" s="1"/>
  <c r="A156" i="2" l="1" a="1"/>
  <c r="A156" i="2" s="1"/>
  <c r="E156" i="2" s="1"/>
  <c r="F156" i="2" s="1"/>
  <c r="A157" i="2" a="1"/>
  <c r="A157" i="2" s="1"/>
  <c r="E157" i="2" s="1"/>
  <c r="F157" i="2" s="1"/>
  <c r="A158" i="2" l="1" a="1"/>
  <c r="A158" i="2" s="1"/>
  <c r="E158" i="2" s="1"/>
  <c r="F158" i="2" s="1"/>
  <c r="A159" i="2" l="1" a="1"/>
  <c r="A159" i="2" s="1"/>
  <c r="E159" i="2" l="1"/>
  <c r="F159" i="2" s="1"/>
  <c r="A160" i="2" a="1"/>
  <c r="A160" i="2" s="1"/>
  <c r="E160" i="2" s="1"/>
  <c r="F160" i="2" s="1"/>
  <c r="A161" i="2" l="1" a="1"/>
  <c r="A161" i="2" s="1"/>
  <c r="E161" i="2" l="1"/>
  <c r="F161" i="2" s="1"/>
  <c r="A162" i="2" a="1"/>
  <c r="A162" i="2" s="1"/>
  <c r="E162" i="2" s="1"/>
  <c r="F162" i="2" s="1"/>
  <c r="A163" i="2" a="1"/>
  <c r="A163" i="2" s="1"/>
  <c r="E163" i="2" s="1"/>
  <c r="F163" i="2" s="1"/>
  <c r="A164" i="2" l="1" a="1"/>
  <c r="A164" i="2" s="1"/>
  <c r="A165" i="2" l="1" a="1"/>
  <c r="A165" i="2" s="1"/>
  <c r="E164" i="2"/>
  <c r="F164" i="2" s="1"/>
  <c r="A166" i="2" l="1" a="1"/>
  <c r="A166" i="2" s="1"/>
  <c r="E165" i="2"/>
  <c r="F165" i="2" s="1"/>
  <c r="E166" i="2" l="1"/>
  <c r="F166" i="2" s="1"/>
  <c r="A167" i="2" a="1"/>
  <c r="A167" i="2" s="1"/>
  <c r="E167" i="2" l="1"/>
  <c r="F167" i="2" s="1"/>
  <c r="A168" i="2" a="1"/>
  <c r="A168" i="2" s="1"/>
  <c r="E168" i="2" s="1"/>
  <c r="F168" i="2" s="1"/>
  <c r="A169" i="2" l="1" a="1"/>
  <c r="A169" i="2" s="1"/>
  <c r="E169" i="2" l="1"/>
  <c r="F169" i="2" s="1"/>
  <c r="A170" i="2" a="1"/>
  <c r="A170" i="2" s="1"/>
  <c r="E170" i="2" l="1"/>
  <c r="F170" i="2" s="1"/>
  <c r="A171" i="2" a="1"/>
  <c r="A171" i="2" s="1"/>
  <c r="E171" i="2" s="1"/>
  <c r="F171" i="2" s="1"/>
  <c r="A172" i="2" l="1" a="1"/>
  <c r="A172" i="2" s="1"/>
  <c r="A173" i="2" l="1" a="1"/>
  <c r="A173" i="2" s="1"/>
  <c r="E173" i="2" s="1"/>
  <c r="F173" i="2" s="1"/>
  <c r="A174" i="2" a="1"/>
  <c r="A174" i="2" s="1"/>
  <c r="E174" i="2" s="1"/>
  <c r="F174" i="2" s="1"/>
  <c r="E172" i="2"/>
  <c r="F172" i="2" s="1"/>
  <c r="A175" i="2" l="1" a="1"/>
  <c r="A175" i="2" s="1"/>
  <c r="E175" i="2" l="1"/>
  <c r="F175" i="2" s="1"/>
  <c r="A176" i="2" a="1"/>
  <c r="A176" i="2" s="1"/>
  <c r="E176" i="2" s="1"/>
  <c r="F176" i="2" s="1"/>
  <c r="A177" i="2" l="1" a="1"/>
  <c r="A177" i="2" s="1"/>
  <c r="E177" i="2" l="1"/>
  <c r="F177" i="2" s="1"/>
  <c r="A178" i="2" a="1"/>
  <c r="A178" i="2" s="1"/>
  <c r="A179" i="2" l="1" a="1"/>
  <c r="A179" i="2" s="1"/>
  <c r="E179" i="2" s="1"/>
  <c r="F179" i="2" s="1"/>
  <c r="E178" i="2"/>
  <c r="F178" i="2" s="1"/>
  <c r="A180" i="2" a="1"/>
  <c r="A180" i="2" s="1"/>
  <c r="E180" i="2" s="1"/>
  <c r="F180" i="2" s="1"/>
  <c r="A181" i="2" l="1" a="1"/>
  <c r="A181" i="2" s="1"/>
  <c r="E181" i="2" l="1"/>
  <c r="F181" i="2" s="1"/>
  <c r="A182" i="2" a="1"/>
  <c r="A182" i="2" s="1"/>
  <c r="E182" i="2" s="1"/>
  <c r="F182" i="2" s="1"/>
  <c r="A183" i="2" a="1"/>
  <c r="A183" i="2" s="1"/>
  <c r="E183" i="2" s="1"/>
  <c r="F183" i="2" s="1"/>
  <c r="A184" i="2" l="1" a="1"/>
  <c r="A184" i="2" s="1"/>
  <c r="E184" i="2" s="1"/>
  <c r="F184" i="2" s="1"/>
  <c r="A185" i="2" l="1" a="1"/>
  <c r="A185" i="2" s="1"/>
  <c r="A186" i="2" a="1"/>
  <c r="A186" i="2" s="1"/>
  <c r="E186" i="2" s="1"/>
  <c r="F186" i="2" s="1"/>
  <c r="A187" i="2" l="1" a="1"/>
  <c r="A187" i="2" s="1"/>
  <c r="E187" i="2" s="1"/>
  <c r="F187" i="2" s="1"/>
  <c r="E185" i="2"/>
  <c r="F185" i="2" s="1"/>
  <c r="A188" i="2" a="1"/>
  <c r="A188" i="2" s="1"/>
  <c r="E188" i="2" s="1"/>
  <c r="F188" i="2" s="1"/>
  <c r="A189" i="2" l="1" a="1"/>
  <c r="A189" i="2" s="1"/>
  <c r="E189" i="2" s="1"/>
  <c r="F189" i="2" s="1"/>
  <c r="A190" i="2" l="1" a="1"/>
  <c r="A190" i="2" s="1"/>
  <c r="A191" i="2" s="1" a="1"/>
  <c r="A191" i="2" s="1"/>
  <c r="E191" i="2" s="1"/>
  <c r="F191" i="2" s="1"/>
  <c r="A192" i="2" l="1" a="1"/>
  <c r="A192" i="2" s="1"/>
  <c r="E192" i="2" s="1"/>
  <c r="F192" i="2" s="1"/>
  <c r="E190" i="2"/>
  <c r="F190" i="2" s="1"/>
  <c r="A193" i="2" l="1" a="1"/>
  <c r="A193" i="2" s="1"/>
  <c r="E193" i="2" s="1"/>
  <c r="F193" i="2" s="1"/>
  <c r="A194" i="2" l="1" a="1"/>
  <c r="A194" i="2" s="1"/>
  <c r="A195" i="2" l="1" a="1"/>
  <c r="A195" i="2" s="1"/>
  <c r="E195" i="2" s="1"/>
  <c r="F195" i="2" s="1"/>
  <c r="E194" i="2"/>
  <c r="F194" i="2" s="1"/>
  <c r="A196" i="2" l="1" a="1"/>
  <c r="A196" i="2" s="1"/>
  <c r="E196" i="2" l="1"/>
  <c r="F196" i="2" s="1"/>
  <c r="A197" i="2" a="1"/>
  <c r="A197" i="2" s="1"/>
  <c r="E197" i="2" l="1"/>
  <c r="F197" i="2" s="1"/>
  <c r="A198" i="2" a="1"/>
  <c r="A198" i="2" s="1"/>
  <c r="E198" i="2" l="1"/>
  <c r="F198" i="2" s="1"/>
  <c r="A199" i="2" a="1"/>
  <c r="A199" i="2" s="1"/>
  <c r="E199" i="2" l="1"/>
  <c r="F199" i="2" s="1"/>
  <c r="A200" i="2" a="1"/>
  <c r="A200" i="2" s="1"/>
  <c r="E200" i="2" l="1"/>
  <c r="F200" i="2" s="1"/>
  <c r="A201" i="2" a="1"/>
  <c r="A201" i="2" s="1"/>
  <c r="E201" i="2" s="1"/>
  <c r="F201" i="2" s="1"/>
  <c r="A202" i="2" l="1" a="1"/>
  <c r="A202" i="2" s="1"/>
  <c r="E202" i="2" s="1"/>
  <c r="F202" i="2" s="1"/>
  <c r="A203" i="2" l="1" a="1"/>
  <c r="A203" i="2" s="1"/>
  <c r="E203" i="2" s="1"/>
  <c r="F203" i="2" s="1"/>
  <c r="A204" i="2" l="1" a="1"/>
  <c r="A204" i="2" s="1"/>
  <c r="A205" i="2" s="1" a="1"/>
  <c r="A205" i="2" s="1"/>
  <c r="E205" i="2" s="1"/>
  <c r="F205" i="2" s="1"/>
  <c r="E204" i="2" l="1"/>
  <c r="F204" i="2" s="1"/>
  <c r="A206" i="2" a="1"/>
  <c r="A206" i="2" s="1"/>
  <c r="E206" i="2" s="1"/>
  <c r="F206" i="2" s="1"/>
  <c r="A207" i="2" l="1" a="1"/>
  <c r="A207" i="2" s="1"/>
  <c r="E207" i="2" l="1"/>
  <c r="F207" i="2" s="1"/>
  <c r="A208" i="2" a="1"/>
  <c r="A208" i="2" s="1"/>
  <c r="E208" i="2" s="1"/>
  <c r="F208" i="2" s="1"/>
  <c r="A209" i="2" l="1" a="1"/>
  <c r="A209" i="2" s="1"/>
  <c r="E209" i="2" s="1"/>
  <c r="F209" i="2" s="1"/>
  <c r="A210" i="2" l="1" a="1"/>
  <c r="A210" i="2" s="1"/>
  <c r="E210" i="2" s="1"/>
  <c r="F210" i="2" s="1"/>
  <c r="A211" i="2" l="1" a="1"/>
  <c r="A211" i="2" s="1"/>
  <c r="E211" i="2" l="1"/>
  <c r="F211" i="2" s="1"/>
  <c r="A212" i="2" a="1"/>
  <c r="A212" i="2" s="1"/>
  <c r="E212" i="2" l="1"/>
  <c r="F212" i="2" s="1"/>
  <c r="A213" i="2" a="1"/>
  <c r="A213" i="2" s="1"/>
  <c r="E213" i="2" l="1"/>
  <c r="F213" i="2" s="1"/>
  <c r="A214" i="2" a="1"/>
  <c r="A214" i="2" s="1"/>
  <c r="E214" i="2" s="1"/>
  <c r="F214" i="2" s="1"/>
  <c r="A215" i="2" l="1" a="1"/>
  <c r="A215" i="2" s="1"/>
  <c r="A216" i="2" a="1"/>
  <c r="A216" i="2" s="1"/>
  <c r="E216" i="2" s="1"/>
  <c r="F216" i="2" s="1"/>
  <c r="A217" i="2" l="1" a="1"/>
  <c r="A217" i="2" s="1"/>
  <c r="E217" i="2" s="1"/>
  <c r="F217" i="2" s="1"/>
  <c r="E215" i="2"/>
  <c r="F215" i="2" s="1"/>
  <c r="A218" i="2" a="1"/>
  <c r="A218" i="2" s="1"/>
  <c r="E218" i="2" s="1"/>
  <c r="F218" i="2" s="1"/>
  <c r="A219" i="2" l="1" a="1"/>
  <c r="A219" i="2" s="1"/>
  <c r="A221" i="2" s="1" a="1"/>
  <c r="A221" i="2" s="1"/>
  <c r="E221" i="2" s="1"/>
  <c r="F221" i="2" s="1"/>
  <c r="A220" i="2" a="1"/>
  <c r="A220" i="2" s="1"/>
  <c r="E220" i="2" s="1"/>
  <c r="F220" i="2" s="1"/>
  <c r="E219" i="2" l="1"/>
  <c r="F219" i="2" s="1"/>
  <c r="A222" i="2" a="1"/>
  <c r="A222" i="2" s="1"/>
  <c r="E222" i="2" s="1"/>
  <c r="F222" i="2" s="1"/>
  <c r="A223" i="2" l="1" a="1"/>
  <c r="A223" i="2" s="1"/>
  <c r="E223" i="2" l="1"/>
  <c r="F223" i="2" s="1"/>
  <c r="A224" i="2" a="1"/>
  <c r="A224" i="2" s="1"/>
  <c r="E224" i="2" s="1"/>
  <c r="F224" i="2" s="1"/>
  <c r="A225" i="2" l="1" a="1"/>
  <c r="A225" i="2" s="1"/>
  <c r="E225" i="2" l="1"/>
  <c r="F225" i="2" s="1"/>
  <c r="A226" i="2" a="1"/>
  <c r="A226" i="2" s="1"/>
  <c r="E226" i="2" s="1"/>
  <c r="F226" i="2" s="1"/>
  <c r="A227" i="2" l="1" a="1"/>
  <c r="A227" i="2" s="1"/>
  <c r="A228" i="2" a="1"/>
  <c r="A228" i="2" s="1"/>
  <c r="E228" i="2" s="1"/>
  <c r="F228" i="2" s="1"/>
  <c r="A229" i="2" l="1" a="1"/>
  <c r="A229" i="2" s="1"/>
  <c r="E229" i="2" s="1"/>
  <c r="F229" i="2" s="1"/>
  <c r="E227" i="2"/>
  <c r="F227" i="2" s="1"/>
  <c r="A230" i="2" l="1" a="1"/>
  <c r="A230" i="2" s="1"/>
  <c r="E230" i="2" l="1"/>
  <c r="F230" i="2" s="1"/>
  <c r="A231" i="2" a="1"/>
  <c r="A231" i="2" s="1"/>
  <c r="A232" i="2" a="1"/>
  <c r="A232" i="2" s="1"/>
  <c r="E232" i="2" s="1"/>
  <c r="F232" i="2" s="1"/>
  <c r="A233" i="2" l="1" a="1"/>
  <c r="A233" i="2" s="1"/>
  <c r="E231" i="2"/>
  <c r="F231" i="2" s="1"/>
  <c r="A234" i="2" l="1" a="1"/>
  <c r="A234" i="2" s="1"/>
  <c r="E233" i="2"/>
  <c r="F233" i="2" s="1"/>
  <c r="E234" i="2" l="1"/>
  <c r="F234" i="2" s="1"/>
  <c r="A235" i="2" a="1"/>
  <c r="A235" i="2" s="1"/>
  <c r="E235" i="2" l="1"/>
  <c r="F235" i="2" s="1"/>
  <c r="A236" i="2" a="1"/>
  <c r="A236" i="2" s="1"/>
  <c r="E236" i="2" s="1"/>
  <c r="F236" i="2" s="1"/>
  <c r="A237" i="2" a="1"/>
  <c r="A237" i="2" s="1"/>
  <c r="E237" i="2" s="1"/>
  <c r="F237" i="2" s="1"/>
  <c r="A238" i="2" l="1" a="1"/>
  <c r="A238" i="2" s="1"/>
  <c r="E238" i="2" s="1"/>
  <c r="F238" i="2" s="1"/>
  <c r="A239" i="2" l="1" a="1"/>
  <c r="A239" i="2" s="1"/>
  <c r="A240" i="2" a="1"/>
  <c r="A240" i="2" s="1"/>
  <c r="A241" i="2" l="1" a="1"/>
  <c r="A241" i="2" s="1"/>
  <c r="E240" i="2"/>
  <c r="F240" i="2" s="1"/>
  <c r="E239" i="2"/>
  <c r="F239" i="2" s="1"/>
  <c r="A242" i="2" a="1"/>
  <c r="A242" i="2" s="1"/>
  <c r="E242" i="2" s="1"/>
  <c r="F242" i="2" s="1"/>
  <c r="E241" i="2" l="1"/>
  <c r="F241" i="2" s="1"/>
  <c r="A243" i="2" a="1"/>
  <c r="A243" i="2" s="1"/>
  <c r="E243" i="2" s="1"/>
  <c r="F243" i="2" s="1"/>
  <c r="A244" i="2" l="1" a="1"/>
  <c r="A244" i="2" s="1"/>
  <c r="E244" i="2" s="1"/>
  <c r="F244" i="2" s="1"/>
  <c r="A245" i="2" a="1"/>
  <c r="A245" i="2" s="1"/>
  <c r="E245" i="2" s="1"/>
  <c r="F245" i="2" s="1"/>
  <c r="A246" i="2" l="1" a="1"/>
  <c r="A246" i="2" s="1"/>
  <c r="E246" i="2" s="1"/>
  <c r="F246" i="2" s="1"/>
  <c r="A247" i="2" a="1"/>
  <c r="A247" i="2" s="1"/>
  <c r="E247" i="2" s="1"/>
  <c r="F247" i="2" s="1"/>
  <c r="A248" i="2" a="1"/>
  <c r="A248" i="2" s="1"/>
  <c r="E248" i="2" s="1"/>
  <c r="F248" i="2" s="1"/>
  <c r="A249" i="2" l="1" a="1"/>
  <c r="A249" i="2" s="1"/>
  <c r="A250" i="2" l="1" a="1"/>
  <c r="A250" i="2" s="1"/>
  <c r="A251" i="2" s="1" a="1"/>
  <c r="A251" i="2" s="1"/>
  <c r="E249" i="2"/>
  <c r="F249" i="2" s="1"/>
  <c r="A252" i="2" l="1" a="1"/>
  <c r="A252" i="2" s="1"/>
  <c r="E252" i="2" s="1"/>
  <c r="F252" i="2" s="1"/>
  <c r="E251" i="2"/>
  <c r="F251" i="2" s="1"/>
  <c r="A253" i="2" a="1"/>
  <c r="A253" i="2" s="1"/>
  <c r="E253" i="2" s="1"/>
  <c r="F253" i="2" s="1"/>
  <c r="E250" i="2"/>
  <c r="F250" i="2" s="1"/>
  <c r="A254" i="2" l="1" a="1"/>
  <c r="A254" i="2" s="1"/>
  <c r="E254" i="2" l="1"/>
  <c r="F254" i="2" s="1"/>
  <c r="A255" i="2" a="1"/>
  <c r="A255" i="2" s="1"/>
  <c r="A256" i="2" s="1" a="1"/>
  <c r="A256" i="2" s="1"/>
  <c r="E256" i="2" s="1"/>
  <c r="F256" i="2" s="1"/>
  <c r="A257" i="2" l="1" a="1"/>
  <c r="A257" i="2" s="1"/>
  <c r="E257" i="2" s="1"/>
  <c r="F257" i="2" s="1"/>
  <c r="E255" i="2"/>
  <c r="F255" i="2" s="1"/>
  <c r="A258" i="2" l="1" a="1"/>
  <c r="A258" i="2" s="1"/>
  <c r="E258" i="2" l="1"/>
  <c r="F258" i="2" s="1"/>
  <c r="A259" i="2" a="1"/>
  <c r="A259" i="2" s="1"/>
  <c r="A260" i="2" l="1" a="1"/>
  <c r="A260" i="2" s="1"/>
  <c r="A261" i="2" s="1" a="1"/>
  <c r="A261" i="2" s="1"/>
  <c r="E259" i="2"/>
  <c r="F259" i="2" s="1"/>
  <c r="E261" i="2" l="1"/>
  <c r="F261" i="2" s="1"/>
  <c r="A262" i="2" a="1"/>
  <c r="A262" i="2" s="1"/>
  <c r="E262" i="2" s="1"/>
  <c r="F262" i="2" s="1"/>
  <c r="E260" i="2"/>
  <c r="F260" i="2" s="1"/>
  <c r="A263" i="2" a="1"/>
  <c r="A263" i="2" s="1"/>
  <c r="E263" i="2" s="1"/>
  <c r="F263" i="2" s="1"/>
  <c r="A264" i="2" l="1" a="1"/>
  <c r="A264" i="2" s="1"/>
  <c r="A265" i="2" l="1" a="1"/>
  <c r="A265" i="2" s="1"/>
  <c r="E264" i="2"/>
  <c r="F264" i="2" s="1"/>
  <c r="A266" i="2" a="1"/>
  <c r="A266" i="2" s="1"/>
  <c r="E266" i="2" s="1"/>
  <c r="F266" i="2" s="1"/>
  <c r="E265" i="2" l="1"/>
  <c r="F265" i="2" s="1"/>
  <c r="A267" i="2" a="1"/>
  <c r="A267" i="2" s="1"/>
  <c r="E267" i="2" s="1"/>
  <c r="F267" i="2" s="1"/>
  <c r="A268" i="2" l="1" a="1"/>
  <c r="A268" i="2" s="1"/>
  <c r="E268" i="2" s="1"/>
  <c r="F268" i="2" s="1"/>
  <c r="A269" i="2" l="1" a="1"/>
  <c r="A269" i="2" s="1"/>
  <c r="E269" i="2" l="1"/>
  <c r="F269" i="2" s="1"/>
  <c r="A270" i="2" a="1"/>
  <c r="A270" i="2" s="1"/>
  <c r="A271" i="2" a="1"/>
  <c r="A271" i="2" s="1"/>
  <c r="E271" i="2" s="1"/>
  <c r="F271" i="2" s="1"/>
  <c r="E270" i="2" l="1"/>
  <c r="F270" i="2" s="1"/>
  <c r="A272" i="2" a="1"/>
  <c r="A272" i="2" s="1"/>
  <c r="E272" i="2" l="1"/>
  <c r="F272" i="2" s="1"/>
  <c r="A273" i="2" a="1"/>
  <c r="A273" i="2" s="1"/>
  <c r="E273" i="2" l="1"/>
  <c r="F273" i="2" s="1"/>
  <c r="A274" i="2" a="1"/>
  <c r="A274" i="2" s="1"/>
  <c r="E274" i="2" l="1"/>
  <c r="F274" i="2" s="1"/>
  <c r="A275" i="2" a="1"/>
  <c r="A275" i="2" s="1"/>
  <c r="E275" i="2" s="1"/>
  <c r="F275" i="2" s="1"/>
  <c r="A276" i="2" l="1" a="1"/>
  <c r="A276" i="2" s="1"/>
  <c r="E276" i="2" l="1"/>
  <c r="F276" i="2" s="1"/>
  <c r="A277" i="2" a="1"/>
  <c r="A277" i="2" s="1"/>
  <c r="E277" i="2" l="1"/>
  <c r="F277" i="2" s="1"/>
  <c r="A278" i="2" a="1"/>
  <c r="A278" i="2" s="1"/>
  <c r="A279" i="2" s="1" a="1"/>
  <c r="A279" i="2" s="1"/>
  <c r="E279" i="2" l="1"/>
  <c r="F279" i="2" s="1"/>
  <c r="A280" i="2" a="1"/>
  <c r="A280" i="2" s="1"/>
  <c r="E280" i="2" s="1"/>
  <c r="F280" i="2" s="1"/>
  <c r="E278" i="2"/>
  <c r="F278" i="2" s="1"/>
  <c r="A281" i="2" a="1"/>
  <c r="A281" i="2" s="1"/>
  <c r="E281" i="2" s="1"/>
  <c r="F281" i="2" s="1"/>
  <c r="A282" i="2" l="1" a="1"/>
  <c r="A282" i="2" s="1"/>
  <c r="A283" i="2" l="1" a="1"/>
  <c r="A283" i="2" s="1"/>
  <c r="E282" i="2"/>
  <c r="F282" i="2" s="1"/>
  <c r="E283" i="2" l="1"/>
  <c r="F283" i="2" s="1"/>
  <c r="A284" i="2" a="1"/>
  <c r="A284" i="2" s="1"/>
  <c r="A286" i="2" s="1" a="1"/>
  <c r="A286" i="2" s="1"/>
  <c r="E286" i="2" s="1"/>
  <c r="F286" i="2" s="1"/>
  <c r="A285" i="2" a="1"/>
  <c r="A285" i="2" s="1"/>
  <c r="E285" i="2" s="1"/>
  <c r="F285" i="2" s="1"/>
  <c r="E284" i="2" l="1"/>
  <c r="F284" i="2" s="1"/>
  <c r="A287" i="2" a="1"/>
  <c r="A287" i="2" s="1"/>
  <c r="E287" i="2" s="1"/>
  <c r="F287" i="2" s="1"/>
  <c r="A288" i="2" a="1"/>
  <c r="A288" i="2" s="1"/>
  <c r="E288" i="2" s="1"/>
  <c r="F288" i="2" s="1"/>
  <c r="A289" i="2" l="1" a="1"/>
  <c r="A289" i="2" s="1"/>
  <c r="E289" i="2" s="1"/>
  <c r="F289" i="2" s="1"/>
  <c r="A290" i="2" l="1" a="1"/>
  <c r="A290" i="2" s="1"/>
  <c r="E290" i="2" l="1"/>
  <c r="F290" i="2" s="1"/>
  <c r="A291" i="2" a="1"/>
  <c r="A291" i="2" s="1"/>
  <c r="E291" i="2" s="1"/>
  <c r="F291" i="2" s="1"/>
  <c r="A292" i="2" l="1" a="1"/>
  <c r="A292" i="2" s="1"/>
  <c r="E292" i="2" l="1"/>
  <c r="F292" i="2" s="1"/>
  <c r="A293" i="2" a="1"/>
  <c r="A293" i="2" s="1"/>
  <c r="E293" i="2" l="1"/>
  <c r="F293" i="2" s="1"/>
  <c r="A294" i="2" a="1"/>
  <c r="A294" i="2" s="1"/>
  <c r="A295" i="2" s="1" a="1"/>
  <c r="A295" i="2" s="1"/>
  <c r="E295" i="2" s="1"/>
  <c r="F295" i="2" s="1"/>
  <c r="E294" i="2" l="1"/>
  <c r="F294" i="2" s="1"/>
  <c r="A296" i="2" a="1"/>
  <c r="A296" i="2" s="1"/>
  <c r="E296" i="2" s="1"/>
  <c r="F296" i="2" s="1"/>
  <c r="A297" i="2" l="1" a="1"/>
  <c r="A297" i="2" s="1"/>
  <c r="E297" i="2" l="1"/>
  <c r="F297" i="2" s="1"/>
  <c r="A298" i="2" a="1"/>
  <c r="A298" i="2" s="1"/>
  <c r="E298" i="2" l="1"/>
  <c r="F298" i="2" s="1"/>
  <c r="A299" i="2" a="1"/>
  <c r="A299" i="2" s="1"/>
  <c r="A300" i="2" l="1" a="1"/>
  <c r="A300" i="2" s="1"/>
  <c r="E299" i="2"/>
  <c r="F299" i="2" s="1"/>
  <c r="A301" i="2" l="1" a="1"/>
  <c r="A301" i="2" s="1"/>
  <c r="E300" i="2"/>
  <c r="F300" i="2" s="1"/>
  <c r="A302" i="2" l="1" a="1"/>
  <c r="A302" i="2" s="1"/>
  <c r="E301" i="2"/>
  <c r="F301" i="2" s="1"/>
  <c r="E302" i="2" l="1"/>
  <c r="F302" i="2" s="1"/>
  <c r="A303" i="2" a="1"/>
  <c r="A303" i="2" s="1"/>
  <c r="E303" i="2" l="1"/>
  <c r="F303" i="2" s="1"/>
  <c r="A304" i="2" a="1"/>
  <c r="A304" i="2" s="1"/>
  <c r="A305" i="2" s="1" a="1"/>
  <c r="A305" i="2" s="1"/>
  <c r="E305" i="2" l="1"/>
  <c r="F305" i="2" s="1"/>
  <c r="E304" i="2"/>
  <c r="F304" i="2" s="1"/>
  <c r="A306" i="2" a="1"/>
  <c r="A306" i="2" s="1"/>
  <c r="A307" i="2" l="1" a="1"/>
  <c r="A307" i="2" s="1"/>
  <c r="E306" i="2"/>
  <c r="F306" i="2" s="1"/>
  <c r="E307" i="2" l="1"/>
  <c r="F307" i="2" s="1"/>
  <c r="A308" i="2" a="1"/>
  <c r="A308" i="2" s="1"/>
  <c r="A309" i="2" a="1"/>
  <c r="A309" i="2" s="1"/>
  <c r="E309" i="2" s="1"/>
  <c r="F309" i="2" s="1"/>
  <c r="E308" i="2" l="1"/>
  <c r="F308" i="2" s="1"/>
  <c r="A310" i="2" a="1"/>
  <c r="A310" i="2" s="1"/>
  <c r="E310" i="2" l="1"/>
  <c r="F310" i="2" s="1"/>
  <c r="A311" i="2" a="1"/>
  <c r="A311" i="2" s="1"/>
  <c r="E311" i="2" l="1"/>
  <c r="F311" i="2" s="1"/>
  <c r="A312" i="2" a="1"/>
  <c r="A312" i="2" s="1"/>
  <c r="E312" i="2" l="1"/>
  <c r="F312" i="2" s="1"/>
  <c r="A313" i="2" a="1"/>
  <c r="A313" i="2" s="1"/>
  <c r="A314" i="2" a="1"/>
  <c r="A314" i="2" s="1"/>
  <c r="E314" i="2" s="1"/>
  <c r="F314" i="2" s="1"/>
  <c r="E313" i="2" l="1"/>
  <c r="F313" i="2" s="1"/>
  <c r="A315" i="2" a="1"/>
  <c r="A315" i="2" s="1"/>
  <c r="A316" i="2" s="1" a="1"/>
  <c r="A316" i="2" s="1"/>
  <c r="E316" i="2" l="1"/>
  <c r="F316" i="2" s="1"/>
  <c r="A317" i="2" a="1"/>
  <c r="A317" i="2" s="1"/>
  <c r="E317" i="2" s="1"/>
  <c r="F317" i="2" s="1"/>
  <c r="E315" i="2"/>
  <c r="F315" i="2" s="1"/>
  <c r="A318" i="2" a="1"/>
  <c r="A318" i="2" s="1"/>
  <c r="E318" i="2" s="1"/>
  <c r="F318" i="2" s="1"/>
  <c r="A319" i="2" l="1" a="1"/>
  <c r="A319" i="2" s="1"/>
  <c r="A320" i="2" l="1" a="1"/>
  <c r="A320" i="2" s="1"/>
  <c r="E320" i="2" s="1"/>
  <c r="F320" i="2" s="1"/>
  <c r="E319" i="2"/>
  <c r="F319" i="2" s="1"/>
  <c r="A321" i="2" l="1" a="1"/>
  <c r="A321" i="2" s="1"/>
  <c r="E321" i="2" l="1"/>
  <c r="F321" i="2" s="1"/>
  <c r="A322" i="2" a="1"/>
  <c r="A322" i="2" s="1"/>
  <c r="E322" i="2" s="1"/>
  <c r="F322" i="2" s="1"/>
  <c r="A323" i="2" a="1"/>
  <c r="A323" i="2" s="1"/>
  <c r="E323" i="2" s="1"/>
  <c r="F323" i="2" s="1"/>
  <c r="A324" i="2" a="1"/>
  <c r="A324" i="2" s="1"/>
  <c r="E324" i="2" s="1"/>
  <c r="F324" i="2" s="1"/>
  <c r="A325" i="2" l="1" a="1"/>
  <c r="A325" i="2" s="1"/>
  <c r="E325" i="2" s="1"/>
  <c r="F325" i="2" s="1"/>
  <c r="A326" i="2" a="1"/>
  <c r="A326" i="2" s="1"/>
  <c r="A327" i="2" l="1" a="1"/>
  <c r="A327" i="2" s="1"/>
  <c r="E327" i="2" s="1"/>
  <c r="F327" i="2" s="1"/>
  <c r="E326" i="2"/>
  <c r="F326" i="2" s="1"/>
  <c r="A328" i="2" a="1"/>
  <c r="A328" i="2" s="1"/>
  <c r="E328" i="2" s="1"/>
  <c r="F328" i="2" s="1"/>
  <c r="A329" i="2" a="1"/>
  <c r="A329" i="2" s="1"/>
  <c r="E329" i="2" s="1"/>
  <c r="F329" i="2" s="1"/>
  <c r="A330" i="2" l="1" a="1"/>
  <c r="A330" i="2" s="1"/>
  <c r="A331" i="2" l="1" a="1"/>
  <c r="A331" i="2" s="1"/>
  <c r="E330" i="2"/>
  <c r="F330" i="2" s="1"/>
  <c r="E331" i="2" l="1"/>
  <c r="F331" i="2" s="1"/>
  <c r="A332" i="2" a="1"/>
  <c r="A332" i="2" s="1"/>
  <c r="E332" i="2" l="1"/>
  <c r="F332" i="2" s="1"/>
  <c r="A333" i="2" a="1"/>
  <c r="A333" i="2" s="1"/>
  <c r="A334" i="2" s="1" a="1"/>
  <c r="A334" i="2" s="1"/>
  <c r="E334" i="2" l="1"/>
  <c r="F334" i="2" s="1"/>
  <c r="E333" i="2"/>
  <c r="F333" i="2" s="1"/>
  <c r="A335" i="2" a="1"/>
  <c r="A335" i="2" s="1"/>
  <c r="E335" i="2" s="1"/>
  <c r="F335" i="2" s="1"/>
  <c r="A336" i="2" a="1"/>
  <c r="A336" i="2" s="1"/>
  <c r="E336" i="2" s="1"/>
  <c r="F336" i="2" s="1"/>
  <c r="A337" i="2" l="1" a="1"/>
  <c r="A337" i="2" s="1"/>
  <c r="E337" i="2" l="1"/>
  <c r="F337" i="2" s="1"/>
  <c r="A338" i="2" a="1"/>
  <c r="A338" i="2" s="1"/>
  <c r="E338" i="2" l="1"/>
  <c r="F338" i="2" s="1"/>
  <c r="A339" i="2" a="1"/>
  <c r="A339" i="2" s="1"/>
  <c r="A340" i="2" a="1"/>
  <c r="A340" i="2" s="1"/>
  <c r="E340" i="2" s="1"/>
  <c r="F340" i="2" s="1"/>
  <c r="A341" i="2" l="1" a="1"/>
  <c r="A341" i="2" s="1"/>
  <c r="E339" i="2"/>
  <c r="F339" i="2" s="1"/>
  <c r="A342" i="2" a="1"/>
  <c r="A342" i="2" s="1"/>
  <c r="E342" i="2" s="1"/>
  <c r="F342" i="2" s="1"/>
  <c r="E341" i="2" l="1"/>
  <c r="F341" i="2" s="1"/>
  <c r="A343" i="2" a="1"/>
  <c r="A343" i="2" s="1"/>
  <c r="E343" i="2" l="1"/>
  <c r="F343" i="2" s="1"/>
  <c r="A344" i="2" a="1"/>
  <c r="A344" i="2" s="1"/>
  <c r="A345" i="2" l="1" a="1"/>
  <c r="A345" i="2" s="1"/>
  <c r="E344" i="2"/>
  <c r="F344" i="2" s="1"/>
  <c r="A346" i="2" l="1" a="1"/>
  <c r="A346" i="2" s="1"/>
  <c r="A347" i="2" s="1" a="1"/>
  <c r="A347" i="2" s="1"/>
  <c r="E345" i="2"/>
  <c r="F345" i="2" s="1"/>
  <c r="E347" i="2" l="1"/>
  <c r="F347" i="2" s="1"/>
  <c r="E346" i="2"/>
  <c r="F346" i="2" s="1"/>
  <c r="A348" i="2" a="1"/>
  <c r="A348" i="2" s="1"/>
  <c r="E348" i="2" s="1"/>
  <c r="F348" i="2" s="1"/>
  <c r="A349" i="2" l="1" a="1"/>
  <c r="A349" i="2" s="1"/>
  <c r="A350" i="2" l="1" a="1"/>
  <c r="A350" i="2" s="1"/>
  <c r="A351" i="2" a="1"/>
  <c r="A351" i="2" s="1"/>
  <c r="E351" i="2" s="1"/>
  <c r="F351" i="2" s="1"/>
  <c r="E349" i="2"/>
  <c r="F349" i="2" s="1"/>
  <c r="E350" i="2" l="1"/>
  <c r="F350" i="2" s="1"/>
  <c r="A352" i="2" a="1"/>
  <c r="A352" i="2" s="1"/>
  <c r="E352" i="2" l="1"/>
  <c r="F352" i="2" s="1"/>
  <c r="A353" i="2" a="1"/>
  <c r="A353" i="2" s="1"/>
  <c r="A354" i="2" l="1" a="1"/>
  <c r="A354" i="2" s="1"/>
  <c r="A355" i="2" s="1" a="1"/>
  <c r="A355" i="2" s="1"/>
  <c r="E353" i="2"/>
  <c r="F353" i="2" s="1"/>
  <c r="E355" i="2" l="1"/>
  <c r="F355" i="2" s="1"/>
  <c r="A356" i="2" a="1"/>
  <c r="A356" i="2" s="1"/>
  <c r="E356" i="2" s="1"/>
  <c r="F356" i="2" s="1"/>
  <c r="E354" i="2"/>
  <c r="F354" i="2" s="1"/>
  <c r="A357" i="2" l="1" a="1"/>
  <c r="A357" i="2" s="1"/>
  <c r="A358" i="2" a="1"/>
  <c r="A358" i="2" s="1"/>
  <c r="E358" i="2" s="1"/>
  <c r="F358" i="2" s="1"/>
  <c r="E357" i="2" l="1"/>
  <c r="F357" i="2" s="1"/>
  <c r="A359" i="2" a="1"/>
  <c r="A359" i="2" s="1"/>
  <c r="A360" i="2" l="1" a="1"/>
  <c r="A360" i="2" s="1"/>
  <c r="A361" i="2" a="1"/>
  <c r="A361" i="2" s="1"/>
  <c r="E361" i="2" s="1"/>
  <c r="F361" i="2" s="1"/>
  <c r="E359" i="2"/>
  <c r="F359" i="2" s="1"/>
  <c r="A362" i="2" l="1" a="1"/>
  <c r="A362" i="2" s="1"/>
  <c r="E360" i="2"/>
  <c r="F360" i="2" s="1"/>
  <c r="E362" i="2" l="1"/>
  <c r="F362" i="2" s="1"/>
  <c r="A363" i="2" a="1"/>
  <c r="A363" i="2" s="1"/>
  <c r="E363" i="2" l="1"/>
  <c r="F363" i="2" s="1"/>
  <c r="A364" i="2" a="1"/>
  <c r="A364" i="2" s="1"/>
  <c r="A365" i="2" a="1"/>
  <c r="A365" i="2" s="1"/>
  <c r="E365" i="2" s="1"/>
  <c r="F365" i="2" s="1"/>
  <c r="A366" i="2" a="1"/>
  <c r="A366" i="2" s="1"/>
  <c r="E366" i="2" s="1"/>
  <c r="F366" i="2" s="1"/>
  <c r="A367" i="2" l="1" a="1"/>
  <c r="A367" i="2" s="1"/>
  <c r="E364" i="2"/>
  <c r="F364" i="2" s="1"/>
  <c r="E367" i="2" l="1"/>
  <c r="F367" i="2" s="1"/>
  <c r="A368" i="2" a="1"/>
  <c r="A368" i="2" s="1"/>
  <c r="A369" i="2" l="1" a="1"/>
  <c r="A369" i="2" s="1"/>
  <c r="E369" i="2" s="1"/>
  <c r="F369" i="2" s="1"/>
  <c r="A370" i="2" a="1"/>
  <c r="A370" i="2" s="1"/>
  <c r="E370" i="2" s="1"/>
  <c r="F370" i="2" s="1"/>
  <c r="E368" i="2"/>
  <c r="F368" i="2" s="1"/>
  <c r="A371" i="2" a="1"/>
  <c r="A371" i="2" s="1"/>
  <c r="E371" i="2" s="1"/>
  <c r="F371" i="2" s="1"/>
  <c r="A372" i="2" a="1"/>
  <c r="A372" i="2" s="1"/>
  <c r="E372" i="2" s="1"/>
  <c r="F372" i="2" s="1"/>
  <c r="A373" i="2" l="1" a="1"/>
  <c r="A373" i="2" s="1"/>
  <c r="E373" i="2" s="1"/>
  <c r="F373" i="2" s="1"/>
  <c r="A374" i="2" l="1" a="1"/>
  <c r="A374" i="2" s="1"/>
  <c r="A375" i="2" a="1"/>
  <c r="A375" i="2" s="1"/>
  <c r="E375" i="2" s="1"/>
  <c r="F375" i="2" s="1"/>
  <c r="A376" i="2" l="1" a="1"/>
  <c r="A376" i="2" s="1"/>
  <c r="E374" i="2"/>
  <c r="F374" i="2" s="1"/>
  <c r="A377" i="2" a="1"/>
  <c r="A377" i="2" s="1"/>
  <c r="E377" i="2" s="1"/>
  <c r="F377" i="2" s="1"/>
  <c r="A378" i="2" l="1" a="1"/>
  <c r="A378" i="2" s="1"/>
  <c r="A379" i="2" s="1" a="1"/>
  <c r="A379" i="2" s="1"/>
  <c r="E376" i="2"/>
  <c r="F376" i="2" s="1"/>
  <c r="E379" i="2" l="1"/>
  <c r="F379" i="2" s="1"/>
  <c r="A380" i="2" a="1"/>
  <c r="A380" i="2" s="1"/>
  <c r="E380" i="2" s="1"/>
  <c r="F380" i="2" s="1"/>
  <c r="A381" i="2" a="1"/>
  <c r="A381" i="2" s="1"/>
  <c r="E381" i="2" s="1"/>
  <c r="F381" i="2" s="1"/>
  <c r="E378" i="2"/>
  <c r="F378" i="2" s="1"/>
  <c r="A382" i="2" l="1" a="1"/>
  <c r="A382" i="2" s="1"/>
  <c r="E382" i="2" l="1"/>
  <c r="F382" i="2" s="1"/>
  <c r="A383" i="2" a="1"/>
  <c r="A383" i="2" s="1"/>
  <c r="E383" i="2" l="1"/>
  <c r="F383" i="2" s="1"/>
  <c r="A384" i="2" a="1"/>
  <c r="A384" i="2" s="1"/>
  <c r="A385" i="2" l="1" a="1"/>
  <c r="A385" i="2" s="1"/>
  <c r="E385" i="2" s="1"/>
  <c r="F385" i="2" s="1"/>
  <c r="E384" i="2"/>
  <c r="F384" i="2" s="1"/>
  <c r="A386" i="2" l="1" a="1"/>
  <c r="A386" i="2" s="1"/>
  <c r="A387" i="2" a="1"/>
  <c r="A387" i="2" s="1"/>
  <c r="E387" i="2" s="1"/>
  <c r="F387" i="2" s="1"/>
  <c r="E386" i="2" l="1"/>
  <c r="F386" i="2" s="1"/>
  <c r="A388" i="2" a="1"/>
  <c r="A388" i="2" s="1"/>
  <c r="E388" i="2" s="1"/>
  <c r="F388" i="2" s="1"/>
  <c r="A389" i="2" l="1" a="1"/>
  <c r="A389" i="2" s="1"/>
  <c r="E389" i="2" l="1"/>
  <c r="F389" i="2" s="1"/>
  <c r="A390" i="2" a="1"/>
  <c r="A390" i="2" s="1"/>
  <c r="E390" i="2" s="1"/>
  <c r="F390" i="2" s="1"/>
  <c r="A391" i="2" a="1"/>
  <c r="A391" i="2" s="1"/>
  <c r="E391" i="2" s="1"/>
  <c r="F391" i="2" s="1"/>
  <c r="A392" i="2" l="1" a="1"/>
  <c r="A392" i="2" s="1"/>
  <c r="E392" i="2" s="1"/>
  <c r="F392" i="2" s="1"/>
  <c r="A393" i="2" l="1" a="1"/>
  <c r="A393" i="2" s="1"/>
  <c r="E393" i="2" s="1"/>
  <c r="F393" i="2" s="1"/>
  <c r="A394" i="2" l="1" a="1"/>
  <c r="A394" i="2" s="1"/>
  <c r="A395" i="2" a="1"/>
  <c r="A395" i="2" s="1"/>
  <c r="E395" i="2" s="1"/>
  <c r="F395" i="2" s="1"/>
  <c r="A396" i="2" l="1" a="1"/>
  <c r="A396" i="2" s="1"/>
  <c r="E396" i="2" s="1"/>
  <c r="F396" i="2" s="1"/>
  <c r="E394" i="2"/>
  <c r="F394" i="2" s="1"/>
  <c r="A397" i="2" l="1" a="1"/>
  <c r="A397" i="2" s="1"/>
  <c r="E397" i="2" l="1"/>
  <c r="F397" i="2" s="1"/>
  <c r="A398" i="2" a="1"/>
  <c r="A398" i="2" s="1"/>
  <c r="E398" i="2" s="1"/>
  <c r="F398" i="2" s="1"/>
  <c r="A399" i="2" l="1" a="1"/>
  <c r="A399" i="2" s="1"/>
  <c r="E399" i="2" l="1"/>
  <c r="F399" i="2" s="1"/>
  <c r="A400" i="2" a="1"/>
  <c r="A400" i="2" s="1"/>
  <c r="E400" i="2" l="1"/>
  <c r="F400" i="2" s="1"/>
  <c r="A401" i="2" a="1"/>
  <c r="A401" i="2" s="1"/>
  <c r="E401" i="2" s="1"/>
  <c r="F401" i="2" s="1"/>
  <c r="A402" i="2" a="1"/>
  <c r="A402" i="2" s="1"/>
  <c r="E402" i="2" s="1"/>
  <c r="F402" i="2" s="1"/>
  <c r="A403" i="2" l="1" a="1"/>
  <c r="A403" i="2" s="1"/>
  <c r="E403" i="2" s="1"/>
  <c r="F403" i="2" s="1"/>
  <c r="A404" i="2" l="1" a="1"/>
  <c r="A404" i="2" s="1"/>
  <c r="E404" i="2" s="1"/>
  <c r="F404" i="2" s="1"/>
  <c r="A405" i="2" l="1" a="1"/>
  <c r="A405" i="2" s="1"/>
  <c r="A406" i="2" l="1" a="1"/>
  <c r="A406" i="2" s="1"/>
  <c r="E405" i="2"/>
  <c r="F405" i="2" s="1"/>
  <c r="E406" i="2" l="1"/>
  <c r="F406" i="2" s="1"/>
  <c r="A407" i="2" a="1"/>
  <c r="A407" i="2" s="1"/>
  <c r="A408" i="2" a="1"/>
  <c r="A408" i="2" s="1"/>
  <c r="E407" i="2" l="1"/>
  <c r="F407" i="2" s="1"/>
  <c r="A409" i="2" a="1"/>
  <c r="A409" i="2" s="1"/>
  <c r="E408" i="2"/>
  <c r="F408" i="2" s="1"/>
  <c r="A410" i="2" a="1"/>
  <c r="A410" i="2" s="1"/>
  <c r="E410" i="2" s="1"/>
  <c r="F410" i="2" s="1"/>
  <c r="E409" i="2" l="1"/>
  <c r="F409" i="2" s="1"/>
  <c r="A411" i="2" a="1"/>
  <c r="A411" i="2" s="1"/>
  <c r="E411" i="2" s="1"/>
  <c r="F411" i="2" s="1"/>
  <c r="A412" i="2" l="1" a="1"/>
  <c r="A412" i="2" s="1"/>
  <c r="A413" i="2" a="1"/>
  <c r="A413" i="2" s="1"/>
  <c r="E413" i="2" s="1"/>
  <c r="F413" i="2" s="1"/>
  <c r="E412" i="2" l="1"/>
  <c r="F412" i="2" s="1"/>
  <c r="A414" i="2" a="1"/>
  <c r="A414" i="2" s="1"/>
  <c r="E414" i="2" s="1"/>
  <c r="F414" i="2" s="1"/>
  <c r="A415" i="2" l="1" a="1"/>
  <c r="A415" i="2" s="1"/>
  <c r="E415" i="2" s="1"/>
  <c r="F415" i="2" s="1"/>
  <c r="A416" i="2" l="1" a="1"/>
  <c r="A416" i="2" s="1"/>
  <c r="E416" i="2" s="1"/>
  <c r="F416" i="2" s="1"/>
  <c r="A417" i="2" a="1"/>
  <c r="A417" i="2" s="1"/>
  <c r="E417" i="2" s="1"/>
  <c r="F417" i="2" s="1"/>
  <c r="A418" i="2" l="1" a="1"/>
  <c r="A418" i="2" s="1"/>
  <c r="A419" i="2" l="1" a="1"/>
  <c r="A419" i="2" s="1"/>
  <c r="E419" i="2" s="1"/>
  <c r="F419" i="2" s="1"/>
  <c r="E418" i="2"/>
  <c r="F418" i="2" s="1"/>
  <c r="A420" i="2" a="1"/>
  <c r="A420" i="2" s="1"/>
  <c r="E420" i="2" s="1"/>
  <c r="F420" i="2" s="1"/>
  <c r="A421" i="2" l="1" a="1"/>
  <c r="A421" i="2" s="1"/>
  <c r="E421" i="2" s="1"/>
  <c r="F421" i="2" s="1"/>
  <c r="A422" i="2" a="1"/>
  <c r="A422" i="2" s="1"/>
  <c r="A423" i="2" l="1" a="1"/>
  <c r="A423" i="2" s="1"/>
  <c r="E422" i="2"/>
  <c r="F422" i="2" s="1"/>
  <c r="E423" i="2" l="1"/>
  <c r="F423" i="2" s="1"/>
  <c r="A424" i="2" a="1"/>
  <c r="A424" i="2" s="1"/>
  <c r="E424" i="2" s="1"/>
  <c r="F424" i="2" s="1"/>
  <c r="A425" i="2" a="1"/>
  <c r="A425" i="2" s="1"/>
  <c r="E425" i="2" s="1"/>
  <c r="F425" i="2" s="1"/>
  <c r="A426" i="2" l="1" a="1"/>
  <c r="A426" i="2" s="1"/>
  <c r="E426" i="2" s="1"/>
  <c r="F426" i="2" s="1"/>
  <c r="A427" i="2" l="1" a="1"/>
  <c r="A427" i="2" s="1"/>
  <c r="A428" i="2" a="1"/>
  <c r="A428" i="2" s="1"/>
  <c r="E428" i="2" s="1"/>
  <c r="F428" i="2" s="1"/>
  <c r="A429" i="2" l="1" a="1"/>
  <c r="A429" i="2" s="1"/>
  <c r="E429" i="2" s="1"/>
  <c r="F429" i="2" s="1"/>
  <c r="E427" i="2"/>
  <c r="F427" i="2" s="1"/>
  <c r="A430" i="2" l="1" a="1"/>
  <c r="A430" i="2" s="1"/>
  <c r="E430" i="2" l="1"/>
  <c r="F430" i="2" s="1"/>
  <c r="A431" i="2" a="1"/>
  <c r="A431" i="2" s="1"/>
  <c r="E431" i="2" s="1"/>
  <c r="F431" i="2" s="1"/>
  <c r="A432" i="2" l="1" a="1"/>
  <c r="A432" i="2" s="1"/>
  <c r="E432" i="2" s="1"/>
  <c r="F432" i="2" s="1"/>
  <c r="A433" i="2" l="1" a="1"/>
  <c r="A433" i="2" s="1"/>
  <c r="E433" i="2" l="1"/>
  <c r="F433" i="2" s="1"/>
  <c r="A434" i="2" a="1"/>
  <c r="A434" i="2" s="1"/>
  <c r="A435" i="2" s="1" a="1"/>
  <c r="A435" i="2" s="1"/>
  <c r="E435" i="2" l="1"/>
  <c r="F435" i="2" s="1"/>
  <c r="E434" i="2"/>
  <c r="F434" i="2" s="1"/>
  <c r="A436" i="2" a="1"/>
  <c r="A436" i="2" s="1"/>
  <c r="E436" i="2" s="1"/>
  <c r="F436" i="2" s="1"/>
  <c r="A437" i="2" l="1" a="1"/>
  <c r="A437" i="2" s="1"/>
  <c r="E437" i="2" s="1"/>
  <c r="F437" i="2" s="1"/>
  <c r="A438" i="2" l="1" a="1"/>
  <c r="A438" i="2" s="1"/>
  <c r="E438" i="2" l="1"/>
  <c r="F438" i="2" s="1"/>
  <c r="A439" i="2" a="1"/>
  <c r="A439" i="2" s="1"/>
  <c r="E439" i="2" s="1"/>
  <c r="F439" i="2" s="1"/>
  <c r="A440" i="2" l="1" a="1"/>
  <c r="A440" i="2" s="1"/>
  <c r="E440" i="2" l="1"/>
  <c r="F440" i="2" s="1"/>
  <c r="A441" i="2" a="1"/>
  <c r="A441" i="2" s="1"/>
  <c r="E441" i="2" s="1"/>
  <c r="F441" i="2" s="1"/>
  <c r="A442" i="2" l="1" a="1"/>
  <c r="A442" i="2" s="1"/>
  <c r="A443" i="2" l="1" a="1"/>
  <c r="A443" i="2" s="1"/>
  <c r="E442" i="2"/>
  <c r="F442" i="2" s="1"/>
  <c r="E443" i="2" l="1"/>
  <c r="F443" i="2" s="1"/>
  <c r="A444" i="2" a="1"/>
  <c r="A444" i="2" s="1"/>
  <c r="E444" i="2" l="1"/>
  <c r="F444" i="2" s="1"/>
  <c r="A445" i="2" a="1"/>
  <c r="A445" i="2" s="1"/>
  <c r="A446" i="2" a="1"/>
  <c r="A446" i="2" s="1"/>
  <c r="E446" i="2" s="1"/>
  <c r="F446" i="2" s="1"/>
  <c r="E445" i="2" l="1"/>
  <c r="F445" i="2" s="1"/>
  <c r="A447" i="2" a="1"/>
  <c r="A447" i="2" s="1"/>
  <c r="E447" i="2" s="1"/>
  <c r="F447" i="2" s="1"/>
  <c r="A448" i="2" a="1"/>
  <c r="A448" i="2" s="1"/>
  <c r="E448" i="2" s="1"/>
  <c r="F448" i="2" s="1"/>
  <c r="A449" i="2" l="1" a="1"/>
  <c r="A449" i="2" s="1"/>
  <c r="A450" i="2" a="1"/>
  <c r="A450" i="2" s="1"/>
  <c r="E450" i="2" s="1"/>
  <c r="F450" i="2" s="1"/>
  <c r="E449" i="2" l="1"/>
  <c r="F449" i="2" s="1"/>
  <c r="A451" i="2" a="1"/>
  <c r="A451" i="2" s="1"/>
  <c r="A452" i="2" a="1"/>
  <c r="A452" i="2" s="1"/>
  <c r="E452" i="2" s="1"/>
  <c r="F452" i="2" s="1"/>
  <c r="E451" i="2" l="1"/>
  <c r="F451" i="2" s="1"/>
  <c r="A453" i="2" a="1"/>
  <c r="A453" i="2" s="1"/>
  <c r="E453" i="2" s="1"/>
  <c r="F453" i="2" s="1"/>
  <c r="A454" i="2" l="1" a="1"/>
  <c r="A454" i="2" s="1"/>
  <c r="A455" i="2" a="1"/>
  <c r="A455" i="2" s="1"/>
  <c r="E455" i="2" s="1"/>
  <c r="F455" i="2" s="1"/>
  <c r="E454" i="2" l="1"/>
  <c r="F454" i="2" s="1"/>
  <c r="A456" i="2" a="1"/>
  <c r="A456" i="2" s="1"/>
  <c r="E456" i="2" s="1"/>
  <c r="F456" i="2" s="1"/>
  <c r="A458" i="2" l="1" a="1"/>
  <c r="A458" i="2" s="1"/>
  <c r="E458" i="2" s="1"/>
  <c r="F458" i="2" s="1"/>
  <c r="A457" i="2" a="1"/>
  <c r="A457" i="2" s="1"/>
  <c r="E457" i="2" s="1"/>
  <c r="F457" i="2" s="1"/>
  <c r="A459" i="2" l="1" a="1"/>
  <c r="A459" i="2" s="1"/>
  <c r="E459" i="2" s="1"/>
  <c r="F459" i="2" s="1"/>
  <c r="A460" i="2" l="1" a="1"/>
  <c r="A460" i="2" s="1"/>
  <c r="A462" i="2" s="1" a="1"/>
  <c r="A462" i="2" s="1"/>
  <c r="A461" i="2" a="1"/>
  <c r="A461" i="2" s="1"/>
  <c r="E461" i="2" s="1"/>
  <c r="F461" i="2" s="1"/>
  <c r="E462" i="2" l="1"/>
  <c r="F462" i="2" s="1"/>
  <c r="A463" i="2" a="1"/>
  <c r="A463" i="2" s="1"/>
  <c r="E463" i="2" s="1"/>
  <c r="F463" i="2" s="1"/>
  <c r="E460" i="2"/>
  <c r="F460" i="2" s="1"/>
  <c r="A464" i="2" l="1" a="1"/>
  <c r="A464" i="2" s="1"/>
  <c r="E464" i="2" l="1"/>
  <c r="F464" i="2" s="1"/>
  <c r="A465" i="2" a="1"/>
  <c r="A465" i="2" s="1"/>
  <c r="A466" i="2" l="1" a="1"/>
  <c r="A466" i="2" s="1"/>
  <c r="A467" i="2" a="1"/>
  <c r="A467" i="2" s="1"/>
  <c r="E467" i="2" s="1"/>
  <c r="F467" i="2" s="1"/>
  <c r="E465" i="2"/>
  <c r="F465" i="2" s="1"/>
  <c r="A468" i="2" l="1" a="1"/>
  <c r="A468" i="2" s="1"/>
  <c r="E466" i="2"/>
  <c r="F466" i="2" s="1"/>
  <c r="A469" i="2" a="1"/>
  <c r="A469" i="2" s="1"/>
  <c r="E469" i="2" s="1"/>
  <c r="F469" i="2" s="1"/>
  <c r="E468" i="2" l="1"/>
  <c r="F468" i="2" s="1"/>
  <c r="A470" i="2" a="1"/>
  <c r="A470" i="2" s="1"/>
  <c r="A471" i="2" l="1" a="1"/>
  <c r="A471" i="2" s="1"/>
  <c r="E470" i="2"/>
  <c r="F470" i="2" s="1"/>
  <c r="E471" i="2" l="1"/>
  <c r="F471" i="2" s="1"/>
  <c r="A472" i="2" a="1"/>
  <c r="A472" i="2" s="1"/>
  <c r="A473" i="2" s="1" a="1"/>
  <c r="A473" i="2" s="1"/>
  <c r="E473" i="2" l="1"/>
  <c r="F473" i="2" s="1"/>
  <c r="E472" i="2"/>
  <c r="F472" i="2" s="1"/>
  <c r="A474" i="2" a="1"/>
  <c r="A474" i="2" s="1"/>
  <c r="E474" i="2" s="1"/>
  <c r="F474" i="2" s="1"/>
  <c r="A475" i="2" l="1" a="1"/>
  <c r="A475" i="2" s="1"/>
  <c r="E475" i="2" s="1"/>
  <c r="F475" i="2" s="1"/>
  <c r="A476" i="2" l="1" a="1"/>
  <c r="A476" i="2" s="1"/>
  <c r="E476" i="2" l="1"/>
  <c r="F476" i="2" s="1"/>
  <c r="A477" i="2" a="1"/>
  <c r="A477" i="2" s="1"/>
  <c r="E477" i="2" l="1"/>
  <c r="F477" i="2" s="1"/>
  <c r="A478" i="2" a="1"/>
  <c r="A478" i="2" s="1"/>
  <c r="E478" i="2" l="1"/>
  <c r="F478" i="2" s="1"/>
  <c r="A479" i="2" a="1"/>
  <c r="A479" i="2" s="1"/>
  <c r="E479" i="2" s="1"/>
  <c r="F479" i="2" s="1"/>
  <c r="A480" i="2" a="1"/>
  <c r="A480" i="2" s="1"/>
  <c r="E480" i="2" s="1"/>
  <c r="F480" i="2" s="1"/>
  <c r="A481" i="2" l="1" a="1"/>
  <c r="A481" i="2" s="1"/>
  <c r="E481" i="2" s="1"/>
  <c r="F481" i="2" s="1"/>
  <c r="A482" i="2" a="1"/>
  <c r="A482" i="2" s="1"/>
  <c r="E482" i="2" s="1"/>
  <c r="F482" i="2" s="1"/>
  <c r="A483" i="2" l="1" a="1"/>
  <c r="A483" i="2" s="1"/>
  <c r="A484" i="2" a="1"/>
  <c r="A484" i="2" s="1"/>
  <c r="E484" i="2" s="1"/>
  <c r="F484" i="2" s="1"/>
  <c r="E483" i="2" l="1"/>
  <c r="F483" i="2" s="1"/>
  <c r="A485" i="2" a="1"/>
  <c r="A485" i="2" s="1"/>
  <c r="E485" i="2" s="1"/>
  <c r="F485" i="2" s="1"/>
  <c r="A486" i="2" l="1" a="1"/>
  <c r="A486" i="2" s="1"/>
  <c r="E486" i="2" s="1"/>
  <c r="F486" i="2" s="1"/>
  <c r="A487" i="2" l="1" a="1"/>
  <c r="A487" i="2" s="1"/>
  <c r="E487" i="2" l="1"/>
  <c r="F487" i="2" s="1"/>
  <c r="A488" i="2" a="1"/>
  <c r="A488" i="2" s="1"/>
  <c r="E488" i="2" l="1"/>
  <c r="F488" i="2" s="1"/>
  <c r="A489" i="2" a="1"/>
  <c r="A489" i="2" s="1"/>
  <c r="A490" i="2" a="1"/>
  <c r="A490" i="2" s="1"/>
  <c r="E490" i="2" s="1"/>
  <c r="F490" i="2" s="1"/>
  <c r="E489" i="2" l="1"/>
  <c r="F489" i="2" s="1"/>
  <c r="A491" i="2" a="1"/>
  <c r="A491" i="2" s="1"/>
  <c r="E491" i="2" s="1"/>
  <c r="F491" i="2" s="1"/>
  <c r="A492" i="2" a="1"/>
  <c r="A492" i="2" s="1"/>
  <c r="E492" i="2" s="1"/>
  <c r="F492" i="2" s="1"/>
  <c r="A493" i="2" l="1" a="1"/>
  <c r="A493" i="2" s="1"/>
  <c r="A494" i="2" l="1" a="1"/>
  <c r="A494" i="2" s="1"/>
  <c r="A495" i="2" a="1"/>
  <c r="A495" i="2" s="1"/>
  <c r="E495" i="2" s="1"/>
  <c r="F495" i="2" s="1"/>
  <c r="E493" i="2"/>
  <c r="F493" i="2" s="1"/>
  <c r="A496" i="2" l="1" a="1"/>
  <c r="A496" i="2" s="1"/>
  <c r="E494" i="2"/>
  <c r="F494" i="2" s="1"/>
  <c r="E496" i="2" l="1"/>
  <c r="F496" i="2" s="1"/>
  <c r="A497" i="2" a="1"/>
  <c r="A497" i="2" s="1"/>
  <c r="E497" i="2" l="1"/>
  <c r="F497" i="2" s="1"/>
  <c r="A498" i="2" a="1"/>
  <c r="A498" i="2" s="1"/>
  <c r="E498" i="2" l="1"/>
  <c r="F498" i="2" s="1"/>
  <c r="A499" i="2" a="1"/>
  <c r="A499" i="2" s="1"/>
  <c r="A500" i="2" a="1"/>
  <c r="A500" i="2" s="1"/>
  <c r="E500" i="2" s="1"/>
  <c r="F500" i="2" s="1"/>
  <c r="A501" i="2" l="1" a="1"/>
  <c r="A501" i="2" s="1"/>
  <c r="E499" i="2"/>
  <c r="F499" i="2" s="1"/>
  <c r="E501" i="2" l="1"/>
  <c r="F501" i="2" s="1"/>
  <c r="A502" i="2" a="1"/>
  <c r="A502" i="2" s="1"/>
  <c r="A503" i="2" a="1"/>
  <c r="A503" i="2" s="1"/>
  <c r="E503" i="2" s="1"/>
  <c r="F503" i="2" s="1"/>
  <c r="E502" i="2" l="1"/>
  <c r="F502" i="2" s="1"/>
  <c r="A504" i="2" a="1"/>
  <c r="A504" i="2" s="1"/>
  <c r="A505" i="2" a="1"/>
  <c r="A505" i="2" s="1"/>
  <c r="E505" i="2" s="1"/>
  <c r="F505" i="2" s="1"/>
  <c r="E504" i="2" l="1"/>
  <c r="F504" i="2" s="1"/>
  <c r="A506" i="2" a="1"/>
  <c r="A506" i="2" s="1"/>
  <c r="A507" i="2" a="1"/>
  <c r="A507" i="2" s="1"/>
  <c r="E507" i="2" l="1"/>
  <c r="F507" i="2" s="1"/>
  <c r="E506" i="2"/>
  <c r="F506" i="2" s="1"/>
  <c r="A508" i="2" a="1"/>
  <c r="A508" i="2" s="1"/>
  <c r="E508" i="2" l="1"/>
  <c r="F508" i="2" s="1"/>
  <c r="A509" i="2" a="1"/>
  <c r="A509" i="2" s="1"/>
  <c r="E509" i="2" l="1"/>
  <c r="F509" i="2" s="1"/>
  <c r="A510" i="2" a="1"/>
  <c r="A510" i="2" s="1"/>
  <c r="A511" i="2" s="1" a="1"/>
  <c r="A511" i="2" s="1"/>
  <c r="E511" i="2" l="1"/>
  <c r="F511" i="2" s="1"/>
  <c r="E510" i="2"/>
  <c r="F510" i="2" s="1"/>
  <c r="A512" i="2" a="1"/>
  <c r="A512" i="2" s="1"/>
  <c r="E512" i="2" s="1"/>
  <c r="F512" i="2" s="1"/>
  <c r="A513" i="2" l="1" a="1"/>
  <c r="A513" i="2" s="1"/>
  <c r="A514" i="2" l="1" a="1"/>
  <c r="A514" i="2" s="1"/>
  <c r="E514" i="2" s="1"/>
  <c r="F514" i="2" s="1"/>
  <c r="E513" i="2"/>
  <c r="F513" i="2" s="1"/>
  <c r="A515" i="2" l="1" a="1"/>
  <c r="A515" i="2" s="1"/>
  <c r="E515" i="2" l="1"/>
  <c r="F515" i="2" s="1"/>
  <c r="A516" i="2" a="1"/>
  <c r="A516" i="2" s="1"/>
  <c r="A517" i="2" a="1"/>
  <c r="A517" i="2" s="1"/>
  <c r="E517" i="2" s="1"/>
  <c r="F517" i="2" s="1"/>
  <c r="A518" i="2" a="1"/>
  <c r="A518" i="2" s="1"/>
  <c r="E518" i="2" s="1"/>
  <c r="F518" i="2" s="1"/>
  <c r="E516" i="2" l="1"/>
  <c r="F516" i="2" s="1"/>
  <c r="A519" i="2" a="1"/>
  <c r="A519" i="2" s="1"/>
  <c r="E519" i="2" l="1"/>
  <c r="F519" i="2" s="1"/>
  <c r="A520" i="2" a="1"/>
  <c r="A520" i="2" s="1"/>
  <c r="E520" i="2" s="1"/>
  <c r="F520" i="2" s="1"/>
  <c r="A521" i="2" l="1" a="1"/>
  <c r="A521" i="2" s="1"/>
  <c r="E521" i="2" s="1"/>
  <c r="F521" i="2" s="1"/>
  <c r="A522" i="2" l="1" a="1"/>
  <c r="A522" i="2" s="1"/>
  <c r="A523" i="2" l="1" a="1"/>
  <c r="A523" i="2" s="1"/>
  <c r="E523" i="2" s="1"/>
  <c r="F523" i="2" s="1"/>
  <c r="E522" i="2"/>
  <c r="F522" i="2" s="1"/>
  <c r="A524" i="2" l="1" a="1"/>
  <c r="A524" i="2" s="1"/>
  <c r="E524" i="2" l="1"/>
  <c r="F524" i="2" s="1"/>
  <c r="A525" i="2" a="1"/>
  <c r="A525" i="2" s="1"/>
  <c r="A526" i="2" a="1"/>
  <c r="A526" i="2" s="1"/>
  <c r="E526" i="2" s="1"/>
  <c r="F526" i="2" s="1"/>
  <c r="E525" i="2" l="1"/>
  <c r="F525" i="2" s="1"/>
  <c r="A527" i="2" a="1"/>
  <c r="A527" i="2" s="1"/>
  <c r="A528" i="2" a="1"/>
  <c r="A528" i="2" s="1"/>
  <c r="E528" i="2" s="1"/>
  <c r="F528" i="2" s="1"/>
  <c r="E527" i="2" l="1"/>
  <c r="F527" i="2" s="1"/>
  <c r="A529" i="2" a="1"/>
  <c r="A529" i="2" s="1"/>
  <c r="E529" i="2" l="1"/>
  <c r="F529" i="2" s="1"/>
  <c r="A530" i="2" a="1"/>
  <c r="A530" i="2" s="1"/>
  <c r="E530" i="2" s="1"/>
  <c r="F530" i="2" s="1"/>
  <c r="A531" i="2" l="1" a="1"/>
  <c r="A531" i="2" s="1"/>
  <c r="A532" i="2" l="1" a="1"/>
  <c r="A532" i="2" s="1"/>
  <c r="E532" i="2" s="1"/>
  <c r="F532" i="2" s="1"/>
  <c r="E531" i="2"/>
  <c r="F531" i="2" s="1"/>
  <c r="A533" i="2" a="1"/>
  <c r="A533" i="2" s="1"/>
  <c r="E533" i="2" s="1"/>
  <c r="F533" i="2" s="1"/>
  <c r="A534" i="2" l="1" a="1"/>
  <c r="A534" i="2" s="1"/>
  <c r="E534" i="2" l="1"/>
  <c r="F534" i="2" s="1"/>
  <c r="A535" i="2" a="1"/>
  <c r="A535" i="2" s="1"/>
  <c r="A536" i="2" l="1" a="1"/>
  <c r="A536" i="2" s="1"/>
  <c r="E535" i="2"/>
  <c r="F535" i="2" s="1"/>
  <c r="A537" i="2" a="1"/>
  <c r="A537" i="2" s="1"/>
  <c r="E536" i="2" l="1"/>
  <c r="F536" i="2" s="1"/>
  <c r="A539" i="2" a="1"/>
  <c r="A539" i="2" s="1"/>
  <c r="E539" i="2" s="1"/>
  <c r="F539" i="2" s="1"/>
  <c r="A538" i="2" a="1"/>
  <c r="A538" i="2" s="1"/>
  <c r="E537" i="2"/>
  <c r="F537" i="2" s="1"/>
  <c r="E538" i="2" l="1"/>
  <c r="F538" i="2" s="1"/>
  <c r="A540" i="2" a="1"/>
  <c r="A540" i="2" s="1"/>
  <c r="E540" i="2" l="1"/>
  <c r="F540" i="2" s="1"/>
  <c r="A541" i="2" a="1"/>
  <c r="A541" i="2" s="1"/>
  <c r="A542" i="2" a="1"/>
  <c r="A542" i="2" s="1"/>
  <c r="E542" i="2" s="1"/>
  <c r="F542" i="2" s="1"/>
  <c r="A543" i="2" l="1" a="1"/>
  <c r="A543" i="2" s="1"/>
  <c r="A544" i="2" a="1"/>
  <c r="A544" i="2" s="1"/>
  <c r="E544" i="2" s="1"/>
  <c r="F544" i="2" s="1"/>
  <c r="E541" i="2"/>
  <c r="F541" i="2" s="1"/>
  <c r="A545" i="2" l="1" a="1"/>
  <c r="A545" i="2" s="1"/>
  <c r="E543" i="2"/>
  <c r="F543" i="2" s="1"/>
  <c r="A546" i="2" a="1"/>
  <c r="A546" i="2" s="1"/>
  <c r="E546" i="2" s="1"/>
  <c r="F546" i="2" s="1"/>
  <c r="A547" i="2" l="1" a="1"/>
  <c r="A547" i="2" s="1"/>
  <c r="E545" i="2"/>
  <c r="F545" i="2" s="1"/>
  <c r="A548" i="2" a="1"/>
  <c r="A548" i="2" s="1"/>
  <c r="E548" i="2" s="1"/>
  <c r="F548" i="2" s="1"/>
  <c r="E547" i="2" l="1"/>
  <c r="F547" i="2" s="1"/>
  <c r="A549" i="2" a="1"/>
  <c r="A549" i="2" s="1"/>
  <c r="E549" i="2" l="1"/>
  <c r="F549" i="2" s="1"/>
  <c r="A550" i="2" a="1"/>
  <c r="A550" i="2" s="1"/>
  <c r="E550" i="2" l="1"/>
  <c r="F550" i="2" s="1"/>
  <c r="A551" i="2" a="1"/>
  <c r="A551" i="2" s="1"/>
  <c r="A552" i="2" l="1" a="1"/>
  <c r="A552" i="2" s="1"/>
  <c r="A553" i="2" s="1" a="1"/>
  <c r="A553" i="2" s="1"/>
  <c r="E551" i="2"/>
  <c r="F551" i="2" s="1"/>
  <c r="E553" i="2" l="1"/>
  <c r="F553" i="2" s="1"/>
  <c r="E552" i="2"/>
  <c r="F552" i="2" s="1"/>
  <c r="A554" i="2" a="1"/>
  <c r="A554" i="2" s="1"/>
  <c r="E554" i="2" s="1"/>
  <c r="F554" i="2" s="1"/>
  <c r="A555" i="2" l="1" a="1"/>
  <c r="A555" i="2" s="1"/>
  <c r="A556" i="2" l="1" a="1"/>
  <c r="A556" i="2" s="1"/>
  <c r="E555" i="2"/>
  <c r="F555" i="2" s="1"/>
  <c r="A557" i="2" a="1"/>
  <c r="A557" i="2" s="1"/>
  <c r="E557" i="2" s="1"/>
  <c r="F557" i="2" s="1"/>
  <c r="A558" i="2" l="1" a="1"/>
  <c r="A558" i="2" s="1"/>
  <c r="E556" i="2"/>
  <c r="F556" i="2" s="1"/>
  <c r="E558" i="2" l="1"/>
  <c r="F558" i="2" s="1"/>
  <c r="A559" i="2" a="1"/>
  <c r="A559" i="2" s="1"/>
  <c r="E559" i="2" l="1"/>
  <c r="F559" i="2" s="1"/>
  <c r="A560" i="2" a="1"/>
  <c r="A560" i="2" s="1"/>
  <c r="E560" i="2" s="1"/>
  <c r="F560" i="2" s="1"/>
  <c r="A561" i="2" l="1" a="1"/>
  <c r="A561" i="2" s="1"/>
  <c r="E561" i="2" l="1"/>
  <c r="F561" i="2" s="1"/>
  <c r="A562" i="2" a="1"/>
  <c r="A562" i="2" s="1"/>
  <c r="E562" i="2" l="1"/>
  <c r="F562" i="2" s="1"/>
  <c r="A564" i="2" a="1"/>
  <c r="A564" i="2" s="1"/>
  <c r="A563" i="2" a="1"/>
  <c r="A563" i="2" s="1"/>
  <c r="E563" i="2" l="1"/>
  <c r="F563" i="2" s="1"/>
  <c r="A565" i="2" a="1"/>
  <c r="A565" i="2" s="1"/>
  <c r="E564" i="2"/>
  <c r="F564" i="2" s="1"/>
  <c r="E565" i="2" l="1"/>
  <c r="F565" i="2" s="1"/>
  <c r="A566" i="2" a="1"/>
  <c r="A566" i="2" s="1"/>
  <c r="E566" i="2" l="1"/>
  <c r="F566" i="2" s="1"/>
  <c r="A567" i="2" a="1"/>
  <c r="A567" i="2" s="1"/>
  <c r="E567" i="2" l="1"/>
  <c r="F567" i="2" s="1"/>
  <c r="A568" i="2" a="1"/>
  <c r="A568" i="2" s="1"/>
  <c r="A569" i="2" a="1"/>
  <c r="A569" i="2" s="1"/>
  <c r="E569" i="2" s="1"/>
  <c r="F569" i="2" s="1"/>
  <c r="A570" i="2" l="1" a="1"/>
  <c r="A570" i="2" s="1"/>
  <c r="E568" i="2"/>
  <c r="F568" i="2" s="1"/>
  <c r="A571" i="2" a="1"/>
  <c r="A571" i="2" s="1"/>
  <c r="E571" i="2" s="1"/>
  <c r="F571" i="2" s="1"/>
  <c r="E570" i="2" l="1"/>
  <c r="F570" i="2" s="1"/>
  <c r="A572" i="2" a="1"/>
  <c r="A572" i="2" s="1"/>
  <c r="A573" i="2" s="1" a="1"/>
  <c r="A573" i="2" s="1"/>
  <c r="E573" i="2" s="1"/>
  <c r="F573" i="2" s="1"/>
  <c r="E572" i="2" l="1"/>
  <c r="F572" i="2" s="1"/>
  <c r="A575" i="2" a="1"/>
  <c r="A575" i="2" s="1"/>
  <c r="E575" i="2" s="1"/>
  <c r="F575" i="2" s="1"/>
  <c r="A574" i="2" a="1"/>
  <c r="A574" i="2" s="1"/>
  <c r="E574" i="2" s="1"/>
  <c r="F574" i="2" s="1"/>
  <c r="A576" i="2" l="1" a="1"/>
  <c r="A576" i="2" s="1"/>
  <c r="A577" i="2" l="1" a="1"/>
  <c r="A577" i="2" s="1"/>
  <c r="E576" i="2"/>
  <c r="F576" i="2" s="1"/>
  <c r="A578" i="2" a="1"/>
  <c r="A578" i="2" s="1"/>
  <c r="E578" i="2" s="1"/>
  <c r="F578" i="2" s="1"/>
  <c r="E577" i="2" l="1"/>
  <c r="F577" i="2" s="1"/>
  <c r="A579" i="2" a="1"/>
  <c r="A579" i="2" s="1"/>
  <c r="A580" i="2" l="1" a="1"/>
  <c r="A580" i="2" s="1"/>
  <c r="E579" i="2"/>
  <c r="F579" i="2" s="1"/>
  <c r="A581" i="2" a="1"/>
  <c r="A581" i="2" s="1"/>
  <c r="E581" i="2" s="1"/>
  <c r="F581" i="2" s="1"/>
  <c r="A582" i="2" l="1" a="1"/>
  <c r="A582" i="2" s="1"/>
  <c r="E582" i="2" s="1"/>
  <c r="F582" i="2" s="1"/>
  <c r="E580" i="2"/>
  <c r="F580" i="2" s="1"/>
  <c r="A583" i="2" l="1" a="1"/>
  <c r="A583" i="2" s="1"/>
  <c r="A584" i="2" a="1"/>
  <c r="A584" i="2" s="1"/>
  <c r="E584" i="2" s="1"/>
  <c r="F584" i="2" s="1"/>
  <c r="E583" i="2" l="1"/>
  <c r="F583" i="2" s="1"/>
  <c r="A585" i="2" a="1"/>
  <c r="A585" i="2" s="1"/>
  <c r="E585" i="2" s="1"/>
  <c r="F585" i="2" s="1"/>
  <c r="A586" i="2" l="1" a="1"/>
  <c r="A586" i="2" s="1"/>
  <c r="A587" i="2" l="1" a="1"/>
  <c r="A587" i="2" s="1"/>
  <c r="E587" i="2" s="1"/>
  <c r="F587" i="2" s="1"/>
  <c r="A588" i="2" a="1"/>
  <c r="A588" i="2" s="1"/>
  <c r="E588" i="2" s="1"/>
  <c r="F588" i="2" s="1"/>
  <c r="E586" i="2"/>
  <c r="F586" i="2" s="1"/>
  <c r="A589" i="2" a="1"/>
  <c r="A589" i="2" s="1"/>
  <c r="E589" i="2" s="1"/>
  <c r="F589" i="2" s="1"/>
  <c r="A590" i="2" l="1" a="1"/>
  <c r="A590" i="2" s="1"/>
  <c r="E590" i="2" s="1"/>
  <c r="F590" i="2" s="1"/>
  <c r="A591" i="2" l="1" a="1"/>
  <c r="A591" i="2" s="1"/>
  <c r="E591" i="2" l="1"/>
  <c r="F591" i="2" s="1"/>
  <c r="A592" i="2" a="1"/>
  <c r="A592" i="2" s="1"/>
  <c r="E592" i="2" s="1"/>
  <c r="F592" i="2" s="1"/>
  <c r="A593" i="2" l="1" a="1"/>
  <c r="A593" i="2" s="1"/>
  <c r="E593" i="2" l="1"/>
  <c r="F593" i="2" s="1"/>
  <c r="A594" i="2" a="1"/>
  <c r="A594" i="2" s="1"/>
  <c r="E594" i="2" l="1"/>
  <c r="F594" i="2" s="1"/>
  <c r="A595" i="2" a="1"/>
  <c r="A595" i="2" s="1"/>
  <c r="E595" i="2" l="1"/>
  <c r="F595" i="2" s="1"/>
  <c r="A596" i="2" a="1"/>
  <c r="A596" i="2" s="1"/>
  <c r="E596" i="2" l="1"/>
  <c r="F596" i="2" s="1"/>
  <c r="A597" i="2" a="1"/>
  <c r="A597" i="2" s="1"/>
  <c r="A598" i="2" l="1" a="1"/>
  <c r="A598" i="2" s="1"/>
  <c r="E597" i="2"/>
  <c r="F597" i="2" s="1"/>
  <c r="A600" i="2" a="1"/>
  <c r="A600" i="2" s="1"/>
  <c r="E600" i="2" s="1"/>
  <c r="F600" i="2" s="1"/>
  <c r="A599" i="2" a="1"/>
  <c r="A599" i="2" s="1"/>
  <c r="E599" i="2" s="1"/>
  <c r="F599" i="2" s="1"/>
  <c r="A601" i="2" l="1" a="1"/>
  <c r="A601" i="2" s="1"/>
  <c r="E598" i="2"/>
  <c r="F598" i="2" s="1"/>
  <c r="E601" i="2" l="1"/>
  <c r="F601" i="2" s="1"/>
  <c r="A602" i="2" a="1"/>
  <c r="A602" i="2" s="1"/>
  <c r="E602" i="2" l="1"/>
  <c r="F602" i="2" s="1"/>
  <c r="A603" i="2" a="1"/>
  <c r="A603" i="2" s="1"/>
  <c r="A604" i="2" a="1"/>
  <c r="A604" i="2" s="1"/>
  <c r="E604" i="2" s="1"/>
  <c r="F604" i="2" s="1"/>
  <c r="E603" i="2" l="1"/>
  <c r="F603" i="2" s="1"/>
  <c r="A605" i="2" a="1"/>
  <c r="A605" i="2" s="1"/>
  <c r="A606" i="2" a="1"/>
  <c r="A606" i="2" s="1"/>
  <c r="E606" i="2" s="1"/>
  <c r="F606" i="2" s="1"/>
  <c r="E605" i="2" l="1"/>
  <c r="F605" i="2" s="1"/>
  <c r="A607" i="2" a="1"/>
  <c r="A607" i="2" s="1"/>
  <c r="E607" i="2" s="1"/>
  <c r="F607" i="2" s="1"/>
  <c r="A608" i="2" l="1" a="1"/>
  <c r="A608" i="2" s="1"/>
  <c r="E608" i="2" l="1"/>
  <c r="F608" i="2" s="1"/>
  <c r="A609" i="2" a="1"/>
  <c r="A609" i="2" s="1"/>
  <c r="E609" i="2" l="1"/>
  <c r="F609" i="2" s="1"/>
  <c r="A610" i="2" a="1"/>
  <c r="A610" i="2" s="1"/>
  <c r="E610" i="2" l="1"/>
  <c r="F610" i="2" s="1"/>
  <c r="A611" i="2" a="1"/>
  <c r="A611" i="2" s="1"/>
  <c r="E611" i="2" l="1"/>
  <c r="F611" i="2" s="1"/>
  <c r="A612" i="2" a="1"/>
  <c r="A612" i="2" s="1"/>
  <c r="A613" i="2" a="1"/>
  <c r="A613" i="2" s="1"/>
  <c r="E613" i="2" s="1"/>
  <c r="F613" i="2" s="1"/>
  <c r="E612" i="2" l="1"/>
  <c r="F612" i="2" s="1"/>
  <c r="A614" i="2" a="1"/>
  <c r="A614" i="2" s="1"/>
  <c r="A615" i="2" a="1"/>
  <c r="A615" i="2" s="1"/>
  <c r="E615" i="2" s="1"/>
  <c r="F615" i="2" s="1"/>
  <c r="A616" i="2" l="1" a="1"/>
  <c r="A616" i="2" s="1"/>
  <c r="E614" i="2"/>
  <c r="F614" i="2" s="1"/>
  <c r="A617" i="2" l="1" a="1"/>
  <c r="A617" i="2" s="1"/>
  <c r="E616" i="2"/>
  <c r="F616" i="2" s="1"/>
  <c r="A619" i="2" a="1"/>
  <c r="A619" i="2" s="1"/>
  <c r="E619" i="2" s="1"/>
  <c r="F619" i="2" s="1"/>
  <c r="A618" i="2" a="1"/>
  <c r="A618" i="2" s="1"/>
  <c r="E618" i="2" s="1"/>
  <c r="F618" i="2" s="1"/>
  <c r="A620" i="2" l="1" a="1"/>
  <c r="A620" i="2" s="1"/>
  <c r="E617" i="2"/>
  <c r="F617" i="2" s="1"/>
  <c r="E620" i="2" l="1"/>
  <c r="F620" i="2" s="1"/>
  <c r="A621" i="2" a="1"/>
  <c r="A621" i="2" s="1"/>
  <c r="E621" i="2" l="1"/>
  <c r="F621" i="2" s="1"/>
  <c r="A622" i="2" a="1"/>
  <c r="A622" i="2" s="1"/>
  <c r="E622" i="2" s="1"/>
  <c r="F622" i="2" s="1"/>
  <c r="A623" i="2" l="1" a="1"/>
  <c r="A623" i="2" s="1"/>
  <c r="E623" i="2" l="1"/>
  <c r="F623" i="2" s="1"/>
  <c r="A624" i="2" a="1"/>
  <c r="A624" i="2" s="1"/>
  <c r="E624" i="2" s="1"/>
  <c r="F624" i="2" s="1"/>
  <c r="A625" i="2" l="1" a="1"/>
  <c r="A625" i="2" s="1"/>
  <c r="A626" i="2" l="1" a="1"/>
  <c r="A626" i="2" s="1"/>
  <c r="E626" i="2" s="1"/>
  <c r="F626" i="2" s="1"/>
  <c r="E625" i="2"/>
  <c r="F625" i="2" s="1"/>
  <c r="A627" i="2" l="1" a="1"/>
  <c r="A627" i="2" s="1"/>
  <c r="E627" i="2" l="1"/>
  <c r="F627" i="2" s="1"/>
  <c r="A628" i="2" a="1"/>
  <c r="A628" i="2" s="1"/>
  <c r="A629" i="2" a="1"/>
  <c r="A629" i="2" s="1"/>
  <c r="E629" i="2" s="1"/>
  <c r="F629" i="2" s="1"/>
  <c r="E628" i="2" l="1"/>
  <c r="F628" i="2" s="1"/>
  <c r="A630" i="2" a="1"/>
  <c r="A630" i="2" s="1"/>
  <c r="E630" i="2" s="1"/>
  <c r="F630" i="2" s="1"/>
  <c r="A631" i="2" l="1" a="1"/>
  <c r="A631" i="2" s="1"/>
  <c r="E631" i="2" s="1"/>
  <c r="F631" i="2" s="1"/>
  <c r="A632" i="2" a="1"/>
  <c r="A632" i="2" s="1"/>
  <c r="E632" i="2" s="1"/>
  <c r="F632" i="2" s="1"/>
  <c r="A633" i="2" a="1"/>
  <c r="A633" i="2" s="1"/>
  <c r="E633" i="2" s="1"/>
  <c r="F633" i="2" s="1"/>
  <c r="A634" i="2" l="1" a="1"/>
  <c r="A634" i="2" s="1"/>
  <c r="A635" i="2" l="1" a="1"/>
  <c r="A635" i="2" s="1"/>
  <c r="E634" i="2"/>
  <c r="F634" i="2" s="1"/>
  <c r="A636" i="2" a="1"/>
  <c r="A636" i="2" s="1"/>
  <c r="E636" i="2" s="1"/>
  <c r="F636" i="2" s="1"/>
  <c r="A637" i="2" l="1" a="1"/>
  <c r="A637" i="2" s="1"/>
  <c r="E637" i="2" s="1"/>
  <c r="F637" i="2" s="1"/>
  <c r="E635" i="2"/>
  <c r="F635" i="2" s="1"/>
  <c r="A638" i="2" a="1"/>
  <c r="A638" i="2" s="1"/>
  <c r="E638" i="2" s="1"/>
  <c r="F638" i="2" s="1"/>
  <c r="A639" i="2" l="1" a="1"/>
  <c r="A639" i="2" s="1"/>
  <c r="A640" i="2" a="1"/>
  <c r="A640" i="2" s="1"/>
  <c r="E640" i="2" s="1"/>
  <c r="F640" i="2" s="1"/>
  <c r="A641" i="2" a="1"/>
  <c r="A641" i="2" s="1"/>
  <c r="E641" i="2" s="1"/>
  <c r="F641" i="2" s="1"/>
  <c r="A642" i="2" a="1"/>
  <c r="A642" i="2" s="1"/>
  <c r="E642" i="2" s="1"/>
  <c r="F642" i="2" s="1"/>
  <c r="E639" i="2" l="1"/>
  <c r="F639" i="2" s="1"/>
  <c r="A643" i="2" a="1"/>
  <c r="A643" i="2" s="1"/>
  <c r="E643" i="2" s="1"/>
  <c r="F643" i="2" s="1"/>
  <c r="A644" i="2" l="1" a="1"/>
  <c r="A644" i="2" s="1"/>
  <c r="A645" i="2" s="1" a="1"/>
  <c r="A645" i="2" s="1"/>
  <c r="E645" i="2" l="1"/>
  <c r="F645" i="2" s="1"/>
  <c r="A646" i="2" a="1"/>
  <c r="A646" i="2" s="1"/>
  <c r="E646" i="2" s="1"/>
  <c r="F646" i="2" s="1"/>
  <c r="A647" i="2" a="1"/>
  <c r="A647" i="2" s="1"/>
  <c r="E647" i="2" s="1"/>
  <c r="F647" i="2" s="1"/>
  <c r="E644" i="2"/>
  <c r="F644" i="2" s="1"/>
  <c r="A648" i="2" l="1" a="1"/>
  <c r="A648" i="2" s="1"/>
  <c r="E648" i="2" l="1"/>
  <c r="F648" i="2" s="1"/>
  <c r="A649" i="2" a="1"/>
  <c r="A649" i="2" s="1"/>
  <c r="A650" i="2" l="1" a="1"/>
  <c r="A650" i="2" s="1"/>
  <c r="E650" i="2" s="1"/>
  <c r="F650" i="2" s="1"/>
  <c r="A651" i="2" a="1"/>
  <c r="A651" i="2" s="1"/>
  <c r="E651" i="2" s="1"/>
  <c r="F651" i="2" s="1"/>
  <c r="E649" i="2"/>
  <c r="F649" i="2" s="1"/>
  <c r="A652" i="2" l="1" a="1"/>
  <c r="A652" i="2" s="1"/>
  <c r="A653" i="2" l="1" a="1"/>
  <c r="A653" i="2" s="1"/>
  <c r="E652" i="2"/>
  <c r="F652" i="2" s="1"/>
  <c r="A654" i="2" a="1"/>
  <c r="A654" i="2" s="1"/>
  <c r="E654" i="2" s="1"/>
  <c r="F654" i="2" s="1"/>
  <c r="E653" i="2" l="1"/>
  <c r="F653" i="2" s="1"/>
  <c r="A655" i="2" a="1"/>
  <c r="A655" i="2" s="1"/>
  <c r="E655" i="2" s="1"/>
  <c r="F655" i="2" s="1"/>
  <c r="A656" i="2" l="1" a="1"/>
  <c r="A656" i="2" s="1"/>
  <c r="E656" i="2" l="1"/>
  <c r="F656" i="2" s="1"/>
  <c r="A657" i="2" a="1"/>
  <c r="A657" i="2" s="1"/>
  <c r="E657" i="2" s="1"/>
  <c r="F657" i="2" s="1"/>
  <c r="A658" i="2" l="1" a="1"/>
  <c r="A658" i="2" s="1"/>
  <c r="E658" i="2" l="1"/>
  <c r="F658" i="2" s="1"/>
  <c r="A659" i="2" a="1"/>
  <c r="A659" i="2" s="1"/>
  <c r="E659" i="2" l="1"/>
  <c r="F659" i="2" s="1"/>
  <c r="A660" i="2" a="1"/>
  <c r="A660" i="2" s="1"/>
  <c r="A661" i="2" l="1" a="1"/>
  <c r="A661" i="2" s="1"/>
  <c r="E660" i="2"/>
  <c r="F660" i="2" s="1"/>
  <c r="A662" i="2" a="1"/>
  <c r="A662" i="2" s="1"/>
  <c r="E662" i="2" s="1"/>
  <c r="F662" i="2" s="1"/>
  <c r="A663" i="2" l="1" a="1"/>
  <c r="A663" i="2" s="1"/>
  <c r="E663" i="2" s="1"/>
  <c r="F663" i="2" s="1"/>
  <c r="E661" i="2"/>
  <c r="F661" i="2" s="1"/>
  <c r="A664" i="2" a="1"/>
  <c r="A664" i="2" s="1"/>
  <c r="A665" i="2" l="1" a="1"/>
  <c r="A665" i="2" s="1"/>
  <c r="E664" i="2"/>
  <c r="F664" i="2" s="1"/>
  <c r="A666" i="2" a="1"/>
  <c r="A666" i="2" s="1"/>
  <c r="E666" i="2" s="1"/>
  <c r="F666" i="2" s="1"/>
  <c r="E665" i="2" l="1"/>
  <c r="F665" i="2" s="1"/>
  <c r="A667" i="2" a="1"/>
  <c r="A667" i="2" s="1"/>
  <c r="E667" i="2" l="1"/>
  <c r="F667" i="2" s="1"/>
  <c r="A668" i="2" a="1"/>
  <c r="A668" i="2" s="1"/>
  <c r="E668" i="2" l="1"/>
  <c r="F668" i="2" s="1"/>
  <c r="A669" i="2" a="1"/>
  <c r="A669" i="2" s="1"/>
  <c r="E669" i="2" l="1"/>
  <c r="F669" i="2" s="1"/>
  <c r="A670" i="2" a="1"/>
  <c r="A670" i="2" s="1"/>
  <c r="A671" i="2" s="1" a="1"/>
  <c r="A671" i="2" s="1"/>
  <c r="E671" i="2" l="1"/>
  <c r="F671" i="2" s="1"/>
  <c r="A672" i="2" a="1"/>
  <c r="A672" i="2" s="1"/>
  <c r="E672" i="2" s="1"/>
  <c r="F672" i="2" s="1"/>
  <c r="E670" i="2"/>
  <c r="F670" i="2" s="1"/>
  <c r="A673" i="2" a="1"/>
  <c r="A673" i="2" s="1"/>
  <c r="E673" i="2" s="1"/>
  <c r="F673" i="2" s="1"/>
  <c r="A674" i="2" l="1" a="1"/>
  <c r="A674" i="2" s="1"/>
  <c r="E674" i="2" l="1"/>
  <c r="F674" i="2" s="1"/>
  <c r="A675" i="2" a="1"/>
  <c r="A675" i="2" s="1"/>
  <c r="A676" i="2" l="1" a="1"/>
  <c r="A676" i="2" s="1"/>
  <c r="E676" i="2" s="1"/>
  <c r="F676" i="2" s="1"/>
  <c r="E675" i="2"/>
  <c r="F675" i="2" s="1"/>
  <c r="A677" i="2" a="1"/>
  <c r="A677" i="2" s="1"/>
  <c r="E677" i="2" s="1"/>
  <c r="F677" i="2" s="1"/>
  <c r="A678" i="2" a="1"/>
  <c r="A678" i="2" s="1"/>
  <c r="E678" i="2" s="1"/>
  <c r="F678" i="2" s="1"/>
  <c r="A679" i="2" l="1" a="1"/>
  <c r="A679" i="2" s="1"/>
  <c r="E679" i="2" s="1"/>
  <c r="F679" i="2" s="1"/>
  <c r="A680" i="2" l="1" a="1"/>
  <c r="A680" i="2" s="1"/>
  <c r="E680" i="2" l="1"/>
  <c r="F680" i="2" s="1"/>
  <c r="A681" i="2" a="1"/>
  <c r="A681" i="2" s="1"/>
  <c r="E681" i="2" s="1"/>
  <c r="F681" i="2" s="1"/>
  <c r="A682" i="2" l="1" a="1"/>
  <c r="A682" i="2" s="1"/>
  <c r="E682" i="2" l="1"/>
  <c r="F682" i="2" s="1"/>
  <c r="A683" i="2" a="1"/>
  <c r="A683" i="2" s="1"/>
  <c r="E683" i="2" l="1"/>
  <c r="F683" i="2" s="1"/>
  <c r="A684" i="2" a="1"/>
  <c r="A684" i="2" s="1"/>
  <c r="E684" i="2" s="1"/>
  <c r="F684" i="2" s="1"/>
  <c r="A685" i="2" a="1"/>
  <c r="A685" i="2" s="1"/>
  <c r="E685" i="2" s="1"/>
  <c r="F685" i="2" s="1"/>
  <c r="A686" i="2" l="1" a="1"/>
  <c r="A686" i="2" s="1"/>
  <c r="A687" i="2" l="1" a="1"/>
  <c r="A687" i="2" s="1"/>
  <c r="E687" i="2" s="1"/>
  <c r="F687" i="2" s="1"/>
  <c r="E686" i="2"/>
  <c r="F686" i="2" s="1"/>
  <c r="A688" i="2" a="1"/>
  <c r="A688" i="2" s="1"/>
  <c r="E688" i="2" s="1"/>
  <c r="F688" i="2" s="1"/>
  <c r="A689" i="2" a="1"/>
  <c r="A689" i="2" s="1"/>
  <c r="E689" i="2" s="1"/>
  <c r="F689" i="2" s="1"/>
  <c r="A690" i="2" l="1" a="1"/>
  <c r="A690" i="2" s="1"/>
  <c r="E690" i="2" s="1"/>
  <c r="F690" i="2" s="1"/>
  <c r="A691" i="2" l="1" a="1"/>
  <c r="A691" i="2" s="1"/>
  <c r="A692" i="2" l="1" a="1"/>
  <c r="A692" i="2" s="1"/>
  <c r="A693" i="2" a="1"/>
  <c r="A693" i="2" s="1"/>
  <c r="E693" i="2" s="1"/>
  <c r="F693" i="2" s="1"/>
  <c r="E691" i="2"/>
  <c r="F691" i="2" s="1"/>
  <c r="E692" i="2" l="1"/>
  <c r="F692" i="2" s="1"/>
  <c r="A694" i="2" a="1"/>
  <c r="A694" i="2" s="1"/>
  <c r="E694" i="2" s="1"/>
  <c r="F694" i="2" s="1"/>
  <c r="A695" i="2" l="1" a="1"/>
  <c r="A695" i="2" s="1"/>
  <c r="E695" i="2" s="1"/>
  <c r="F695" i="2" s="1"/>
  <c r="A696" i="2" a="1"/>
  <c r="A696" i="2" s="1"/>
  <c r="E696" i="2" s="1"/>
  <c r="F696" i="2" s="1"/>
  <c r="A697" i="2" l="1" a="1"/>
  <c r="A697" i="2" s="1"/>
  <c r="E697" i="2" s="1"/>
  <c r="F697" i="2" s="1"/>
  <c r="A698" i="2" l="1" a="1"/>
  <c r="A698" i="2" s="1"/>
  <c r="E698" i="2" l="1"/>
  <c r="F698" i="2" s="1"/>
  <c r="A699" i="2" a="1"/>
  <c r="A699" i="2" s="1"/>
  <c r="A700" i="2" l="1" a="1"/>
  <c r="A700" i="2" s="1"/>
  <c r="E699" i="2"/>
  <c r="F699" i="2" s="1"/>
  <c r="E700" i="2" l="1"/>
  <c r="F700" i="2" s="1"/>
  <c r="A701" i="2" a="1"/>
  <c r="A701" i="2" s="1"/>
  <c r="E701" i="2" l="1"/>
  <c r="F701" i="2" s="1"/>
  <c r="A702" i="2" a="1"/>
  <c r="A702" i="2" s="1"/>
  <c r="E702" i="2" l="1"/>
  <c r="F702" i="2" s="1"/>
  <c r="A703" i="2" a="1"/>
  <c r="A703" i="2" s="1"/>
  <c r="E703" i="2" l="1"/>
  <c r="F703" i="2" s="1"/>
  <c r="A704" i="2" a="1"/>
  <c r="A704" i="2" s="1"/>
  <c r="A705" i="2" l="1" a="1"/>
  <c r="A705" i="2" s="1"/>
  <c r="E704" i="2"/>
  <c r="F704" i="2" s="1"/>
  <c r="A706" i="2" a="1"/>
  <c r="A706" i="2" s="1"/>
  <c r="E706" i="2" s="1"/>
  <c r="F706" i="2" s="1"/>
  <c r="E705" i="2" l="1"/>
  <c r="F705" i="2" s="1"/>
  <c r="A707" i="2" a="1"/>
  <c r="A707" i="2" s="1"/>
  <c r="E707" i="2" s="1"/>
  <c r="F707" i="2" s="1"/>
  <c r="A708" i="2" l="1" a="1"/>
  <c r="A708" i="2" s="1"/>
  <c r="E708" i="2" l="1"/>
  <c r="F708" i="2" s="1"/>
  <c r="A709" i="2" a="1"/>
  <c r="A709" i="2" s="1"/>
  <c r="E709" i="2" l="1"/>
  <c r="F709" i="2" s="1"/>
  <c r="A710" i="2" a="1"/>
  <c r="A710" i="2" s="1"/>
  <c r="A712" i="2" s="1" a="1"/>
  <c r="A712" i="2" s="1"/>
  <c r="A711" i="2" a="1"/>
  <c r="A711" i="2" s="1"/>
  <c r="E711" i="2" s="1"/>
  <c r="F711" i="2" s="1"/>
  <c r="E712" i="2" l="1"/>
  <c r="F712" i="2" s="1"/>
  <c r="E710" i="2"/>
  <c r="F710" i="2" s="1"/>
  <c r="A713" i="2" a="1"/>
  <c r="A713" i="2" s="1"/>
  <c r="E713" i="2" s="1"/>
  <c r="F713" i="2" s="1"/>
  <c r="A714" i="2" l="1" a="1"/>
  <c r="A714" i="2" s="1"/>
  <c r="A715" i="2" l="1" a="1"/>
  <c r="A715" i="2" s="1"/>
  <c r="E715" i="2" s="1"/>
  <c r="F715" i="2" s="1"/>
  <c r="E714" i="2"/>
  <c r="F714" i="2" s="1"/>
  <c r="A716" i="2" a="1"/>
  <c r="A716" i="2" s="1"/>
  <c r="E716" i="2" s="1"/>
  <c r="F716" i="2" s="1"/>
  <c r="A717" i="2" l="1" a="1"/>
  <c r="A717" i="2" s="1"/>
  <c r="E717" i="2" l="1"/>
  <c r="F717" i="2" s="1"/>
  <c r="A718" i="2" a="1"/>
  <c r="A718" i="2" s="1"/>
  <c r="A719" i="2" l="1" a="1"/>
  <c r="A719" i="2" s="1"/>
  <c r="E718" i="2"/>
  <c r="F718" i="2" s="1"/>
  <c r="E719" i="2" l="1"/>
  <c r="F719" i="2" s="1"/>
  <c r="A720" i="2" a="1"/>
  <c r="A720" i="2" s="1"/>
  <c r="A721" i="2" a="1"/>
  <c r="A721" i="2" s="1"/>
  <c r="E721" i="2" s="1"/>
  <c r="F721" i="2" s="1"/>
  <c r="E720" i="2" l="1"/>
  <c r="F720" i="2" s="1"/>
  <c r="A722" i="2" a="1"/>
  <c r="A722" i="2" s="1"/>
  <c r="A724" i="2" s="1" a="1"/>
  <c r="A724" i="2" s="1"/>
  <c r="E724" i="2" s="1"/>
  <c r="F724" i="2" s="1"/>
  <c r="A723" i="2" a="1"/>
  <c r="A723" i="2" s="1"/>
  <c r="E723" i="2" s="1"/>
  <c r="F723" i="2" s="1"/>
  <c r="E722" i="2" l="1"/>
  <c r="F722" i="2" s="1"/>
  <c r="A725" i="2" a="1"/>
  <c r="A725" i="2" s="1"/>
  <c r="E725" i="2" s="1"/>
  <c r="F725" i="2" s="1"/>
  <c r="A726" i="2" a="1"/>
  <c r="A726" i="2" s="1"/>
  <c r="E726" i="2" s="1"/>
  <c r="F726" i="2" s="1"/>
  <c r="A727" i="2" l="1" a="1"/>
  <c r="A727" i="2" s="1"/>
  <c r="E727" i="2" s="1"/>
  <c r="F727" i="2" s="1"/>
  <c r="A728" i="2" a="1"/>
  <c r="A728" i="2" s="1"/>
  <c r="E728" i="2" s="1"/>
  <c r="F728" i="2" s="1"/>
  <c r="A729" i="2" l="1" a="1"/>
  <c r="A729" i="2" s="1"/>
  <c r="A730" i="2" a="1"/>
  <c r="A730" i="2" s="1"/>
  <c r="A731" i="2" l="1" a="1"/>
  <c r="A731" i="2" s="1"/>
  <c r="E730" i="2"/>
  <c r="F730" i="2" s="1"/>
  <c r="E729" i="2"/>
  <c r="F729" i="2" s="1"/>
  <c r="A732" i="2" a="1"/>
  <c r="A732" i="2" s="1"/>
  <c r="E732" i="2" s="1"/>
  <c r="F732" i="2" s="1"/>
  <c r="A733" i="2" l="1" a="1"/>
  <c r="A733" i="2" s="1"/>
  <c r="E731" i="2"/>
  <c r="F731" i="2" s="1"/>
  <c r="A734" i="2" a="1"/>
  <c r="A734" i="2" s="1"/>
  <c r="E734" i="2" s="1"/>
  <c r="F734" i="2" s="1"/>
  <c r="E733" i="2" l="1"/>
  <c r="F733" i="2" s="1"/>
  <c r="A735" i="2" a="1"/>
  <c r="A735" i="2" s="1"/>
  <c r="E735" i="2" s="1"/>
  <c r="F735" i="2" s="1"/>
  <c r="A736" i="2" l="1" a="1"/>
  <c r="A736" i="2" s="1"/>
  <c r="A737" i="2" l="1" a="1"/>
  <c r="A737" i="2" s="1"/>
  <c r="E736" i="2"/>
  <c r="F736" i="2" s="1"/>
  <c r="E737" i="2" l="1"/>
  <c r="F737" i="2" s="1"/>
  <c r="A738" i="2" a="1"/>
  <c r="A738" i="2" s="1"/>
  <c r="E738" i="2" l="1"/>
  <c r="F738" i="2" s="1"/>
  <c r="A739" i="2" a="1"/>
  <c r="A739" i="2" s="1"/>
  <c r="E739" i="2" s="1"/>
  <c r="F739" i="2" s="1"/>
  <c r="A740" i="2" l="1" a="1"/>
  <c r="A740" i="2" s="1"/>
  <c r="A741" i="2" l="1" a="1"/>
  <c r="A741" i="2" s="1"/>
  <c r="E740" i="2"/>
  <c r="F740" i="2" s="1"/>
  <c r="E741" i="2" l="1"/>
  <c r="F741" i="2" s="1"/>
  <c r="A742" i="2" a="1"/>
  <c r="A742" i="2" s="1"/>
  <c r="E742" i="2" l="1"/>
  <c r="F742" i="2" s="1"/>
  <c r="A743" i="2" a="1"/>
  <c r="A743" i="2" s="1"/>
  <c r="E743" i="2" s="1"/>
  <c r="F743" i="2" s="1"/>
  <c r="A744" i="2" l="1" a="1"/>
  <c r="A744" i="2" s="1"/>
  <c r="A745" i="2" a="1"/>
  <c r="A745" i="2" s="1"/>
  <c r="E745" i="2" s="1"/>
  <c r="F745" i="2" s="1"/>
  <c r="E744" i="2" l="1"/>
  <c r="F744" i="2" s="1"/>
  <c r="A746" i="2" a="1"/>
  <c r="A746" i="2" s="1"/>
  <c r="E746" i="2" l="1"/>
  <c r="F746" i="2" s="1"/>
  <c r="A747" i="2" a="1"/>
  <c r="A747" i="2" s="1"/>
  <c r="A748" i="2" a="1"/>
  <c r="A748" i="2" s="1"/>
  <c r="E748" i="2" s="1"/>
  <c r="F748" i="2" s="1"/>
  <c r="A749" i="2" l="1" a="1"/>
  <c r="A749" i="2" s="1"/>
  <c r="E747" i="2"/>
  <c r="F747" i="2" s="1"/>
  <c r="A750" i="2" a="1"/>
  <c r="A750" i="2" s="1"/>
  <c r="E750" i="2" s="1"/>
  <c r="F750" i="2" s="1"/>
  <c r="A751" i="2" l="1" a="1"/>
  <c r="A751" i="2" s="1"/>
  <c r="E749" i="2"/>
  <c r="F749" i="2" s="1"/>
  <c r="A752" i="2" a="1"/>
  <c r="A752" i="2" s="1"/>
  <c r="E752" i="2" s="1"/>
  <c r="F752" i="2" s="1"/>
  <c r="E751" i="2" l="1"/>
  <c r="F751" i="2" s="1"/>
  <c r="A753" i="2" a="1"/>
  <c r="A753" i="2" s="1"/>
  <c r="E753" i="2" s="1"/>
  <c r="F753" i="2" s="1"/>
  <c r="A754" i="2" l="1" a="1"/>
  <c r="A754" i="2" s="1"/>
  <c r="A755" i="2" a="1"/>
  <c r="A755" i="2" s="1"/>
  <c r="E755" i="2" s="1"/>
  <c r="F755" i="2" s="1"/>
  <c r="E754" i="2" l="1"/>
  <c r="F754" i="2" s="1"/>
  <c r="A756" i="2" a="1"/>
  <c r="A756" i="2" s="1"/>
  <c r="E756" i="2" l="1"/>
  <c r="F756" i="2" s="1"/>
  <c r="A757" i="2" a="1"/>
  <c r="A757" i="2" s="1"/>
  <c r="E757" i="2" l="1"/>
  <c r="F757" i="2" s="1"/>
  <c r="A758" i="2" a="1"/>
  <c r="A758" i="2" s="1"/>
  <c r="E758" i="2" l="1"/>
  <c r="F758" i="2" s="1"/>
  <c r="A759" i="2" a="1"/>
  <c r="A759" i="2" s="1"/>
  <c r="E759" i="2" l="1"/>
  <c r="F759" i="2" s="1"/>
  <c r="A760" i="2" a="1"/>
  <c r="A760" i="2" s="1"/>
  <c r="A761" i="2" l="1" a="1"/>
  <c r="A761" i="2" s="1"/>
  <c r="E760" i="2"/>
  <c r="F760" i="2" s="1"/>
  <c r="A762" i="2" l="1" a="1"/>
  <c r="A762" i="2" s="1"/>
  <c r="E761" i="2"/>
  <c r="F761" i="2" s="1"/>
  <c r="E762" i="2" l="1"/>
  <c r="F762" i="2" s="1"/>
  <c r="A763" i="2" a="1"/>
  <c r="A763" i="2" s="1"/>
  <c r="E763" i="2" l="1"/>
  <c r="F763" i="2" s="1"/>
  <c r="A764" i="2" a="1"/>
  <c r="A764" i="2" s="1"/>
  <c r="E764" i="2" s="1"/>
  <c r="F764" i="2" s="1"/>
  <c r="A765" i="2" a="1"/>
  <c r="A765" i="2" s="1"/>
  <c r="E765" i="2" s="1"/>
  <c r="F765" i="2" s="1"/>
  <c r="A766" i="2" a="1"/>
  <c r="A766" i="2" s="1"/>
  <c r="E766" i="2" s="1"/>
  <c r="F766" i="2" s="1"/>
  <c r="A767" i="2" l="1" a="1"/>
  <c r="A767" i="2" s="1"/>
  <c r="E767" i="2" l="1"/>
  <c r="F767" i="2" s="1"/>
  <c r="A768" i="2" a="1"/>
  <c r="A768" i="2" s="1"/>
  <c r="A769" i="2" s="1" a="1"/>
  <c r="A769" i="2" s="1"/>
  <c r="E769" i="2" l="1"/>
  <c r="F769" i="2" s="1"/>
  <c r="E768" i="2"/>
  <c r="F768" i="2" s="1"/>
  <c r="A770" i="2" a="1"/>
  <c r="A770" i="2" s="1"/>
  <c r="E770" i="2" s="1"/>
  <c r="F770" i="2" s="1"/>
  <c r="A771" i="2" a="1"/>
  <c r="A771" i="2" s="1"/>
  <c r="E771" i="2" s="1"/>
  <c r="F771" i="2" s="1"/>
  <c r="A772" i="2" l="1" a="1"/>
  <c r="A772" i="2" s="1"/>
  <c r="A773" i="2" l="1" a="1"/>
  <c r="A773" i="2" s="1"/>
  <c r="E772" i="2"/>
  <c r="F772" i="2" s="1"/>
  <c r="E773" i="2" l="1"/>
  <c r="F773" i="2" s="1"/>
  <c r="A774" i="2" a="1"/>
  <c r="A774" i="2" s="1"/>
  <c r="E774" i="2" l="1"/>
  <c r="F774" i="2" s="1"/>
  <c r="A775" i="2" a="1"/>
  <c r="A775" i="2" s="1"/>
  <c r="E775" i="2" l="1"/>
  <c r="F775" i="2" s="1"/>
  <c r="A776" i="2" a="1"/>
  <c r="A776" i="2" s="1"/>
  <c r="E776" i="2" s="1"/>
  <c r="F776" i="2" s="1"/>
  <c r="A777" i="2" a="1"/>
  <c r="A777" i="2" s="1"/>
  <c r="E777" i="2" s="1"/>
  <c r="F777" i="2" s="1"/>
  <c r="A778" i="2" l="1" a="1"/>
  <c r="A778" i="2" s="1"/>
  <c r="A779" i="2" l="1" a="1"/>
  <c r="A779" i="2" s="1"/>
  <c r="E778" i="2"/>
  <c r="F778" i="2" s="1"/>
  <c r="A780" i="2" a="1"/>
  <c r="A780" i="2" s="1"/>
  <c r="E780" i="2" s="1"/>
  <c r="F780" i="2" s="1"/>
  <c r="E779" i="2" l="1"/>
  <c r="F779" i="2" s="1"/>
  <c r="A781" i="2" a="1"/>
  <c r="A781" i="2" s="1"/>
  <c r="E781" i="2" s="1"/>
  <c r="F781" i="2" s="1"/>
  <c r="A782" i="2" l="1" a="1"/>
  <c r="A782" i="2" s="1"/>
  <c r="E782" i="2" l="1"/>
  <c r="F782" i="2" s="1"/>
  <c r="A783" i="2" a="1"/>
  <c r="A783" i="2" s="1"/>
  <c r="E783" i="2" s="1"/>
  <c r="F783" i="2" s="1"/>
  <c r="A784" i="2" a="1"/>
  <c r="A784" i="2" s="1"/>
  <c r="E784" i="2" s="1"/>
  <c r="F784" i="2" s="1"/>
  <c r="A785" i="2" l="1" a="1"/>
  <c r="A785" i="2" s="1"/>
  <c r="E785" i="2" l="1"/>
  <c r="F785" i="2" s="1"/>
  <c r="A786" i="2" a="1"/>
  <c r="A786" i="2" s="1"/>
  <c r="E786" i="2" s="1"/>
  <c r="F786" i="2" s="1"/>
  <c r="A787" i="2" l="1" a="1"/>
  <c r="A787" i="2" s="1"/>
  <c r="E787" i="2" l="1"/>
  <c r="F787" i="2" s="1"/>
  <c r="A788" i="2" a="1"/>
  <c r="A788" i="2" s="1"/>
  <c r="E788" i="2" s="1"/>
  <c r="F788" i="2" s="1"/>
  <c r="A789" i="2" l="1" a="1"/>
  <c r="A789" i="2" s="1"/>
  <c r="E789" i="2" l="1"/>
  <c r="F789" i="2" s="1"/>
  <c r="A790" i="2" a="1"/>
  <c r="A790" i="2" s="1"/>
  <c r="E790" i="2" l="1"/>
  <c r="F790" i="2" s="1"/>
  <c r="A791" i="2" a="1"/>
  <c r="A791" i="2" s="1"/>
  <c r="E791" i="2" l="1"/>
  <c r="F791" i="2" s="1"/>
  <c r="A792" i="2" a="1"/>
  <c r="A792" i="2" s="1"/>
  <c r="E792" i="2" l="1"/>
  <c r="F792" i="2" s="1"/>
  <c r="A793" i="2" a="1"/>
  <c r="A793" i="2" s="1"/>
  <c r="E793" i="2" l="1"/>
  <c r="F793" i="2" s="1"/>
  <c r="A794" i="2" a="1"/>
  <c r="A794" i="2" s="1"/>
  <c r="A795" i="2" a="1"/>
  <c r="A795" i="2" s="1"/>
  <c r="E795" i="2" s="1"/>
  <c r="F795" i="2" s="1"/>
  <c r="A796" i="2" l="1" a="1"/>
  <c r="A796" i="2" s="1"/>
  <c r="E794" i="2"/>
  <c r="F794" i="2" s="1"/>
  <c r="E796" i="2" l="1"/>
  <c r="F796" i="2" s="1"/>
  <c r="A797" i="2" a="1"/>
  <c r="A797" i="2" s="1"/>
  <c r="E797" i="2" l="1"/>
  <c r="F797" i="2" s="1"/>
  <c r="A798" i="2" a="1"/>
  <c r="A798" i="2" s="1"/>
  <c r="E798" i="2" s="1"/>
  <c r="F798" i="2" s="1"/>
  <c r="A799" i="2" a="1"/>
  <c r="A799" i="2" s="1"/>
  <c r="E799" i="2" s="1"/>
  <c r="F799" i="2" s="1"/>
  <c r="A800" i="2" l="1" a="1"/>
  <c r="A800" i="2" s="1"/>
  <c r="A801" i="2" a="1"/>
  <c r="A801" i="2" s="1"/>
  <c r="E801" i="2" s="1"/>
  <c r="F801" i="2" s="1"/>
  <c r="E800" i="2" l="1"/>
  <c r="F800" i="2" s="1"/>
  <c r="A802" i="2" a="1"/>
  <c r="A802" i="2" s="1"/>
  <c r="E802" i="2" l="1"/>
  <c r="F802" i="2" s="1"/>
  <c r="A803" i="2" a="1"/>
  <c r="A803" i="2" s="1"/>
  <c r="E803" i="2" s="1"/>
  <c r="F803" i="2" s="1"/>
  <c r="A804" i="2" l="1" a="1"/>
  <c r="A804" i="2" s="1"/>
  <c r="E804" i="2" l="1"/>
  <c r="F804" i="2" s="1"/>
  <c r="A805" i="2" a="1"/>
  <c r="A805" i="2" s="1"/>
  <c r="E805" i="2" l="1"/>
  <c r="F805" i="2" s="1"/>
  <c r="A806" i="2" a="1"/>
  <c r="A806" i="2" s="1"/>
  <c r="A807" i="2" l="1" a="1"/>
  <c r="A807" i="2" s="1"/>
  <c r="E806" i="2"/>
  <c r="F806" i="2" s="1"/>
  <c r="E807" i="2" l="1"/>
  <c r="F807" i="2" s="1"/>
  <c r="A808" i="2" a="1"/>
  <c r="A808" i="2" s="1"/>
  <c r="E808" i="2" l="1"/>
  <c r="F808" i="2" s="1"/>
  <c r="A809" i="2" a="1"/>
  <c r="A809" i="2" s="1"/>
  <c r="E809" i="2" l="1"/>
  <c r="F809" i="2" s="1"/>
  <c r="A810" i="2" a="1"/>
  <c r="A810" i="2" s="1"/>
  <c r="E810" i="2" l="1"/>
  <c r="F810" i="2" s="1"/>
  <c r="A811" i="2" a="1"/>
  <c r="A811" i="2" s="1"/>
  <c r="E811" i="2" l="1"/>
  <c r="F811" i="2" s="1"/>
  <c r="A812" i="2" a="1"/>
  <c r="A812" i="2" s="1"/>
  <c r="E812" i="2" l="1"/>
  <c r="F812" i="2" s="1"/>
  <c r="A813" i="2" a="1"/>
  <c r="A813" i="2" s="1"/>
  <c r="A814" i="2" l="1" a="1"/>
  <c r="A814" i="2" s="1"/>
  <c r="E813" i="2"/>
  <c r="F813" i="2" s="1"/>
  <c r="A815" i="2" a="1"/>
  <c r="A815" i="2" s="1"/>
  <c r="E815" i="2" s="1"/>
  <c r="F815" i="2" s="1"/>
  <c r="A816" i="2" l="1" a="1"/>
  <c r="A816" i="2" s="1"/>
  <c r="E814" i="2"/>
  <c r="F814" i="2" s="1"/>
  <c r="A817" i="2" a="1"/>
  <c r="A817" i="2" s="1"/>
  <c r="E817" i="2" s="1"/>
  <c r="F817" i="2" s="1"/>
  <c r="A818" i="2" l="1" a="1"/>
  <c r="A818" i="2" s="1"/>
  <c r="E816" i="2"/>
  <c r="F816" i="2" s="1"/>
  <c r="E818" i="2" l="1"/>
  <c r="F818" i="2" s="1"/>
  <c r="A819" i="2" a="1"/>
  <c r="A819" i="2" s="1"/>
  <c r="E819" i="2" l="1"/>
  <c r="F819" i="2" s="1"/>
  <c r="A821" i="2" a="1"/>
  <c r="A821" i="2" s="1"/>
  <c r="E821" i="2" s="1"/>
  <c r="F821" i="2" s="1"/>
  <c r="A820" i="2" a="1"/>
  <c r="A820" i="2" s="1"/>
  <c r="A822" i="2" a="1"/>
  <c r="A822" i="2" s="1"/>
  <c r="E822" i="2" s="1"/>
  <c r="F822" i="2" s="1"/>
  <c r="E820" i="2" l="1"/>
  <c r="F820" i="2" s="1"/>
  <c r="A823" i="2" a="1"/>
  <c r="A823" i="2" s="1"/>
  <c r="A824" i="2" s="1" a="1"/>
  <c r="A824" i="2" s="1"/>
  <c r="E824" i="2" l="1"/>
  <c r="F824" i="2" s="1"/>
  <c r="A825" i="2" a="1"/>
  <c r="A825" i="2" s="1"/>
  <c r="E825" i="2" s="1"/>
  <c r="F825" i="2" s="1"/>
  <c r="E823" i="2"/>
  <c r="F823" i="2" s="1"/>
  <c r="A826" i="2" l="1" a="1"/>
  <c r="A826" i="2" s="1"/>
  <c r="A827" i="2" l="1" a="1"/>
  <c r="A827" i="2" s="1"/>
  <c r="E826" i="2"/>
  <c r="F826" i="2" s="1"/>
  <c r="E827" i="2" l="1"/>
  <c r="F827" i="2" s="1"/>
  <c r="A828" i="2" a="1"/>
  <c r="A828" i="2" s="1"/>
  <c r="E828" i="2" l="1"/>
  <c r="F828" i="2" s="1"/>
  <c r="A829" i="2" a="1"/>
  <c r="A829" i="2" s="1"/>
  <c r="E829" i="2" l="1"/>
  <c r="F829" i="2" s="1"/>
  <c r="A830" i="2" a="1"/>
  <c r="A830" i="2" s="1"/>
  <c r="E830" i="2" l="1"/>
  <c r="F830" i="2" s="1"/>
  <c r="A831" i="2" a="1"/>
  <c r="A831" i="2" s="1"/>
  <c r="A832" i="2" a="1"/>
  <c r="A832" i="2" s="1"/>
  <c r="E832" i="2" s="1"/>
  <c r="F832" i="2" s="1"/>
  <c r="E831" i="2" l="1"/>
  <c r="F831" i="2" s="1"/>
  <c r="A833" i="2" a="1"/>
  <c r="A833" i="2" s="1"/>
  <c r="E833" i="2" l="1"/>
  <c r="F833" i="2" s="1"/>
  <c r="A834" i="2" a="1"/>
  <c r="A834" i="2" s="1"/>
  <c r="E834" i="2" l="1"/>
  <c r="F834" i="2" s="1"/>
  <c r="A835" i="2" a="1"/>
  <c r="A835" i="2" s="1"/>
  <c r="E835" i="2" l="1"/>
  <c r="F835" i="2" s="1"/>
  <c r="A836" i="2" a="1"/>
  <c r="A836" i="2" s="1"/>
  <c r="A837" i="2" a="1"/>
  <c r="A837" i="2" s="1"/>
  <c r="E837" i="2" s="1"/>
  <c r="F837" i="2" s="1"/>
  <c r="A838" i="2" l="1" a="1"/>
  <c r="A838" i="2" s="1"/>
  <c r="E838" i="2" s="1"/>
  <c r="F838" i="2" s="1"/>
  <c r="E836" i="2"/>
  <c r="F836" i="2" s="1"/>
  <c r="A839" i="2" a="1"/>
  <c r="A839" i="2" s="1"/>
  <c r="E839" i="2" s="1"/>
  <c r="F839" i="2" s="1"/>
  <c r="A840" i="2" l="1" a="1"/>
  <c r="A840" i="2" s="1"/>
  <c r="A841" i="2" a="1"/>
  <c r="A841" i="2" s="1"/>
  <c r="E841" i="2" s="1"/>
  <c r="F841" i="2" s="1"/>
  <c r="A842" i="2" a="1"/>
  <c r="A842" i="2" s="1"/>
  <c r="E842" i="2" s="1"/>
  <c r="F842" i="2" s="1"/>
  <c r="A843" i="2" l="1" a="1"/>
  <c r="A843" i="2" s="1"/>
  <c r="E843" i="2" s="1"/>
  <c r="F843" i="2" s="1"/>
  <c r="E840" i="2"/>
  <c r="F840" i="2" s="1"/>
  <c r="A844" i="2" a="1"/>
  <c r="A844" i="2" s="1"/>
  <c r="E844" i="2" s="1"/>
  <c r="F844" i="2" s="1"/>
  <c r="A845" i="2" l="1" a="1"/>
  <c r="A845" i="2" s="1"/>
  <c r="A846" i="2" s="1" a="1"/>
  <c r="A846" i="2" s="1"/>
  <c r="A847" i="2" l="1" a="1"/>
  <c r="A847" i="2" s="1"/>
  <c r="E847" i="2" s="1"/>
  <c r="F847" i="2" s="1"/>
  <c r="E846" i="2"/>
  <c r="F846" i="2" s="1"/>
  <c r="A848" i="2" a="1"/>
  <c r="A848" i="2" s="1"/>
  <c r="E848" i="2" s="1"/>
  <c r="F848" i="2" s="1"/>
  <c r="E845" i="2"/>
  <c r="F845" i="2" s="1"/>
  <c r="A849" i="2" a="1"/>
  <c r="A849" i="2" s="1"/>
  <c r="E849" i="2" s="1"/>
  <c r="F849" i="2" s="1"/>
  <c r="A850" i="2" a="1"/>
  <c r="A850" i="2" s="1"/>
  <c r="E850" i="2" s="1"/>
  <c r="F850" i="2" s="1"/>
  <c r="A851" i="2" l="1" a="1"/>
  <c r="A851" i="2" s="1"/>
  <c r="E851" i="2" s="1"/>
  <c r="F851" i="2" s="1"/>
  <c r="A852" i="2" l="1" a="1"/>
  <c r="A852" i="2" s="1"/>
  <c r="A853" i="2" a="1"/>
  <c r="A853" i="2" s="1"/>
  <c r="E853" i="2" s="1"/>
  <c r="F853" i="2" s="1"/>
  <c r="E852" i="2" l="1"/>
  <c r="F852" i="2" s="1"/>
  <c r="A854" i="2" a="1"/>
  <c r="A854" i="2" s="1"/>
  <c r="E854" i="2" l="1"/>
  <c r="F854" i="2" s="1"/>
  <c r="A855" i="2" a="1"/>
  <c r="A855" i="2" s="1"/>
  <c r="A856" i="2" l="1" a="1"/>
  <c r="A856" i="2" s="1"/>
  <c r="A857" i="2" a="1"/>
  <c r="A857" i="2" s="1"/>
  <c r="E857" i="2" s="1"/>
  <c r="F857" i="2" s="1"/>
  <c r="E855" i="2"/>
  <c r="F855" i="2" s="1"/>
  <c r="E856" i="2" l="1"/>
  <c r="F856" i="2" s="1"/>
  <c r="A858" i="2" a="1"/>
  <c r="A858" i="2" s="1"/>
  <c r="A859" i="2" a="1"/>
  <c r="A859" i="2" s="1"/>
  <c r="E859" i="2" s="1"/>
  <c r="F859" i="2" s="1"/>
  <c r="E858" i="2" l="1"/>
  <c r="F858" i="2" s="1"/>
  <c r="A860" i="2" a="1"/>
  <c r="A860" i="2" s="1"/>
  <c r="A862" i="2" s="1" a="1"/>
  <c r="A862" i="2" s="1"/>
  <c r="A861" i="2" a="1"/>
  <c r="A861" i="2" s="1"/>
  <c r="E861" i="2" s="1"/>
  <c r="F861" i="2" s="1"/>
  <c r="E862" i="2" l="1"/>
  <c r="F862" i="2" s="1"/>
  <c r="A863" i="2" a="1"/>
  <c r="A863" i="2" s="1"/>
  <c r="E863" i="2" s="1"/>
  <c r="F863" i="2" s="1"/>
  <c r="A864" i="2" a="1"/>
  <c r="A864" i="2" s="1"/>
  <c r="E864" i="2" s="1"/>
  <c r="F864" i="2" s="1"/>
  <c r="E860" i="2"/>
  <c r="F860" i="2" s="1"/>
  <c r="A865" i="2" l="1" a="1"/>
  <c r="A865" i="2" s="1"/>
  <c r="A866" i="2" l="1" a="1"/>
  <c r="A866" i="2" s="1"/>
  <c r="E865" i="2"/>
  <c r="F865" i="2" s="1"/>
  <c r="A867" i="2" a="1"/>
  <c r="A867" i="2" s="1"/>
  <c r="E867" i="2" s="1"/>
  <c r="F867" i="2" s="1"/>
  <c r="A868" i="2" l="1" a="1"/>
  <c r="A868" i="2" s="1"/>
  <c r="E866" i="2"/>
  <c r="F866" i="2" s="1"/>
  <c r="E868" i="2" l="1"/>
  <c r="F868" i="2" s="1"/>
  <c r="A869" i="2" a="1"/>
  <c r="A869" i="2" s="1"/>
  <c r="E869" i="2" l="1"/>
  <c r="F869" i="2" s="1"/>
  <c r="A870" i="2" a="1"/>
  <c r="A870" i="2" s="1"/>
  <c r="E870" i="2" s="1"/>
  <c r="F870" i="2" s="1"/>
  <c r="A871" i="2" a="1"/>
  <c r="A871" i="2" s="1"/>
  <c r="E871" i="2" s="1"/>
  <c r="F871" i="2" s="1"/>
  <c r="A872" i="2" a="1"/>
  <c r="A872" i="2" s="1"/>
  <c r="E872" i="2" s="1"/>
  <c r="F872" i="2" s="1"/>
  <c r="A873" i="2" l="1" a="1"/>
  <c r="A873" i="2" s="1"/>
  <c r="E873" i="2" l="1"/>
  <c r="F873" i="2" s="1"/>
  <c r="A874" i="2" a="1"/>
  <c r="A874" i="2" s="1"/>
  <c r="A875" i="2" l="1" a="1"/>
  <c r="A875" i="2" s="1"/>
  <c r="E874" i="2"/>
  <c r="F874" i="2" s="1"/>
  <c r="E875" i="2" l="1"/>
  <c r="F875" i="2" s="1"/>
  <c r="A876" i="2" a="1"/>
  <c r="A876" i="2" s="1"/>
  <c r="E876" i="2" l="1"/>
  <c r="F876" i="2" s="1"/>
  <c r="A877" i="2" a="1"/>
  <c r="A877" i="2" s="1"/>
  <c r="E877" i="2" l="1"/>
  <c r="F877" i="2" s="1"/>
  <c r="A878" i="2" a="1"/>
  <c r="A878" i="2" s="1"/>
  <c r="E878" i="2" l="1"/>
  <c r="F878" i="2" s="1"/>
  <c r="A879" i="2" a="1"/>
  <c r="A879" i="2" s="1"/>
  <c r="A880" i="2" l="1" a="1"/>
  <c r="A880" i="2" s="1"/>
  <c r="E879" i="2"/>
  <c r="F879" i="2" s="1"/>
  <c r="E880" i="2" l="1"/>
  <c r="F880" i="2" s="1"/>
  <c r="A881" i="2" a="1"/>
  <c r="A881" i="2" s="1"/>
  <c r="E881" i="2" l="1"/>
  <c r="F881" i="2" s="1"/>
  <c r="A882" i="2" a="1"/>
  <c r="A882" i="2" s="1"/>
  <c r="E882" i="2" s="1"/>
  <c r="F882" i="2" s="1"/>
  <c r="A883" i="2" l="1" a="1"/>
  <c r="A883" i="2" s="1"/>
  <c r="E883" i="2" l="1"/>
  <c r="F883" i="2" s="1"/>
  <c r="A884" i="2" a="1"/>
  <c r="A884" i="2" s="1"/>
  <c r="E884" i="2" l="1"/>
  <c r="F884" i="2" s="1"/>
  <c r="A885" i="2" a="1"/>
  <c r="A885" i="2" s="1"/>
  <c r="A886" i="2" a="1"/>
  <c r="A886" i="2" s="1"/>
  <c r="E886" i="2" s="1"/>
  <c r="F886" i="2" s="1"/>
  <c r="A887" i="2" a="1"/>
  <c r="A887" i="2" s="1"/>
  <c r="E887" i="2" s="1"/>
  <c r="F887" i="2" s="1"/>
  <c r="A888" i="2" l="1" a="1"/>
  <c r="A888" i="2" s="1"/>
  <c r="E885" i="2"/>
  <c r="F885" i="2" s="1"/>
  <c r="A889" i="2" a="1"/>
  <c r="A889" i="2" s="1"/>
  <c r="E889" i="2" s="1"/>
  <c r="F889" i="2" s="1"/>
  <c r="A890" i="2" l="1" a="1"/>
  <c r="A890" i="2" s="1"/>
  <c r="E888" i="2"/>
  <c r="F888" i="2" s="1"/>
  <c r="A891" i="2" l="1" a="1"/>
  <c r="A891" i="2" s="1"/>
  <c r="E890" i="2"/>
  <c r="F890" i="2" s="1"/>
  <c r="A892" i="2" a="1"/>
  <c r="A892" i="2" s="1"/>
  <c r="E892" i="2" s="1"/>
  <c r="F892" i="2" s="1"/>
  <c r="E891" i="2" l="1"/>
  <c r="F891" i="2" s="1"/>
  <c r="A893" i="2" a="1"/>
  <c r="A893" i="2" s="1"/>
  <c r="E893" i="2" l="1"/>
  <c r="F893" i="2" s="1"/>
  <c r="A894" i="2" a="1"/>
  <c r="A894" i="2" s="1"/>
  <c r="E894" i="2" l="1"/>
  <c r="F894" i="2" s="1"/>
  <c r="A895" i="2" a="1"/>
  <c r="A895" i="2" s="1"/>
  <c r="A896" i="2" a="1"/>
  <c r="A896" i="2" s="1"/>
  <c r="E896" i="2" s="1"/>
  <c r="F896" i="2" s="1"/>
  <c r="E895" i="2" l="1"/>
  <c r="F895" i="2" s="1"/>
  <c r="A897" i="2" a="1"/>
  <c r="A897" i="2" s="1"/>
  <c r="E897" i="2" l="1"/>
  <c r="F897" i="2" s="1"/>
  <c r="A898" i="2" a="1"/>
  <c r="A898" i="2" s="1"/>
  <c r="E898" i="2" s="1"/>
  <c r="F898" i="2" s="1"/>
  <c r="A899" i="2" l="1" a="1"/>
  <c r="A899" i="2" s="1"/>
  <c r="E899" i="2" l="1"/>
  <c r="F899" i="2" s="1"/>
  <c r="A900" i="2" a="1"/>
  <c r="A900" i="2" s="1"/>
  <c r="E900" i="2" s="1"/>
  <c r="F900" i="2" s="1"/>
  <c r="A901" i="2" l="1" a="1"/>
  <c r="A901" i="2" s="1"/>
  <c r="E901" i="2" l="1"/>
  <c r="F901" i="2" s="1"/>
  <c r="A902" i="2" a="1"/>
  <c r="A902" i="2" s="1"/>
  <c r="A903" i="2" a="1"/>
  <c r="A903" i="2" s="1"/>
  <c r="E903" i="2" s="1"/>
  <c r="F903" i="2" s="1"/>
  <c r="A904" i="2" l="1" a="1"/>
  <c r="A904" i="2" s="1"/>
  <c r="E902" i="2"/>
  <c r="F902" i="2" s="1"/>
  <c r="A905" i="2" l="1" a="1"/>
  <c r="A905" i="2" s="1"/>
  <c r="A906" i="2" a="1"/>
  <c r="A906" i="2" s="1"/>
  <c r="E906" i="2" s="1"/>
  <c r="F906" i="2" s="1"/>
  <c r="E904" i="2"/>
  <c r="F904" i="2" s="1"/>
  <c r="E905" i="2" l="1"/>
  <c r="F905" i="2" s="1"/>
  <c r="A907" i="2" a="1"/>
  <c r="A907" i="2" s="1"/>
  <c r="A908" i="2" l="1" a="1"/>
  <c r="A908" i="2" s="1"/>
  <c r="E907" i="2"/>
  <c r="F907" i="2" s="1"/>
  <c r="E908" i="2" l="1"/>
  <c r="F908" i="2" s="1"/>
  <c r="A909" i="2" a="1"/>
  <c r="A909" i="2" s="1"/>
  <c r="E909" i="2" l="1"/>
  <c r="F909" i="2" s="1"/>
  <c r="A910" i="2" a="1"/>
  <c r="A910" i="2" s="1"/>
  <c r="A911" i="2" a="1"/>
  <c r="A911" i="2" s="1"/>
  <c r="E911" i="2" s="1"/>
  <c r="F911" i="2" s="1"/>
  <c r="E910" i="2" l="1"/>
  <c r="F910" i="2" s="1"/>
  <c r="A912" i="2" a="1"/>
  <c r="A912" i="2" s="1"/>
  <c r="E912" i="2" s="1"/>
  <c r="F912" i="2" s="1"/>
  <c r="A913" i="2" a="1"/>
  <c r="A913" i="2" s="1"/>
  <c r="E913" i="2" s="1"/>
  <c r="F913" i="2" s="1"/>
  <c r="A914" i="2" a="1"/>
  <c r="A914" i="2" s="1"/>
  <c r="E914" i="2" s="1"/>
  <c r="F914" i="2" s="1"/>
  <c r="A915" i="2" l="1" a="1"/>
  <c r="A915" i="2" s="1"/>
  <c r="E915" i="2" s="1"/>
  <c r="F915" i="2" s="1"/>
  <c r="A916" i="2" l="1" a="1"/>
  <c r="A916" i="2" s="1"/>
  <c r="E916" i="2" s="1"/>
  <c r="F916" i="2" s="1"/>
  <c r="A917" i="2" l="1" a="1"/>
  <c r="A917" i="2" s="1"/>
  <c r="E917" i="2" l="1"/>
  <c r="F917" i="2" s="1"/>
  <c r="A918" i="2" a="1"/>
  <c r="A918" i="2" s="1"/>
  <c r="E918" i="2" l="1"/>
  <c r="F918" i="2" s="1"/>
  <c r="A919" i="2" a="1"/>
  <c r="A919" i="2" s="1"/>
  <c r="A920" i="2" s="1" a="1"/>
  <c r="A920" i="2" s="1"/>
  <c r="E920" i="2" l="1"/>
  <c r="F920" i="2" s="1"/>
  <c r="A921" i="2" a="1"/>
  <c r="A921" i="2" s="1"/>
  <c r="E921" i="2" s="1"/>
  <c r="F921" i="2" s="1"/>
  <c r="E919" i="2"/>
  <c r="F919" i="2" s="1"/>
  <c r="A923" i="2" a="1"/>
  <c r="A923" i="2" s="1"/>
  <c r="E923" i="2" s="1"/>
  <c r="F923" i="2" s="1"/>
  <c r="A922" i="2" a="1"/>
  <c r="A922" i="2" s="1"/>
  <c r="E922" i="2" s="1"/>
  <c r="F922" i="2" s="1"/>
  <c r="A924" i="2" l="1" a="1"/>
  <c r="A924" i="2" s="1"/>
  <c r="E924" i="2" s="1"/>
  <c r="F924" i="2" s="1"/>
  <c r="A925" i="2" l="1" a="1"/>
  <c r="A925" i="2" s="1"/>
  <c r="A926" i="2" a="1"/>
  <c r="A926" i="2" s="1"/>
  <c r="E926" i="2" s="1"/>
  <c r="F926" i="2" s="1"/>
  <c r="E925" i="2" l="1"/>
  <c r="F925" i="2" s="1"/>
  <c r="A927" i="2" a="1"/>
  <c r="A927" i="2" s="1"/>
  <c r="A928" i="2" a="1"/>
  <c r="A928" i="2" s="1"/>
  <c r="E927" i="2" l="1"/>
  <c r="F927" i="2" s="1"/>
  <c r="A929" i="2" a="1"/>
  <c r="A929" i="2" s="1"/>
  <c r="E928" i="2"/>
  <c r="F928" i="2" s="1"/>
  <c r="E929" i="2" l="1"/>
  <c r="F929" i="2" s="1"/>
  <c r="A930" i="2" a="1"/>
  <c r="A930" i="2" s="1"/>
  <c r="A931" i="2" l="1" a="1"/>
  <c r="A931" i="2" s="1"/>
  <c r="E930" i="2"/>
  <c r="F930" i="2" s="1"/>
  <c r="E931" i="2" l="1"/>
  <c r="F931" i="2" s="1"/>
  <c r="A932" i="2" a="1"/>
  <c r="A932" i="2" s="1"/>
  <c r="E932" i="2" l="1"/>
  <c r="F932" i="2" s="1"/>
  <c r="A933" i="2" a="1"/>
  <c r="A933" i="2" s="1"/>
  <c r="A934" i="2" a="1"/>
  <c r="A934" i="2" s="1"/>
  <c r="E934" i="2" s="1"/>
  <c r="F934" i="2" s="1"/>
  <c r="A935" i="2" l="1" a="1"/>
  <c r="A935" i="2" s="1"/>
  <c r="E935" i="2" s="1"/>
  <c r="F935" i="2" s="1"/>
  <c r="E933" i="2"/>
  <c r="F933" i="2" s="1"/>
  <c r="A936" i="2" a="1"/>
  <c r="A936" i="2" s="1"/>
  <c r="E936" i="2" s="1"/>
  <c r="F936" i="2" s="1"/>
  <c r="A937" i="2" l="1" a="1"/>
  <c r="A937" i="2" s="1"/>
  <c r="E937" i="2" l="1"/>
  <c r="F937" i="2" s="1"/>
  <c r="A938" i="2" a="1"/>
  <c r="A938" i="2" s="1"/>
  <c r="E938" i="2" s="1"/>
  <c r="F938" i="2" s="1"/>
  <c r="A939" i="2" a="1"/>
  <c r="A939" i="2" s="1"/>
  <c r="E939" i="2" s="1"/>
  <c r="F939" i="2" s="1"/>
  <c r="A940" i="2" l="1" a="1"/>
  <c r="A940" i="2" s="1"/>
  <c r="A941" i="2" a="1"/>
  <c r="A941" i="2" s="1"/>
  <c r="E941" i="2" s="1"/>
  <c r="F941" i="2" s="1"/>
  <c r="E940" i="2" l="1"/>
  <c r="F940" i="2" s="1"/>
  <c r="A942" i="2" a="1"/>
  <c r="A942" i="2" s="1"/>
  <c r="A943" i="2" a="1"/>
  <c r="A943" i="2" s="1"/>
  <c r="E943" i="2" s="1"/>
  <c r="F943" i="2" s="1"/>
  <c r="A944" i="2" l="1" a="1"/>
  <c r="A944" i="2" s="1"/>
  <c r="E942" i="2"/>
  <c r="F942" i="2" s="1"/>
  <c r="A945" i="2" a="1"/>
  <c r="A945" i="2" s="1"/>
  <c r="E945" i="2" s="1"/>
  <c r="F945" i="2" s="1"/>
  <c r="E944" i="2" l="1"/>
  <c r="F944" i="2" s="1"/>
  <c r="A946" i="2" a="1"/>
  <c r="A946" i="2" s="1"/>
  <c r="E946" i="2" l="1"/>
  <c r="F946" i="2" s="1"/>
  <c r="A947" i="2" a="1"/>
  <c r="A947" i="2" s="1"/>
  <c r="E947" i="2" l="1"/>
  <c r="F947" i="2" s="1"/>
  <c r="A948" i="2" a="1"/>
  <c r="A948" i="2" s="1"/>
  <c r="A949" i="2" l="1" a="1"/>
  <c r="A949" i="2" s="1"/>
  <c r="E948" i="2"/>
  <c r="F948" i="2" s="1"/>
  <c r="E949" i="2" l="1"/>
  <c r="F949" i="2" s="1"/>
  <c r="A950" i="2" a="1"/>
  <c r="A950" i="2" s="1"/>
  <c r="E950" i="2" l="1"/>
  <c r="F950" i="2" s="1"/>
  <c r="A951" i="2" a="1"/>
  <c r="A951" i="2" s="1"/>
  <c r="E951" i="2" l="1"/>
  <c r="F951" i="2" s="1"/>
  <c r="A952" i="2" a="1"/>
  <c r="A952" i="2" s="1"/>
  <c r="E952" i="2" l="1"/>
  <c r="F952" i="2" s="1"/>
  <c r="A953" i="2" a="1"/>
  <c r="A953" i="2" s="1"/>
  <c r="E953" i="2" l="1"/>
  <c r="F953" i="2" s="1"/>
  <c r="A954" i="2" a="1"/>
  <c r="A954" i="2" s="1"/>
  <c r="E954" i="2" s="1"/>
  <c r="F954" i="2" s="1"/>
  <c r="A955" i="2" a="1"/>
  <c r="A955" i="2" s="1"/>
  <c r="E955" i="2" s="1"/>
  <c r="F955" i="2" s="1"/>
  <c r="A956" i="2" l="1" a="1"/>
  <c r="A956" i="2" s="1"/>
  <c r="A957" i="2" a="1"/>
  <c r="A957" i="2" s="1"/>
  <c r="E957" i="2" s="1"/>
  <c r="F957" i="2" s="1"/>
  <c r="E956" i="2" l="1"/>
  <c r="F956" i="2" s="1"/>
  <c r="A958" i="2" a="1"/>
  <c r="A958" i="2" s="1"/>
  <c r="E958" i="2" l="1"/>
  <c r="F958" i="2" s="1"/>
  <c r="A959" i="2" a="1"/>
  <c r="A959" i="2" s="1"/>
  <c r="E959" i="2" l="1"/>
  <c r="F959" i="2" s="1"/>
  <c r="A960" i="2" a="1"/>
  <c r="A960" i="2" s="1"/>
  <c r="A961" i="2" a="1"/>
  <c r="A961" i="2" s="1"/>
  <c r="E961" i="2" s="1"/>
  <c r="F961" i="2" s="1"/>
  <c r="E960" i="2" l="1"/>
  <c r="F960" i="2" s="1"/>
  <c r="A962" i="2" a="1"/>
  <c r="A962" i="2" s="1"/>
  <c r="E962" i="2" s="1"/>
  <c r="F962" i="2" s="1"/>
  <c r="A963" i="2" l="1" a="1"/>
  <c r="A963" i="2" s="1"/>
  <c r="A964" i="2" a="1"/>
  <c r="A964" i="2" s="1"/>
  <c r="E964" i="2" s="1"/>
  <c r="F964" i="2" s="1"/>
  <c r="A965" i="2" l="1" a="1"/>
  <c r="A965" i="2" s="1"/>
  <c r="E965" i="2" s="1"/>
  <c r="F965" i="2" s="1"/>
  <c r="E963" i="2"/>
  <c r="F963" i="2" s="1"/>
  <c r="A966" i="2" l="1" a="1"/>
  <c r="A966" i="2" s="1"/>
  <c r="E966" i="2" l="1"/>
  <c r="F966" i="2" s="1"/>
  <c r="A967" i="2" a="1"/>
  <c r="A967" i="2" s="1"/>
  <c r="E967" i="2" s="1"/>
  <c r="F967" i="2" s="1"/>
  <c r="A968" i="2" l="1" a="1"/>
  <c r="A968" i="2" s="1"/>
  <c r="E968" i="2" l="1"/>
  <c r="F968" i="2" s="1"/>
  <c r="A969" i="2" a="1"/>
  <c r="A969" i="2" s="1"/>
  <c r="E969" i="2" l="1"/>
  <c r="F969" i="2" s="1"/>
  <c r="A970" i="2" a="1"/>
  <c r="A970" i="2" s="1"/>
  <c r="E970" i="2" s="1"/>
  <c r="F970" i="2" s="1"/>
  <c r="A971" i="2" l="1" a="1"/>
  <c r="A971" i="2" s="1"/>
  <c r="A972" i="2" l="1" a="1"/>
  <c r="A972" i="2" s="1"/>
  <c r="E971" i="2"/>
  <c r="F971" i="2" s="1"/>
  <c r="A973" i="2" l="1" a="1"/>
  <c r="A973" i="2" s="1"/>
  <c r="E972" i="2"/>
  <c r="F972" i="2" s="1"/>
  <c r="E973" i="2" l="1"/>
  <c r="F973" i="2" s="1"/>
  <c r="A974" i="2" a="1"/>
  <c r="A974" i="2" s="1"/>
  <c r="E974" i="2" l="1"/>
  <c r="F974" i="2" s="1"/>
  <c r="A975" i="2" a="1"/>
  <c r="A975" i="2" s="1"/>
  <c r="A976" i="2" l="1" a="1"/>
  <c r="A976" i="2" s="1"/>
  <c r="A977" i="2" a="1"/>
  <c r="A977" i="2" s="1"/>
  <c r="E977" i="2" s="1"/>
  <c r="F977" i="2" s="1"/>
  <c r="E975" i="2"/>
  <c r="F975" i="2" s="1"/>
  <c r="A978" i="2" a="1"/>
  <c r="A978" i="2" s="1"/>
  <c r="E978" i="2" s="1"/>
  <c r="F978" i="2" s="1"/>
  <c r="E976" i="2" l="1"/>
  <c r="F976" i="2" s="1"/>
  <c r="A979" i="2" a="1"/>
  <c r="A979" i="2" s="1"/>
  <c r="A980" i="2" s="1" a="1"/>
  <c r="A980" i="2" s="1"/>
  <c r="E980" i="2" l="1"/>
  <c r="F980" i="2" s="1"/>
  <c r="A981" i="2" a="1"/>
  <c r="A981" i="2" s="1"/>
  <c r="E981" i="2" s="1"/>
  <c r="F981" i="2" s="1"/>
  <c r="E979" i="2"/>
  <c r="F979" i="2" s="1"/>
  <c r="A982" i="2" a="1"/>
  <c r="A982" i="2" s="1"/>
  <c r="E982" i="2" s="1"/>
  <c r="F982" i="2" s="1"/>
  <c r="A983" i="2" a="1"/>
  <c r="A983" i="2" s="1"/>
  <c r="E983" i="2" s="1"/>
  <c r="F983" i="2" s="1"/>
  <c r="A984" i="2" l="1" a="1"/>
  <c r="A984" i="2" s="1"/>
  <c r="A985" i="2" a="1"/>
  <c r="A985" i="2" s="1"/>
  <c r="E985" i="2" s="1"/>
  <c r="F985" i="2" s="1"/>
  <c r="A986" i="2" a="1"/>
  <c r="A986" i="2" s="1"/>
  <c r="E986" i="2" s="1"/>
  <c r="F986" i="2" s="1"/>
  <c r="E984" i="2" l="1"/>
  <c r="F984" i="2" s="1"/>
  <c r="A987" i="2" a="1"/>
  <c r="A987" i="2" s="1"/>
  <c r="E987" i="2" l="1"/>
  <c r="F987" i="2" s="1"/>
  <c r="A988" i="2" a="1"/>
  <c r="A988" i="2" s="1"/>
  <c r="E988" i="2" l="1"/>
  <c r="F988" i="2" s="1"/>
  <c r="A989" i="2" a="1"/>
  <c r="A989" i="2" s="1"/>
  <c r="A990" i="2" l="1" a="1"/>
  <c r="A990" i="2" s="1"/>
  <c r="E989" i="2"/>
  <c r="F989" i="2" s="1"/>
  <c r="A991" i="2" a="1"/>
  <c r="A991" i="2" s="1"/>
  <c r="E991" i="2" s="1"/>
  <c r="F991" i="2" s="1"/>
  <c r="A992" i="2" a="1"/>
  <c r="A992" i="2" s="1"/>
  <c r="E992" i="2" s="1"/>
  <c r="F992" i="2" s="1"/>
  <c r="A993" i="2" l="1" a="1"/>
  <c r="A993" i="2" s="1"/>
  <c r="A994" i="2" a="1"/>
  <c r="A994" i="2" s="1"/>
  <c r="E994" i="2" s="1"/>
  <c r="F994" i="2" s="1"/>
  <c r="E990" i="2"/>
  <c r="F990" i="2" s="1"/>
  <c r="A995" i="2" a="1"/>
  <c r="A995" i="2" s="1"/>
  <c r="E995" i="2" s="1"/>
  <c r="F995" i="2" s="1"/>
  <c r="A996" i="2" l="1" a="1"/>
  <c r="A996" i="2" s="1"/>
  <c r="E996" i="2" s="1"/>
  <c r="F996" i="2" s="1"/>
  <c r="E993" i="2"/>
  <c r="F993" i="2" s="1"/>
  <c r="A997" i="2" l="1" a="1"/>
  <c r="A997" i="2" s="1"/>
  <c r="E997" i="2" l="1"/>
  <c r="F997" i="2" s="1"/>
  <c r="A998" i="2" a="1"/>
  <c r="A998" i="2" s="1"/>
  <c r="A999" i="2" a="1"/>
  <c r="A999" i="2" s="1"/>
  <c r="E999" i="2" s="1"/>
  <c r="F999" i="2" s="1"/>
  <c r="E998" i="2" l="1"/>
  <c r="F998" i="2" s="1"/>
  <c r="A1000" i="2" a="1"/>
  <c r="A1000" i="2" s="1"/>
  <c r="E1000" i="2" l="1"/>
  <c r="F1000" i="2" s="1"/>
  <c r="A1001" i="2" a="1"/>
  <c r="A1001" i="2" s="1"/>
  <c r="A1002" i="2" a="1"/>
  <c r="A1002" i="2" s="1"/>
  <c r="E1002" i="2" s="1"/>
  <c r="F1002" i="2" s="1"/>
  <c r="A1003" i="2" a="1"/>
  <c r="A1003" i="2" s="1"/>
  <c r="A1004" i="2" l="1" a="1"/>
  <c r="A1004" i="2" s="1"/>
  <c r="E1003" i="2"/>
  <c r="F1003" i="2" s="1"/>
  <c r="E1001" i="2"/>
  <c r="F1001" i="2" s="1"/>
  <c r="A1005" i="2" a="1"/>
  <c r="A1005" i="2" s="1"/>
  <c r="E1005" i="2" s="1"/>
  <c r="F1005" i="2" s="1"/>
  <c r="A1006" i="2" a="1"/>
  <c r="A1006" i="2" s="1"/>
  <c r="E1006" i="2" s="1"/>
  <c r="F1006" i="2" s="1"/>
  <c r="A1007" i="2" l="1" a="1"/>
  <c r="A1007" i="2" s="1"/>
  <c r="E1004" i="2"/>
  <c r="F1004" i="2" s="1"/>
  <c r="A1008" i="2" l="1" a="1"/>
  <c r="A1008" i="2" s="1"/>
  <c r="E1007" i="2"/>
  <c r="F1007" i="2" s="1"/>
  <c r="A1009" i="2" l="1" a="1"/>
  <c r="A1009" i="2" s="1"/>
  <c r="E1008" i="2"/>
  <c r="F1008" i="2" s="1"/>
  <c r="A1010" i="2" a="1"/>
  <c r="A1010" i="2" s="1"/>
  <c r="E1010" i="2" s="1"/>
  <c r="F1010" i="2" s="1"/>
  <c r="A1011" i="2" l="1" a="1"/>
  <c r="A1011" i="2" s="1"/>
  <c r="E1011" i="2" s="1"/>
  <c r="F1011" i="2" s="1"/>
  <c r="E1009" i="2"/>
  <c r="F1009" i="2" s="1"/>
  <c r="A1012" i="2" l="1" a="1"/>
  <c r="A1012" i="2" s="1"/>
  <c r="E1012" i="2" l="1"/>
  <c r="F1012" i="2" s="1"/>
  <c r="A1013" i="2" a="1"/>
  <c r="A1013" i="2" s="1"/>
  <c r="E1013" i="2" l="1"/>
  <c r="F1013" i="2" s="1"/>
  <c r="A1014" i="2" a="1"/>
  <c r="A1014" i="2" s="1"/>
  <c r="E1014" i="2" s="1"/>
  <c r="F1014" i="2" s="1"/>
  <c r="A1015" i="2" l="1" a="1"/>
  <c r="A1015" i="2" s="1"/>
  <c r="A1016" i="2" a="1"/>
  <c r="A1016" i="2" s="1"/>
  <c r="E1016" i="2" s="1"/>
  <c r="F1016" i="2" s="1"/>
  <c r="A1017" i="2" a="1"/>
  <c r="A1017" i="2" s="1"/>
  <c r="E1017" i="2" s="1"/>
  <c r="F1017" i="2" s="1"/>
  <c r="A1018" i="2" l="1" a="1"/>
  <c r="A1018" i="2" s="1"/>
  <c r="A1019" i="2" a="1"/>
  <c r="A1019" i="2" s="1"/>
  <c r="E1019" i="2" s="1"/>
  <c r="F1019" i="2" s="1"/>
  <c r="A1020" i="2" a="1"/>
  <c r="A1020" i="2" s="1"/>
  <c r="E1020" i="2" s="1"/>
  <c r="F1020" i="2" s="1"/>
  <c r="E1015" i="2"/>
  <c r="F1015" i="2" s="1"/>
  <c r="E1018" i="2" l="1"/>
  <c r="F1018" i="2" s="1"/>
  <c r="A1022" i="2" a="1"/>
  <c r="A1022" i="2" s="1"/>
  <c r="E1022" i="2" s="1"/>
  <c r="F1022" i="2" s="1"/>
  <c r="A1021" i="2" a="1"/>
  <c r="A1021" i="2" s="1"/>
  <c r="A1023" i="2" a="1"/>
  <c r="A1023" i="2" s="1"/>
  <c r="E1023" i="2" s="1"/>
  <c r="F1023" i="2" s="1"/>
  <c r="E1021" i="2" l="1"/>
  <c r="F1021" i="2" s="1"/>
  <c r="A1024" i="2" a="1"/>
  <c r="A1024" i="2" s="1"/>
  <c r="E1024" i="2" l="1"/>
  <c r="F1024" i="2" s="1"/>
  <c r="A1025" i="2" a="1"/>
  <c r="A1025" i="2" s="1"/>
  <c r="E1025" i="2" s="1"/>
  <c r="F1025" i="2" s="1"/>
  <c r="A1026" i="2" l="1" a="1"/>
  <c r="A1026" i="2" s="1"/>
  <c r="E1026" i="2" l="1"/>
  <c r="F1026" i="2" s="1"/>
  <c r="A1027" i="2" a="1"/>
  <c r="A1027" i="2" s="1"/>
  <c r="E1027" i="2" l="1"/>
  <c r="F1027" i="2" s="1"/>
  <c r="A1028" i="2" a="1"/>
  <c r="A1028" i="2" s="1"/>
  <c r="E1028" i="2" s="1"/>
  <c r="F1028" i="2" s="1"/>
  <c r="A1029" i="2" l="1" a="1"/>
  <c r="A1029" i="2" s="1"/>
  <c r="E1029" i="2" l="1"/>
  <c r="F1029" i="2" s="1"/>
  <c r="A1030" i="2" a="1"/>
  <c r="A1030" i="2" s="1"/>
  <c r="E1030" i="2" s="1"/>
  <c r="F1030" i="2" s="1"/>
  <c r="A1031" i="2" l="1" a="1"/>
  <c r="A1031" i="2" s="1"/>
  <c r="A1032" i="2" a="1"/>
  <c r="A1032" i="2" s="1"/>
  <c r="E1032" i="2" s="1"/>
  <c r="F1032" i="2" s="1"/>
  <c r="E1031" i="2" l="1"/>
  <c r="F1031" i="2" s="1"/>
  <c r="A1033" i="2" a="1"/>
  <c r="A1033" i="2" s="1"/>
  <c r="E1033" i="2" s="1"/>
  <c r="F1033" i="2" s="1"/>
  <c r="A1034" i="2" l="1" a="1"/>
  <c r="A1034" i="2" s="1"/>
  <c r="E1034" i="2" s="1"/>
  <c r="F1034" i="2" s="1"/>
  <c r="A1035" i="2" l="1" a="1"/>
  <c r="A1035" i="2" s="1"/>
  <c r="E1035" i="2" l="1"/>
  <c r="F1035" i="2" s="1"/>
  <c r="A1036" i="2" a="1"/>
  <c r="A1036" i="2" s="1"/>
  <c r="E1036" i="2" l="1"/>
  <c r="F1036" i="2" s="1"/>
  <c r="A1037" i="2" a="1"/>
  <c r="A1037" i="2" s="1"/>
  <c r="A1038" i="2" l="1" a="1"/>
  <c r="A1038" i="2" s="1"/>
  <c r="E1037" i="2"/>
  <c r="F1037" i="2" s="1"/>
  <c r="A1039" i="2" l="1" a="1"/>
  <c r="A1039" i="2" s="1"/>
  <c r="E1038" i="2"/>
  <c r="F1038" i="2" s="1"/>
  <c r="E1039" i="2" l="1"/>
  <c r="F1039" i="2" s="1"/>
  <c r="A1040" i="2" a="1"/>
  <c r="A1040" i="2" s="1"/>
  <c r="A1041" i="2" a="1"/>
  <c r="A1041" i="2" s="1"/>
  <c r="E1041" i="2" s="1"/>
  <c r="F1041" i="2" s="1"/>
  <c r="A1042" i="2" a="1"/>
  <c r="A1042" i="2" s="1"/>
  <c r="E1042" i="2" s="1"/>
  <c r="F1042" i="2" s="1"/>
  <c r="E1040" i="2" l="1"/>
  <c r="F1040" i="2" s="1"/>
  <c r="A1043" i="2" a="1"/>
  <c r="A1043" i="2" s="1"/>
  <c r="A1044" i="2" a="1"/>
  <c r="A1044" i="2" s="1"/>
  <c r="E1044" i="2" s="1"/>
  <c r="F1044" i="2" s="1"/>
  <c r="E1043" i="2" l="1"/>
  <c r="F1043" i="2" s="1"/>
  <c r="A1045" i="2" a="1"/>
  <c r="A1045" i="2" s="1"/>
  <c r="E1045" i="2" l="1"/>
  <c r="F1045" i="2" s="1"/>
  <c r="A1046" i="2" a="1"/>
  <c r="A1046" i="2" s="1"/>
  <c r="E1046" i="2" l="1"/>
  <c r="F1046" i="2" s="1"/>
  <c r="A1047" i="2" a="1"/>
  <c r="A1047" i="2" s="1"/>
  <c r="E1047" i="2" l="1"/>
  <c r="F1047" i="2" s="1"/>
  <c r="A1048" i="2" a="1"/>
  <c r="A1048" i="2" s="1"/>
  <c r="E1048" i="2" l="1"/>
  <c r="F1048" i="2" s="1"/>
  <c r="A1049" i="2" a="1"/>
  <c r="A1049" i="2" s="1"/>
  <c r="A1050" i="2" l="1" a="1"/>
  <c r="A1050" i="2" s="1"/>
  <c r="E1049" i="2"/>
  <c r="F1049" i="2" s="1"/>
  <c r="A1051" i="2" a="1"/>
  <c r="A1051" i="2" s="1"/>
  <c r="E1051" i="2" s="1"/>
  <c r="F1051" i="2" s="1"/>
  <c r="A1052" i="2" a="1"/>
  <c r="A1052" i="2" s="1"/>
  <c r="E1052" i="2" s="1"/>
  <c r="F1052" i="2" s="1"/>
  <c r="A1053" i="2" l="1" a="1"/>
  <c r="A1053" i="2" s="1"/>
  <c r="E1050" i="2"/>
  <c r="F1050" i="2" s="1"/>
  <c r="A1054" i="2" a="1"/>
  <c r="A1054" i="2" s="1"/>
  <c r="E1054" i="2" s="1"/>
  <c r="F1054" i="2" s="1"/>
  <c r="E1053" i="2" l="1"/>
  <c r="F1053" i="2" s="1"/>
  <c r="A1055" i="2" a="1"/>
  <c r="A1055" i="2" s="1"/>
  <c r="E1055" i="2" l="1"/>
  <c r="F1055" i="2" s="1"/>
  <c r="A1056" i="2" a="1"/>
  <c r="A1056" i="2" s="1"/>
  <c r="E1056" i="2" l="1"/>
  <c r="F1056" i="2" s="1"/>
  <c r="A1057" i="2" a="1"/>
  <c r="A1057" i="2" s="1"/>
  <c r="E1057" i="2" l="1"/>
  <c r="F1057" i="2" s="1"/>
  <c r="A1058" i="2" a="1"/>
  <c r="A1058" i="2" s="1"/>
  <c r="E1058" i="2" s="1"/>
  <c r="F1058" i="2" s="1"/>
  <c r="A1059" i="2" a="1"/>
  <c r="A1059" i="2" s="1"/>
  <c r="E1059" i="2" s="1"/>
  <c r="F1059" i="2" s="1"/>
  <c r="A1060" i="2" a="1"/>
  <c r="A1060" i="2" s="1"/>
  <c r="E1060" i="2" s="1"/>
  <c r="F1060" i="2" s="1"/>
  <c r="A1061" i="2" l="1" a="1"/>
  <c r="A1061" i="2" s="1"/>
  <c r="E1061" i="2" l="1"/>
  <c r="F1061" i="2" s="1"/>
  <c r="A1062" i="2" a="1"/>
  <c r="A1062" i="2" s="1"/>
  <c r="E1062" i="2" l="1"/>
  <c r="F1062" i="2" s="1"/>
  <c r="A1063" i="2" a="1"/>
  <c r="A1063" i="2" s="1"/>
  <c r="E1063" i="2" s="1"/>
  <c r="F1063" i="2" s="1"/>
  <c r="A1064" i="2" l="1" a="1"/>
  <c r="A1064" i="2" s="1"/>
  <c r="E1064" i="2" s="1"/>
  <c r="F1064" i="2" s="1"/>
  <c r="A1065" i="2" a="1"/>
  <c r="A1065" i="2" s="1"/>
  <c r="E1065" i="2" s="1"/>
  <c r="F1065" i="2" s="1"/>
  <c r="A1066" i="2" l="1" a="1"/>
  <c r="A1066" i="2" s="1"/>
  <c r="E1066" i="2" l="1"/>
  <c r="F1066" i="2" s="1"/>
  <c r="A1067" i="2" a="1"/>
  <c r="A1067" i="2" s="1"/>
  <c r="A1068" i="2" l="1" a="1"/>
  <c r="A1068" i="2" s="1"/>
  <c r="E1067" i="2"/>
  <c r="F1067" i="2" s="1"/>
  <c r="A1069" i="2" a="1"/>
  <c r="A1069" i="2" s="1"/>
  <c r="E1069" i="2" s="1"/>
  <c r="F1069" i="2" s="1"/>
  <c r="A1070" i="2" l="1" a="1"/>
  <c r="A1070" i="2" s="1"/>
  <c r="A1071" i="2" s="1" a="1"/>
  <c r="A1071" i="2" s="1"/>
  <c r="E1068" i="2"/>
  <c r="F1068" i="2" s="1"/>
  <c r="E1071" i="2" l="1"/>
  <c r="F1071" i="2" s="1"/>
  <c r="A1072" i="2" a="1"/>
  <c r="A1072" i="2" s="1"/>
  <c r="E1072" i="2" s="1"/>
  <c r="F1072" i="2" s="1"/>
  <c r="E1070" i="2"/>
  <c r="F1070" i="2" s="1"/>
  <c r="A1073" i="2" a="1"/>
  <c r="A1073" i="2" s="1"/>
  <c r="E1073" i="2" s="1"/>
  <c r="F1073" i="2" s="1"/>
  <c r="A1074" i="2" l="1" a="1"/>
  <c r="A1074" i="2" s="1"/>
  <c r="E1074" i="2" s="1"/>
  <c r="F1074" i="2" s="1"/>
  <c r="A1075" i="2" a="1"/>
  <c r="A1075" i="2" s="1"/>
  <c r="E1075" i="2" s="1"/>
  <c r="F1075" i="2" s="1"/>
  <c r="A1076" i="2" l="1" a="1"/>
  <c r="A1076" i="2" s="1"/>
  <c r="E1076" i="2" s="1"/>
  <c r="F1076" i="2" s="1"/>
  <c r="A1077" i="2" l="1" a="1"/>
  <c r="A1077" i="2" s="1"/>
  <c r="E1077" i="2" l="1"/>
  <c r="F1077" i="2" s="1"/>
  <c r="A1078" i="2" a="1"/>
  <c r="A1078" i="2" s="1"/>
  <c r="E1078" i="2" s="1"/>
  <c r="F1078" i="2" s="1"/>
  <c r="A1079" i="2" a="1"/>
  <c r="A1079" i="2" s="1"/>
  <c r="E1079" i="2" s="1"/>
  <c r="F1079" i="2" s="1"/>
  <c r="A1080" i="2" l="1" a="1"/>
  <c r="A1080" i="2" s="1"/>
  <c r="A1081" i="2" l="1" a="1"/>
  <c r="A1081" i="2" s="1"/>
  <c r="E1081" i="2" s="1"/>
  <c r="F1081" i="2" s="1"/>
  <c r="E1080" i="2"/>
  <c r="F1080" i="2" s="1"/>
  <c r="A1082" i="2" a="1"/>
  <c r="A1082" i="2" s="1"/>
  <c r="E1082" i="2" s="1"/>
  <c r="F1082" i="2" s="1"/>
  <c r="A1083" i="2" l="1" a="1"/>
  <c r="A1083" i="2" s="1"/>
  <c r="E1083" i="2" l="1"/>
  <c r="F1083" i="2" s="1"/>
  <c r="A1084" i="2" a="1"/>
  <c r="A1084" i="2" s="1"/>
  <c r="E1084" i="2" l="1"/>
  <c r="F1084" i="2" s="1"/>
  <c r="A1085" i="2" a="1"/>
  <c r="A1085" i="2" s="1"/>
  <c r="E1085" i="2" s="1"/>
  <c r="F1085" i="2" s="1"/>
  <c r="A1086" i="2" l="1" a="1"/>
  <c r="A1086" i="2" s="1"/>
  <c r="E1086" i="2" l="1"/>
  <c r="F1086" i="2" s="1"/>
  <c r="A1087" i="2" a="1"/>
  <c r="A1087" i="2" s="1"/>
  <c r="E1087" i="2" l="1"/>
  <c r="F1087" i="2" s="1"/>
  <c r="A1088" i="2" a="1"/>
  <c r="A1088" i="2" s="1"/>
  <c r="E1088" i="2" l="1"/>
  <c r="F1088" i="2" s="1"/>
  <c r="A1089" i="2" a="1"/>
  <c r="A1089" i="2" s="1"/>
  <c r="A1090" i="2" a="1"/>
  <c r="A1090" i="2" s="1"/>
  <c r="E1089" i="2" l="1"/>
  <c r="F1089" i="2" s="1"/>
  <c r="A1092" i="2" a="1"/>
  <c r="A1092" i="2" s="1"/>
  <c r="E1092" i="2" s="1"/>
  <c r="F1092" i="2" s="1"/>
  <c r="A1091" i="2" a="1"/>
  <c r="A1091" i="2" s="1"/>
  <c r="E1091" i="2" s="1"/>
  <c r="F1091" i="2" s="1"/>
  <c r="E1090" i="2"/>
  <c r="F1090" i="2" s="1"/>
  <c r="A1093" i="2" l="1" a="1"/>
  <c r="A1093" i="2" s="1"/>
  <c r="A1094" i="2" a="1"/>
  <c r="A1094" i="2" s="1"/>
  <c r="E1094" i="2" s="1"/>
  <c r="F1094" i="2" s="1"/>
  <c r="E1093" i="2" l="1"/>
  <c r="F1093" i="2" s="1"/>
  <c r="A1095" i="2" a="1"/>
  <c r="A1095" i="2" s="1"/>
  <c r="E1095" i="2" l="1"/>
  <c r="F1095" i="2" s="1"/>
  <c r="A1096" i="2" a="1"/>
  <c r="A1096" i="2" s="1"/>
  <c r="A1097" i="2" a="1"/>
  <c r="A1097" i="2" s="1"/>
  <c r="E1097" i="2" s="1"/>
  <c r="F1097" i="2" s="1"/>
  <c r="A1098" i="2" l="1" a="1"/>
  <c r="A1098" i="2" s="1"/>
  <c r="E1098" i="2" s="1"/>
  <c r="F1098" i="2" s="1"/>
  <c r="E1096" i="2"/>
  <c r="F1096" i="2" s="1"/>
  <c r="A1099" i="2" l="1" a="1"/>
  <c r="A1099" i="2" s="1"/>
  <c r="A1100" i="2" l="1" a="1"/>
  <c r="A1100" i="2" s="1"/>
  <c r="E1099" i="2"/>
  <c r="F1099" i="2" s="1"/>
  <c r="E1100" i="2" l="1"/>
  <c r="F1100" i="2" s="1"/>
  <c r="A1101" i="2" a="1"/>
  <c r="A1101" i="2" s="1"/>
  <c r="A1102" i="2" l="1" a="1"/>
  <c r="A1102" i="2" s="1"/>
  <c r="E1102" i="2" s="1"/>
  <c r="F1102" i="2" s="1"/>
  <c r="E1101" i="2"/>
  <c r="F1101" i="2" s="1"/>
  <c r="A1103" i="2" l="1" a="1"/>
  <c r="A1103" i="2" s="1"/>
  <c r="E1103" i="2" l="1"/>
  <c r="F1103" i="2" s="1"/>
  <c r="A1104" i="2" a="1"/>
  <c r="A1104" i="2" s="1"/>
  <c r="E1104" i="2" l="1"/>
  <c r="F1104" i="2" s="1"/>
  <c r="A1105" i="2" a="1"/>
  <c r="A1105" i="2" s="1"/>
  <c r="A1106" i="2" l="1" a="1"/>
  <c r="A1106" i="2" s="1"/>
  <c r="E1105" i="2"/>
  <c r="F1105" i="2" s="1"/>
  <c r="A1107" i="2" a="1"/>
  <c r="A1107" i="2" s="1"/>
  <c r="E1107" i="2" s="1"/>
  <c r="F1107" i="2" s="1"/>
  <c r="A1108" i="2" l="1" a="1"/>
  <c r="A1108" i="2" s="1"/>
  <c r="E1106" i="2"/>
  <c r="F1106" i="2" s="1"/>
  <c r="A1109" i="2" a="1"/>
  <c r="A1109" i="2" s="1"/>
  <c r="E1109" i="2" s="1"/>
  <c r="F1109" i="2" s="1"/>
  <c r="A1110" i="2" l="1" a="1"/>
  <c r="A1110" i="2" s="1"/>
  <c r="A1111" i="2" a="1"/>
  <c r="A1111" i="2" s="1"/>
  <c r="E1111" i="2" s="1"/>
  <c r="F1111" i="2" s="1"/>
  <c r="E1108" i="2"/>
  <c r="F1108" i="2" s="1"/>
  <c r="E1110" i="2" l="1"/>
  <c r="F1110" i="2" s="1"/>
  <c r="A1112" i="2" a="1"/>
  <c r="A1112" i="2" s="1"/>
  <c r="A1113" i="2" l="1" a="1"/>
  <c r="A1113" i="2" s="1"/>
  <c r="E1113" i="2" s="1"/>
  <c r="F1113" i="2" s="1"/>
  <c r="E1112" i="2"/>
  <c r="F1112" i="2" s="1"/>
  <c r="A1114" i="2" a="1"/>
  <c r="A1114" i="2" s="1"/>
  <c r="E1114" i="2" s="1"/>
  <c r="F1114" i="2" s="1"/>
  <c r="A1115" i="2" l="1" a="1"/>
  <c r="A1115" i="2" s="1"/>
  <c r="E1115" i="2" l="1"/>
  <c r="F1115" i="2" s="1"/>
  <c r="A1116" i="2" a="1"/>
  <c r="A1116" i="2" s="1"/>
  <c r="E1116" i="2" l="1"/>
  <c r="F1116" i="2" s="1"/>
  <c r="A1117" i="2" a="1"/>
  <c r="A1117" i="2" s="1"/>
  <c r="E1117" i="2" l="1"/>
  <c r="F1117" i="2" s="1"/>
  <c r="A1118" i="2" a="1"/>
  <c r="A1118" i="2" s="1"/>
  <c r="A1120" i="2" s="1" a="1"/>
  <c r="A1120" i="2" s="1"/>
  <c r="A1119" i="2" a="1"/>
  <c r="A1119" i="2" s="1"/>
  <c r="E1119" i="2" s="1"/>
  <c r="F1119" i="2" s="1"/>
  <c r="E1120" i="2" l="1"/>
  <c r="F1120" i="2" s="1"/>
  <c r="A1121" i="2" a="1"/>
  <c r="A1121" i="2" s="1"/>
  <c r="E1121" i="2" s="1"/>
  <c r="F1121" i="2" s="1"/>
  <c r="E1118" i="2"/>
  <c r="F1118" i="2" s="1"/>
  <c r="A1122" i="2" a="1"/>
  <c r="A1122" i="2" s="1"/>
  <c r="E1122" i="2" s="1"/>
  <c r="F1122" i="2" s="1"/>
  <c r="A1123" i="2" l="1" a="1"/>
  <c r="A1123" i="2" s="1"/>
  <c r="A1124" i="2" a="1"/>
  <c r="A1124" i="2" s="1"/>
  <c r="E1124" i="2" s="1"/>
  <c r="F1124" i="2" s="1"/>
  <c r="A1125" i="2" a="1"/>
  <c r="A1125" i="2" s="1"/>
  <c r="E1125" i="2" s="1"/>
  <c r="F1125" i="2" s="1"/>
  <c r="A1126" i="2" l="1" a="1"/>
  <c r="A1126" i="2" s="1"/>
  <c r="E1123" i="2"/>
  <c r="F1123" i="2" s="1"/>
  <c r="E1126" i="2" l="1"/>
  <c r="F1126" i="2" s="1"/>
  <c r="A1127" i="2" a="1"/>
  <c r="A1127" i="2" s="1"/>
  <c r="A1128" i="2" s="1" a="1"/>
  <c r="A1128" i="2" s="1"/>
  <c r="E1128" i="2" l="1"/>
  <c r="F1128" i="2" s="1"/>
  <c r="A1129" i="2" a="1"/>
  <c r="A1129" i="2" s="1"/>
  <c r="E1129" i="2" s="1"/>
  <c r="F1129" i="2" s="1"/>
  <c r="E1127" i="2"/>
  <c r="F1127" i="2" s="1"/>
  <c r="A1130" i="2" a="1"/>
  <c r="A1130" i="2" s="1"/>
  <c r="E1130" i="2" s="1"/>
  <c r="F1130" i="2" s="1"/>
  <c r="A1131" i="2" a="1"/>
  <c r="A1131" i="2" s="1"/>
  <c r="E1131" i="2" s="1"/>
  <c r="F1131" i="2" s="1"/>
  <c r="A1132" i="2" l="1" a="1"/>
  <c r="A1132" i="2" s="1"/>
  <c r="E1132" i="2" l="1"/>
  <c r="F1132" i="2" s="1"/>
  <c r="A1133" i="2" a="1"/>
  <c r="A1133" i="2" s="1"/>
  <c r="A1135" i="2" s="1" a="1"/>
  <c r="A1135" i="2" s="1"/>
  <c r="E1135" i="2" s="1"/>
  <c r="F1135" i="2" s="1"/>
  <c r="A1134" i="2" a="1"/>
  <c r="A1134" i="2" s="1"/>
  <c r="E1134" i="2" s="1"/>
  <c r="F1134" i="2" s="1"/>
  <c r="A1136" i="2" l="1" a="1"/>
  <c r="A1136" i="2" s="1"/>
  <c r="E1136" i="2" s="1"/>
  <c r="F1136" i="2" s="1"/>
  <c r="E1133" i="2"/>
  <c r="F1133" i="2" s="1"/>
  <c r="A1137" i="2" l="1" a="1"/>
  <c r="A1137" i="2" s="1"/>
  <c r="E1137" i="2" l="1"/>
  <c r="F1137" i="2" s="1"/>
  <c r="A1138" i="2" a="1"/>
  <c r="A1138" i="2" s="1"/>
  <c r="E1138" i="2" l="1"/>
  <c r="F1138" i="2" s="1"/>
  <c r="A1139" i="2" a="1"/>
  <c r="A1139" i="2" s="1"/>
  <c r="E1139" i="2" s="1"/>
  <c r="F1139" i="2" s="1"/>
  <c r="A1140" i="2" a="1"/>
  <c r="A1140" i="2" s="1"/>
  <c r="E1140" i="2" s="1"/>
  <c r="F1140" i="2" s="1"/>
  <c r="A1141" i="2" l="1" a="1"/>
  <c r="A1141" i="2" s="1"/>
  <c r="A1142" i="2" l="1" a="1"/>
  <c r="A1142" i="2" s="1"/>
  <c r="E1141" i="2"/>
  <c r="F1141" i="2" s="1"/>
  <c r="E1142" i="2" l="1"/>
  <c r="F1142" i="2" s="1"/>
  <c r="A1143" i="2" a="1"/>
  <c r="A1143" i="2" s="1"/>
  <c r="A1144" i="2" l="1" a="1"/>
  <c r="A1144" i="2" s="1"/>
  <c r="E1143" i="2"/>
  <c r="F1143" i="2" s="1"/>
  <c r="E1144" i="2" l="1"/>
  <c r="F1144" i="2" s="1"/>
  <c r="A1145" i="2" a="1"/>
  <c r="A1145" i="2" s="1"/>
  <c r="E1145" i="2" l="1"/>
  <c r="F1145" i="2" s="1"/>
  <c r="A1146" i="2" a="1"/>
  <c r="A1146" i="2" s="1"/>
  <c r="A1147" i="2" l="1" a="1"/>
  <c r="A1147" i="2" s="1"/>
  <c r="E1146" i="2"/>
  <c r="F1146" i="2" s="1"/>
  <c r="E1147" i="2" l="1"/>
  <c r="F1147" i="2" s="1"/>
  <c r="A1148" i="2" a="1"/>
  <c r="A1148" i="2" s="1"/>
  <c r="A1149" i="2" l="1" a="1"/>
  <c r="A1149" i="2" s="1"/>
  <c r="E1148" i="2"/>
  <c r="F1148" i="2" s="1"/>
  <c r="A1150" i="2" a="1"/>
  <c r="A1150" i="2" s="1"/>
  <c r="E1150" i="2" s="1"/>
  <c r="F1150" i="2" s="1"/>
  <c r="A1151" i="2" l="1" a="1"/>
  <c r="A1151" i="2" s="1"/>
  <c r="E1149" i="2"/>
  <c r="F1149" i="2" s="1"/>
  <c r="A1152" i="2" a="1"/>
  <c r="A1152" i="2" s="1"/>
  <c r="E1151" i="2" l="1"/>
  <c r="F1151" i="2" s="1"/>
  <c r="E1152" i="2"/>
  <c r="F1152" i="2" s="1"/>
  <c r="A1153" i="2" a="1"/>
  <c r="A1153" i="2" s="1"/>
  <c r="E1153" i="2" l="1"/>
  <c r="F1153" i="2" s="1"/>
  <c r="A1154" i="2" a="1"/>
  <c r="A1154" i="2" s="1"/>
  <c r="E1154" i="2" l="1"/>
  <c r="F1154" i="2" s="1"/>
  <c r="A1155" i="2" a="1"/>
  <c r="A1155" i="2" s="1"/>
  <c r="A1156" i="2" s="1" a="1"/>
  <c r="A1156" i="2" s="1"/>
  <c r="E1156" i="2" l="1"/>
  <c r="F1156" i="2" s="1"/>
  <c r="E1155" i="2"/>
  <c r="F1155" i="2" s="1"/>
  <c r="A1157" i="2" a="1"/>
  <c r="A1157" i="2" s="1"/>
  <c r="E1157" i="2" s="1"/>
  <c r="F1157" i="2" s="1"/>
  <c r="A1158" i="2" a="1"/>
  <c r="A1158" i="2" s="1"/>
  <c r="E1158" i="2" s="1"/>
  <c r="F1158" i="2" s="1"/>
  <c r="A1159" i="2" l="1" a="1"/>
  <c r="A1159" i="2" s="1"/>
  <c r="A1160" i="2" a="1"/>
  <c r="A1160" i="2" s="1"/>
  <c r="E1160" i="2" s="1"/>
  <c r="F1160" i="2" s="1"/>
  <c r="E1159" i="2" l="1"/>
  <c r="F1159" i="2" s="1"/>
  <c r="A1161" i="2" a="1"/>
  <c r="A1161" i="2" s="1"/>
  <c r="E1161" i="2" l="1"/>
  <c r="F1161" i="2" s="1"/>
  <c r="A1162" i="2" a="1"/>
  <c r="A1162" i="2" s="1"/>
  <c r="E1162" i="2" l="1"/>
  <c r="F1162" i="2" s="1"/>
  <c r="A1163" i="2" a="1"/>
  <c r="A1163" i="2" s="1"/>
  <c r="E1163" i="2" l="1"/>
  <c r="F1163" i="2" s="1"/>
  <c r="A1164" i="2" a="1"/>
  <c r="A1164" i="2" s="1"/>
  <c r="A1165" i="2" l="1" a="1"/>
  <c r="A1165" i="2" s="1"/>
  <c r="E1164" i="2"/>
  <c r="F1164" i="2" s="1"/>
  <c r="E1165" i="2" l="1"/>
  <c r="F1165" i="2" s="1"/>
  <c r="A1166" i="2" a="1"/>
  <c r="A1166" i="2" s="1"/>
  <c r="E1166" i="2" l="1"/>
  <c r="F1166" i="2" s="1"/>
  <c r="A1167" i="2" a="1"/>
  <c r="A1167" i="2" s="1"/>
  <c r="E1167" i="2" l="1"/>
  <c r="F1167" i="2" s="1"/>
  <c r="A1168" i="2" a="1"/>
  <c r="A1168" i="2" s="1"/>
  <c r="E1168" i="2" s="1"/>
  <c r="F1168" i="2" s="1"/>
  <c r="A1169" i="2" l="1" a="1"/>
  <c r="A1169" i="2" s="1"/>
  <c r="A1170" i="2" l="1" a="1"/>
  <c r="A1170" i="2" s="1"/>
  <c r="E1169" i="2"/>
  <c r="F1169" i="2" s="1"/>
  <c r="A1171" i="2" a="1"/>
  <c r="A1171" i="2" s="1"/>
  <c r="E1171" i="2" s="1"/>
  <c r="F1171" i="2" s="1"/>
  <c r="A1172" i="2" l="1" a="1"/>
  <c r="A1172" i="2" s="1"/>
  <c r="E1170" i="2"/>
  <c r="F1170" i="2" s="1"/>
  <c r="E1172" i="2" l="1"/>
  <c r="F1172" i="2" s="1"/>
  <c r="A1173" i="2" a="1"/>
  <c r="A1173" i="2" s="1"/>
  <c r="E1173" i="2" l="1"/>
  <c r="F1173" i="2" s="1"/>
  <c r="A1174" i="2" a="1"/>
  <c r="A1174" i="2" s="1"/>
  <c r="A1175" i="2" l="1" a="1"/>
  <c r="A1175" i="2" s="1"/>
  <c r="E1174" i="2"/>
  <c r="F1174" i="2" s="1"/>
  <c r="E1175" i="2" l="1"/>
  <c r="F1175" i="2" s="1"/>
  <c r="A1176" i="2" a="1"/>
  <c r="A1176" i="2" s="1"/>
  <c r="A1177" i="2" l="1" a="1"/>
  <c r="A1177" i="2" s="1"/>
  <c r="E1176" i="2"/>
  <c r="F1176" i="2" s="1"/>
  <c r="A1178" i="2" a="1"/>
  <c r="A1178" i="2" s="1"/>
  <c r="E1178" i="2" s="1"/>
  <c r="F1178" i="2" s="1"/>
  <c r="E1177" i="2" l="1"/>
  <c r="F1177" i="2" s="1"/>
  <c r="A1180" i="2" a="1"/>
  <c r="A1180" i="2" s="1"/>
  <c r="E1180" i="2" s="1"/>
  <c r="F1180" i="2" s="1"/>
  <c r="A1179" i="2" a="1"/>
  <c r="A1179" i="2" s="1"/>
  <c r="E1179" i="2" l="1"/>
  <c r="F1179" i="2" s="1"/>
  <c r="A1181" i="2" a="1"/>
  <c r="A1181" i="2" s="1"/>
  <c r="A1182" i="2" l="1" a="1"/>
  <c r="A1182" i="2" s="1"/>
  <c r="E1181" i="2"/>
  <c r="F1181" i="2" s="1"/>
  <c r="E1182" i="2" l="1"/>
  <c r="F1182" i="2" s="1"/>
  <c r="A1183" i="2" a="1"/>
  <c r="A1183" i="2" s="1"/>
  <c r="A1184" i="2" s="1" a="1"/>
  <c r="A1184" i="2" s="1"/>
  <c r="E1184" i="2" l="1"/>
  <c r="F1184" i="2" s="1"/>
  <c r="E1183" i="2"/>
  <c r="F1183" i="2" s="1"/>
  <c r="A1185" i="2" a="1"/>
  <c r="A1185" i="2" s="1"/>
  <c r="E1185" i="2" s="1"/>
  <c r="F1185" i="2" s="1"/>
  <c r="A1186" i="2" l="1" a="1"/>
  <c r="A1186" i="2" s="1"/>
  <c r="E1186" i="2" l="1"/>
  <c r="F1186" i="2" s="1"/>
  <c r="A1187" i="2" a="1"/>
  <c r="A1187" i="2" s="1"/>
  <c r="A1188" i="2" l="1" a="1"/>
  <c r="A1188" i="2" s="1"/>
  <c r="A1189" i="2" a="1"/>
  <c r="A1189" i="2" s="1"/>
  <c r="E1189" i="2" s="1"/>
  <c r="F1189" i="2" s="1"/>
  <c r="E1187" i="2"/>
  <c r="F1187" i="2" s="1"/>
  <c r="E1188" i="2" l="1"/>
  <c r="F1188" i="2" s="1"/>
  <c r="A1190" i="2" a="1"/>
  <c r="A1190" i="2" s="1"/>
  <c r="E1190" i="2" l="1"/>
  <c r="F1190" i="2" s="1"/>
  <c r="A1191" i="2" a="1"/>
  <c r="A1191" i="2" s="1"/>
  <c r="A1192" i="2" a="1"/>
  <c r="A1192" i="2" s="1"/>
  <c r="E1192" i="2" s="1"/>
  <c r="F1192" i="2" s="1"/>
  <c r="E1191" i="2" l="1"/>
  <c r="F1191" i="2" s="1"/>
  <c r="A1193" i="2" a="1"/>
  <c r="A1193" i="2" s="1"/>
  <c r="E1193" i="2" l="1"/>
  <c r="F1193" i="2" s="1"/>
  <c r="A1194" i="2" a="1"/>
  <c r="A1194" i="2" s="1"/>
  <c r="A1195" i="2" a="1"/>
  <c r="A1195" i="2" s="1"/>
  <c r="E1195" i="2" s="1"/>
  <c r="F1195" i="2" s="1"/>
  <c r="A1196" i="2" l="1" a="1"/>
  <c r="A1196" i="2" s="1"/>
  <c r="E1194" i="2"/>
  <c r="F1194" i="2" s="1"/>
  <c r="A1197" i="2" l="1" a="1"/>
  <c r="A1197" i="2" s="1"/>
  <c r="E1196" i="2"/>
  <c r="F1196" i="2" s="1"/>
  <c r="A1198" i="2" a="1"/>
  <c r="A1198" i="2" s="1"/>
  <c r="E1198" i="2" s="1"/>
  <c r="F1198" i="2" s="1"/>
  <c r="A1199" i="2" l="1" a="1"/>
  <c r="A1199" i="2" s="1"/>
  <c r="A1200" i="2" a="1"/>
  <c r="A1200" i="2" s="1"/>
  <c r="E1200" i="2" s="1"/>
  <c r="F1200" i="2" s="1"/>
  <c r="E1197" i="2"/>
  <c r="F1197" i="2" s="1"/>
  <c r="A1201" i="2" a="1"/>
  <c r="A1201" i="2" s="1"/>
  <c r="E1201" i="2" s="1"/>
  <c r="F1201" i="2" s="1"/>
  <c r="E1199" i="2" l="1"/>
  <c r="F1199" i="2" s="1"/>
  <c r="A1202" i="2" a="1"/>
  <c r="A1202" i="2" s="1"/>
  <c r="A1203" i="2" l="1" a="1"/>
  <c r="A1203" i="2" s="1"/>
  <c r="E1202" i="2"/>
  <c r="F1202" i="2" s="1"/>
  <c r="A1204" i="2" a="1"/>
  <c r="A1204" i="2" s="1"/>
  <c r="E1204" i="2" s="1"/>
  <c r="F1204" i="2" s="1"/>
  <c r="A1205" i="2" l="1" a="1"/>
  <c r="A1205" i="2" s="1"/>
  <c r="E1203" i="2"/>
  <c r="F1203" i="2" s="1"/>
  <c r="E1205" i="2" l="1"/>
  <c r="F1205" i="2" s="1"/>
  <c r="A1206" i="2" a="1"/>
  <c r="A1206" i="2" s="1"/>
  <c r="E1206" i="2" l="1"/>
  <c r="F1206" i="2" s="1"/>
  <c r="A1207" i="2" a="1"/>
  <c r="A1207" i="2" s="1"/>
  <c r="E1207" i="2" s="1"/>
  <c r="F1207" i="2" s="1"/>
  <c r="A1208" i="2" a="1"/>
  <c r="A1208" i="2" s="1"/>
  <c r="E1208" i="2" s="1"/>
  <c r="F1208" i="2" s="1"/>
  <c r="A1209" i="2" l="1" a="1"/>
  <c r="A1209" i="2" s="1"/>
  <c r="A1210" i="2" a="1"/>
  <c r="A1210" i="2" s="1"/>
  <c r="E1210" i="2" s="1"/>
  <c r="F1210" i="2" s="1"/>
  <c r="E1209" i="2" l="1"/>
  <c r="F1209" i="2" s="1"/>
  <c r="A1211" i="2" a="1"/>
  <c r="A1211" i="2" s="1"/>
  <c r="E1211" i="2" s="1"/>
  <c r="F1211" i="2" s="1"/>
  <c r="A1212" i="2" l="1" a="1"/>
  <c r="A1212" i="2" s="1"/>
  <c r="E1212" i="2" l="1"/>
  <c r="F1212" i="2" s="1"/>
  <c r="A1213" i="2" a="1"/>
  <c r="A1213" i="2" s="1"/>
  <c r="A1214" i="2" l="1" a="1"/>
  <c r="A1214" i="2" s="1"/>
  <c r="E1213" i="2"/>
  <c r="F1213" i="2" s="1"/>
  <c r="A1215" i="2" a="1"/>
  <c r="A1215" i="2" s="1"/>
  <c r="E1215" i="2" s="1"/>
  <c r="F1215" i="2" s="1"/>
  <c r="E1214" i="2" l="1"/>
  <c r="F1214" i="2" s="1"/>
  <c r="A1216" i="2" a="1"/>
  <c r="A1216" i="2" s="1"/>
  <c r="E1216" i="2" s="1"/>
  <c r="F1216" i="2" s="1"/>
  <c r="A1217" i="2" a="1"/>
  <c r="A1217" i="2" s="1"/>
  <c r="E1217" i="2" s="1"/>
  <c r="F1217" i="2" s="1"/>
  <c r="A1218" i="2" l="1" a="1"/>
  <c r="A1218" i="2" s="1"/>
  <c r="A1219" i="2" a="1"/>
  <c r="A1219" i="2" s="1"/>
  <c r="E1219" i="2" s="1"/>
  <c r="F1219" i="2" s="1"/>
  <c r="A1220" i="2" l="1" a="1"/>
  <c r="A1220" i="2" s="1"/>
  <c r="E1218" i="2"/>
  <c r="F1218" i="2" s="1"/>
  <c r="A1221" i="2" a="1"/>
  <c r="A1221" i="2" s="1"/>
  <c r="E1221" i="2" s="1"/>
  <c r="F1221" i="2" s="1"/>
  <c r="A1222" i="2" a="1"/>
  <c r="A1222" i="2" s="1"/>
  <c r="E1222" i="2" s="1"/>
  <c r="F1222" i="2" s="1"/>
  <c r="E1220" i="2" l="1"/>
  <c r="F1220" i="2" s="1"/>
  <c r="A1223" i="2" a="1"/>
  <c r="A1223" i="2" s="1"/>
  <c r="E1223" i="2" s="1"/>
  <c r="F1223" i="2" s="1"/>
  <c r="A1224" i="2" l="1" a="1"/>
  <c r="A1224" i="2" s="1"/>
  <c r="A1225" i="2" a="1"/>
  <c r="A1225" i="2" s="1"/>
  <c r="E1225" i="2" s="1"/>
  <c r="F1225" i="2" s="1"/>
  <c r="E1224" i="2" l="1"/>
  <c r="F1224" i="2" s="1"/>
  <c r="A1226" i="2" a="1"/>
  <c r="A1226" i="2" s="1"/>
  <c r="E1226" i="2" s="1"/>
  <c r="F1226" i="2" s="1"/>
  <c r="A1227" i="2" l="1" a="1"/>
  <c r="A1227" i="2" s="1"/>
  <c r="E1227" i="2" l="1"/>
  <c r="F1227" i="2" s="1"/>
  <c r="A1228" i="2" a="1"/>
  <c r="A1228" i="2" s="1"/>
  <c r="E1228" i="2" l="1"/>
  <c r="F1228" i="2" s="1"/>
  <c r="A1229" i="2" a="1"/>
  <c r="A1229" i="2" s="1"/>
  <c r="A1230" i="2" l="1" a="1"/>
  <c r="A1230" i="2" s="1"/>
  <c r="E1229" i="2"/>
  <c r="F1229" i="2" s="1"/>
  <c r="A1231" i="2" a="1"/>
  <c r="A1231" i="2" s="1"/>
  <c r="E1231" i="2" s="1"/>
  <c r="F1231" i="2" s="1"/>
  <c r="E1230" i="2" l="1"/>
  <c r="F1230" i="2" s="1"/>
  <c r="A1232" i="2" a="1"/>
  <c r="A1232" i="2" s="1"/>
  <c r="E1232" i="2" l="1"/>
  <c r="F1232" i="2" s="1"/>
  <c r="A1233" i="2" a="1"/>
  <c r="A1233" i="2" s="1"/>
  <c r="A1234" i="2" a="1"/>
  <c r="A1234" i="2" s="1"/>
  <c r="E1234" i="2" s="1"/>
  <c r="F1234" i="2" s="1"/>
  <c r="E1233" i="2" l="1"/>
  <c r="F1233" i="2" s="1"/>
  <c r="A1235" i="2" a="1"/>
  <c r="A1235" i="2" s="1"/>
  <c r="A1236" i="2" a="1"/>
  <c r="A1236" i="2" s="1"/>
  <c r="E1236" i="2" s="1"/>
  <c r="F1236" i="2" s="1"/>
  <c r="A1237" i="2" a="1"/>
  <c r="A1237" i="2" s="1"/>
  <c r="E1237" i="2" s="1"/>
  <c r="F1237" i="2" s="1"/>
  <c r="A1238" i="2" l="1" a="1"/>
  <c r="A1238" i="2" s="1"/>
  <c r="E1235" i="2"/>
  <c r="F1235" i="2" s="1"/>
  <c r="A1239" i="2" a="1"/>
  <c r="A1239" i="2" s="1"/>
  <c r="E1239" i="2" s="1"/>
  <c r="F1239" i="2" s="1"/>
  <c r="E1238" i="2" l="1"/>
  <c r="F1238" i="2" s="1"/>
  <c r="A1240" i="2" a="1"/>
  <c r="A1240" i="2" s="1"/>
  <c r="E1240" i="2" s="1"/>
  <c r="F1240" i="2" s="1"/>
  <c r="A1241" i="2" l="1" a="1"/>
  <c r="A1241" i="2" s="1"/>
  <c r="E1241" i="2" l="1"/>
  <c r="F1241" i="2" s="1"/>
  <c r="A1242" i="2" a="1"/>
  <c r="A1242" i="2" s="1"/>
  <c r="E1242" i="2" l="1"/>
  <c r="F1242" i="2" s="1"/>
  <c r="A1243" i="2" a="1"/>
  <c r="A1243" i="2" s="1"/>
  <c r="E1243" i="2" s="1"/>
  <c r="F1243" i="2" s="1"/>
  <c r="A1244" i="2" l="1" a="1"/>
  <c r="A1244" i="2" s="1"/>
  <c r="E1244" i="2" l="1"/>
  <c r="F1244" i="2" s="1"/>
  <c r="A1245" i="2" a="1"/>
  <c r="A1245" i="2" s="1"/>
  <c r="E1245" i="2" l="1"/>
  <c r="F1245" i="2" s="1"/>
  <c r="A1246" i="2" a="1"/>
  <c r="A1246" i="2" s="1"/>
  <c r="E1246" i="2" l="1"/>
  <c r="F1246" i="2" s="1"/>
  <c r="A1247" i="2" a="1"/>
  <c r="A1247" i="2" s="1"/>
  <c r="A1248" i="2" l="1" a="1"/>
  <c r="A1248" i="2" s="1"/>
  <c r="E1247" i="2"/>
  <c r="F1247" i="2" s="1"/>
  <c r="E1248" i="2" l="1"/>
  <c r="F1248" i="2" s="1"/>
  <c r="A1249" i="2" a="1"/>
  <c r="A1249" i="2" s="1"/>
  <c r="E1249" i="2" l="1"/>
  <c r="F1249" i="2" s="1"/>
  <c r="A1250" i="2" a="1"/>
  <c r="A1250" i="2" s="1"/>
  <c r="A1251" i="2" a="1"/>
  <c r="A1251" i="2" s="1"/>
  <c r="E1251" i="2" s="1"/>
  <c r="F1251" i="2" s="1"/>
  <c r="A1252" i="2" a="1"/>
  <c r="A1252" i="2" s="1"/>
  <c r="E1252" i="2" s="1"/>
  <c r="F1252" i="2" s="1"/>
  <c r="E1250" i="2" l="1"/>
  <c r="F1250" i="2" s="1"/>
  <c r="A1253" i="2" a="1"/>
  <c r="A1253" i="2" s="1"/>
  <c r="A1254" i="2" l="1" a="1"/>
  <c r="A1254" i="2" s="1"/>
  <c r="E1253" i="2"/>
  <c r="F1253" i="2" s="1"/>
  <c r="E1254" i="2" l="1"/>
  <c r="F1254" i="2" s="1"/>
  <c r="A1255" i="2" a="1"/>
  <c r="A1255" i="2" s="1"/>
  <c r="E1255" i="2" l="1"/>
  <c r="F1255" i="2" s="1"/>
  <c r="A1256" i="2" a="1"/>
  <c r="A1256" i="2" s="1"/>
  <c r="A1257" i="2" s="1" a="1"/>
  <c r="A1257" i="2" s="1"/>
  <c r="E1257" i="2" l="1"/>
  <c r="F1257" i="2" s="1"/>
  <c r="E1256" i="2"/>
  <c r="F1256" i="2" s="1"/>
  <c r="A1258" i="2" a="1"/>
  <c r="A1258" i="2" s="1"/>
  <c r="E1258" i="2" s="1"/>
  <c r="F1258" i="2" s="1"/>
  <c r="A1259" i="2" l="1" a="1"/>
  <c r="A1259" i="2" s="1"/>
  <c r="E1259" i="2" l="1"/>
  <c r="F1259" i="2" s="1"/>
  <c r="A1260" i="2" a="1"/>
  <c r="A1260" i="2" s="1"/>
  <c r="E1260" i="2" l="1"/>
  <c r="F1260" i="2" s="1"/>
  <c r="A1261" i="2" a="1"/>
  <c r="A1261" i="2" s="1"/>
  <c r="E1261" i="2" l="1"/>
  <c r="F1261" i="2" s="1"/>
  <c r="A1262" i="2" a="1"/>
  <c r="A1262" i="2" s="1"/>
  <c r="E1262" i="2" l="1"/>
  <c r="F1262" i="2" s="1"/>
  <c r="A1263" i="2" a="1"/>
  <c r="A1263" i="2" s="1"/>
  <c r="E1263" i="2" s="1"/>
  <c r="F1263" i="2" s="1"/>
  <c r="A1264" i="2" l="1" a="1"/>
  <c r="A1264" i="2" s="1"/>
  <c r="E1264" i="2" l="1"/>
  <c r="F1264" i="2" s="1"/>
  <c r="A1265" i="2" a="1"/>
  <c r="A1265" i="2" s="1"/>
  <c r="E1265" i="2" l="1"/>
  <c r="F1265" i="2" s="1"/>
  <c r="A1266" i="2" a="1"/>
  <c r="A1266" i="2" s="1"/>
  <c r="E1266" i="2" s="1"/>
  <c r="F1266" i="2" s="1"/>
  <c r="A1267" i="2" l="1" a="1"/>
  <c r="A1267" i="2" s="1"/>
  <c r="A1270" i="2" s="1" a="1"/>
  <c r="A1270" i="2" s="1"/>
  <c r="E1270" i="2" s="1"/>
  <c r="F1270" i="2" s="1"/>
  <c r="A1268" i="2" a="1"/>
  <c r="A1268" i="2" s="1"/>
  <c r="E1268" i="2" s="1"/>
  <c r="F1268" i="2" s="1"/>
  <c r="A1269" i="2" a="1"/>
  <c r="A1269" i="2" s="1"/>
  <c r="E1269" i="2" s="1"/>
  <c r="F1269" i="2" s="1"/>
  <c r="E1267" i="2" l="1"/>
  <c r="F1267" i="2" s="1"/>
  <c r="A1271" i="2" a="1"/>
  <c r="A1271" i="2" s="1"/>
  <c r="E1271" i="2" s="1"/>
  <c r="F1271" i="2" s="1"/>
  <c r="A1272" i="2" l="1" a="1"/>
  <c r="A1272" i="2" s="1"/>
  <c r="E1272" i="2" s="1"/>
  <c r="F1272" i="2" s="1"/>
  <c r="A1273" i="2" l="1" a="1"/>
  <c r="A1273" i="2" s="1"/>
  <c r="A1274" i="2" a="1"/>
  <c r="A1274" i="2" s="1"/>
  <c r="E1274" i="2" s="1"/>
  <c r="F1274" i="2" s="1"/>
  <c r="E1273" i="2" l="1"/>
  <c r="F1273" i="2" s="1"/>
  <c r="A1275" i="2" a="1"/>
  <c r="A1275" i="2" s="1"/>
  <c r="E1275" i="2" l="1"/>
  <c r="F1275" i="2" s="1"/>
  <c r="A1276" i="2" a="1"/>
  <c r="A1276" i="2" s="1"/>
  <c r="E1276" i="2" l="1"/>
  <c r="F1276" i="2" s="1"/>
  <c r="A1277" i="2" a="1"/>
  <c r="A1277" i="2" s="1"/>
  <c r="A1278" i="2" a="1"/>
  <c r="A1278" i="2" s="1"/>
  <c r="E1278" i="2" s="1"/>
  <c r="F1278" i="2" s="1"/>
  <c r="A1279" i="2" l="1" a="1"/>
  <c r="A1279" i="2" s="1"/>
  <c r="E1279" i="2" s="1"/>
  <c r="F1279" i="2" s="1"/>
  <c r="E1277" i="2"/>
  <c r="F1277" i="2" s="1"/>
  <c r="A1280" i="2" l="1" a="1"/>
  <c r="A1280" i="2" s="1"/>
  <c r="A1281" i="2" l="1" a="1"/>
  <c r="A1281" i="2" s="1"/>
  <c r="E1281" i="2" s="1"/>
  <c r="F1281" i="2" s="1"/>
  <c r="E1280" i="2"/>
  <c r="F1280" i="2" s="1"/>
  <c r="A1282" i="2" l="1" a="1"/>
  <c r="A1282" i="2" s="1"/>
  <c r="E1282" i="2" l="1"/>
  <c r="F1282" i="2" s="1"/>
  <c r="A1283" i="2" a="1"/>
  <c r="A1283" i="2" s="1"/>
  <c r="E1283" i="2" l="1"/>
  <c r="F1283" i="2" s="1"/>
  <c r="A1284" i="2" a="1"/>
  <c r="A1284" i="2" s="1"/>
  <c r="E1284" i="2" l="1"/>
  <c r="F1284" i="2" s="1"/>
  <c r="A1285" i="2" a="1"/>
  <c r="A1285" i="2" s="1"/>
  <c r="E1285" i="2" l="1"/>
  <c r="F1285" i="2" s="1"/>
  <c r="A1286" i="2" a="1"/>
  <c r="A1286" i="2" s="1"/>
  <c r="A1287" i="2" a="1"/>
  <c r="A1287" i="2" s="1"/>
  <c r="E1287" i="2" s="1"/>
  <c r="F1287" i="2" s="1"/>
  <c r="A1288" i="2" l="1" a="1"/>
  <c r="A1288" i="2" s="1"/>
  <c r="E1286" i="2"/>
  <c r="F1286" i="2" s="1"/>
  <c r="A1289" i="2" a="1"/>
  <c r="A1289" i="2" s="1"/>
  <c r="E1289" i="2" s="1"/>
  <c r="F1289" i="2" s="1"/>
  <c r="E1288" i="2" l="1"/>
  <c r="F1288" i="2" s="1"/>
  <c r="A1290" i="2" a="1"/>
  <c r="A1290" i="2" s="1"/>
  <c r="E1290" i="2" s="1"/>
  <c r="F1290" i="2" s="1"/>
  <c r="A1291" i="2" l="1" a="1"/>
  <c r="A1291" i="2" s="1"/>
  <c r="E1291" i="2" l="1"/>
  <c r="F1291" i="2" s="1"/>
  <c r="A1292" i="2" a="1"/>
  <c r="A1292" i="2" s="1"/>
  <c r="E1292" i="2" l="1"/>
  <c r="F1292" i="2" s="1"/>
  <c r="A1293" i="2" a="1"/>
  <c r="A1293" i="2" s="1"/>
  <c r="E1293" i="2" l="1"/>
  <c r="F1293" i="2" s="1"/>
  <c r="A1294" i="2" a="1"/>
  <c r="A1294" i="2" s="1"/>
  <c r="E1294" i="2" l="1"/>
  <c r="F1294" i="2" s="1"/>
  <c r="A1295" i="2" a="1"/>
  <c r="A1295" i="2" s="1"/>
  <c r="E1295" i="2" l="1"/>
  <c r="F1295" i="2" s="1"/>
  <c r="A1296" i="2" a="1"/>
  <c r="A1296" i="2" s="1"/>
  <c r="A1297" i="2" a="1"/>
  <c r="A1297" i="2" s="1"/>
  <c r="E1297" i="2" s="1"/>
  <c r="F1297" i="2" s="1"/>
  <c r="A1298" i="2" l="1" a="1"/>
  <c r="A1298" i="2" s="1"/>
  <c r="E1296" i="2"/>
  <c r="F1296" i="2" s="1"/>
  <c r="A1299" i="2" a="1"/>
  <c r="A1299" i="2" s="1"/>
  <c r="E1299" i="2" s="1"/>
  <c r="F1299" i="2" s="1"/>
  <c r="A1300" i="2" a="1"/>
  <c r="A1300" i="2" s="1"/>
  <c r="E1300" i="2" s="1"/>
  <c r="F1300" i="2" s="1"/>
  <c r="E1298" i="2" l="1"/>
  <c r="F1298" i="2" s="1"/>
  <c r="A1301" i="2" a="1"/>
  <c r="A1301" i="2" s="1"/>
  <c r="A1302" i="2" a="1"/>
  <c r="A1302" i="2" s="1"/>
  <c r="E1302" i="2" s="1"/>
  <c r="F1302" i="2" s="1"/>
  <c r="E1301" i="2" l="1"/>
  <c r="F1301" i="2" s="1"/>
  <c r="A1303" i="2" a="1"/>
  <c r="A1303" i="2" s="1"/>
  <c r="A1304" i="2" l="1" a="1"/>
  <c r="A1304" i="2" s="1"/>
  <c r="E1304" i="2" s="1"/>
  <c r="F1304" i="2" s="1"/>
  <c r="E1303" i="2"/>
  <c r="F1303" i="2" s="1"/>
  <c r="A1305" i="2" l="1" a="1"/>
  <c r="A1305" i="2" s="1"/>
  <c r="E1305" i="2" l="1"/>
  <c r="F1305" i="2" s="1"/>
  <c r="A1306" i="2" a="1"/>
  <c r="A1306" i="2" s="1"/>
  <c r="E1306" i="2" l="1"/>
  <c r="F1306" i="2" s="1"/>
  <c r="A1307" i="2" a="1"/>
  <c r="A1307" i="2" s="1"/>
  <c r="E1307" i="2" l="1"/>
  <c r="F1307" i="2" s="1"/>
  <c r="A1308" i="2" a="1"/>
  <c r="A1308" i="2" s="1"/>
  <c r="A1309" i="2" a="1"/>
  <c r="A1309" i="2" s="1"/>
  <c r="E1309" i="2" s="1"/>
  <c r="F1309" i="2" s="1"/>
  <c r="A1310" i="2" a="1"/>
  <c r="A1310" i="2" s="1"/>
  <c r="E1310" i="2" s="1"/>
  <c r="F1310" i="2" s="1"/>
  <c r="A1311" i="2" a="1"/>
  <c r="A1311" i="2" s="1"/>
  <c r="E1311" i="2" s="1"/>
  <c r="F1311" i="2" s="1"/>
  <c r="A1312" i="2" l="1" a="1"/>
  <c r="A1312" i="2" s="1"/>
  <c r="E1312" i="2" s="1"/>
  <c r="F1312" i="2" s="1"/>
  <c r="A1313" i="2" a="1"/>
  <c r="A1313" i="2" s="1"/>
  <c r="E1313" i="2" s="1"/>
  <c r="F1313" i="2" s="1"/>
  <c r="E1308" i="2"/>
  <c r="F1308" i="2" s="1"/>
  <c r="A1314" i="2" a="1"/>
  <c r="A1314" i="2" s="1"/>
  <c r="E1314" i="2" s="1"/>
  <c r="F1314" i="2" s="1"/>
  <c r="A1315" i="2" l="1" a="1"/>
  <c r="A1315" i="2" s="1"/>
  <c r="E1315" i="2" s="1"/>
  <c r="F1315" i="2" s="1"/>
  <c r="A1316" i="2" l="1" a="1"/>
  <c r="A1316" i="2" s="1"/>
  <c r="E1316" i="2" l="1"/>
  <c r="F1316" i="2" s="1"/>
  <c r="A1317" i="2" a="1"/>
  <c r="A1317" i="2" s="1"/>
  <c r="A1318" i="2" l="1" a="1"/>
  <c r="A1318" i="2" s="1"/>
  <c r="E1317" i="2"/>
  <c r="F1317" i="2" s="1"/>
  <c r="A1319" i="2" a="1"/>
  <c r="A1319" i="2" s="1"/>
  <c r="E1319" i="2" s="1"/>
  <c r="F1319" i="2" s="1"/>
  <c r="A1320" i="2" l="1" a="1"/>
  <c r="A1320" i="2" s="1"/>
  <c r="E1318" i="2"/>
  <c r="F1318" i="2" s="1"/>
  <c r="A1321" i="2" a="1"/>
  <c r="A1321" i="2" s="1"/>
  <c r="E1321" i="2" s="1"/>
  <c r="F1321" i="2" s="1"/>
  <c r="A1322" i="2" a="1"/>
  <c r="A1322" i="2" s="1"/>
  <c r="E1322" i="2" s="1"/>
  <c r="F1322" i="2" s="1"/>
  <c r="E1320" i="2" l="1"/>
  <c r="F1320" i="2" s="1"/>
  <c r="A1323" i="2" a="1"/>
  <c r="A1323" i="2" s="1"/>
  <c r="A1324" i="2" a="1"/>
  <c r="A1324" i="2" s="1"/>
  <c r="E1324" i="2" s="1"/>
  <c r="F1324" i="2" s="1"/>
  <c r="E1323" i="2" l="1"/>
  <c r="F1323" i="2" s="1"/>
  <c r="A1325" i="2" a="1"/>
  <c r="A1325" i="2" s="1"/>
  <c r="E1325" i="2" l="1"/>
  <c r="F1325" i="2" s="1"/>
  <c r="A1326" i="2" a="1"/>
  <c r="A1326" i="2" s="1"/>
  <c r="A1327" i="2" a="1"/>
  <c r="A1327" i="2" s="1"/>
  <c r="E1327" i="2" s="1"/>
  <c r="F1327" i="2" s="1"/>
  <c r="E1326" i="2" l="1"/>
  <c r="F1326" i="2" s="1"/>
  <c r="A1328" i="2" a="1"/>
  <c r="A1328" i="2" s="1"/>
  <c r="A1329" i="2" a="1"/>
  <c r="A1329" i="2" s="1"/>
  <c r="E1329" i="2" s="1"/>
  <c r="F1329" i="2" s="1"/>
  <c r="A1330" i="2" l="1" a="1"/>
  <c r="A1330" i="2" s="1"/>
  <c r="E1330" i="2" s="1"/>
  <c r="F1330" i="2" s="1"/>
  <c r="E1328" i="2"/>
  <c r="F1328" i="2" s="1"/>
  <c r="A1331" i="2" a="1"/>
  <c r="A1331" i="2" s="1"/>
  <c r="E1331" i="2" s="1"/>
  <c r="F1331" i="2" s="1"/>
  <c r="A1332" i="2" l="1" a="1"/>
  <c r="A1332" i="2" s="1"/>
  <c r="A1333" i="2" a="1"/>
  <c r="A1333" i="2" s="1"/>
  <c r="E1333" i="2" s="1"/>
  <c r="F1333" i="2" s="1"/>
  <c r="E1332" i="2" l="1"/>
  <c r="F1332" i="2" s="1"/>
  <c r="A1334" i="2" a="1"/>
  <c r="A1334" i="2" s="1"/>
  <c r="E1334" i="2" s="1"/>
  <c r="F1334" i="2" s="1"/>
  <c r="A1335" i="2" a="1"/>
  <c r="A1335" i="2" s="1"/>
  <c r="E1335" i="2" s="1"/>
  <c r="F1335" i="2" s="1"/>
  <c r="A1336" i="2" l="1" a="1"/>
  <c r="A1336" i="2" s="1"/>
  <c r="E1336" i="2" l="1"/>
  <c r="F1336" i="2" s="1"/>
  <c r="A1337" i="2" a="1"/>
  <c r="A1337" i="2" s="1"/>
  <c r="E1337" i="2" s="1"/>
  <c r="F1337" i="2" s="1"/>
  <c r="A1338" i="2" a="1"/>
  <c r="A1338" i="2" s="1"/>
  <c r="E1338" i="2" s="1"/>
  <c r="F1338" i="2" s="1"/>
  <c r="A1339" i="2" l="1" a="1"/>
  <c r="A1339" i="2" s="1"/>
  <c r="A1340" i="2" l="1" a="1"/>
  <c r="A1340" i="2" s="1"/>
  <c r="E1339" i="2"/>
  <c r="F1339" i="2" s="1"/>
  <c r="E1340" i="2" l="1"/>
  <c r="F1340" i="2" s="1"/>
  <c r="A1341" i="2" a="1"/>
  <c r="A1341" i="2" s="1"/>
  <c r="A1342" i="2" a="1"/>
  <c r="A1342" i="2" s="1"/>
  <c r="E1342" i="2" s="1"/>
  <c r="F1342" i="2" s="1"/>
  <c r="A1343" i="2" a="1"/>
  <c r="A1343" i="2" s="1"/>
  <c r="E1343" i="2" s="1"/>
  <c r="F1343" i="2" s="1"/>
  <c r="A1344" i="2" l="1" a="1"/>
  <c r="A1344" i="2" s="1"/>
  <c r="A1345" i="2" s="1" a="1"/>
  <c r="A1345" i="2" s="1"/>
  <c r="E1341" i="2"/>
  <c r="F1341" i="2" s="1"/>
  <c r="E1345" i="2" l="1"/>
  <c r="F1345" i="2" s="1"/>
  <c r="A1346" i="2" a="1"/>
  <c r="A1346" i="2" s="1"/>
  <c r="E1346" i="2" s="1"/>
  <c r="F1346" i="2" s="1"/>
  <c r="E1344" i="2"/>
  <c r="F1344" i="2" s="1"/>
  <c r="A1347" i="2" l="1" a="1"/>
  <c r="A1347" i="2" s="1"/>
  <c r="A1348" i="2" a="1"/>
  <c r="A1348" i="2" s="1"/>
  <c r="E1348" i="2" s="1"/>
  <c r="F1348" i="2" s="1"/>
  <c r="E1347" i="2" l="1"/>
  <c r="F1347" i="2" s="1"/>
  <c r="A1349" i="2" a="1"/>
  <c r="A1349" i="2" s="1"/>
  <c r="E1349" i="2" s="1"/>
  <c r="F1349" i="2" s="1"/>
  <c r="A1350" i="2" l="1" a="1"/>
  <c r="A1350" i="2" s="1"/>
  <c r="E1350" i="2" s="1"/>
  <c r="F1350" i="2" s="1"/>
  <c r="A1351" i="2" a="1"/>
  <c r="A1351" i="2" s="1"/>
  <c r="E1351" i="2" s="1"/>
  <c r="F1351" i="2" s="1"/>
  <c r="A1352" i="2" l="1" a="1"/>
  <c r="A1352" i="2" s="1"/>
  <c r="A1353" i="2" a="1"/>
  <c r="A1353" i="2" s="1"/>
  <c r="E1353" i="2" s="1"/>
  <c r="F1353" i="2" s="1"/>
  <c r="A1354" i="2" l="1" a="1"/>
  <c r="A1354" i="2" s="1"/>
  <c r="E1352" i="2"/>
  <c r="F1352" i="2" s="1"/>
  <c r="A1355" i="2" l="1" a="1"/>
  <c r="A1355" i="2" s="1"/>
  <c r="E1354" i="2"/>
  <c r="F1354" i="2" s="1"/>
  <c r="A1356" i="2" a="1"/>
  <c r="A1356" i="2" s="1"/>
  <c r="E1356" i="2" s="1"/>
  <c r="F1356" i="2" s="1"/>
  <c r="E1355" i="2" l="1"/>
  <c r="F1355" i="2" s="1"/>
  <c r="A1357" i="2" a="1"/>
  <c r="A1357" i="2" s="1"/>
  <c r="E1357" i="2" s="1"/>
  <c r="F1357" i="2" s="1"/>
  <c r="A1358" i="2" l="1" a="1"/>
  <c r="A1358" i="2" s="1"/>
  <c r="A1359" i="2" a="1"/>
  <c r="A1359" i="2" s="1"/>
  <c r="E1359" i="2" s="1"/>
  <c r="F1359" i="2" s="1"/>
  <c r="A1360" i="2" a="1"/>
  <c r="A1360" i="2" s="1"/>
  <c r="E1360" i="2" s="1"/>
  <c r="F1360" i="2" s="1"/>
  <c r="E1358" i="2" l="1"/>
  <c r="F1358" i="2" s="1"/>
  <c r="A1361" i="2" a="1"/>
  <c r="A1361" i="2" s="1"/>
  <c r="E1361" i="2" l="1"/>
  <c r="F1361" i="2" s="1"/>
  <c r="A1362" i="2" a="1"/>
  <c r="A1362" i="2" s="1"/>
  <c r="E1362" i="2" l="1"/>
  <c r="F1362" i="2" s="1"/>
  <c r="A1363" i="2" a="1"/>
  <c r="A1363" i="2" s="1"/>
  <c r="A1364" i="2" a="1"/>
  <c r="A1364" i="2" s="1"/>
  <c r="E1364" i="2" s="1"/>
  <c r="F1364" i="2" s="1"/>
  <c r="E1363" i="2" l="1"/>
  <c r="F1363" i="2" s="1"/>
  <c r="A1365" i="2" a="1"/>
  <c r="A1365" i="2" s="1"/>
  <c r="A1366" i="2" l="1" a="1"/>
  <c r="A1366" i="2" s="1"/>
  <c r="E1366" i="2" s="1"/>
  <c r="F1366" i="2" s="1"/>
  <c r="A1367" i="2" a="1"/>
  <c r="A1367" i="2" s="1"/>
  <c r="E1367" i="2" s="1"/>
  <c r="F1367" i="2" s="1"/>
  <c r="E1365" i="2"/>
  <c r="F1365" i="2" s="1"/>
  <c r="A1368" i="2" a="1"/>
  <c r="A1368" i="2" s="1"/>
  <c r="E1368" i="2" s="1"/>
  <c r="F1368" i="2" s="1"/>
  <c r="A1369" i="2" l="1" a="1"/>
  <c r="A1369" i="2" s="1"/>
  <c r="A1370" i="2" a="1"/>
  <c r="A1370" i="2" s="1"/>
  <c r="E1370" i="2" s="1"/>
  <c r="F1370" i="2" s="1"/>
  <c r="E1369" i="2" l="1"/>
  <c r="F1369" i="2" s="1"/>
  <c r="A1371" i="2" a="1"/>
  <c r="A1371" i="2" s="1"/>
  <c r="E1371" i="2" l="1"/>
  <c r="F1371" i="2" s="1"/>
  <c r="A1372" i="2" a="1"/>
  <c r="A1372" i="2" s="1"/>
  <c r="E1372" i="2" s="1"/>
  <c r="F1372" i="2" s="1"/>
  <c r="A1373" i="2" a="1"/>
  <c r="A1373" i="2" s="1"/>
  <c r="E1373" i="2" s="1"/>
  <c r="F1373" i="2" s="1"/>
  <c r="A1374" i="2" l="1" a="1"/>
  <c r="A1374" i="2" s="1"/>
  <c r="E1374" i="2" l="1"/>
  <c r="F1374" i="2" s="1"/>
  <c r="A1375" i="2" a="1"/>
  <c r="A1375" i="2" s="1"/>
  <c r="E1375" i="2" s="1"/>
  <c r="F1375" i="2" s="1"/>
  <c r="A1376" i="2" a="1"/>
  <c r="A1376" i="2" s="1"/>
  <c r="E1376" i="2" s="1"/>
  <c r="F1376" i="2" s="1"/>
  <c r="A1377" i="2" l="1" a="1"/>
  <c r="A1377" i="2" s="1"/>
  <c r="E1377" i="2" s="1"/>
  <c r="F1377" i="2" s="1"/>
  <c r="A1378" i="2" l="1" a="1"/>
  <c r="A1378" i="2" s="1"/>
  <c r="E1378" i="2" l="1"/>
  <c r="F1378" i="2" s="1"/>
  <c r="A1379" i="2" a="1"/>
  <c r="A1379" i="2" s="1"/>
  <c r="E1379" i="2" l="1"/>
  <c r="F1379" i="2" s="1"/>
  <c r="A1380" i="2" a="1"/>
  <c r="A1380" i="2" s="1"/>
  <c r="E1380" i="2" s="1"/>
  <c r="F1380" i="2" s="1"/>
  <c r="A1381" i="2" l="1" a="1"/>
  <c r="A1381" i="2" s="1"/>
  <c r="E1381" i="2" s="1"/>
  <c r="F1381" i="2" s="1"/>
  <c r="A1382" i="2" l="1" a="1"/>
  <c r="A1382" i="2" s="1"/>
  <c r="E1382" i="2" l="1"/>
  <c r="F1382" i="2" s="1"/>
  <c r="A1383" i="2" a="1"/>
  <c r="A1383" i="2" s="1"/>
  <c r="A1384" i="2" s="1" a="1"/>
  <c r="A1384" i="2" s="1"/>
  <c r="E1384" i="2" s="1"/>
  <c r="F1384" i="2" s="1"/>
  <c r="E1383" i="2" l="1"/>
  <c r="F1383" i="2" s="1"/>
  <c r="A1385" i="2" a="1"/>
  <c r="A1385" i="2" s="1"/>
  <c r="E1385" i="2" s="1"/>
  <c r="F1385" i="2" s="1"/>
  <c r="A1386" i="2" l="1" a="1"/>
  <c r="A1386" i="2" s="1"/>
  <c r="E1386" i="2" s="1"/>
  <c r="F1386" i="2" s="1"/>
  <c r="A1387" i="2" l="1" a="1"/>
  <c r="A1387" i="2" s="1"/>
  <c r="E1387" i="2" l="1"/>
  <c r="F1387" i="2" s="1"/>
  <c r="A1388" i="2" a="1"/>
  <c r="A1388" i="2" s="1"/>
  <c r="E1388" i="2" s="1"/>
  <c r="F1388" i="2" s="1"/>
  <c r="A1389" i="2" a="1"/>
  <c r="A1389" i="2" s="1"/>
  <c r="E1389" i="2" s="1"/>
  <c r="F1389" i="2" s="1"/>
  <c r="A1390" i="2" l="1" a="1"/>
  <c r="A1390" i="2" s="1"/>
  <c r="E1390" i="2" l="1"/>
  <c r="F1390" i="2" s="1"/>
  <c r="A1391" i="2" a="1"/>
  <c r="A1391" i="2" s="1"/>
  <c r="A1392" i="2" l="1" a="1"/>
  <c r="A1392" i="2" s="1"/>
  <c r="E1391" i="2"/>
  <c r="F1391" i="2" s="1"/>
  <c r="A1393" i="2" a="1"/>
  <c r="A1393" i="2" s="1"/>
  <c r="E1393" i="2" s="1"/>
  <c r="F1393" i="2" s="1"/>
  <c r="A1394" i="2" l="1" a="1"/>
  <c r="A1394" i="2" s="1"/>
  <c r="E1392" i="2"/>
  <c r="F1392" i="2" s="1"/>
  <c r="A1395" i="2" a="1"/>
  <c r="A1395" i="2" s="1"/>
  <c r="E1395" i="2" s="1"/>
  <c r="F1395" i="2" s="1"/>
  <c r="A1396" i="2" l="1" a="1"/>
  <c r="A1396" i="2" s="1"/>
  <c r="A1397" i="2" a="1"/>
  <c r="A1397" i="2" s="1"/>
  <c r="E1397" i="2" s="1"/>
  <c r="F1397" i="2" s="1"/>
  <c r="E1394" i="2"/>
  <c r="F1394" i="2" s="1"/>
  <c r="E1396" i="2" l="1"/>
  <c r="F1396" i="2" s="1"/>
  <c r="A1398" i="2" a="1"/>
  <c r="A1398" i="2" s="1"/>
  <c r="E1398" i="2" l="1"/>
  <c r="F1398" i="2" s="1"/>
  <c r="A1399" i="2" a="1"/>
  <c r="A1399" i="2" s="1"/>
  <c r="E1399" i="2" s="1"/>
  <c r="F1399" i="2" s="1"/>
  <c r="A1400" i="2" l="1" a="1"/>
  <c r="A1400" i="2" s="1"/>
  <c r="E1400" i="2" l="1"/>
  <c r="F1400" i="2" s="1"/>
  <c r="A1401" i="2" a="1"/>
  <c r="A1401" i="2" s="1"/>
  <c r="E1401" i="2" l="1"/>
  <c r="F1401" i="2" s="1"/>
  <c r="A1402" i="2" a="1"/>
  <c r="A1402" i="2" s="1"/>
  <c r="A1403" i="2" l="1" a="1"/>
  <c r="A1403" i="2" s="1"/>
  <c r="E1402" i="2"/>
  <c r="F1402" i="2" s="1"/>
  <c r="E1403" i="2" l="1"/>
  <c r="F1403" i="2" s="1"/>
  <c r="A1404" i="2" a="1"/>
  <c r="A1404" i="2" s="1"/>
  <c r="A1405" i="2" l="1" a="1"/>
  <c r="A1405" i="2" s="1"/>
  <c r="E1404" i="2"/>
  <c r="F1404" i="2" s="1"/>
  <c r="E1405" i="2" l="1"/>
  <c r="F1405" i="2" s="1"/>
  <c r="A1406" i="2" a="1"/>
  <c r="A1406" i="2" s="1"/>
  <c r="E1406" i="2" l="1"/>
  <c r="F1406" i="2" s="1"/>
  <c r="A1407" i="2" a="1"/>
  <c r="A1407" i="2" s="1"/>
  <c r="E1407" i="2" l="1"/>
  <c r="F1407" i="2" s="1"/>
  <c r="A1408" i="2" a="1"/>
  <c r="A1408" i="2" s="1"/>
  <c r="E1408" i="2" l="1"/>
  <c r="F1408" i="2" s="1"/>
  <c r="A1409" i="2" a="1"/>
  <c r="A1409" i="2" s="1"/>
  <c r="E1409" i="2" l="1"/>
  <c r="F1409" i="2" s="1"/>
  <c r="A1410" i="2" a="1"/>
  <c r="A1410" i="2" s="1"/>
  <c r="E1410" i="2" l="1"/>
  <c r="F1410" i="2" s="1"/>
  <c r="A1411" i="2" a="1"/>
  <c r="A1411" i="2" s="1"/>
  <c r="A1412" i="2" a="1"/>
  <c r="A1412" i="2" s="1"/>
  <c r="E1412" i="2" s="1"/>
  <c r="F1412" i="2" s="1"/>
  <c r="E1411" i="2" l="1"/>
  <c r="F1411" i="2" s="1"/>
  <c r="A1413" i="2" a="1"/>
  <c r="A1413" i="2" s="1"/>
  <c r="E1413" i="2" l="1"/>
  <c r="F1413" i="2" s="1"/>
  <c r="A1414" i="2" a="1"/>
  <c r="A1414" i="2" s="1"/>
  <c r="A1415" i="2" a="1"/>
  <c r="A1415" i="2" s="1"/>
  <c r="E1415" i="2" s="1"/>
  <c r="F1415" i="2" s="1"/>
  <c r="E1414" i="2" l="1"/>
  <c r="F1414" i="2" s="1"/>
  <c r="A1416" i="2" a="1"/>
  <c r="A1416" i="2" s="1"/>
  <c r="E1416" i="2" l="1"/>
  <c r="F1416" i="2" s="1"/>
  <c r="A1417" i="2" a="1"/>
  <c r="A1417" i="2" s="1"/>
  <c r="E1417" i="2" l="1"/>
  <c r="F1417" i="2" s="1"/>
  <c r="A1418" i="2" a="1"/>
  <c r="A1418" i="2" s="1"/>
  <c r="E1418" i="2" l="1"/>
  <c r="F1418" i="2" s="1"/>
  <c r="A1419" i="2" a="1"/>
  <c r="A1419" i="2" s="1"/>
  <c r="A1420" i="2" l="1" a="1"/>
  <c r="A1420" i="2" s="1"/>
  <c r="E1419" i="2"/>
  <c r="F1419" i="2" s="1"/>
  <c r="E1420" i="2" l="1"/>
  <c r="F1420" i="2" s="1"/>
  <c r="A1421" i="2" a="1"/>
  <c r="A1421" i="2" s="1"/>
  <c r="E1421" i="2" l="1"/>
  <c r="F1421" i="2" s="1"/>
  <c r="A1422" i="2" a="1"/>
  <c r="A1422" i="2" s="1"/>
  <c r="A1423" i="2" a="1"/>
  <c r="A1423" i="2" s="1"/>
  <c r="E1423" i="2" s="1"/>
  <c r="F1423" i="2" s="1"/>
  <c r="A1424" i="2" a="1"/>
  <c r="A1424" i="2" s="1"/>
  <c r="E1424" i="2" s="1"/>
  <c r="F1424" i="2" s="1"/>
  <c r="A1425" i="2" l="1" a="1"/>
  <c r="A1425" i="2" s="1"/>
  <c r="A1426" i="2" s="1" a="1"/>
  <c r="A1426" i="2" s="1"/>
  <c r="E1422" i="2"/>
  <c r="F1422" i="2" s="1"/>
  <c r="E1426" i="2" l="1"/>
  <c r="F1426" i="2" s="1"/>
  <c r="E1425" i="2"/>
  <c r="F1425" i="2" s="1"/>
  <c r="A1427" i="2" a="1"/>
  <c r="A1427" i="2" s="1"/>
  <c r="E1427" i="2" s="1"/>
  <c r="F1427" i="2" s="1"/>
  <c r="A1428" i="2" l="1" a="1"/>
  <c r="A1428" i="2" s="1"/>
  <c r="A1429" i="2" a="1"/>
  <c r="A1429" i="2" s="1"/>
  <c r="E1429" i="2" s="1"/>
  <c r="F1429" i="2" s="1"/>
  <c r="A1430" i="2" a="1"/>
  <c r="A1430" i="2" s="1"/>
  <c r="E1430" i="2" s="1"/>
  <c r="F1430" i="2" s="1"/>
  <c r="A1431" i="2" l="1" a="1"/>
  <c r="A1431" i="2" s="1"/>
  <c r="A1432" i="2" a="1"/>
  <c r="A1432" i="2" s="1"/>
  <c r="E1432" i="2" s="1"/>
  <c r="F1432" i="2" s="1"/>
  <c r="E1428" i="2"/>
  <c r="F1428" i="2" s="1"/>
  <c r="E1431" i="2" l="1"/>
  <c r="F1431" i="2" s="1"/>
  <c r="A1433" i="2" a="1"/>
  <c r="A1433" i="2" s="1"/>
  <c r="E1433" i="2" l="1"/>
  <c r="F1433" i="2" s="1"/>
  <c r="A1434" i="2" a="1"/>
  <c r="A1434" i="2" s="1"/>
  <c r="A1435" i="2" a="1"/>
  <c r="A1435" i="2" s="1"/>
  <c r="E1435" i="2" s="1"/>
  <c r="F1435" i="2" s="1"/>
  <c r="E1434" i="2" l="1"/>
  <c r="F1434" i="2" s="1"/>
  <c r="A1436" i="2" a="1"/>
  <c r="A1436" i="2" s="1"/>
  <c r="E1436" i="2" l="1"/>
  <c r="F1436" i="2" s="1"/>
  <c r="A1437" i="2" a="1"/>
  <c r="A1437" i="2" s="1"/>
  <c r="E1437" i="2" s="1"/>
  <c r="F1437" i="2" s="1"/>
  <c r="A1438" i="2" l="1" a="1"/>
  <c r="A1438" i="2" s="1"/>
  <c r="E1438" i="2" l="1"/>
  <c r="F1438" i="2" s="1"/>
  <c r="A1439" i="2" a="1"/>
  <c r="A1439" i="2" s="1"/>
  <c r="E1439" i="2" s="1"/>
  <c r="F1439" i="2" s="1"/>
  <c r="A1440" i="2" a="1"/>
  <c r="A1440" i="2" s="1"/>
  <c r="E1440" i="2" s="1"/>
  <c r="F1440" i="2" s="1"/>
  <c r="A1441" i="2" l="1" a="1"/>
  <c r="A1441" i="2" s="1"/>
  <c r="A1442" i="2" a="1"/>
  <c r="A1442" i="2" s="1"/>
  <c r="E1442" i="2" s="1"/>
  <c r="F1442" i="2" s="1"/>
  <c r="E1441" i="2" l="1"/>
  <c r="F1441" i="2" s="1"/>
  <c r="A1443" i="2" a="1"/>
  <c r="A1443" i="2" s="1"/>
  <c r="E1443" i="2" l="1"/>
  <c r="F1443" i="2" s="1"/>
  <c r="A1444" i="2" a="1"/>
  <c r="A1444" i="2" s="1"/>
  <c r="E1444" i="2" l="1"/>
  <c r="F1444" i="2" s="1"/>
  <c r="A1445" i="2" a="1"/>
  <c r="A1445" i="2" s="1"/>
  <c r="A1446" i="2" a="1"/>
  <c r="A1446" i="2" s="1"/>
  <c r="E1446" i="2" s="1"/>
  <c r="F1446" i="2" s="1"/>
  <c r="A1447" i="2" l="1" a="1"/>
  <c r="A1447" i="2" s="1"/>
  <c r="E1445" i="2"/>
  <c r="F1445" i="2" s="1"/>
  <c r="E1447" i="2" l="1"/>
  <c r="F1447" i="2" s="1"/>
  <c r="A1448" i="2" a="1"/>
  <c r="A1448" i="2" s="1"/>
  <c r="E1448" i="2" l="1"/>
  <c r="F1448" i="2" s="1"/>
  <c r="A1449" i="2" a="1"/>
  <c r="A1449" i="2" s="1"/>
  <c r="A1450" i="2" a="1"/>
  <c r="A1450" i="2" s="1"/>
  <c r="E1450" i="2" s="1"/>
  <c r="F1450" i="2" s="1"/>
  <c r="E1449" i="2" l="1"/>
  <c r="F1449" i="2" s="1"/>
  <c r="A1451" i="2" a="1"/>
  <c r="A1451" i="2" s="1"/>
  <c r="E1451" i="2" s="1"/>
  <c r="F1451" i="2" s="1"/>
  <c r="A1452" i="2" l="1" a="1"/>
  <c r="A1452" i="2" s="1"/>
  <c r="A1453" i="2" a="1"/>
  <c r="A1453" i="2" s="1"/>
  <c r="E1453" i="2" s="1"/>
  <c r="F1453" i="2" s="1"/>
  <c r="A1454" i="2" a="1"/>
  <c r="A1454" i="2" s="1"/>
  <c r="E1454" i="2" s="1"/>
  <c r="F1454" i="2" s="1"/>
  <c r="A1455" i="2" l="1" a="1"/>
  <c r="A1455" i="2" s="1"/>
  <c r="E1455" i="2" s="1"/>
  <c r="F1455" i="2" s="1"/>
  <c r="A1456" i="2" a="1"/>
  <c r="A1456" i="2" s="1"/>
  <c r="E1456" i="2" s="1"/>
  <c r="F1456" i="2" s="1"/>
  <c r="E1452" i="2"/>
  <c r="F1452" i="2" s="1"/>
  <c r="A1457" i="2" l="1" a="1"/>
  <c r="A1457" i="2" s="1"/>
  <c r="E1457" i="2" l="1"/>
  <c r="F1457" i="2" s="1"/>
  <c r="A1458" i="2" a="1"/>
  <c r="A1458" i="2" s="1"/>
  <c r="A1459" i="2" a="1"/>
  <c r="A1459" i="2" s="1"/>
  <c r="E1459" i="2" s="1"/>
  <c r="F1459" i="2" s="1"/>
  <c r="A1460" i="2" l="1" a="1"/>
  <c r="A1460" i="2" s="1"/>
  <c r="E1458" i="2"/>
  <c r="F1458" i="2" s="1"/>
  <c r="E1460" i="2" l="1"/>
  <c r="F1460" i="2" s="1"/>
  <c r="A1461" i="2" a="1"/>
  <c r="A1461" i="2" s="1"/>
  <c r="A1462" i="2" a="1"/>
  <c r="A1462" i="2" s="1"/>
  <c r="E1462" i="2" s="1"/>
  <c r="F1462" i="2" s="1"/>
  <c r="E1461" i="2" l="1"/>
  <c r="F1461" i="2" s="1"/>
  <c r="A1463" i="2" a="1"/>
  <c r="A1463" i="2" s="1"/>
  <c r="A1464" i="2" a="1"/>
  <c r="A1464" i="2" s="1"/>
  <c r="E1464" i="2" s="1"/>
  <c r="F1464" i="2" s="1"/>
  <c r="E1463" i="2" l="1"/>
  <c r="F1463" i="2" s="1"/>
  <c r="A1465" i="2" a="1"/>
  <c r="A1465" i="2" s="1"/>
  <c r="E1465" i="2" s="1"/>
  <c r="F1465" i="2" s="1"/>
  <c r="A1466" i="2" a="1"/>
  <c r="A1466" i="2" s="1"/>
  <c r="E1466" i="2" s="1"/>
  <c r="F1466" i="2" s="1"/>
  <c r="A1467" i="2" l="1" a="1"/>
  <c r="A1467" i="2" s="1"/>
  <c r="E1467" i="2" l="1"/>
  <c r="F1467" i="2" s="1"/>
  <c r="A1468" i="2" a="1"/>
  <c r="A1468" i="2" s="1"/>
  <c r="A1469" i="2" l="1" a="1"/>
  <c r="A1469" i="2" s="1"/>
  <c r="E1468" i="2"/>
  <c r="F1468" i="2" s="1"/>
  <c r="A1470" i="2" a="1"/>
  <c r="A1470" i="2" s="1"/>
  <c r="E1470" i="2" s="1"/>
  <c r="F1470" i="2" s="1"/>
  <c r="A1471" i="2" l="1" a="1"/>
  <c r="A1471" i="2" s="1"/>
  <c r="E1471" i="2" s="1"/>
  <c r="F1471" i="2" s="1"/>
  <c r="E1469" i="2"/>
  <c r="F1469" i="2" s="1"/>
  <c r="A1472" i="2" a="1"/>
  <c r="A1472" i="2" s="1"/>
  <c r="E1472" i="2" s="1"/>
  <c r="F1472" i="2" s="1"/>
  <c r="A1473" i="2" a="1"/>
  <c r="A1473" i="2" s="1"/>
  <c r="E1473" i="2" s="1"/>
  <c r="F1473" i="2" s="1"/>
  <c r="A1474" i="2" l="1" a="1"/>
  <c r="A1474" i="2" s="1"/>
  <c r="E1474" i="2" s="1"/>
  <c r="F1474" i="2" s="1"/>
  <c r="A1475" i="2" l="1" a="1"/>
  <c r="A1475" i="2" s="1"/>
  <c r="A1476" i="2" a="1"/>
  <c r="A1476" i="2" s="1"/>
  <c r="A1477" i="2" l="1" a="1"/>
  <c r="A1477" i="2" s="1"/>
  <c r="E1477" i="2" s="1"/>
  <c r="F1477" i="2" s="1"/>
  <c r="E1476" i="2"/>
  <c r="F1476" i="2" s="1"/>
  <c r="E1475" i="2"/>
  <c r="F1475" i="2" s="1"/>
  <c r="A1478" i="2" l="1" a="1"/>
  <c r="A1478" i="2" s="1"/>
  <c r="E1478" i="2" l="1"/>
  <c r="F1478" i="2" s="1"/>
  <c r="A1480" i="2" a="1"/>
  <c r="A1480" i="2" s="1"/>
  <c r="E1480" i="2" s="1"/>
  <c r="F1480" i="2" s="1"/>
  <c r="A1479" i="2" a="1"/>
  <c r="A1479" i="2" s="1"/>
  <c r="A1481" i="2" a="1"/>
  <c r="A1481" i="2" s="1"/>
  <c r="E1481" i="2" s="1"/>
  <c r="F1481" i="2" s="1"/>
  <c r="A1482" i="2" a="1"/>
  <c r="A1482" i="2" s="1"/>
  <c r="E1482" i="2" s="1"/>
  <c r="F1482" i="2" s="1"/>
  <c r="E1479" i="2" l="1"/>
  <c r="F1479" i="2" s="1"/>
  <c r="A1483" i="2" a="1"/>
  <c r="A1483" i="2" s="1"/>
  <c r="E1483" i="2" s="1"/>
  <c r="F1483" i="2" s="1"/>
  <c r="A1484" i="2" l="1" a="1"/>
  <c r="A1484" i="2" s="1"/>
  <c r="A1486" i="2" s="1" a="1"/>
  <c r="A1486" i="2" s="1"/>
  <c r="E1486" i="2" s="1"/>
  <c r="F1486" i="2" s="1"/>
  <c r="A1485" i="2" a="1"/>
  <c r="A1485" i="2" s="1"/>
  <c r="E1485" i="2" s="1"/>
  <c r="F1485" i="2" s="1"/>
  <c r="A1487" i="2" l="1" a="1"/>
  <c r="A1487" i="2" s="1"/>
  <c r="E1487" i="2" s="1"/>
  <c r="F1487" i="2" s="1"/>
  <c r="A1488" i="2" a="1"/>
  <c r="A1488" i="2" s="1"/>
  <c r="E1488" i="2" s="1"/>
  <c r="F1488" i="2" s="1"/>
  <c r="E1484" i="2"/>
  <c r="F1484" i="2" s="1"/>
  <c r="A1489" i="2" l="1" a="1"/>
  <c r="A1489" i="2" s="1"/>
  <c r="A1490" i="2" a="1"/>
  <c r="A1490" i="2" s="1"/>
  <c r="E1490" i="2" s="1"/>
  <c r="F1490" i="2" s="1"/>
  <c r="E1489" i="2" l="1"/>
  <c r="F1489" i="2" s="1"/>
  <c r="A1491" i="2" a="1"/>
  <c r="A1491" i="2" s="1"/>
  <c r="A1492" i="2" l="1" a="1"/>
  <c r="A1492" i="2" s="1"/>
  <c r="E1491" i="2"/>
  <c r="F1491" i="2" s="1"/>
  <c r="E1492" i="2" l="1"/>
  <c r="F1492" i="2" s="1"/>
  <c r="A1493" i="2" a="1"/>
  <c r="A1493" i="2" s="1"/>
  <c r="A1494" i="2" a="1"/>
  <c r="A1494" i="2" s="1"/>
  <c r="E1494" i="2" s="1"/>
  <c r="F1494" i="2" s="1"/>
  <c r="A1495" i="2" l="1" a="1"/>
  <c r="A1495" i="2" s="1"/>
  <c r="A1496" i="2" s="1" a="1"/>
  <c r="A1496" i="2" s="1"/>
  <c r="E1493" i="2"/>
  <c r="F1493" i="2" s="1"/>
  <c r="E1496" i="2" l="1"/>
  <c r="F1496" i="2" s="1"/>
  <c r="A1497" i="2" a="1"/>
  <c r="A1497" i="2" s="1"/>
  <c r="E1497" i="2" s="1"/>
  <c r="F1497" i="2" s="1"/>
  <c r="A1498" i="2" a="1"/>
  <c r="A1498" i="2" s="1"/>
  <c r="E1498" i="2" s="1"/>
  <c r="F1498" i="2" s="1"/>
  <c r="A1499" i="2" a="1"/>
  <c r="A1499" i="2" s="1"/>
  <c r="E1499" i="2" s="1"/>
  <c r="F1499" i="2" s="1"/>
  <c r="E1495" i="2"/>
  <c r="F1495" i="2" s="1"/>
  <c r="A1500" i="2" l="1" a="1"/>
  <c r="A1500" i="2" s="1"/>
  <c r="A1501" i="2" a="1"/>
  <c r="A1501" i="2" s="1"/>
  <c r="E1501" i="2" s="1"/>
  <c r="F1501" i="2" s="1"/>
  <c r="A1502" i="2" l="1" a="1"/>
  <c r="A1502" i="2" s="1"/>
  <c r="E1500" i="2"/>
  <c r="F1500" i="2" s="1"/>
  <c r="A1503" i="2" l="1" a="1"/>
  <c r="A1503" i="2" s="1"/>
  <c r="E1502" i="2"/>
  <c r="F1502" i="2" s="1"/>
  <c r="A1504" i="2" a="1"/>
  <c r="A1504" i="2" s="1"/>
  <c r="E1504" i="2" s="1"/>
  <c r="F1504" i="2" s="1"/>
  <c r="A1505" i="2" a="1"/>
  <c r="A1505" i="2" s="1"/>
  <c r="E1505" i="2" s="1"/>
  <c r="F1505" i="2" s="1"/>
  <c r="E1503" i="2" l="1"/>
  <c r="F1503" i="2" s="1"/>
  <c r="A1506" i="2" a="1"/>
  <c r="A1506" i="2" s="1"/>
  <c r="E1506" i="2" s="1"/>
  <c r="F1506" i="2" s="1"/>
  <c r="A1507" i="2" a="1"/>
  <c r="A1507" i="2" s="1"/>
  <c r="E1507" i="2" s="1"/>
  <c r="F1507" i="2" s="1"/>
  <c r="A1508" i="2" l="1" a="1"/>
  <c r="A1508" i="2" s="1"/>
  <c r="A1509" i="2" l="1" a="1"/>
  <c r="A1509" i="2" s="1"/>
  <c r="E1508" i="2"/>
  <c r="F1508" i="2" s="1"/>
  <c r="A1510" i="2" a="1"/>
  <c r="A1510" i="2" s="1"/>
  <c r="E1510" i="2" s="1"/>
  <c r="F1510" i="2" s="1"/>
  <c r="E1509" i="2" l="1"/>
  <c r="F1509" i="2" s="1"/>
  <c r="A1511" i="2" a="1"/>
  <c r="A1511" i="2" s="1"/>
  <c r="E1511" i="2" l="1"/>
  <c r="F1511" i="2" s="1"/>
  <c r="A1512" i="2" a="1"/>
  <c r="A1512" i="2" s="1"/>
  <c r="A1513" i="2" a="1"/>
  <c r="A1513" i="2" s="1"/>
  <c r="E1513" i="2" s="1"/>
  <c r="F1513" i="2" s="1"/>
  <c r="A1514" i="2" l="1" a="1"/>
  <c r="A1514" i="2" s="1"/>
  <c r="E1514" i="2" s="1"/>
  <c r="F1514" i="2" s="1"/>
  <c r="E1512" i="2"/>
  <c r="F1512" i="2" s="1"/>
  <c r="A1515" i="2" l="1" a="1"/>
  <c r="A1515" i="2" s="1"/>
  <c r="E1515" i="2" l="1"/>
  <c r="F1515" i="2" s="1"/>
  <c r="A1516" i="2" a="1"/>
  <c r="A1516" i="2" s="1"/>
  <c r="E1516" i="2" s="1"/>
  <c r="F1516" i="2" s="1"/>
  <c r="A1517" i="2" l="1" a="1"/>
  <c r="A1517" i="2" s="1"/>
  <c r="E1517" i="2" l="1"/>
  <c r="F1517" i="2" s="1"/>
  <c r="A1518" i="2" a="1"/>
  <c r="A1518" i="2" s="1"/>
  <c r="A1519" i="2" a="1"/>
  <c r="A1519" i="2" s="1"/>
  <c r="E1519" i="2" s="1"/>
  <c r="F1519" i="2" s="1"/>
  <c r="A1520" i="2" a="1"/>
  <c r="A1520" i="2" s="1"/>
  <c r="E1520" i="2" s="1"/>
  <c r="F1520" i="2" s="1"/>
  <c r="A1521" i="2" l="1" a="1"/>
  <c r="A1521" i="2" s="1"/>
  <c r="A1522" i="2" a="1"/>
  <c r="A1522" i="2" s="1"/>
  <c r="E1522" i="2" s="1"/>
  <c r="F1522" i="2" s="1"/>
  <c r="E1518" i="2"/>
  <c r="F1518" i="2" s="1"/>
  <c r="A1523" i="2" l="1" a="1"/>
  <c r="A1523" i="2" s="1"/>
  <c r="A1524" i="2" s="1" a="1"/>
  <c r="A1524" i="2" s="1"/>
  <c r="E1521" i="2"/>
  <c r="F1521" i="2" s="1"/>
  <c r="E1524" i="2" l="1"/>
  <c r="F1524" i="2" s="1"/>
  <c r="E1523" i="2"/>
  <c r="F1523" i="2" s="1"/>
  <c r="A1525" i="2" a="1"/>
  <c r="A1525" i="2" s="1"/>
  <c r="E1525" i="2" s="1"/>
  <c r="F1525" i="2" s="1"/>
  <c r="A1526" i="2" a="1"/>
  <c r="A1526" i="2" s="1"/>
  <c r="E1526" i="2" s="1"/>
  <c r="F1526" i="2" s="1"/>
  <c r="A1527" i="2" l="1" a="1"/>
  <c r="A1527" i="2" s="1"/>
  <c r="A1528" i="2" a="1"/>
  <c r="A1528" i="2" s="1"/>
  <c r="E1528" i="2" s="1"/>
  <c r="F1528" i="2" s="1"/>
  <c r="A1529" i="2" l="1" a="1"/>
  <c r="A1529" i="2" s="1"/>
  <c r="E1529" i="2" s="1"/>
  <c r="F1529" i="2" s="1"/>
  <c r="E1527" i="2"/>
  <c r="F1527" i="2" s="1"/>
  <c r="A1530" i="2" l="1" a="1"/>
  <c r="A1530" i="2" s="1"/>
  <c r="E1530" i="2" l="1"/>
  <c r="F1530" i="2" s="1"/>
  <c r="A1531" i="2" a="1"/>
  <c r="A1531" i="2" s="1"/>
  <c r="E1531" i="2" s="1"/>
  <c r="F1531" i="2" s="1"/>
  <c r="A1532" i="2" l="1" a="1"/>
  <c r="A1532" i="2" s="1"/>
  <c r="A1533" i="2" a="1"/>
  <c r="A1533" i="2" s="1"/>
  <c r="E1533" i="2" s="1"/>
  <c r="F1533" i="2" s="1"/>
  <c r="A1534" i="2" l="1" a="1"/>
  <c r="A1534" i="2" s="1"/>
  <c r="E1534" i="2" s="1"/>
  <c r="F1534" i="2" s="1"/>
  <c r="E1532" i="2"/>
  <c r="F1532" i="2" s="1"/>
  <c r="A1535" i="2" a="1"/>
  <c r="A1535" i="2" s="1"/>
  <c r="E1535" i="2" s="1"/>
  <c r="F1535" i="2" s="1"/>
  <c r="A1536" i="2" l="1" a="1"/>
  <c r="A1536" i="2" s="1"/>
  <c r="E1536" i="2" s="1"/>
  <c r="F1536" i="2" s="1"/>
  <c r="A1537" i="2" l="1" a="1"/>
  <c r="A1537" i="2" s="1"/>
  <c r="E1537" i="2" s="1"/>
  <c r="F1537" i="2" s="1"/>
  <c r="A1538" i="2" l="1" a="1"/>
  <c r="A1538" i="2" s="1"/>
  <c r="E1538" i="2" l="1"/>
  <c r="F1538" i="2" s="1"/>
  <c r="A1539" i="2" a="1"/>
  <c r="A1539" i="2" s="1"/>
  <c r="E1539" i="2" l="1"/>
  <c r="F1539" i="2" s="1"/>
  <c r="A1540" i="2" a="1"/>
  <c r="A1540" i="2" s="1"/>
  <c r="E1540" i="2" l="1"/>
  <c r="F1540" i="2" s="1"/>
  <c r="A1541" i="2" a="1"/>
  <c r="A1541" i="2" s="1"/>
  <c r="A1542" i="2" s="1" a="1"/>
  <c r="A1542" i="2" s="1"/>
  <c r="E1542" i="2" s="1"/>
  <c r="F1542" i="2" s="1"/>
  <c r="E1541" i="2" l="1"/>
  <c r="F1541" i="2" s="1"/>
  <c r="A1543" i="2" a="1"/>
  <c r="A1543" i="2" s="1"/>
  <c r="E1543" i="2" s="1"/>
  <c r="F1543" i="2" s="1"/>
  <c r="A1544" i="2" l="1" a="1"/>
  <c r="A1544" i="2" s="1"/>
  <c r="A1545" i="2" l="1" a="1"/>
  <c r="A1545" i="2" s="1"/>
  <c r="E1544" i="2"/>
  <c r="F1544" i="2" s="1"/>
  <c r="E1545" i="2" l="1"/>
  <c r="F1545" i="2" s="1"/>
  <c r="A1546" i="2" a="1"/>
  <c r="A1546" i="2" s="1"/>
  <c r="E1546" i="2" l="1"/>
  <c r="F1546" i="2" s="1"/>
  <c r="A1547" i="2" a="1"/>
  <c r="A1547" i="2" s="1"/>
  <c r="A1548" i="2" s="1" a="1"/>
  <c r="A1548" i="2" s="1"/>
  <c r="E1548" i="2" s="1"/>
  <c r="F1548" i="2" s="1"/>
  <c r="A1549" i="2" l="1" a="1"/>
  <c r="A1549" i="2" s="1"/>
  <c r="E1549" i="2" s="1"/>
  <c r="F1549" i="2" s="1"/>
  <c r="A1550" i="2" a="1"/>
  <c r="A1550" i="2" s="1"/>
  <c r="E1550" i="2" s="1"/>
  <c r="F1550" i="2" s="1"/>
  <c r="E1547" i="2"/>
  <c r="F1547" i="2" s="1"/>
  <c r="A1551" i="2" l="1" a="1"/>
  <c r="A1551" i="2" s="1"/>
  <c r="A1552" i="2" a="1"/>
  <c r="A1552" i="2" s="1"/>
  <c r="E1552" i="2" s="1"/>
  <c r="F1552" i="2" s="1"/>
  <c r="E1551" i="2" l="1"/>
  <c r="F1551" i="2" s="1"/>
  <c r="A1553" i="2" a="1"/>
  <c r="A1553" i="2" s="1"/>
  <c r="E1553" i="2" s="1"/>
  <c r="F1553" i="2" s="1"/>
  <c r="A1554" i="2" a="1"/>
  <c r="A1554" i="2" s="1"/>
  <c r="E1554" i="2" s="1"/>
  <c r="F1554" i="2" s="1"/>
  <c r="A1555" i="2" l="1" a="1"/>
  <c r="A1555" i="2" s="1"/>
  <c r="A1556" i="2" l="1" a="1"/>
  <c r="A1556" i="2" s="1"/>
  <c r="E1556" i="2" s="1"/>
  <c r="F1556" i="2" s="1"/>
  <c r="E1555" i="2"/>
  <c r="F1555" i="2" s="1"/>
  <c r="A1557" i="2" l="1" a="1"/>
  <c r="A1557" i="2" s="1"/>
  <c r="E1557" i="2" l="1"/>
  <c r="F1557" i="2" s="1"/>
  <c r="A1558" i="2" a="1"/>
  <c r="A1558" i="2" s="1"/>
  <c r="A1559" i="2" l="1" a="1"/>
  <c r="A1559" i="2" s="1"/>
  <c r="E1558" i="2"/>
  <c r="F1558" i="2" s="1"/>
  <c r="E1559" i="2" l="1"/>
  <c r="F1559" i="2" s="1"/>
  <c r="A1560" i="2" a="1"/>
  <c r="A1560" i="2" s="1"/>
  <c r="A1561" i="2" a="1"/>
  <c r="A1561" i="2" s="1"/>
  <c r="E1560" i="2" l="1"/>
  <c r="F1560" i="2" s="1"/>
  <c r="A1562" i="2" a="1"/>
  <c r="A1562" i="2" s="1"/>
  <c r="E1562" i="2" s="1"/>
  <c r="F1562" i="2" s="1"/>
  <c r="E1561" i="2"/>
  <c r="F1561" i="2" s="1"/>
  <c r="A1563" i="2" l="1" a="1"/>
  <c r="A1563" i="2" s="1"/>
  <c r="E1563" i="2" s="1"/>
  <c r="F1563" i="2" s="1"/>
  <c r="A1564" i="2" l="1" a="1"/>
  <c r="A1564" i="2" s="1"/>
  <c r="A1565" i="2" a="1"/>
  <c r="A1565" i="2" s="1"/>
  <c r="E1565" i="2" s="1"/>
  <c r="F1565" i="2" s="1"/>
  <c r="E1564" i="2" l="1"/>
  <c r="F1564" i="2" s="1"/>
  <c r="A1566" i="2" a="1"/>
  <c r="A1566" i="2" s="1"/>
  <c r="E1566" i="2" s="1"/>
  <c r="F1566" i="2" s="1"/>
  <c r="A1567" i="2" a="1"/>
  <c r="A1567" i="2" s="1"/>
  <c r="E1567" i="2" s="1"/>
  <c r="F1567" i="2" s="1"/>
  <c r="A1568" i="2" a="1"/>
  <c r="A1568" i="2" s="1"/>
  <c r="E1568" i="2" s="1"/>
  <c r="F1568" i="2" s="1"/>
  <c r="A1569" i="2" l="1" a="1"/>
  <c r="A1569" i="2" s="1"/>
  <c r="E1569" i="2" s="1"/>
  <c r="F1569" i="2" s="1"/>
  <c r="A1570" i="2" l="1" a="1"/>
  <c r="A1570" i="2" s="1"/>
  <c r="E1570" i="2" s="1"/>
  <c r="F1570" i="2" s="1"/>
  <c r="A1571" i="2" a="1"/>
  <c r="A1571" i="2" s="1"/>
  <c r="E1571" i="2" s="1"/>
  <c r="F1571" i="2" s="1"/>
  <c r="A1572" i="2" l="1" a="1"/>
  <c r="A1572" i="2" s="1"/>
  <c r="A1573" i="2" l="1" a="1"/>
  <c r="A1573" i="2" s="1"/>
  <c r="E1572" i="2"/>
  <c r="F1572" i="2" s="1"/>
  <c r="A1574" i="2" a="1"/>
  <c r="A1574" i="2" s="1"/>
  <c r="E1574" i="2" s="1"/>
  <c r="F1574" i="2" s="1"/>
  <c r="E1573" i="2" l="1"/>
  <c r="F1573" i="2" s="1"/>
  <c r="A1575" i="2" a="1"/>
  <c r="A1575" i="2" s="1"/>
  <c r="A1576" i="2" l="1" a="1"/>
  <c r="A1576" i="2" s="1"/>
  <c r="E1575" i="2"/>
  <c r="F1575" i="2" s="1"/>
  <c r="A1577" i="2" a="1"/>
  <c r="A1577" i="2" s="1"/>
  <c r="E1577" i="2" s="1"/>
  <c r="F1577" i="2" s="1"/>
  <c r="E1576" i="2" l="1"/>
  <c r="F1576" i="2" s="1"/>
  <c r="A1578" i="2" a="1"/>
  <c r="A1578" i="2" s="1"/>
  <c r="E1578" i="2" l="1"/>
  <c r="F1578" i="2" s="1"/>
  <c r="A1579" i="2" a="1"/>
  <c r="A1579" i="2" s="1"/>
  <c r="A1580" i="2" a="1"/>
  <c r="A1580" i="2" s="1"/>
  <c r="E1580" i="2" s="1"/>
  <c r="F1580" i="2" s="1"/>
  <c r="E1579" i="2" l="1"/>
  <c r="F1579" i="2" s="1"/>
  <c r="A1581" i="2" a="1"/>
  <c r="A1581" i="2" s="1"/>
  <c r="A1582" i="2" l="1" a="1"/>
  <c r="A1582" i="2" s="1"/>
  <c r="E1581" i="2"/>
  <c r="F1581" i="2" s="1"/>
  <c r="A1583" i="2" l="1" a="1"/>
  <c r="A1583" i="2" s="1"/>
  <c r="E1582" i="2"/>
  <c r="F1582" i="2" s="1"/>
  <c r="A1584" i="2" a="1"/>
  <c r="A1584" i="2" s="1"/>
  <c r="E1584" i="2" s="1"/>
  <c r="F1584" i="2" s="1"/>
  <c r="E1583" i="2" l="1"/>
  <c r="F1583" i="2" s="1"/>
  <c r="A1585" i="2" a="1"/>
  <c r="A1585" i="2" s="1"/>
  <c r="E1585" i="2" s="1"/>
  <c r="F1585" i="2" s="1"/>
  <c r="A1586" i="2" a="1"/>
  <c r="A1586" i="2" s="1"/>
  <c r="E1586" i="2" s="1"/>
  <c r="F1586" i="2" s="1"/>
  <c r="A1587" i="2" l="1" a="1"/>
  <c r="A1587" i="2" s="1"/>
  <c r="E1587" i="2" s="1"/>
  <c r="F1587" i="2" s="1"/>
  <c r="A1588" i="2" a="1"/>
  <c r="A1588" i="2" s="1"/>
  <c r="E1588" i="2" s="1"/>
  <c r="F1588" i="2" s="1"/>
  <c r="A1589" i="2" l="1" a="1"/>
  <c r="A1589" i="2" s="1"/>
  <c r="A1591" i="2" s="1" a="1"/>
  <c r="A1591" i="2" s="1"/>
  <c r="A1590" i="2" a="1"/>
  <c r="A1590" i="2" s="1"/>
  <c r="E1590" i="2" s="1"/>
  <c r="F1590" i="2" s="1"/>
  <c r="E1591" i="2" l="1"/>
  <c r="F1591" i="2" s="1"/>
  <c r="A1592" i="2" a="1"/>
  <c r="A1592" i="2" s="1"/>
  <c r="E1592" i="2" s="1"/>
  <c r="F1592" i="2" s="1"/>
  <c r="E1589" i="2"/>
  <c r="F1589" i="2" s="1"/>
  <c r="A1593" i="2" l="1" a="1"/>
  <c r="A1593" i="2" s="1"/>
  <c r="E1593" i="2" l="1"/>
  <c r="F1593" i="2" s="1"/>
  <c r="A1594" i="2" a="1"/>
  <c r="A1594" i="2" s="1"/>
  <c r="E1594" i="2" l="1"/>
  <c r="F1594" i="2" s="1"/>
  <c r="A1595" i="2" a="1"/>
  <c r="A1595" i="2" s="1"/>
  <c r="E1595" i="2" s="1"/>
  <c r="F1595" i="2" s="1"/>
  <c r="A1596" i="2" a="1"/>
  <c r="A1596" i="2" s="1"/>
  <c r="E1596" i="2" s="1"/>
  <c r="F1596" i="2" s="1"/>
  <c r="A1597" i="2" a="1"/>
  <c r="A1597" i="2" s="1"/>
  <c r="E1597" i="2" s="1"/>
  <c r="F1597" i="2" s="1"/>
  <c r="A1598" i="2" l="1" a="1"/>
  <c r="A1598" i="2" s="1"/>
  <c r="E1598" i="2" s="1"/>
  <c r="F1598" i="2" s="1"/>
  <c r="A1599" i="2" l="1" a="1"/>
  <c r="A1599" i="2" s="1"/>
  <c r="A1600" i="2" a="1"/>
  <c r="A1600" i="2" s="1"/>
  <c r="E1600" i="2" s="1"/>
  <c r="F1600" i="2" s="1"/>
  <c r="A1601" i="2" a="1"/>
  <c r="A1601" i="2" s="1"/>
  <c r="E1601" i="2" s="1"/>
  <c r="F1601" i="2" s="1"/>
  <c r="E1599" i="2" l="1"/>
  <c r="F1599" i="2" s="1"/>
  <c r="A1602" i="2" a="1"/>
  <c r="A1602" i="2" s="1"/>
  <c r="E1602" i="2" l="1"/>
  <c r="F1602" i="2" s="1"/>
  <c r="A1603" i="2" a="1"/>
  <c r="A1603" i="2" s="1"/>
  <c r="E1603" i="2" s="1"/>
  <c r="F1603" i="2" s="1"/>
  <c r="A1604" i="2" l="1" a="1"/>
  <c r="A1604" i="2" s="1"/>
  <c r="A1605" i="2" a="1"/>
  <c r="A1605" i="2" s="1"/>
  <c r="E1605" i="2" s="1"/>
  <c r="F1605" i="2" s="1"/>
  <c r="E1604" i="2" l="1"/>
  <c r="F1604" i="2" s="1"/>
  <c r="A1606" i="2" a="1"/>
  <c r="A1606" i="2" s="1"/>
  <c r="E1606" i="2" s="1"/>
  <c r="F1606" i="2" s="1"/>
  <c r="A1607" i="2" l="1" a="1"/>
  <c r="A1607" i="2" s="1"/>
  <c r="A1608" i="2" l="1" a="1"/>
  <c r="A1608" i="2" s="1"/>
  <c r="E1607" i="2"/>
  <c r="F1607" i="2" s="1"/>
  <c r="A1609" i="2" a="1"/>
  <c r="A1609" i="2" s="1"/>
  <c r="E1609" i="2" s="1"/>
  <c r="F1609" i="2" s="1"/>
  <c r="E1608" i="2" l="1"/>
  <c r="F1608" i="2" s="1"/>
  <c r="A1610" i="2" a="1"/>
  <c r="A1610" i="2" s="1"/>
  <c r="E1610" i="2" s="1"/>
  <c r="F1610" i="2" s="1"/>
  <c r="A1611" i="2" a="1"/>
  <c r="A1611" i="2" s="1"/>
  <c r="E1611" i="2" s="1"/>
  <c r="F1611" i="2" s="1"/>
  <c r="A1612" i="2" l="1" a="1"/>
  <c r="A1612" i="2" s="1"/>
  <c r="A1613" i="2" l="1" a="1"/>
  <c r="A1613" i="2" s="1"/>
  <c r="E1612" i="2"/>
  <c r="F1612" i="2" s="1"/>
  <c r="A1614" i="2" a="1"/>
  <c r="A1614" i="2" s="1"/>
  <c r="E1614" i="2" s="1"/>
  <c r="F1614" i="2" s="1"/>
  <c r="A1615" i="2" l="1" a="1"/>
  <c r="A1615" i="2" s="1"/>
  <c r="E1613" i="2"/>
  <c r="F1613" i="2" s="1"/>
  <c r="A1616" i="2" a="1"/>
  <c r="A1616" i="2" s="1"/>
  <c r="E1616" i="2" s="1"/>
  <c r="F1616" i="2" s="1"/>
  <c r="E1615" i="2" l="1"/>
  <c r="F1615" i="2" s="1"/>
  <c r="A1617" i="2" a="1"/>
  <c r="A1617" i="2" s="1"/>
  <c r="A1618" i="2" l="1" a="1"/>
  <c r="A1618" i="2" s="1"/>
  <c r="E1617" i="2"/>
  <c r="F1617" i="2" s="1"/>
  <c r="E1618" i="2" l="1"/>
  <c r="F1618" i="2" s="1"/>
  <c r="A1619" i="2" a="1"/>
  <c r="A1619" i="2" s="1"/>
  <c r="E1619" i="2" l="1"/>
  <c r="F1619" i="2" s="1"/>
  <c r="A1620" i="2" a="1"/>
  <c r="A1620" i="2" s="1"/>
  <c r="E1620" i="2" l="1"/>
  <c r="F1620" i="2" s="1"/>
  <c r="A1621" i="2" a="1"/>
  <c r="A1621" i="2" s="1"/>
  <c r="A1622" i="2" l="1" a="1"/>
  <c r="A1622" i="2" s="1"/>
  <c r="E1621" i="2"/>
  <c r="F1621" i="2" s="1"/>
  <c r="E1622" i="2" l="1"/>
  <c r="F1622" i="2" s="1"/>
  <c r="A1624" i="2" a="1"/>
  <c r="A1624" i="2" s="1"/>
  <c r="E1624" i="2" s="1"/>
  <c r="F1624" i="2" s="1"/>
  <c r="A1623" i="2" a="1"/>
  <c r="A1623" i="2" s="1"/>
  <c r="E1623" i="2" l="1"/>
  <c r="F1623" i="2" s="1"/>
  <c r="A1625" i="2" a="1"/>
  <c r="A1625" i="2" s="1"/>
  <c r="E1625" i="2" s="1"/>
  <c r="F1625" i="2" s="1"/>
  <c r="A1626" i="2" l="1" a="1"/>
  <c r="A1626" i="2" s="1"/>
  <c r="E1626" i="2" l="1"/>
  <c r="F1626" i="2" s="1"/>
  <c r="A1627" i="2" a="1"/>
  <c r="A1627" i="2" s="1"/>
  <c r="A1630" i="2" l="1" a="1"/>
  <c r="A1630" i="2" s="1"/>
  <c r="E1630" i="2" s="1"/>
  <c r="F1630" i="2" s="1"/>
  <c r="A1628" i="2" a="1"/>
  <c r="A1628" i="2" s="1"/>
  <c r="A1631" i="2" s="1" a="1"/>
  <c r="A1631" i="2" s="1"/>
  <c r="E1631" i="2" s="1"/>
  <c r="F1631" i="2" s="1"/>
  <c r="E1627" i="2"/>
  <c r="F1627" i="2" s="1"/>
  <c r="A1629" i="2" a="1"/>
  <c r="A1629" i="2" s="1"/>
  <c r="E1629" i="2" s="1"/>
  <c r="F1629" i="2" s="1"/>
  <c r="A1632" i="2" l="1" a="1"/>
  <c r="A1632" i="2" s="1"/>
  <c r="E1628" i="2"/>
  <c r="F1628" i="2" s="1"/>
  <c r="A1633" i="2" l="1" a="1"/>
  <c r="A1633" i="2" s="1"/>
  <c r="E1632" i="2"/>
  <c r="F1632" i="2" s="1"/>
  <c r="E1633" i="2" l="1"/>
  <c r="F1633" i="2" s="1"/>
  <c r="A1634" i="2" a="1"/>
  <c r="A1634" i="2" s="1"/>
  <c r="A1635" i="2" l="1" a="1"/>
  <c r="A1635" i="2" s="1"/>
  <c r="E1634" i="2"/>
  <c r="F1634" i="2" s="1"/>
  <c r="E1635" i="2" l="1"/>
  <c r="F1635" i="2" s="1"/>
  <c r="A1636" i="2" a="1"/>
  <c r="A1636" i="2" s="1"/>
  <c r="E1636" i="2" l="1"/>
  <c r="F1636" i="2" s="1"/>
  <c r="A1637" i="2" a="1"/>
  <c r="A1637" i="2" s="1"/>
  <c r="E1637" i="2" s="1"/>
  <c r="F1637" i="2" s="1"/>
  <c r="A1638" i="2" l="1" a="1"/>
  <c r="A1638" i="2" s="1"/>
  <c r="E1638" i="2" l="1"/>
  <c r="F1638" i="2" s="1"/>
  <c r="A1639" i="2" a="1"/>
  <c r="A1639" i="2" s="1"/>
  <c r="E1639" i="2" s="1"/>
  <c r="F1639" i="2" s="1"/>
  <c r="A1640" i="2" l="1" a="1"/>
  <c r="A1640" i="2" s="1"/>
  <c r="A1641" i="2" s="1" a="1"/>
  <c r="A1641" i="2" s="1"/>
  <c r="E1641" i="2" l="1"/>
  <c r="F1641" i="2" s="1"/>
  <c r="A1642" i="2" a="1"/>
  <c r="A1642" i="2" s="1"/>
  <c r="E1642" i="2" s="1"/>
  <c r="F1642" i="2" s="1"/>
  <c r="E1640" i="2"/>
  <c r="F1640" i="2" s="1"/>
  <c r="A1643" i="2" l="1" a="1"/>
  <c r="A1643" i="2" s="1"/>
  <c r="A1644" i="2" l="1" a="1"/>
  <c r="A1644" i="2" s="1"/>
  <c r="E1644" i="2" s="1"/>
  <c r="F1644" i="2" s="1"/>
  <c r="E1643" i="2"/>
  <c r="F1643" i="2" s="1"/>
  <c r="A1645" i="2" l="1" a="1"/>
  <c r="A1645" i="2" s="1"/>
  <c r="E1645" i="2" l="1"/>
  <c r="F1645" i="2" s="1"/>
  <c r="A1646" i="2" a="1"/>
  <c r="A1646" i="2" s="1"/>
  <c r="E1646" i="2" s="1"/>
  <c r="F1646" i="2" s="1"/>
  <c r="A1647" i="2" l="1" a="1"/>
  <c r="A1647" i="2" s="1"/>
  <c r="E1647" i="2" s="1"/>
  <c r="F1647" i="2" s="1"/>
  <c r="A1648" i="2" a="1"/>
  <c r="A1648" i="2" s="1"/>
  <c r="E1648" i="2" s="1"/>
  <c r="F1648" i="2" s="1"/>
  <c r="A1649" i="2" l="1" a="1"/>
  <c r="A1649" i="2" s="1"/>
  <c r="A1650" i="2" a="1"/>
  <c r="A1650" i="2" s="1"/>
  <c r="E1650" i="2" s="1"/>
  <c r="F1650" i="2" s="1"/>
  <c r="E1649" i="2" l="1"/>
  <c r="F1649" i="2" s="1"/>
  <c r="A1651" i="2" a="1"/>
  <c r="A1651" i="2" s="1"/>
  <c r="E1651" i="2" l="1"/>
  <c r="F1651" i="2" s="1"/>
  <c r="A1652" i="2" a="1"/>
  <c r="A1652" i="2" s="1"/>
  <c r="A1653" i="2" l="1" a="1"/>
  <c r="A1653" i="2" s="1"/>
  <c r="E1652" i="2"/>
  <c r="F1652" i="2" s="1"/>
  <c r="A1654" i="2" l="1" a="1"/>
  <c r="A1654" i="2" s="1"/>
  <c r="E1653" i="2"/>
  <c r="F1653" i="2" s="1"/>
  <c r="E1654" i="2" l="1"/>
  <c r="F1654" i="2" s="1"/>
  <c r="A1655" i="2" a="1"/>
  <c r="A1655" i="2" s="1"/>
  <c r="E1655" i="2" l="1"/>
  <c r="F1655" i="2" s="1"/>
  <c r="A1656" i="2" a="1"/>
  <c r="A1656" i="2" s="1"/>
  <c r="A1657" i="2" a="1"/>
  <c r="A1657" i="2" s="1"/>
  <c r="E1657" i="2" s="1"/>
  <c r="F1657" i="2" s="1"/>
  <c r="A1658" i="2" a="1"/>
  <c r="A1658" i="2" s="1"/>
  <c r="E1658" i="2" s="1"/>
  <c r="F1658" i="2" s="1"/>
  <c r="E1656" i="2" l="1"/>
  <c r="F1656" i="2" s="1"/>
  <c r="A1659" i="2" a="1"/>
  <c r="A1659" i="2" s="1"/>
  <c r="E1659" i="2" s="1"/>
  <c r="F1659" i="2" s="1"/>
  <c r="A1660" i="2" l="1" a="1"/>
  <c r="A1660" i="2" s="1"/>
  <c r="A1661" i="2" l="1" a="1"/>
  <c r="A1661" i="2" s="1"/>
  <c r="E1660" i="2"/>
  <c r="F1660" i="2" s="1"/>
  <c r="E1661" i="2" l="1"/>
  <c r="F1661" i="2" s="1"/>
  <c r="A1662" i="2" a="1"/>
  <c r="A1662" i="2" s="1"/>
  <c r="E1662" i="2" l="1"/>
  <c r="F1662" i="2" s="1"/>
  <c r="A1663" i="2" a="1"/>
  <c r="A1663" i="2" s="1"/>
  <c r="E1663" i="2" s="1"/>
  <c r="F1663" i="2" s="1"/>
  <c r="A1664" i="2" l="1" a="1"/>
  <c r="A1664" i="2" s="1"/>
  <c r="E1664" i="2" s="1"/>
  <c r="F1664" i="2" s="1"/>
  <c r="A1665" i="2" l="1" a="1"/>
  <c r="A1665" i="2" s="1"/>
  <c r="E1665" i="2" l="1"/>
  <c r="F1665" i="2" s="1"/>
  <c r="A1666" i="2" a="1"/>
  <c r="A1666" i="2" s="1"/>
  <c r="E1666" i="2" s="1"/>
  <c r="F1666" i="2" s="1"/>
  <c r="A1667" i="2" a="1"/>
  <c r="A1667" i="2" s="1"/>
  <c r="E1667" i="2" s="1"/>
  <c r="F1667" i="2" s="1"/>
  <c r="A1668" i="2" l="1" a="1"/>
  <c r="A1668" i="2" s="1"/>
  <c r="E1668" i="2" s="1"/>
  <c r="F1668" i="2" s="1"/>
  <c r="A1669" i="2" l="1" a="1"/>
  <c r="A1669" i="2" s="1"/>
  <c r="E1669" i="2" s="1"/>
  <c r="F1669" i="2" s="1"/>
  <c r="A1670" i="2" l="1" a="1"/>
  <c r="A1670" i="2" s="1"/>
  <c r="E1670" i="2" s="1"/>
  <c r="F1670" i="2" s="1"/>
  <c r="A1671" i="2" l="1" a="1"/>
  <c r="A1671" i="2" s="1"/>
  <c r="E1671" i="2" s="1"/>
  <c r="F167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<sst xmlns="http://schemas.openxmlformats.org/spreadsheetml/2006/main" count="6717" uniqueCount="422">
  <si>
    <t xml:space="preserve">date de début </t>
  </si>
  <si>
    <t>Numéro par machin</t>
  </si>
  <si>
    <t xml:space="preserve">Numéro Machine </t>
  </si>
  <si>
    <t>Ordre de f</t>
  </si>
  <si>
    <t>Date de début</t>
  </si>
  <si>
    <t>314020</t>
  </si>
  <si>
    <t>1002009295</t>
  </si>
  <si>
    <t>322070</t>
  </si>
  <si>
    <t>1002009571</t>
  </si>
  <si>
    <t>1002009387</t>
  </si>
  <si>
    <t>314500</t>
  </si>
  <si>
    <t>1002009386</t>
  </si>
  <si>
    <t>310750</t>
  </si>
  <si>
    <t>1001001635</t>
  </si>
  <si>
    <t>1001001636</t>
  </si>
  <si>
    <t>1002009388</t>
  </si>
  <si>
    <t>314030</t>
  </si>
  <si>
    <t>1001001683</t>
  </si>
  <si>
    <t>1002008793</t>
  </si>
  <si>
    <t>1001001684</t>
  </si>
  <si>
    <t>1001001688</t>
  </si>
  <si>
    <t>1001001690</t>
  </si>
  <si>
    <t>322060</t>
  </si>
  <si>
    <t>1002009714</t>
  </si>
  <si>
    <t>322220</t>
  </si>
  <si>
    <t>1002009784</t>
  </si>
  <si>
    <t>310820</t>
  </si>
  <si>
    <t>1001001676</t>
  </si>
  <si>
    <t>1002009787</t>
  </si>
  <si>
    <t>1002009786</t>
  </si>
  <si>
    <t>1002009788</t>
  </si>
  <si>
    <t>314100</t>
  </si>
  <si>
    <t>1002009785</t>
  </si>
  <si>
    <t>310720</t>
  </si>
  <si>
    <t>1004000022</t>
  </si>
  <si>
    <t>310114</t>
  </si>
  <si>
    <t>310111</t>
  </si>
  <si>
    <t>1001001698</t>
  </si>
  <si>
    <t>310670</t>
  </si>
  <si>
    <t>1001001674</t>
  </si>
  <si>
    <t>1002009831</t>
  </si>
  <si>
    <t>1002008561</t>
  </si>
  <si>
    <t>310850</t>
  </si>
  <si>
    <t>1001001699</t>
  </si>
  <si>
    <t>322080</t>
  </si>
  <si>
    <t>322050</t>
  </si>
  <si>
    <t>1002009516</t>
  </si>
  <si>
    <t>1001001707</t>
  </si>
  <si>
    <t>1001001700</t>
  </si>
  <si>
    <t>310430</t>
  </si>
  <si>
    <t>1004000204</t>
  </si>
  <si>
    <t>1001001741</t>
  </si>
  <si>
    <t>1002006940</t>
  </si>
  <si>
    <t>1001001770</t>
  </si>
  <si>
    <t>1002009817</t>
  </si>
  <si>
    <t>1002009753</t>
  </si>
  <si>
    <t>1001001748</t>
  </si>
  <si>
    <t>1001001771</t>
  </si>
  <si>
    <t>1001001762</t>
  </si>
  <si>
    <t>1002009754</t>
  </si>
  <si>
    <t>360010</t>
  </si>
  <si>
    <t>1002009969</t>
  </si>
  <si>
    <t>310030</t>
  </si>
  <si>
    <t>1002009964</t>
  </si>
  <si>
    <t>1002009965</t>
  </si>
  <si>
    <t>1002009966</t>
  </si>
  <si>
    <t>1002009967</t>
  </si>
  <si>
    <t>1002009968</t>
  </si>
  <si>
    <t>1002009970</t>
  </si>
  <si>
    <t>1002009971</t>
  </si>
  <si>
    <t>310190</t>
  </si>
  <si>
    <t>1001001751</t>
  </si>
  <si>
    <t>1001001772</t>
  </si>
  <si>
    <t>1001001763</t>
  </si>
  <si>
    <t>1001001781</t>
  </si>
  <si>
    <t>322090</t>
  </si>
  <si>
    <t>1001001782</t>
  </si>
  <si>
    <t>310740</t>
  </si>
  <si>
    <t>1002009832</t>
  </si>
  <si>
    <t>1002009833</t>
  </si>
  <si>
    <t>310730</t>
  </si>
  <si>
    <t>1002009048</t>
  </si>
  <si>
    <t>1001001750</t>
  </si>
  <si>
    <t>1002009834</t>
  </si>
  <si>
    <t>1002010013</t>
  </si>
  <si>
    <t>1002009835</t>
  </si>
  <si>
    <t>1001001791</t>
  </si>
  <si>
    <t>1002005539</t>
  </si>
  <si>
    <t>1001001814</t>
  </si>
  <si>
    <t>1002009924</t>
  </si>
  <si>
    <t>1001001815</t>
  </si>
  <si>
    <t>1001001821</t>
  </si>
  <si>
    <t>1002010065</t>
  </si>
  <si>
    <t>1002010035</t>
  </si>
  <si>
    <t>1002009751</t>
  </si>
  <si>
    <t>1001001826</t>
  </si>
  <si>
    <t>310630</t>
  </si>
  <si>
    <t>1002010000</t>
  </si>
  <si>
    <t>1001001832</t>
  </si>
  <si>
    <t>1001001838</t>
  </si>
  <si>
    <t>1002010036</t>
  </si>
  <si>
    <t>1001001822</t>
  </si>
  <si>
    <t>1004000861</t>
  </si>
  <si>
    <t>1001001795</t>
  </si>
  <si>
    <t>1002010018</t>
  </si>
  <si>
    <t>1001001849</t>
  </si>
  <si>
    <t>1001001839</t>
  </si>
  <si>
    <t>1002009902</t>
  </si>
  <si>
    <t>312010</t>
  </si>
  <si>
    <t>1002009977</t>
  </si>
  <si>
    <t>1002010068</t>
  </si>
  <si>
    <t>1001001816</t>
  </si>
  <si>
    <t>1002009815</t>
  </si>
  <si>
    <t>1002009913</t>
  </si>
  <si>
    <t>1002009938</t>
  </si>
  <si>
    <t>1001001840</t>
  </si>
  <si>
    <t>350898</t>
  </si>
  <si>
    <t>1002010102</t>
  </si>
  <si>
    <t>1002010055</t>
  </si>
  <si>
    <t>1002009893</t>
  </si>
  <si>
    <t>1002009894</t>
  </si>
  <si>
    <t>1002009896</t>
  </si>
  <si>
    <t>1002009892</t>
  </si>
  <si>
    <t>1002009897</t>
  </si>
  <si>
    <t>1001001883</t>
  </si>
  <si>
    <t>1002009890</t>
  </si>
  <si>
    <t>1002010058</t>
  </si>
  <si>
    <t>1002010059</t>
  </si>
  <si>
    <t>1002010056</t>
  </si>
  <si>
    <t>1002010057</t>
  </si>
  <si>
    <t>1001001881</t>
  </si>
  <si>
    <t>1001001886</t>
  </si>
  <si>
    <t>1002010198</t>
  </si>
  <si>
    <t>1002010196</t>
  </si>
  <si>
    <t>1002009958</t>
  </si>
  <si>
    <t>1002009959</t>
  </si>
  <si>
    <t>1001001887</t>
  </si>
  <si>
    <t>1001001885</t>
  </si>
  <si>
    <t>1001001896</t>
  </si>
  <si>
    <t>1002010060</t>
  </si>
  <si>
    <t>1002010197</t>
  </si>
  <si>
    <t>1002009920</t>
  </si>
  <si>
    <t>1002009951</t>
  </si>
  <si>
    <t>1002009952</t>
  </si>
  <si>
    <t>1001001894</t>
  </si>
  <si>
    <t>1002009918</t>
  </si>
  <si>
    <t>1002009919</t>
  </si>
  <si>
    <t>1002009974</t>
  </si>
  <si>
    <t>1002009953</t>
  </si>
  <si>
    <t>310860</t>
  </si>
  <si>
    <t>1001001790</t>
  </si>
  <si>
    <t>1002010204</t>
  </si>
  <si>
    <t>1002009960</t>
  </si>
  <si>
    <t>1002009921</t>
  </si>
  <si>
    <t>1002010003</t>
  </si>
  <si>
    <t>1002010206</t>
  </si>
  <si>
    <t>1001001903</t>
  </si>
  <si>
    <t>1002010186</t>
  </si>
  <si>
    <t>1001001898</t>
  </si>
  <si>
    <t>1002010001</t>
  </si>
  <si>
    <t>1002010007</t>
  </si>
  <si>
    <t>1002010004</t>
  </si>
  <si>
    <t>1002010005</t>
  </si>
  <si>
    <t>1002010008</t>
  </si>
  <si>
    <t>1001001899</t>
  </si>
  <si>
    <t>1002010215</t>
  </si>
  <si>
    <t>1002010203</t>
  </si>
  <si>
    <t>1001001904</t>
  </si>
  <si>
    <t>1002009979</t>
  </si>
  <si>
    <t>1002009982</t>
  </si>
  <si>
    <t>1001001829</t>
  </si>
  <si>
    <t>1002010137</t>
  </si>
  <si>
    <t>310132</t>
  </si>
  <si>
    <t>1001001957</t>
  </si>
  <si>
    <t>1001001941</t>
  </si>
  <si>
    <t>1001001943</t>
  </si>
  <si>
    <t>1001001945</t>
  </si>
  <si>
    <t>1001001947</t>
  </si>
  <si>
    <t>1001001922</t>
  </si>
  <si>
    <t>1001001912</t>
  </si>
  <si>
    <t>1001001905</t>
  </si>
  <si>
    <t>1001001958</t>
  </si>
  <si>
    <t>1002010261</t>
  </si>
  <si>
    <t>310112</t>
  </si>
  <si>
    <t>1002010028</t>
  </si>
  <si>
    <t>1001001942</t>
  </si>
  <si>
    <t>1001001689</t>
  </si>
  <si>
    <t>1002009961</t>
  </si>
  <si>
    <t>1002009994</t>
  </si>
  <si>
    <t>1001001954</t>
  </si>
  <si>
    <t>1001001944</t>
  </si>
  <si>
    <t>1001001946</t>
  </si>
  <si>
    <t>1001001948</t>
  </si>
  <si>
    <t>1001001906</t>
  </si>
  <si>
    <t>1002010252</t>
  </si>
  <si>
    <t>1001001966</t>
  </si>
  <si>
    <t>1001001962</t>
  </si>
  <si>
    <t>1002010066</t>
  </si>
  <si>
    <t>1002010064</t>
  </si>
  <si>
    <t>310150</t>
  </si>
  <si>
    <t>1001001967</t>
  </si>
  <si>
    <t>310152</t>
  </si>
  <si>
    <t>1002010227</t>
  </si>
  <si>
    <t>1001001961</t>
  </si>
  <si>
    <t>1001001955</t>
  </si>
  <si>
    <t>1002010321</t>
  </si>
  <si>
    <t>1002010292</t>
  </si>
  <si>
    <t>1002010232</t>
  </si>
  <si>
    <t>1002009430</t>
  </si>
  <si>
    <t>1002010167</t>
  </si>
  <si>
    <t>1002009698</t>
  </si>
  <si>
    <t>1002009700</t>
  </si>
  <si>
    <t>1002009701</t>
  </si>
  <si>
    <t>1002009769</t>
  </si>
  <si>
    <t>1002009770</t>
  </si>
  <si>
    <t>1002009689</t>
  </si>
  <si>
    <t>1002009736</t>
  </si>
  <si>
    <t>1002009699</t>
  </si>
  <si>
    <t>1002009768</t>
  </si>
  <si>
    <t>1002009767</t>
  </si>
  <si>
    <t>310441</t>
  </si>
  <si>
    <t>1001001983</t>
  </si>
  <si>
    <t>1002010009</t>
  </si>
  <si>
    <t>1002010249</t>
  </si>
  <si>
    <t>1002010331</t>
  </si>
  <si>
    <t>1002010333</t>
  </si>
  <si>
    <t>1002010236</t>
  </si>
  <si>
    <t>1002010010</t>
  </si>
  <si>
    <t>1002010011</t>
  </si>
  <si>
    <t>1002009702</t>
  </si>
  <si>
    <t>1002009771</t>
  </si>
  <si>
    <t>1001001956</t>
  </si>
  <si>
    <t>1001001965</t>
  </si>
  <si>
    <t>1001001985</t>
  </si>
  <si>
    <t>1001001986</t>
  </si>
  <si>
    <t>1002009975</t>
  </si>
  <si>
    <t>1002010334</t>
  </si>
  <si>
    <t>1002010237</t>
  </si>
  <si>
    <t>310113</t>
  </si>
  <si>
    <t>310680</t>
  </si>
  <si>
    <t>1002010343</t>
  </si>
  <si>
    <t>1001001969</t>
  </si>
  <si>
    <t>1002010286</t>
  </si>
  <si>
    <t>1002010006</t>
  </si>
  <si>
    <t>1001001968</t>
  </si>
  <si>
    <t>1001002002</t>
  </si>
  <si>
    <t>1001002003</t>
  </si>
  <si>
    <t>1002010219</t>
  </si>
  <si>
    <t>1002010217</t>
  </si>
  <si>
    <t>1002010281</t>
  </si>
  <si>
    <t>1002010282</t>
  </si>
  <si>
    <t>1002010241</t>
  </si>
  <si>
    <t>1002010067</t>
  </si>
  <si>
    <t>1002010250</t>
  </si>
  <si>
    <t>1002010251</t>
  </si>
  <si>
    <t>1002010362</t>
  </si>
  <si>
    <t>310760</t>
  </si>
  <si>
    <t>1002010341</t>
  </si>
  <si>
    <t>1002010220</t>
  </si>
  <si>
    <t>1002010242</t>
  </si>
  <si>
    <t>1001002001</t>
  </si>
  <si>
    <t>1002010410</t>
  </si>
  <si>
    <t>1001001987</t>
  </si>
  <si>
    <t>1002010411</t>
  </si>
  <si>
    <t>1002010238</t>
  </si>
  <si>
    <t>1002010326</t>
  </si>
  <si>
    <t>1002010325</t>
  </si>
  <si>
    <t>1002010330</t>
  </si>
  <si>
    <t>1002010413</t>
  </si>
  <si>
    <t>1001001989</t>
  </si>
  <si>
    <t>1002009910</t>
  </si>
  <si>
    <t>314103</t>
  </si>
  <si>
    <t>1002010409</t>
  </si>
  <si>
    <t>1002010424</t>
  </si>
  <si>
    <t>1001001988</t>
  </si>
  <si>
    <t>1002010327</t>
  </si>
  <si>
    <t>1002010283</t>
  </si>
  <si>
    <t>1002009385</t>
  </si>
  <si>
    <t>310690</t>
  </si>
  <si>
    <t>1002010315</t>
  </si>
  <si>
    <t>1002010316</t>
  </si>
  <si>
    <t>1002010314</t>
  </si>
  <si>
    <t>1002010423</t>
  </si>
  <si>
    <t>1002010079</t>
  </si>
  <si>
    <t>1002010080</t>
  </si>
  <si>
    <t>1002010412</t>
  </si>
  <si>
    <t>1002010195</t>
  </si>
  <si>
    <t>1002010313</t>
  </si>
  <si>
    <t>1002010414</t>
  </si>
  <si>
    <t>1001001990</t>
  </si>
  <si>
    <t>1002010383</t>
  </si>
  <si>
    <t>1001002021</t>
  </si>
  <si>
    <t>1002010284</t>
  </si>
  <si>
    <t>1002010328</t>
  </si>
  <si>
    <t>1002010416</t>
  </si>
  <si>
    <t>1002010417</t>
  </si>
  <si>
    <t>1002010418</t>
  </si>
  <si>
    <t>1002010419</t>
  </si>
  <si>
    <t>1002010420</t>
  </si>
  <si>
    <t>1002010421</t>
  </si>
  <si>
    <t>1002010422</t>
  </si>
  <si>
    <t>1002010415</t>
  </si>
  <si>
    <t>1001002022</t>
  </si>
  <si>
    <t>1002010346</t>
  </si>
  <si>
    <t>1002010123</t>
  </si>
  <si>
    <t>1002010124</t>
  </si>
  <si>
    <t>1002010125</t>
  </si>
  <si>
    <t>1002010340</t>
  </si>
  <si>
    <t>1002010126</t>
  </si>
  <si>
    <t>1002010071</t>
  </si>
  <si>
    <t>1002010072</t>
  </si>
  <si>
    <t>1002010347</t>
  </si>
  <si>
    <t>1002010106</t>
  </si>
  <si>
    <t>1002010107</t>
  </si>
  <si>
    <t>1002010108</t>
  </si>
  <si>
    <t>1002010345</t>
  </si>
  <si>
    <t>1002010109</t>
  </si>
  <si>
    <t>1002010127</t>
  </si>
  <si>
    <t>1002010128</t>
  </si>
  <si>
    <t>1002010129</t>
  </si>
  <si>
    <t>1002010168</t>
  </si>
  <si>
    <t>1002010344</t>
  </si>
  <si>
    <t>1002010110</t>
  </si>
  <si>
    <t>1002010111</t>
  </si>
  <si>
    <t>1002010112</t>
  </si>
  <si>
    <t>1002010351</t>
  </si>
  <si>
    <t>1002010319</t>
  </si>
  <si>
    <t>1002010382</t>
  </si>
  <si>
    <t>1002010073</t>
  </si>
  <si>
    <t>1002010130</t>
  </si>
  <si>
    <t>1002010132</t>
  </si>
  <si>
    <t>1002010133</t>
  </si>
  <si>
    <t>1002010131</t>
  </si>
  <si>
    <t>1002010350</t>
  </si>
  <si>
    <t>1002010386</t>
  </si>
  <si>
    <t>1002010113</t>
  </si>
  <si>
    <t>1002010115</t>
  </si>
  <si>
    <t>1002010116</t>
  </si>
  <si>
    <t>1002010114</t>
  </si>
  <si>
    <t>1002010342</t>
  </si>
  <si>
    <t>1002010074</t>
  </si>
  <si>
    <t>1002010078</t>
  </si>
  <si>
    <t>1002010134</t>
  </si>
  <si>
    <t>1002010381</t>
  </si>
  <si>
    <t>1002010405</t>
  </si>
  <si>
    <t>1002010406</t>
  </si>
  <si>
    <t>1002010117</t>
  </si>
  <si>
    <t>1002010144</t>
  </si>
  <si>
    <t>1002010150</t>
  </si>
  <si>
    <t>322020</t>
  </si>
  <si>
    <t>1002010407</t>
  </si>
  <si>
    <t>1002010384</t>
  </si>
  <si>
    <t>1002010199</t>
  </si>
  <si>
    <t>1002010200</t>
  </si>
  <si>
    <t>1002010336</t>
  </si>
  <si>
    <t>1002010337</t>
  </si>
  <si>
    <t>1002010338</t>
  </si>
  <si>
    <t>1002010335</t>
  </si>
  <si>
    <t>1002010223</t>
  </si>
  <si>
    <t>1002010224</t>
  </si>
  <si>
    <t>1002010162</t>
  </si>
  <si>
    <t>1002010221</t>
  </si>
  <si>
    <t>1002010408</t>
  </si>
  <si>
    <t>1002010385</t>
  </si>
  <si>
    <t>1002010225</t>
  </si>
  <si>
    <t>1002010348</t>
  </si>
  <si>
    <t>1002010349</t>
  </si>
  <si>
    <t>1002010222</t>
  </si>
  <si>
    <t>1002010226</t>
  </si>
  <si>
    <t>1002010169</t>
  </si>
  <si>
    <t>1002010191</t>
  </si>
  <si>
    <t>1002010389</t>
  </si>
  <si>
    <t>1002010320</t>
  </si>
  <si>
    <t>1002010388</t>
  </si>
  <si>
    <t>1002010253</t>
  </si>
  <si>
    <t>1002010138</t>
  </si>
  <si>
    <t>1002010309</t>
  </si>
  <si>
    <t>1002010310</t>
  </si>
  <si>
    <t>1002010209</t>
  </si>
  <si>
    <t>1002010210</t>
  </si>
  <si>
    <t>1002010211</t>
  </si>
  <si>
    <t>1002010311</t>
  </si>
  <si>
    <t>1002010145</t>
  </si>
  <si>
    <t>1002010151</t>
  </si>
  <si>
    <t>1002010212</t>
  </si>
  <si>
    <t>1002010163</t>
  </si>
  <si>
    <t>1002010312</t>
  </si>
  <si>
    <t>1002010387</t>
  </si>
  <si>
    <t>1002010170</t>
  </si>
  <si>
    <t>1002010254</t>
  </si>
  <si>
    <t>1002010146</t>
  </si>
  <si>
    <t>1002010152</t>
  </si>
  <si>
    <t>1002010262</t>
  </si>
  <si>
    <t>1002010289</t>
  </si>
  <si>
    <t>1002010164</t>
  </si>
  <si>
    <t>1002010139</t>
  </si>
  <si>
    <t>1002010147</t>
  </si>
  <si>
    <t>1002010153</t>
  </si>
  <si>
    <t>1002010165</t>
  </si>
  <si>
    <t>1002010255</t>
  </si>
  <si>
    <t>1002010148</t>
  </si>
  <si>
    <t>1002010154</t>
  </si>
  <si>
    <t>1002010166</t>
  </si>
  <si>
    <t>1002010256</t>
  </si>
  <si>
    <t>1002010149</t>
  </si>
  <si>
    <t>1002010155</t>
  </si>
  <si>
    <t>Date de fin</t>
  </si>
  <si>
    <t>Temps</t>
  </si>
  <si>
    <t xml:space="preserve"> </t>
  </si>
  <si>
    <t xml:space="preserve">Décomposition </t>
  </si>
  <si>
    <t xml:space="preserve">Tableau de base </t>
  </si>
  <si>
    <t xml:space="preserve">Nouveau tableau </t>
  </si>
  <si>
    <t>Si il y a deux numéro commande pareil mettre 1</t>
  </si>
  <si>
    <t>Numéro de début</t>
  </si>
  <si>
    <t xml:space="preserve">Numéro commande </t>
  </si>
  <si>
    <t>S'il ya deux numéro machine pareil mettre 1 mais …</t>
  </si>
  <si>
    <t>Tableau attendu</t>
  </si>
  <si>
    <t xml:space="preserve">… si le même numéro machine n'a jamais été égale à 0 alors le mettre à 0 </t>
  </si>
  <si>
    <t>Proposition</t>
  </si>
  <si>
    <t xml:space="preserve">Jaune en automatique </t>
  </si>
  <si>
    <t>(cette évenement est possible car si les commandes sont pareils avec des machines différentes alors la deuxième machine sera mis en 1 donc s'il y a une machine en dessous elle sera elle aussi mis en 1  ainsi une machine peut ne jamais être mis à 0)</t>
  </si>
  <si>
    <t>Il y a trois numéro machine différents donc trois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</si>
</sst>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theme="4" tint="0.79998168889431442"/>
      </patternFill>
    </fill>
  </fills>
  <borders count="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22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166" fontId="0" fillId="0" borderId="0" xfId="0" applyNumberFormat="1"/>
    <xf numFmtId="0" fontId="1" fillId="2" borderId="3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1" fillId="2" borderId="6" xfId="0" applyFont="1" applyFill="1" applyBorder="1"/>
    <xf numFmtId="0" fontId="0" fillId="0" borderId="6" xfId="0" applyBorder="1"/>
    <xf numFmtId="0" fontId="0" fillId="0" borderId="7" xfId="0" applyBorder="1"/>
    <xf numFmtId="0" fontId="0" fillId="3" borderId="1" xfId="0" applyFill="1" applyBorder="1"/>
    <xf numFmtId="0" fontId="0" fillId="0" borderId="1" xfId="0" applyBorder="1"/>
    <xf numFmtId="0" fontId="0" fillId="0" borderId="5" xfId="0" applyBorder="1"/>
    <xf numFmtId="0" fontId="0" fillId="3" borderId="0" xfId="0" applyFill="1"/>
    <xf numFmtId="0" fontId="0" fillId="3" borderId="8" xfId="0" applyFill="1" applyBorder="1"/>
    <xf numFmtId="0" fontId="0" fillId="0" borderId="8" xfId="0" applyBorder="1"/>
    <xf numFmtId="0" fontId="0" fillId="4" borderId="0" xfId="0" applyFill="1" applyAlignment="1">
      <alignment horizontal="center" vertical="center"/>
    </xf>
    <xf numFmtId="0" fontId="0" fillId="5" borderId="1" xfId="0" applyFill="1" applyBorder="1"/>
    <xf numFmtId="0" fontId="0" fillId="0" borderId="4" xfId="0" applyBorder="1"/>
    <xf numFmtId="0" fontId="3" fillId="0" borderId="4" xfId="0" applyFont="1" applyBorder="1"/>
    <xf numFmtId="0" fontId="0" fillId="0" borderId="0" xfId="0" applyAlignment="1">
      <alignment horizontal="center" wrapText="1"/>
    </xf>
    <xf numFmtId="0" fontId="0" fillId="5" borderId="4" xfId="0" applyFill="1" applyBorder="1"/>
  </cellXfs>
  <cellStyles count="1">
    <cellStyle name="Normal" xfId="0" builtinId="0"/>
  </cellStyles>
  <dxfs count="47"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27" formatCode="dd/mm/yyyy\ hh:mm"/>
    </dxf>
    <dxf>
      <numFmt numFmtId="0" formatCode="General"/>
    </dxf>
    <dxf>
      <numFmt numFmtId="27" formatCode="dd/mm/yyyy\ 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32F213-FF89-4FD3-9C82-6C8C4DB138E9}" name="Tableau1315" displayName="Tableau1315" ref="B19:D25" totalsRowShown="0" headerRowDxfId="42" dataDxfId="41" headerRowBorderDxfId="39" tableBorderDxfId="40" totalsRowBorderDxfId="38">
  <autoFilter ref="B19:D25" xr:uid="{00000000-0009-0000-0100-000001000000}"/>
  <tableColumns count="3">
    <tableColumn id="1" xr3:uid="{F0E3E7CC-3514-43F2-93A3-C3866600F0F4}" name="Numéro de début" dataDxfId="37"/>
    <tableColumn id="3" xr3:uid="{CDDEB552-7AB2-4AB6-9A2A-FBAE853E6DE5}" name="Numéro Machine " dataDxfId="36"/>
    <tableColumn id="5" xr3:uid="{02E9175A-B69F-4DE5-8E45-69E45C6CC3C3}" name="Numéro commande 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B03C01-6D2F-423E-A071-E39461DEDE7F}" name="Tableau131545" displayName="Tableau131545" ref="M6:O8" totalsRowShown="0" headerRowDxfId="34" dataDxfId="33" headerRowBorderDxfId="31" tableBorderDxfId="32" totalsRowBorderDxfId="30">
  <autoFilter ref="M6:O8" xr:uid="{00000000-0009-0000-0100-000004000000}"/>
  <tableColumns count="3">
    <tableColumn id="1" xr3:uid="{1AE7D651-4A02-4224-AD99-71C935F29986}" name="Numéro de début" dataDxfId="29"/>
    <tableColumn id="3" xr3:uid="{B8A0F8A8-69E8-4C30-9092-FB07A4851344}" name="Numéro Machine " dataDxfId="28"/>
    <tableColumn id="5" xr3:uid="{EEC3E3FF-B92C-4B40-874B-C8153054D68D}" name="Numéro commande 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005F6E-67B4-4A1B-B2FE-3381E3A86A9E}" name="Tableau13154" displayName="Tableau13154" ref="M14:O16" totalsRowShown="0" headerRowDxfId="26" dataDxfId="25" headerRowBorderDxfId="23" tableBorderDxfId="24" totalsRowBorderDxfId="22">
  <autoFilter ref="M14:O16" xr:uid="{00000000-0009-0000-0100-000003000000}"/>
  <tableColumns count="3">
    <tableColumn id="1" xr3:uid="{39489B40-AE17-48BF-8D77-81158DF48E23}" name="Numéro de début" dataDxfId="21"/>
    <tableColumn id="3" xr3:uid="{2AAEE2D5-DC3C-4A74-BC19-D6F9453D6F9D}" name="Numéro Machine " dataDxfId="20"/>
    <tableColumn id="5" xr3:uid="{BF762E24-585D-4E46-9E0C-CCFB4BAC82CD}" name="Numéro commande " dataDxfId="1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6E3692B-3F18-4C03-A5CF-CFB9280459AF}" name="Tableau1315456" displayName="Tableau1315456" ref="M20:O24" totalsRowShown="0" headerRowDxfId="18" dataDxfId="17" headerRowBorderDxfId="15" tableBorderDxfId="16" totalsRowBorderDxfId="14">
  <autoFilter ref="M20:O24" xr:uid="{00000000-0009-0000-0100-000005000000}"/>
  <tableColumns count="3">
    <tableColumn id="1" xr3:uid="{BF27C1F5-1629-4F90-B84E-04186E40DF04}" name="Numéro de début" dataDxfId="13"/>
    <tableColumn id="3" xr3:uid="{6541F687-3FE2-4562-9387-1B0F4003F68A}" name="Numéro Machine " dataDxfId="12"/>
    <tableColumn id="5" xr3:uid="{8D71C05F-C76A-4DC1-8E54-3E2ED611150E}" name="Numéro commande 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F0079F4-5E8C-49DC-B04A-CF940FB8E33A}" name="Tableau13153" displayName="Tableau13153" ref="G19:I1688" totalsRowShown="0" headerRowDxfId="10" dataDxfId="9" headerRowBorderDxfId="7" tableBorderDxfId="8" totalsRowBorderDxfId="6">
  <autoFilter ref="G19:I1688" xr:uid="{45C0FA60-11E2-4923-8EE2-DEC9FC7AE41B}"/>
  <tableColumns count="3">
    <tableColumn id="1" xr3:uid="{CD2713C6-4999-4B38-B958-5C442234ACE4}" name="Numéro de début" dataDxfId="5"/>
    <tableColumn id="3" xr3:uid="{6445A0C6-7AA6-4FAA-B08C-0F2D7ABA4210}" name="Numéro Machine " dataDxfId="4"/>
    <tableColumn id="5" xr3:uid="{8F8F5948-3EE9-4997-AB89-1619572CF659}" name="Numéro commande 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A29F5F0-4E39-4609-916C-8237D69ADAE6}" name="Tableau7" displayName="Tableau7" ref="K19:K1688" totalsRowShown="0" headerRowDxfId="0" dataDxfId="1">
  <autoFilter ref="K19:K1688" xr:uid="{03F3ED6C-DFEB-4E74-AF05-82C906DF22FC}"/>
  <tableColumns count="1">
    <tableColumn id="1" xr3:uid="{D2631500-D01A-4E0E-8553-4D25E4EE3A23}" name="Proposition" dataDxfId="2">
      <calculatedColumnFormula array="1">MIN(COUNTIFS($I$19:I19,I20)+IFERROR(SUM(IF(($H$19:H19=H20)*($G$19:G19=0),($H$19:H19=H20)*($G$19:G19=0),"")),0),1)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38FCD5-45C6-46D7-89E3-071C884672EC}" name="Tableau48910" displayName="Tableau48910" ref="A2:F1671" totalsRowShown="0" headerRowDxfId="46">
  <autoFilter ref="A2:F1671" xr:uid="{E7C59FF7-BAD0-46D0-B838-7F84B410DE3D}"/>
  <sortState xmlns:xlrd2="http://schemas.microsoft.com/office/spreadsheetml/2017/richdata2" ref="A3:F1671">
    <sortCondition ref="E2:E1671"/>
  </sortState>
  <tableColumns count="6">
    <tableColumn id="1" xr3:uid="{75AE3D90-28CE-4D39-AC91-57C367E10982}" name="Numéro par machin" dataDxfId="44">
      <calculatedColumnFormula array="1">MIN(COUNTIFS($C$2:C2,C3)+IFERROR(SUM(IF(($B$2:B2=B3)*($A$2:A2=0),($B$2:B2=B3)*($A$2:A2=0),"")),0),1)</calculatedColumnFormula>
    </tableColumn>
    <tableColumn id="2" xr3:uid="{7F629B86-B8AB-49CA-8DF6-A6474358AF16}" name="Numéro Machine "/>
    <tableColumn id="4" xr3:uid="{CC61FA17-FF4D-4741-B559-7570B6844E3C}" name="Ordre de f"/>
    <tableColumn id="3" xr3:uid="{0E45837F-3CFB-4063-B43F-64C93DE6833E}" name="Temps"/>
    <tableColumn id="20" xr3:uid="{E7A6D3D6-A861-4D31-A931-25FA43631305}" name="Date de début" dataDxfId="45">
      <calculatedColumnFormula>IF(Tableau48910[[#This Row],[Numéro par machin]]=0,$C$1,IF(ISERROR(VLOOKUP(C3,$C$2:C2,1,FALSE)),_xlfn.MAXIFS(Tableau48910[[#This Row],[Date de fin]],$B$2:B2,Tableau48910[[#This Row],[Numéro Machine ]]),MAX(_xlfn.MAXIFS(Tableau48910[[#This Row],[Date de fin]],$C$2:C2,Tableau48910[[#This Row],[Ordre de f]]),_xlfn.MAXIFS(Tableau48910[[#This Row],[Date de fin]],$B$2:B2,Tableau48910[[#This Row],[Numéro Machine ]]))))</calculatedColumnFormula>
    </tableColumn>
    <tableColumn id="5" xr3:uid="{1582373A-C52B-4987-8F82-7C06B0FF8FCB}" name="Date de fin" dataDxfId="43">
      <calculatedColumnFormula>Tableau48910[[#This Row],[Date de début]]+Tableau48910[[#This Row],[Temps]]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26D98-797C-44F6-B4B0-4D504CFF5D66}">
  <dimension ref="B2:R1688"/>
  <sheetViews>
    <sheetView showGridLines="0" topLeftCell="A22" workbookViewId="0">
      <selection activeCell="F20" sqref="F20"/>
    </sheetView>
  </sheetViews>
  <sheetFormatPr baseColWidth="10" defaultRowHeight="15" x14ac:dyDescent="0.25"/>
  <cols>
    <col min="2" max="2" width="20.5703125" customWidth="1"/>
    <col min="3" max="3" width="19" customWidth="1"/>
    <col min="4" max="4" width="21.42578125" bestFit="1" customWidth="1"/>
    <col min="7" max="7" width="19.140625" bestFit="1" customWidth="1"/>
    <col min="8" max="8" width="19.28515625" bestFit="1" customWidth="1"/>
    <col min="9" max="9" width="21.42578125" bestFit="1" customWidth="1"/>
    <col min="11" max="11" width="13.42578125" customWidth="1"/>
  </cols>
  <sheetData>
    <row r="2" spans="2:15" x14ac:dyDescent="0.25">
      <c r="M2" t="s">
        <v>409</v>
      </c>
    </row>
    <row r="3" spans="2:15" x14ac:dyDescent="0.25">
      <c r="B3" t="s">
        <v>410</v>
      </c>
      <c r="G3" t="s">
        <v>411</v>
      </c>
    </row>
    <row r="4" spans="2:15" x14ac:dyDescent="0.25">
      <c r="M4" t="s">
        <v>412</v>
      </c>
    </row>
    <row r="5" spans="2:15" x14ac:dyDescent="0.25">
      <c r="B5" s="5" t="s">
        <v>413</v>
      </c>
      <c r="C5" s="4" t="s">
        <v>2</v>
      </c>
      <c r="D5" s="7" t="s">
        <v>414</v>
      </c>
      <c r="G5" s="5" t="s">
        <v>413</v>
      </c>
      <c r="H5" s="4" t="s">
        <v>2</v>
      </c>
      <c r="I5" s="7" t="s">
        <v>414</v>
      </c>
    </row>
    <row r="6" spans="2:15" x14ac:dyDescent="0.25">
      <c r="B6" s="8">
        <f>IF(OR(AND(C5&lt;&gt;C6,D5&lt;&gt;D6),COUNTIFS($C$5:$C5,$C6,$B$5:$B5,"&gt;" &amp;0)),0,1)</f>
        <v>0</v>
      </c>
      <c r="C6" s="9">
        <v>1</v>
      </c>
      <c r="D6" s="10">
        <v>15</v>
      </c>
      <c r="G6" s="8">
        <f>IF(OR(AND(H5&lt;&gt;H6,I5&lt;&gt;I6),COUNTIFS($H$5:$H5,$H6,$G$5:$G5,"&gt;0")),0,1)</f>
        <v>0</v>
      </c>
      <c r="H6" s="9">
        <v>1</v>
      </c>
      <c r="I6" s="10">
        <v>15</v>
      </c>
      <c r="M6" s="11" t="s">
        <v>413</v>
      </c>
      <c r="N6" s="11" t="s">
        <v>2</v>
      </c>
      <c r="O6" s="11" t="s">
        <v>414</v>
      </c>
    </row>
    <row r="7" spans="2:15" x14ac:dyDescent="0.25">
      <c r="B7" s="8">
        <f>IF(OR(AND(C6&lt;&gt;C7,D6&lt;&gt;D7),COUNTIFS($C$5:$C6,$C7,$B$5:$B6,"&gt;" &amp;0)),0,1)</f>
        <v>1</v>
      </c>
      <c r="C7" s="12">
        <v>1</v>
      </c>
      <c r="D7" s="13">
        <v>16</v>
      </c>
      <c r="G7" s="8">
        <f>IF(OR(AND(H6&lt;&gt;H7,I6&lt;&gt;I7),COUNTIFS($H$5:$H6,$H7,$G$5:$G6,"&gt;0")),0,1)</f>
        <v>1</v>
      </c>
      <c r="H7" s="12">
        <v>1</v>
      </c>
      <c r="I7" s="13">
        <v>16</v>
      </c>
      <c r="M7" s="14">
        <v>0</v>
      </c>
      <c r="N7" s="14"/>
      <c r="O7" s="14">
        <v>1</v>
      </c>
    </row>
    <row r="8" spans="2:15" x14ac:dyDescent="0.25">
      <c r="B8" s="8">
        <f>IF(OR(AND(C7&lt;&gt;C8,D7&lt;&gt;D8),COUNTIFS($C$5:$C7,$C8,$B$5:$B7,"&gt;" &amp;0)),0,1)</f>
        <v>0</v>
      </c>
      <c r="C8" s="9">
        <v>2</v>
      </c>
      <c r="D8" s="10">
        <v>7</v>
      </c>
      <c r="G8" s="8">
        <f>IF(OR(AND(H7&lt;&gt;H8,I7&lt;&gt;I8),COUNTIFS($H$5:$H7,$H8,$G$5:$G7,"&gt;0")),0,1)</f>
        <v>0</v>
      </c>
      <c r="H8" s="9">
        <v>2</v>
      </c>
      <c r="I8" s="10">
        <v>7</v>
      </c>
      <c r="M8" s="15">
        <v>1</v>
      </c>
      <c r="N8" s="15"/>
      <c r="O8" s="15">
        <v>1</v>
      </c>
    </row>
    <row r="9" spans="2:15" x14ac:dyDescent="0.25">
      <c r="B9" s="8">
        <f>IF(OR(AND(C8&lt;&gt;C9,D8&lt;&gt;D9),COUNTIFS($C$5:$C8,$C9,$B$5:$B8,"&gt;" &amp;0)),0,1)</f>
        <v>1</v>
      </c>
      <c r="C9" s="12">
        <v>3</v>
      </c>
      <c r="D9" s="13">
        <v>7</v>
      </c>
      <c r="G9" s="8">
        <f>IF(OR(AND(H8&lt;&gt;H9,I8&lt;&gt;I9),COUNTIFS($H$5:$H8,$H9,$G$5:$G8,"&gt;0")),0,1)</f>
        <v>1</v>
      </c>
      <c r="H9" s="12">
        <v>3</v>
      </c>
      <c r="I9" s="13">
        <v>7</v>
      </c>
    </row>
    <row r="10" spans="2:15" x14ac:dyDescent="0.25">
      <c r="B10" s="8">
        <f>IF(OR(AND(C9&lt;&gt;C10,D9&lt;&gt;D10),COUNTIFS($C$5:$C9,$C10,$B$5:$B9,"&gt;" &amp;0)),0,1)</f>
        <v>0</v>
      </c>
      <c r="C10" s="9">
        <v>3</v>
      </c>
      <c r="D10" s="10">
        <v>40</v>
      </c>
      <c r="G10" s="8">
        <f>IF(OR(AND(H9&lt;&gt;H10,I9&lt;&gt;I10),COUNTIFS($H$5:$H9,$H10,$G$5:$G9,"&gt;0")),0,1)</f>
        <v>0</v>
      </c>
      <c r="H10" s="9">
        <v>3</v>
      </c>
      <c r="I10" s="10">
        <v>40</v>
      </c>
    </row>
    <row r="11" spans="2:15" x14ac:dyDescent="0.25">
      <c r="B11" s="16"/>
      <c r="C11" s="12"/>
      <c r="D11" s="13"/>
      <c r="G11" s="8">
        <f>IF(OR(AND(H10&lt;&gt;H11,I10&lt;&gt;I11),COUNTIFS($H$5:$H10,$H11,$G$5:$G10,"&gt;0")),0,1)</f>
        <v>0</v>
      </c>
      <c r="H11" s="12">
        <v>3</v>
      </c>
      <c r="I11" s="13">
        <v>18</v>
      </c>
    </row>
    <row r="12" spans="2:15" x14ac:dyDescent="0.25">
      <c r="G12" s="8">
        <f>IF(OR(AND(H11&lt;&gt;H12,I11&lt;&gt;I12),COUNTIFS($H$5:$H11,$H12,$G$5:$G11,"&gt;0")),0,1)</f>
        <v>0</v>
      </c>
      <c r="H12" s="17">
        <v>2</v>
      </c>
      <c r="I12" s="18">
        <v>50</v>
      </c>
      <c r="M12" t="s">
        <v>415</v>
      </c>
    </row>
    <row r="13" spans="2:15" x14ac:dyDescent="0.25">
      <c r="G13" s="8">
        <f>IF(OR(AND(H12&lt;&gt;H13,I12&lt;&gt;I13),COUNTIFS($H$5:$H12,$H13,$G$5:$G12,"&gt;0")),0,1)</f>
        <v>0</v>
      </c>
      <c r="H13">
        <v>1</v>
      </c>
      <c r="I13" s="19">
        <v>56</v>
      </c>
    </row>
    <row r="14" spans="2:15" x14ac:dyDescent="0.25">
      <c r="M14" s="11" t="s">
        <v>413</v>
      </c>
      <c r="N14" s="11" t="s">
        <v>2</v>
      </c>
      <c r="O14" s="11" t="s">
        <v>414</v>
      </c>
    </row>
    <row r="15" spans="2:15" x14ac:dyDescent="0.25">
      <c r="M15" s="14">
        <v>0</v>
      </c>
      <c r="N15" s="14">
        <v>1</v>
      </c>
      <c r="O15" s="14"/>
    </row>
    <row r="16" spans="2:15" x14ac:dyDescent="0.25">
      <c r="M16" s="15">
        <v>1</v>
      </c>
      <c r="N16" s="15">
        <v>1</v>
      </c>
      <c r="O16" s="15"/>
    </row>
    <row r="17" spans="2:18" x14ac:dyDescent="0.25">
      <c r="B17" t="s">
        <v>416</v>
      </c>
      <c r="G17" t="s">
        <v>416</v>
      </c>
    </row>
    <row r="18" spans="2:18" x14ac:dyDescent="0.25">
      <c r="M18" t="s">
        <v>417</v>
      </c>
    </row>
    <row r="19" spans="2:18" x14ac:dyDescent="0.25">
      <c r="B19" s="11" t="s">
        <v>413</v>
      </c>
      <c r="C19" s="11" t="s">
        <v>2</v>
      </c>
      <c r="D19" s="11" t="s">
        <v>414</v>
      </c>
      <c r="G19" s="11" t="s">
        <v>413</v>
      </c>
      <c r="H19" s="11" t="s">
        <v>2</v>
      </c>
      <c r="I19" s="11" t="s">
        <v>414</v>
      </c>
      <c r="K19" s="20" t="s">
        <v>418</v>
      </c>
    </row>
    <row r="20" spans="2:18" x14ac:dyDescent="0.25">
      <c r="B20" s="21">
        <v>0</v>
      </c>
      <c r="C20" s="14">
        <v>1</v>
      </c>
      <c r="D20" s="14">
        <v>15</v>
      </c>
      <c r="G20" s="21">
        <f>K20</f>
        <v>0</v>
      </c>
      <c r="H20" s="14" t="s">
        <v>5</v>
      </c>
      <c r="I20" s="14" t="s">
        <v>6</v>
      </c>
      <c r="K20" s="20" cm="1">
        <f t="array" ref="K20">MIN(COUNTIFS($I$19:I19,I20)+IFERROR(SUM(IF(($H$19:H19=H20)*($G$19:G19=0),($H$19:H19=H20)*($G$19:G19=0),"")),0),1)</f>
        <v>0</v>
      </c>
      <c r="M20" s="11" t="s">
        <v>413</v>
      </c>
      <c r="N20" s="11" t="s">
        <v>2</v>
      </c>
      <c r="O20" s="11" t="s">
        <v>414</v>
      </c>
    </row>
    <row r="21" spans="2:18" x14ac:dyDescent="0.25">
      <c r="B21" s="21">
        <v>1</v>
      </c>
      <c r="C21" s="15">
        <v>1</v>
      </c>
      <c r="D21" s="15">
        <v>16</v>
      </c>
      <c r="G21" s="21">
        <f t="shared" ref="G21:G29" si="0">K21</f>
        <v>0</v>
      </c>
      <c r="H21" s="15" t="s">
        <v>7</v>
      </c>
      <c r="I21" s="15" t="s">
        <v>8</v>
      </c>
      <c r="K21" s="20" cm="1">
        <f t="array" ref="K21">MIN(COUNTIFS($I$19:I20,I21)+IFERROR(SUM(IF(($H$19:H20=H21)*($G$19:G20=0),($H$19:H20=H21)*($G$19:G20=0),"")),0),1)</f>
        <v>0</v>
      </c>
      <c r="M21" s="14">
        <v>0</v>
      </c>
      <c r="N21" s="14">
        <v>1</v>
      </c>
      <c r="O21" s="14">
        <v>1</v>
      </c>
    </row>
    <row r="22" spans="2:18" x14ac:dyDescent="0.25">
      <c r="B22" s="21">
        <v>0</v>
      </c>
      <c r="C22" s="14">
        <v>2</v>
      </c>
      <c r="D22" s="14">
        <v>7</v>
      </c>
      <c r="G22" s="21">
        <f t="shared" si="0"/>
        <v>1</v>
      </c>
      <c r="H22" s="14" t="s">
        <v>5</v>
      </c>
      <c r="I22" s="14" t="s">
        <v>9</v>
      </c>
      <c r="K22" s="20" cm="1">
        <f t="array" ref="K22">MIN(COUNTIFS($I$19:I21,I22)+IFERROR(SUM(IF(($H$19:H21=H22)*($G$19:G21=0),($H$19:H21=H22)*($G$19:G21=0),"")),0),1)</f>
        <v>1</v>
      </c>
      <c r="M22" s="15">
        <v>1</v>
      </c>
      <c r="N22" s="15">
        <v>2</v>
      </c>
      <c r="O22" s="15">
        <v>1</v>
      </c>
    </row>
    <row r="23" spans="2:18" x14ac:dyDescent="0.25">
      <c r="B23" s="21">
        <v>1</v>
      </c>
      <c r="C23" s="15">
        <v>3</v>
      </c>
      <c r="D23" s="15">
        <v>7</v>
      </c>
      <c r="G23" s="21">
        <f t="shared" si="0"/>
        <v>0</v>
      </c>
      <c r="H23" s="15" t="s">
        <v>10</v>
      </c>
      <c r="I23" s="15" t="s">
        <v>11</v>
      </c>
      <c r="K23" s="20" cm="1">
        <f t="array" ref="K23">MIN(COUNTIFS($I$19:I22,I23)+IFERROR(SUM(IF(($H$19:H22=H23)*($G$19:G22=0),($H$19:H22=H23)*($G$19:G22=0),"")),0),1)</f>
        <v>0</v>
      </c>
      <c r="M23" s="15">
        <v>1</v>
      </c>
      <c r="N23" s="15">
        <v>3</v>
      </c>
      <c r="O23" s="15">
        <v>1</v>
      </c>
    </row>
    <row r="24" spans="2:18" x14ac:dyDescent="0.25">
      <c r="B24" s="21">
        <v>0</v>
      </c>
      <c r="C24" s="14">
        <v>3</v>
      </c>
      <c r="D24" s="15">
        <v>40</v>
      </c>
      <c r="G24" s="21">
        <f t="shared" si="0"/>
        <v>0</v>
      </c>
      <c r="H24" s="14" t="s">
        <v>12</v>
      </c>
      <c r="I24" s="15" t="s">
        <v>13</v>
      </c>
      <c r="K24" s="20" cm="1">
        <f t="array" ref="K24">MIN(COUNTIFS($I$19:I23,I24)+IFERROR(SUM(IF(($H$19:H23=H24)*($G$19:G23=0),($H$19:H23=H24)*($G$19:G23=0),"")),0),1)</f>
        <v>0</v>
      </c>
      <c r="M24" s="15">
        <v>0</v>
      </c>
      <c r="N24" s="22">
        <v>3</v>
      </c>
      <c r="O24" s="22">
        <v>15</v>
      </c>
    </row>
    <row r="25" spans="2:18" x14ac:dyDescent="0.25">
      <c r="B25" s="21"/>
      <c r="C25" s="15"/>
      <c r="D25" s="15"/>
      <c r="G25" s="21">
        <f t="shared" si="0"/>
        <v>1</v>
      </c>
      <c r="H25" s="15" t="s">
        <v>12</v>
      </c>
      <c r="I25" s="15" t="s">
        <v>14</v>
      </c>
      <c r="K25" s="20" cm="1">
        <f t="array" ref="K25">MIN(COUNTIFS($I$19:I24,I25)+IFERROR(SUM(IF(($H$19:H24=H25)*($G$19:G24=0),($H$19:H24=H25)*($G$19:G24=0),"")),0),1)</f>
        <v>1</v>
      </c>
    </row>
    <row r="26" spans="2:18" x14ac:dyDescent="0.25">
      <c r="G26" s="21">
        <f t="shared" si="0"/>
        <v>1</v>
      </c>
      <c r="H26" s="23" t="s">
        <v>5</v>
      </c>
      <c r="I26" s="23" t="s">
        <v>13</v>
      </c>
      <c r="K26" s="20" cm="1">
        <f t="array" ref="K26">MIN(COUNTIFS($I$19:I25,I26)+IFERROR(SUM(IF(($H$19:H25=H26)*($G$19:G25=0),($H$19:H25=H26)*($G$19:G25=0),"")),0),1)</f>
        <v>1</v>
      </c>
    </row>
    <row r="27" spans="2:18" x14ac:dyDescent="0.25">
      <c r="B27" t="s">
        <v>419</v>
      </c>
      <c r="G27" s="21">
        <f t="shared" si="0"/>
        <v>1</v>
      </c>
      <c r="H27" s="23" t="s">
        <v>5</v>
      </c>
      <c r="I27" s="23" t="s">
        <v>14</v>
      </c>
      <c r="K27" s="20" cm="1">
        <f t="array" ref="K27">MIN(COUNTIFS($I$19:I26,I27)+IFERROR(SUM(IF(($H$19:H26=H27)*($G$19:G26=0),($H$19:H26=H27)*($G$19:G26=0),"")),0),1)</f>
        <v>1</v>
      </c>
      <c r="M27" s="24" t="s">
        <v>420</v>
      </c>
      <c r="N27" s="24"/>
      <c r="O27" s="24"/>
      <c r="P27" s="24"/>
      <c r="Q27" s="24"/>
      <c r="R27" s="24"/>
    </row>
    <row r="28" spans="2:18" x14ac:dyDescent="0.25">
      <c r="G28" s="21">
        <f t="shared" si="0"/>
        <v>1</v>
      </c>
      <c r="H28" s="22" t="s">
        <v>10</v>
      </c>
      <c r="I28" s="22" t="s">
        <v>13</v>
      </c>
      <c r="K28" s="20" cm="1">
        <f t="array" ref="K28">MIN(COUNTIFS($I$19:I27,I28)+IFERROR(SUM(IF(($H$19:H27=H28)*($G$19:G27=0),($H$19:H27=H28)*($G$19:G27=0),"")),0),1)</f>
        <v>1</v>
      </c>
      <c r="M28" s="24"/>
      <c r="N28" s="24"/>
      <c r="O28" s="24"/>
      <c r="P28" s="24"/>
      <c r="Q28" s="24"/>
      <c r="R28" s="24"/>
    </row>
    <row r="29" spans="2:18" x14ac:dyDescent="0.25">
      <c r="G29" s="21">
        <f t="shared" si="0"/>
        <v>1</v>
      </c>
      <c r="H29" s="22" t="s">
        <v>10</v>
      </c>
      <c r="I29" s="22" t="s">
        <v>14</v>
      </c>
      <c r="K29" s="20" cm="1">
        <f t="array" ref="K29">MIN(COUNTIFS($I$19:I28,I29)+IFERROR(SUM(IF(($H$19:H28=H29)*($G$19:G28=0),($H$19:H28=H29)*($G$19:G28=0),"")),0),1)</f>
        <v>1</v>
      </c>
      <c r="M29" s="24"/>
      <c r="N29" s="24"/>
      <c r="O29" s="24"/>
      <c r="P29" s="24"/>
      <c r="Q29" s="24"/>
      <c r="R29" s="24"/>
    </row>
    <row r="30" spans="2:18" x14ac:dyDescent="0.25">
      <c r="D30" t="s">
        <v>421</v>
      </c>
      <c r="G30" s="25">
        <v>0</v>
      </c>
      <c r="H30" s="22" t="s">
        <v>5</v>
      </c>
      <c r="I30" s="22" t="s">
        <v>15</v>
      </c>
      <c r="K30" s="20" cm="1">
        <f t="array" ref="K30">MIN(COUNTIFS($I$19:I29,I30)+IFERROR(SUM(IF(($H$19:H29=H30)*($G$19:G29=0),($H$19:H29=H30)*($G$19:G29=0),"")),0),1)</f>
        <v>1</v>
      </c>
    </row>
    <row r="31" spans="2:18" x14ac:dyDescent="0.25">
      <c r="G31" s="25">
        <v>0</v>
      </c>
      <c r="H31" s="22" t="s">
        <v>16</v>
      </c>
      <c r="I31" s="22" t="s">
        <v>17</v>
      </c>
      <c r="K31" s="20" cm="1">
        <f t="array" ref="K31">MIN(COUNTIFS($I$19:I30,I31)+IFERROR(SUM(IF(($H$19:H30=H31)*($G$19:G30=0),($H$19:H30=H31)*($G$19:G30=0),"")),0),1)</f>
        <v>0</v>
      </c>
    </row>
    <row r="32" spans="2:18" x14ac:dyDescent="0.25">
      <c r="G32" s="25">
        <v>0</v>
      </c>
      <c r="H32" s="15" t="s">
        <v>16</v>
      </c>
      <c r="I32" s="15" t="s">
        <v>17</v>
      </c>
      <c r="K32" s="20" cm="1">
        <f t="array" ref="K32">MIN(COUNTIFS($I$19:I31,I32)+IFERROR(SUM(IF(($H$19:H31=H32)*($G$19:G31=0),($H$19:H31=H32)*($G$19:G31=0),"")),0),1)</f>
        <v>1</v>
      </c>
    </row>
    <row r="33" spans="7:11" x14ac:dyDescent="0.25">
      <c r="G33" s="25">
        <v>0</v>
      </c>
      <c r="H33" s="15" t="s">
        <v>16</v>
      </c>
      <c r="I33" s="15" t="s">
        <v>17</v>
      </c>
      <c r="K33" s="20" cm="1">
        <f t="array" ref="K33">MIN(COUNTIFS($I$19:I32,I33)+IFERROR(SUM(IF(($H$19:H32=H33)*($G$19:G32=0),($H$19:H32=H33)*($G$19:G32=0),"")),0),1)</f>
        <v>1</v>
      </c>
    </row>
    <row r="34" spans="7:11" x14ac:dyDescent="0.25">
      <c r="G34" s="25">
        <v>0</v>
      </c>
      <c r="H34" s="15" t="s">
        <v>16</v>
      </c>
      <c r="I34" s="15" t="s">
        <v>17</v>
      </c>
      <c r="K34" s="20" cm="1">
        <f t="array" ref="K34">MIN(COUNTIFS($I$19:I33,I34)+IFERROR(SUM(IF(($H$19:H33=H34)*($G$19:G33=0),($H$19:H33=H34)*($G$19:G33=0),"")),0),1)</f>
        <v>1</v>
      </c>
    </row>
    <row r="35" spans="7:11" x14ac:dyDescent="0.25">
      <c r="G35" s="25">
        <v>0</v>
      </c>
      <c r="H35" s="15" t="s">
        <v>7</v>
      </c>
      <c r="I35" s="15" t="s">
        <v>18</v>
      </c>
      <c r="K35" s="20" cm="1">
        <f t="array" ref="K35">MIN(COUNTIFS($I$19:I34,I35)+IFERROR(SUM(IF(($H$19:H34=H35)*($G$19:G34=0),($H$19:H34=H35)*($G$19:G34=0),"")),0),1)</f>
        <v>1</v>
      </c>
    </row>
    <row r="36" spans="7:11" x14ac:dyDescent="0.25">
      <c r="G36" s="25">
        <v>0</v>
      </c>
      <c r="H36" s="15" t="s">
        <v>10</v>
      </c>
      <c r="I36" s="15" t="s">
        <v>18</v>
      </c>
      <c r="K36" s="20" cm="1">
        <f t="array" ref="K36">MIN(COUNTIFS($I$19:I35,I36)+IFERROR(SUM(IF(($H$19:H35=H36)*($G$19:G35=0),($H$19:H35=H36)*($G$19:G35=0),"")),0),1)</f>
        <v>1</v>
      </c>
    </row>
    <row r="37" spans="7:11" x14ac:dyDescent="0.25">
      <c r="G37" s="25">
        <v>0</v>
      </c>
      <c r="H37" s="15" t="s">
        <v>16</v>
      </c>
      <c r="I37" s="15" t="s">
        <v>19</v>
      </c>
      <c r="K37" s="20" cm="1">
        <f t="array" ref="K37">MIN(COUNTIFS($I$19:I36,I37)+IFERROR(SUM(IF(($H$19:H36=H37)*($G$19:G36=0),($H$19:H36=H37)*($G$19:G36=0),"")),0),1)</f>
        <v>1</v>
      </c>
    </row>
    <row r="38" spans="7:11" x14ac:dyDescent="0.25">
      <c r="G38" s="25">
        <v>0</v>
      </c>
      <c r="H38" s="15" t="s">
        <v>16</v>
      </c>
      <c r="I38" s="15" t="s">
        <v>20</v>
      </c>
      <c r="K38" s="20" cm="1">
        <f t="array" ref="K38">MIN(COUNTIFS($I$19:I37,I38)+IFERROR(SUM(IF(($H$19:H37=H38)*($G$19:G37=0),($H$19:H37=H38)*($G$19:G37=0),"")),0),1)</f>
        <v>1</v>
      </c>
    </row>
    <row r="39" spans="7:11" x14ac:dyDescent="0.25">
      <c r="G39" s="25">
        <v>0</v>
      </c>
      <c r="H39" s="15" t="s">
        <v>16</v>
      </c>
      <c r="I39" s="15" t="s">
        <v>21</v>
      </c>
      <c r="K39" s="20" cm="1">
        <f t="array" ref="K39">MIN(COUNTIFS($I$19:I38,I39)+IFERROR(SUM(IF(($H$19:H38=H39)*($G$19:G38=0),($H$19:H38=H39)*($G$19:G38=0),"")),0),1)</f>
        <v>1</v>
      </c>
    </row>
    <row r="40" spans="7:11" x14ac:dyDescent="0.25">
      <c r="G40" s="25">
        <v>0</v>
      </c>
      <c r="H40" s="15" t="s">
        <v>16</v>
      </c>
      <c r="I40" s="15" t="s">
        <v>19</v>
      </c>
      <c r="K40" s="20" cm="1">
        <f t="array" ref="K40">MIN(COUNTIFS($I$19:I39,I40)+IFERROR(SUM(IF(($H$19:H39=H40)*($G$19:G39=0),($H$19:H39=H40)*($G$19:G39=0),"")),0),1)</f>
        <v>1</v>
      </c>
    </row>
    <row r="41" spans="7:11" x14ac:dyDescent="0.25">
      <c r="G41" s="25">
        <v>0</v>
      </c>
      <c r="H41" s="15" t="s">
        <v>16</v>
      </c>
      <c r="I41" s="15" t="s">
        <v>19</v>
      </c>
      <c r="K41" s="20" cm="1">
        <f t="array" ref="K41">MIN(COUNTIFS($I$19:I40,I41)+IFERROR(SUM(IF(($H$19:H40=H41)*($G$19:G40=0),($H$19:H40=H41)*($G$19:G40=0),"")),0),1)</f>
        <v>1</v>
      </c>
    </row>
    <row r="42" spans="7:11" x14ac:dyDescent="0.25">
      <c r="G42" s="25">
        <v>0</v>
      </c>
      <c r="H42" s="15" t="s">
        <v>22</v>
      </c>
      <c r="I42" s="15" t="s">
        <v>23</v>
      </c>
      <c r="K42" s="20" cm="1">
        <f t="array" ref="K42">MIN(COUNTIFS($I$19:I41,I42)+IFERROR(SUM(IF(($H$19:H41=H42)*($G$19:G41=0),($H$19:H41=H42)*($G$19:G41=0),"")),0),1)</f>
        <v>0</v>
      </c>
    </row>
    <row r="43" spans="7:11" x14ac:dyDescent="0.25">
      <c r="G43" s="25">
        <v>0</v>
      </c>
      <c r="H43" s="15" t="s">
        <v>16</v>
      </c>
      <c r="I43" s="15" t="s">
        <v>19</v>
      </c>
      <c r="K43" s="20" cm="1">
        <f t="array" ref="K43">MIN(COUNTIFS($I$19:I42,I43)+IFERROR(SUM(IF(($H$19:H42=H43)*($G$19:G42=0),($H$19:H42=H43)*($G$19:G42=0),"")),0),1)</f>
        <v>1</v>
      </c>
    </row>
    <row r="44" spans="7:11" x14ac:dyDescent="0.25">
      <c r="G44" s="25">
        <v>0</v>
      </c>
      <c r="H44" s="15" t="s">
        <v>16</v>
      </c>
      <c r="I44" s="15" t="s">
        <v>20</v>
      </c>
      <c r="K44" s="20" cm="1">
        <f t="array" ref="K44">MIN(COUNTIFS($I$19:I43,I44)+IFERROR(SUM(IF(($H$19:H43=H44)*($G$19:G43=0),($H$19:H43=H44)*($G$19:G43=0),"")),0),1)</f>
        <v>1</v>
      </c>
    </row>
    <row r="45" spans="7:11" x14ac:dyDescent="0.25">
      <c r="G45" s="25">
        <v>0</v>
      </c>
      <c r="H45" s="15" t="s">
        <v>16</v>
      </c>
      <c r="I45" s="15" t="s">
        <v>21</v>
      </c>
      <c r="K45" s="20" cm="1">
        <f t="array" ref="K45">MIN(COUNTIFS($I$19:I44,I45)+IFERROR(SUM(IF(($H$19:H44=H45)*($G$19:G44=0),($H$19:H44=H45)*($G$19:G44=0),"")),0),1)</f>
        <v>1</v>
      </c>
    </row>
    <row r="46" spans="7:11" x14ac:dyDescent="0.25">
      <c r="G46" s="25">
        <v>0</v>
      </c>
      <c r="H46" s="15" t="s">
        <v>16</v>
      </c>
      <c r="I46" s="15" t="s">
        <v>20</v>
      </c>
      <c r="K46" s="20" cm="1">
        <f t="array" ref="K46">MIN(COUNTIFS($I$19:I45,I46)+IFERROR(SUM(IF(($H$19:H45=H46)*($G$19:G45=0),($H$19:H45=H46)*($G$19:G45=0),"")),0),1)</f>
        <v>1</v>
      </c>
    </row>
    <row r="47" spans="7:11" x14ac:dyDescent="0.25">
      <c r="G47" s="25">
        <v>0</v>
      </c>
      <c r="H47" s="15" t="s">
        <v>16</v>
      </c>
      <c r="I47" s="15" t="s">
        <v>21</v>
      </c>
      <c r="K47" s="20" cm="1">
        <f t="array" ref="K47">MIN(COUNTIFS($I$19:I46,I47)+IFERROR(SUM(IF(($H$19:H46=H47)*($G$19:G46=0),($H$19:H46=H47)*($G$19:G46=0),"")),0),1)</f>
        <v>1</v>
      </c>
    </row>
    <row r="48" spans="7:11" x14ac:dyDescent="0.25">
      <c r="G48" s="25">
        <v>0</v>
      </c>
      <c r="H48" s="15" t="s">
        <v>16</v>
      </c>
      <c r="I48" s="15" t="s">
        <v>20</v>
      </c>
      <c r="K48" s="20" cm="1">
        <f t="array" ref="K48">MIN(COUNTIFS($I$19:I47,I48)+IFERROR(SUM(IF(($H$19:H47=H48)*($G$19:G47=0),($H$19:H47=H48)*($G$19:G47=0),"")),0),1)</f>
        <v>1</v>
      </c>
    </row>
    <row r="49" spans="7:11" x14ac:dyDescent="0.25">
      <c r="G49" s="25">
        <v>0</v>
      </c>
      <c r="H49" s="15" t="s">
        <v>16</v>
      </c>
      <c r="I49" s="15" t="s">
        <v>21</v>
      </c>
      <c r="K49" s="20" cm="1">
        <f t="array" ref="K49">MIN(COUNTIFS($I$19:I48,I49)+IFERROR(SUM(IF(($H$19:H48=H49)*($G$19:G48=0),($H$19:H48=H49)*($G$19:G48=0),"")),0),1)</f>
        <v>1</v>
      </c>
    </row>
    <row r="50" spans="7:11" x14ac:dyDescent="0.25">
      <c r="G50" s="25">
        <v>0</v>
      </c>
      <c r="H50" s="15" t="s">
        <v>24</v>
      </c>
      <c r="I50" s="15" t="s">
        <v>23</v>
      </c>
      <c r="K50" s="20" cm="1">
        <f t="array" ref="K50">MIN(COUNTIFS($I$19:I49,I50)+IFERROR(SUM(IF(($H$19:H49=H50)*($G$19:G49=0),($H$19:H49=H50)*($G$19:G49=0),"")),0),1)</f>
        <v>1</v>
      </c>
    </row>
    <row r="51" spans="7:11" x14ac:dyDescent="0.25">
      <c r="G51" s="25">
        <v>0</v>
      </c>
      <c r="H51" s="15" t="s">
        <v>24</v>
      </c>
      <c r="I51" s="15" t="s">
        <v>23</v>
      </c>
      <c r="K51" s="20" cm="1">
        <f t="array" ref="K51">MIN(COUNTIFS($I$19:I50,I51)+IFERROR(SUM(IF(($H$19:H50=H51)*($G$19:G50=0),($H$19:H50=H51)*($G$19:G50=0),"")),0),1)</f>
        <v>1</v>
      </c>
    </row>
    <row r="52" spans="7:11" x14ac:dyDescent="0.25">
      <c r="G52" s="25">
        <v>0</v>
      </c>
      <c r="H52" s="15" t="s">
        <v>22</v>
      </c>
      <c r="I52" s="15" t="s">
        <v>23</v>
      </c>
      <c r="K52" s="20" cm="1">
        <f t="array" ref="K52">MIN(COUNTIFS($I$19:I51,I52)+IFERROR(SUM(IF(($H$19:H51=H52)*($G$19:G51=0),($H$19:H51=H52)*($G$19:G51=0),"")),0),1)</f>
        <v>1</v>
      </c>
    </row>
    <row r="53" spans="7:11" x14ac:dyDescent="0.25">
      <c r="G53" s="25">
        <v>0</v>
      </c>
      <c r="H53" s="15" t="s">
        <v>10</v>
      </c>
      <c r="I53" s="15" t="s">
        <v>23</v>
      </c>
      <c r="K53" s="20" cm="1">
        <f t="array" ref="K53">MIN(COUNTIFS($I$19:I52,I53)+IFERROR(SUM(IF(($H$19:H52=H53)*($G$19:G52=0),($H$19:H52=H53)*($G$19:G52=0),"")),0),1)</f>
        <v>1</v>
      </c>
    </row>
    <row r="54" spans="7:11" x14ac:dyDescent="0.25">
      <c r="G54" s="25">
        <v>0</v>
      </c>
      <c r="H54" s="15" t="s">
        <v>16</v>
      </c>
      <c r="I54" s="15" t="s">
        <v>25</v>
      </c>
      <c r="K54" s="20" cm="1">
        <f t="array" ref="K54">MIN(COUNTIFS($I$19:I53,I54)+IFERROR(SUM(IF(($H$19:H53=H54)*($G$19:G53=0),($H$19:H53=H54)*($G$19:G53=0),"")),0),1)</f>
        <v>1</v>
      </c>
    </row>
    <row r="55" spans="7:11" x14ac:dyDescent="0.25">
      <c r="G55" s="25">
        <v>0</v>
      </c>
      <c r="H55" s="15" t="s">
        <v>26</v>
      </c>
      <c r="I55" s="15" t="s">
        <v>27</v>
      </c>
      <c r="K55" s="20" cm="1">
        <f t="array" ref="K55">MIN(COUNTIFS($I$19:I54,I55)+IFERROR(SUM(IF(($H$19:H54=H55)*($G$19:G54=0),($H$19:H54=H55)*($G$19:G54=0),"")),0),1)</f>
        <v>0</v>
      </c>
    </row>
    <row r="56" spans="7:11" x14ac:dyDescent="0.25">
      <c r="G56" s="25">
        <v>0</v>
      </c>
      <c r="H56" s="15" t="s">
        <v>16</v>
      </c>
      <c r="I56" s="15" t="s">
        <v>27</v>
      </c>
      <c r="K56" s="20" cm="1">
        <f t="array" ref="K56">MIN(COUNTIFS($I$19:I55,I56)+IFERROR(SUM(IF(($H$19:H55=H56)*($G$19:G55=0),($H$19:H55=H56)*($G$19:G55=0),"")),0),1)</f>
        <v>1</v>
      </c>
    </row>
    <row r="57" spans="7:11" x14ac:dyDescent="0.25">
      <c r="G57" s="25">
        <v>0</v>
      </c>
      <c r="H57" s="15" t="s">
        <v>10</v>
      </c>
      <c r="I57" s="15" t="s">
        <v>27</v>
      </c>
      <c r="K57" s="20" cm="1">
        <f t="array" ref="K57">MIN(COUNTIFS($I$19:I56,I57)+IFERROR(SUM(IF(($H$19:H56=H57)*($G$19:G56=0),($H$19:H56=H57)*($G$19:G56=0),"")),0),1)</f>
        <v>1</v>
      </c>
    </row>
    <row r="58" spans="7:11" x14ac:dyDescent="0.25">
      <c r="G58" s="25">
        <v>0</v>
      </c>
      <c r="H58" s="15" t="s">
        <v>16</v>
      </c>
      <c r="I58" s="15" t="s">
        <v>27</v>
      </c>
      <c r="K58" s="20" cm="1">
        <f t="array" ref="K58">MIN(COUNTIFS($I$19:I57,I58)+IFERROR(SUM(IF(($H$19:H57=H58)*($G$19:G57=0),($H$19:H57=H58)*($G$19:G57=0),"")),0),1)</f>
        <v>1</v>
      </c>
    </row>
    <row r="59" spans="7:11" x14ac:dyDescent="0.25">
      <c r="G59" s="25">
        <v>0</v>
      </c>
      <c r="H59" s="15" t="s">
        <v>16</v>
      </c>
      <c r="I59" s="15" t="s">
        <v>28</v>
      </c>
      <c r="K59" s="20" cm="1">
        <f t="array" ref="K59">MIN(COUNTIFS($I$19:I58,I59)+IFERROR(SUM(IF(($H$19:H58=H59)*($G$19:G58=0),($H$19:H58=H59)*($G$19:G58=0),"")),0),1)</f>
        <v>1</v>
      </c>
    </row>
    <row r="60" spans="7:11" x14ac:dyDescent="0.25">
      <c r="G60" s="25">
        <v>0</v>
      </c>
      <c r="H60" s="15" t="s">
        <v>16</v>
      </c>
      <c r="I60" s="15" t="s">
        <v>29</v>
      </c>
      <c r="K60" s="20" cm="1">
        <f t="array" ref="K60">MIN(COUNTIFS($I$19:I59,I60)+IFERROR(SUM(IF(($H$19:H59=H60)*($G$19:G59=0),($H$19:H59=H60)*($G$19:G59=0),"")),0),1)</f>
        <v>1</v>
      </c>
    </row>
    <row r="61" spans="7:11" x14ac:dyDescent="0.25">
      <c r="G61" s="25">
        <v>0</v>
      </c>
      <c r="H61" s="15" t="s">
        <v>16</v>
      </c>
      <c r="I61" s="15" t="s">
        <v>30</v>
      </c>
      <c r="K61" s="20" cm="1">
        <f t="array" ref="K61">MIN(COUNTIFS($I$19:I60,I61)+IFERROR(SUM(IF(($H$19:H60=H61)*($G$19:G60=0),($H$19:H60=H61)*($G$19:G60=0),"")),0),1)</f>
        <v>1</v>
      </c>
    </row>
    <row r="62" spans="7:11" x14ac:dyDescent="0.25">
      <c r="G62" s="25">
        <v>0</v>
      </c>
      <c r="H62" s="15" t="s">
        <v>31</v>
      </c>
      <c r="I62" s="15" t="s">
        <v>32</v>
      </c>
      <c r="K62" s="20" cm="1">
        <f t="array" ref="K62">MIN(COUNTIFS($I$19:I61,I62)+IFERROR(SUM(IF(($H$19:H61=H62)*($G$19:G61=0),($H$19:H61=H62)*($G$19:G61=0),"")),0),1)</f>
        <v>0</v>
      </c>
    </row>
    <row r="63" spans="7:11" x14ac:dyDescent="0.25">
      <c r="G63" s="25">
        <v>0</v>
      </c>
      <c r="H63" s="15" t="s">
        <v>31</v>
      </c>
      <c r="I63" s="15" t="s">
        <v>28</v>
      </c>
      <c r="K63" s="20" cm="1">
        <f t="array" ref="K63">MIN(COUNTIFS($I$19:I62,I63)+IFERROR(SUM(IF(($H$19:H62=H63)*($G$19:G62=0),($H$19:H62=H63)*($G$19:G62=0),"")),0),1)</f>
        <v>1</v>
      </c>
    </row>
    <row r="64" spans="7:11" x14ac:dyDescent="0.25">
      <c r="G64" s="25">
        <v>0</v>
      </c>
      <c r="H64" s="15" t="s">
        <v>31</v>
      </c>
      <c r="I64" s="15" t="s">
        <v>29</v>
      </c>
      <c r="K64" s="20" cm="1">
        <f t="array" ref="K64">MIN(COUNTIFS($I$19:I63,I64)+IFERROR(SUM(IF(($H$19:H63=H64)*($G$19:G63=0),($H$19:H63=H64)*($G$19:G63=0),"")),0),1)</f>
        <v>1</v>
      </c>
    </row>
    <row r="65" spans="7:11" x14ac:dyDescent="0.25">
      <c r="G65" s="25">
        <v>0</v>
      </c>
      <c r="H65" s="15" t="s">
        <v>31</v>
      </c>
      <c r="I65" s="15" t="s">
        <v>30</v>
      </c>
      <c r="K65" s="20" cm="1">
        <f t="array" ref="K65">MIN(COUNTIFS($I$19:I64,I65)+IFERROR(SUM(IF(($H$19:H64=H65)*($G$19:G64=0),($H$19:H64=H65)*($G$19:G64=0),"")),0),1)</f>
        <v>1</v>
      </c>
    </row>
    <row r="66" spans="7:11" x14ac:dyDescent="0.25">
      <c r="G66" s="25">
        <v>0</v>
      </c>
      <c r="H66" s="15" t="s">
        <v>33</v>
      </c>
      <c r="I66" s="15" t="s">
        <v>25</v>
      </c>
      <c r="K66" s="20" cm="1">
        <f t="array" ref="K66">MIN(COUNTIFS($I$19:I65,I66)+IFERROR(SUM(IF(($H$19:H65=H66)*($G$19:G65=0),($H$19:H65=H66)*($G$19:G65=0),"")),0),1)</f>
        <v>1</v>
      </c>
    </row>
    <row r="67" spans="7:11" x14ac:dyDescent="0.25">
      <c r="G67" s="25">
        <v>0</v>
      </c>
      <c r="H67" s="15" t="s">
        <v>26</v>
      </c>
      <c r="I67" s="15" t="s">
        <v>34</v>
      </c>
      <c r="K67" s="20" cm="1">
        <f t="array" ref="K67">MIN(COUNTIFS($I$19:I66,I67)+IFERROR(SUM(IF(($H$19:H66=H67)*($G$19:G66=0),($H$19:H66=H67)*($G$19:G66=0),"")),0),1)</f>
        <v>1</v>
      </c>
    </row>
    <row r="68" spans="7:11" x14ac:dyDescent="0.25">
      <c r="G68" s="25">
        <v>0</v>
      </c>
      <c r="H68" s="15" t="s">
        <v>35</v>
      </c>
      <c r="I68" s="15" t="s">
        <v>25</v>
      </c>
      <c r="K68" s="20" cm="1">
        <f t="array" ref="K68">MIN(COUNTIFS($I$19:I67,I68)+IFERROR(SUM(IF(($H$19:H67=H68)*($G$19:G67=0),($H$19:H67=H68)*($G$19:G67=0),"")),0),1)</f>
        <v>1</v>
      </c>
    </row>
    <row r="69" spans="7:11" x14ac:dyDescent="0.25">
      <c r="G69" s="25">
        <v>0</v>
      </c>
      <c r="H69" s="15" t="s">
        <v>36</v>
      </c>
      <c r="I69" s="15" t="s">
        <v>34</v>
      </c>
      <c r="K69" s="20" cm="1">
        <f t="array" ref="K69">MIN(COUNTIFS($I$19:I68,I69)+IFERROR(SUM(IF(($H$19:H68=H69)*($G$19:G68=0),($H$19:H68=H69)*($G$19:G68=0),"")),0),1)</f>
        <v>1</v>
      </c>
    </row>
    <row r="70" spans="7:11" x14ac:dyDescent="0.25">
      <c r="G70" s="25">
        <v>0</v>
      </c>
      <c r="H70" s="15" t="s">
        <v>7</v>
      </c>
      <c r="I70" s="15" t="s">
        <v>25</v>
      </c>
      <c r="K70" s="20" cm="1">
        <f t="array" ref="K70">MIN(COUNTIFS($I$19:I69,I70)+IFERROR(SUM(IF(($H$19:H69=H70)*($G$19:G69=0),($H$19:H69=H70)*($G$19:G69=0),"")),0),1)</f>
        <v>1</v>
      </c>
    </row>
    <row r="71" spans="7:11" x14ac:dyDescent="0.25">
      <c r="G71" s="25">
        <v>0</v>
      </c>
      <c r="H71" s="15" t="s">
        <v>10</v>
      </c>
      <c r="I71" s="15" t="s">
        <v>25</v>
      </c>
      <c r="K71" s="20" cm="1">
        <f t="array" ref="K71">MIN(COUNTIFS($I$19:I70,I71)+IFERROR(SUM(IF(($H$19:H70=H71)*($G$19:G70=0),($H$19:H70=H71)*($G$19:G70=0),"")),0),1)</f>
        <v>1</v>
      </c>
    </row>
    <row r="72" spans="7:11" x14ac:dyDescent="0.25">
      <c r="G72" s="25">
        <v>0</v>
      </c>
      <c r="H72" s="15" t="s">
        <v>33</v>
      </c>
      <c r="I72" s="15" t="s">
        <v>28</v>
      </c>
      <c r="K72" s="20" cm="1">
        <f t="array" ref="K72">MIN(COUNTIFS($I$19:I71,I72)+IFERROR(SUM(IF(($H$19:H71=H72)*($G$19:G71=0),($H$19:H71=H72)*($G$19:G71=0),"")),0),1)</f>
        <v>1</v>
      </c>
    </row>
    <row r="73" spans="7:11" x14ac:dyDescent="0.25">
      <c r="G73" s="25">
        <v>0</v>
      </c>
      <c r="H73" s="15" t="s">
        <v>33</v>
      </c>
      <c r="I73" s="15" t="s">
        <v>32</v>
      </c>
      <c r="K73" s="20" cm="1">
        <f t="array" ref="K73">MIN(COUNTIFS($I$19:I72,I73)+IFERROR(SUM(IF(($H$19:H72=H73)*($G$19:G72=0),($H$19:H72=H73)*($G$19:G72=0),"")),0),1)</f>
        <v>1</v>
      </c>
    </row>
    <row r="74" spans="7:11" x14ac:dyDescent="0.25">
      <c r="G74" s="25">
        <v>0</v>
      </c>
      <c r="H74" s="15" t="s">
        <v>33</v>
      </c>
      <c r="I74" s="15" t="s">
        <v>29</v>
      </c>
      <c r="K74" s="20" cm="1">
        <f t="array" ref="K74">MIN(COUNTIFS($I$19:I73,I74)+IFERROR(SUM(IF(($H$19:H73=H74)*($G$19:G73=0),($H$19:H73=H74)*($G$19:G73=0),"")),0),1)</f>
        <v>1</v>
      </c>
    </row>
    <row r="75" spans="7:11" x14ac:dyDescent="0.25">
      <c r="G75" s="25">
        <v>0</v>
      </c>
      <c r="H75" s="15" t="s">
        <v>33</v>
      </c>
      <c r="I75" s="15" t="s">
        <v>30</v>
      </c>
      <c r="K75" s="20" cm="1">
        <f t="array" ref="K75">MIN(COUNTIFS($I$19:I74,I75)+IFERROR(SUM(IF(($H$19:H74=H75)*($G$19:G74=0),($H$19:H74=H75)*($G$19:G74=0),"")),0),1)</f>
        <v>1</v>
      </c>
    </row>
    <row r="76" spans="7:11" x14ac:dyDescent="0.25">
      <c r="G76" s="25">
        <v>0</v>
      </c>
      <c r="H76" s="15" t="s">
        <v>35</v>
      </c>
      <c r="I76" s="15" t="s">
        <v>28</v>
      </c>
      <c r="K76" s="20" cm="1">
        <f t="array" ref="K76">MIN(COUNTIFS($I$19:I75,I76)+IFERROR(SUM(IF(($H$19:H75=H76)*($G$19:G75=0),($H$19:H75=H76)*($G$19:G75=0),"")),0),1)</f>
        <v>1</v>
      </c>
    </row>
    <row r="77" spans="7:11" x14ac:dyDescent="0.25">
      <c r="G77" s="25">
        <v>0</v>
      </c>
      <c r="H77" s="15" t="s">
        <v>35</v>
      </c>
      <c r="I77" s="15" t="s">
        <v>32</v>
      </c>
      <c r="K77" s="20" cm="1">
        <f t="array" ref="K77">MIN(COUNTIFS($I$19:I76,I77)+IFERROR(SUM(IF(($H$19:H76=H77)*($G$19:G76=0),($H$19:H76=H77)*($G$19:G76=0),"")),0),1)</f>
        <v>1</v>
      </c>
    </row>
    <row r="78" spans="7:11" x14ac:dyDescent="0.25">
      <c r="G78" s="25">
        <v>0</v>
      </c>
      <c r="H78" s="15" t="s">
        <v>35</v>
      </c>
      <c r="I78" s="15" t="s">
        <v>29</v>
      </c>
      <c r="K78" s="20" cm="1">
        <f t="array" ref="K78">MIN(COUNTIFS($I$19:I77,I78)+IFERROR(SUM(IF(($H$19:H77=H78)*($G$19:G77=0),($H$19:H77=H78)*($G$19:G77=0),"")),0),1)</f>
        <v>1</v>
      </c>
    </row>
    <row r="79" spans="7:11" x14ac:dyDescent="0.25">
      <c r="G79" s="25">
        <v>0</v>
      </c>
      <c r="H79" s="15" t="s">
        <v>35</v>
      </c>
      <c r="I79" s="15" t="s">
        <v>30</v>
      </c>
      <c r="K79" s="20" cm="1">
        <f t="array" ref="K79">MIN(COUNTIFS($I$19:I78,I79)+IFERROR(SUM(IF(($H$19:H78=H79)*($G$19:G78=0),($H$19:H78=H79)*($G$19:G78=0),"")),0),1)</f>
        <v>1</v>
      </c>
    </row>
    <row r="80" spans="7:11" x14ac:dyDescent="0.25">
      <c r="G80" s="25">
        <v>0</v>
      </c>
      <c r="H80" s="15" t="s">
        <v>7</v>
      </c>
      <c r="I80" s="15" t="s">
        <v>28</v>
      </c>
      <c r="K80" s="20" cm="1">
        <f t="array" ref="K80">MIN(COUNTIFS($I$19:I79,I80)+IFERROR(SUM(IF(($H$19:H79=H80)*($G$19:G79=0),($H$19:H79=H80)*($G$19:G79=0),"")),0),1)</f>
        <v>1</v>
      </c>
    </row>
    <row r="81" spans="7:11" x14ac:dyDescent="0.25">
      <c r="G81" s="25">
        <v>0</v>
      </c>
      <c r="H81" s="15" t="s">
        <v>7</v>
      </c>
      <c r="I81" s="15" t="s">
        <v>32</v>
      </c>
      <c r="K81" s="20" cm="1">
        <f t="array" ref="K81">MIN(COUNTIFS($I$19:I80,I81)+IFERROR(SUM(IF(($H$19:H80=H81)*($G$19:G80=0),($H$19:H80=H81)*($G$19:G80=0),"")),0),1)</f>
        <v>1</v>
      </c>
    </row>
    <row r="82" spans="7:11" x14ac:dyDescent="0.25">
      <c r="G82" s="25">
        <v>0</v>
      </c>
      <c r="H82" s="15" t="s">
        <v>7</v>
      </c>
      <c r="I82" s="15" t="s">
        <v>29</v>
      </c>
      <c r="K82" s="20" cm="1">
        <f t="array" ref="K82">MIN(COUNTIFS($I$19:I81,I82)+IFERROR(SUM(IF(($H$19:H81=H82)*($G$19:G81=0),($H$19:H81=H82)*($G$19:G81=0),"")),0),1)</f>
        <v>1</v>
      </c>
    </row>
    <row r="83" spans="7:11" x14ac:dyDescent="0.25">
      <c r="G83" s="25">
        <v>0</v>
      </c>
      <c r="H83" s="15" t="s">
        <v>7</v>
      </c>
      <c r="I83" s="15" t="s">
        <v>30</v>
      </c>
      <c r="K83" s="20" cm="1">
        <f t="array" ref="K83">MIN(COUNTIFS($I$19:I82,I83)+IFERROR(SUM(IF(($H$19:H82=H83)*($G$19:G82=0),($H$19:H82=H83)*($G$19:G82=0),"")),0),1)</f>
        <v>1</v>
      </c>
    </row>
    <row r="84" spans="7:11" x14ac:dyDescent="0.25">
      <c r="G84" s="25">
        <v>0</v>
      </c>
      <c r="H84" s="15" t="s">
        <v>10</v>
      </c>
      <c r="I84" s="15" t="s">
        <v>28</v>
      </c>
      <c r="K84" s="20" cm="1">
        <f t="array" ref="K84">MIN(COUNTIFS($I$19:I83,I84)+IFERROR(SUM(IF(($H$19:H83=H84)*($G$19:G83=0),($H$19:H83=H84)*($G$19:G83=0),"")),0),1)</f>
        <v>1</v>
      </c>
    </row>
    <row r="85" spans="7:11" x14ac:dyDescent="0.25">
      <c r="G85" s="25">
        <v>0</v>
      </c>
      <c r="H85" s="15" t="s">
        <v>10</v>
      </c>
      <c r="I85" s="15" t="s">
        <v>32</v>
      </c>
      <c r="K85" s="20" cm="1">
        <f t="array" ref="K85">MIN(COUNTIFS($I$19:I84,I85)+IFERROR(SUM(IF(($H$19:H84=H85)*($G$19:G84=0),($H$19:H84=H85)*($G$19:G84=0),"")),0),1)</f>
        <v>1</v>
      </c>
    </row>
    <row r="86" spans="7:11" x14ac:dyDescent="0.25">
      <c r="G86" s="25">
        <v>0</v>
      </c>
      <c r="H86" s="15" t="s">
        <v>10</v>
      </c>
      <c r="I86" s="15" t="s">
        <v>29</v>
      </c>
      <c r="K86" s="20" cm="1">
        <f t="array" ref="K86">MIN(COUNTIFS($I$19:I85,I86)+IFERROR(SUM(IF(($H$19:H85=H86)*($G$19:G85=0),($H$19:H85=H86)*($G$19:G85=0),"")),0),1)</f>
        <v>1</v>
      </c>
    </row>
    <row r="87" spans="7:11" x14ac:dyDescent="0.25">
      <c r="G87" s="25">
        <v>0</v>
      </c>
      <c r="H87" s="15" t="s">
        <v>10</v>
      </c>
      <c r="I87" s="15" t="s">
        <v>30</v>
      </c>
      <c r="K87" s="20" cm="1">
        <f t="array" ref="K87">MIN(COUNTIFS($I$19:I86,I87)+IFERROR(SUM(IF(($H$19:H86=H87)*($G$19:G86=0),($H$19:H86=H87)*($G$19:G86=0),"")),0),1)</f>
        <v>1</v>
      </c>
    </row>
    <row r="88" spans="7:11" x14ac:dyDescent="0.25">
      <c r="G88" s="25">
        <v>0</v>
      </c>
      <c r="H88" s="15" t="s">
        <v>31</v>
      </c>
      <c r="I88" s="15" t="s">
        <v>25</v>
      </c>
      <c r="K88" s="20" cm="1">
        <f t="array" ref="K88">MIN(COUNTIFS($I$19:I87,I88)+IFERROR(SUM(IF(($H$19:H87=H88)*($G$19:G87=0),($H$19:H87=H88)*($G$19:G87=0),"")),0),1)</f>
        <v>1</v>
      </c>
    </row>
    <row r="89" spans="7:11" x14ac:dyDescent="0.25">
      <c r="G89" s="25">
        <v>0</v>
      </c>
      <c r="H89" s="15" t="s">
        <v>31</v>
      </c>
      <c r="I89" s="15" t="s">
        <v>28</v>
      </c>
      <c r="K89" s="20" cm="1">
        <f t="array" ref="K89">MIN(COUNTIFS($I$19:I88,I89)+IFERROR(SUM(IF(($H$19:H88=H89)*($G$19:G88=0),($H$19:H88=H89)*($G$19:G88=0),"")),0),1)</f>
        <v>1</v>
      </c>
    </row>
    <row r="90" spans="7:11" x14ac:dyDescent="0.25">
      <c r="G90" s="25">
        <v>0</v>
      </c>
      <c r="H90" s="15" t="s">
        <v>31</v>
      </c>
      <c r="I90" s="15" t="s">
        <v>29</v>
      </c>
      <c r="K90" s="20" cm="1">
        <f t="array" ref="K90">MIN(COUNTIFS($I$19:I89,I90)+IFERROR(SUM(IF(($H$19:H89=H90)*($G$19:G89=0),($H$19:H89=H90)*($G$19:G89=0),"")),0),1)</f>
        <v>1</v>
      </c>
    </row>
    <row r="91" spans="7:11" x14ac:dyDescent="0.25">
      <c r="G91" s="25">
        <v>0</v>
      </c>
      <c r="H91" s="15" t="s">
        <v>31</v>
      </c>
      <c r="I91" s="15" t="s">
        <v>30</v>
      </c>
      <c r="K91" s="20" cm="1">
        <f t="array" ref="K91">MIN(COUNTIFS($I$19:I90,I91)+IFERROR(SUM(IF(($H$19:H90=H91)*($G$19:G90=0),($H$19:H90=H91)*($G$19:G90=0),"")),0),1)</f>
        <v>1</v>
      </c>
    </row>
    <row r="92" spans="7:11" x14ac:dyDescent="0.25">
      <c r="G92" s="25">
        <v>0</v>
      </c>
      <c r="H92" s="15" t="s">
        <v>16</v>
      </c>
      <c r="I92" s="15" t="s">
        <v>37</v>
      </c>
      <c r="K92" s="20" cm="1">
        <f t="array" ref="K92">MIN(COUNTIFS($I$19:I91,I92)+IFERROR(SUM(IF(($H$19:H91=H92)*($G$19:G91=0),($H$19:H91=H92)*($G$19:G91=0),"")),0),1)</f>
        <v>1</v>
      </c>
    </row>
    <row r="93" spans="7:11" x14ac:dyDescent="0.25">
      <c r="G93" s="25">
        <v>0</v>
      </c>
      <c r="H93" s="15" t="s">
        <v>16</v>
      </c>
      <c r="I93" s="15" t="s">
        <v>37</v>
      </c>
      <c r="K93" s="20" cm="1">
        <f t="array" ref="K93">MIN(COUNTIFS($I$19:I92,I93)+IFERROR(SUM(IF(($H$19:H92=H93)*($G$19:G92=0),($H$19:H92=H93)*($G$19:G92=0),"")),0),1)</f>
        <v>1</v>
      </c>
    </row>
    <row r="94" spans="7:11" x14ac:dyDescent="0.25">
      <c r="G94" s="25">
        <v>0</v>
      </c>
      <c r="H94" s="15" t="s">
        <v>38</v>
      </c>
      <c r="I94" s="15" t="s">
        <v>39</v>
      </c>
      <c r="K94" s="20" cm="1">
        <f t="array" ref="K94">MIN(COUNTIFS($I$19:I93,I94)+IFERROR(SUM(IF(($H$19:H93=H94)*($G$19:G93=0),($H$19:H93=H94)*($G$19:G93=0),"")),0),1)</f>
        <v>0</v>
      </c>
    </row>
    <row r="95" spans="7:11" x14ac:dyDescent="0.25">
      <c r="G95" s="25">
        <v>0</v>
      </c>
      <c r="H95" s="15" t="s">
        <v>22</v>
      </c>
      <c r="I95" s="15" t="s">
        <v>40</v>
      </c>
      <c r="K95" s="20" cm="1">
        <f t="array" ref="K95">MIN(COUNTIFS($I$19:I94,I95)+IFERROR(SUM(IF(($H$19:H94=H95)*($G$19:G94=0),($H$19:H94=H95)*($G$19:G94=0),"")),0),1)</f>
        <v>1</v>
      </c>
    </row>
    <row r="96" spans="7:11" x14ac:dyDescent="0.25">
      <c r="G96" s="25">
        <v>0</v>
      </c>
      <c r="H96" s="15" t="s">
        <v>16</v>
      </c>
      <c r="I96" s="15" t="s">
        <v>37</v>
      </c>
      <c r="K96" s="20" cm="1">
        <f t="array" ref="K96">MIN(COUNTIFS($I$19:I95,I96)+IFERROR(SUM(IF(($H$19:H95=H96)*($G$19:G95=0),($H$19:H95=H96)*($G$19:G95=0),"")),0),1)</f>
        <v>1</v>
      </c>
    </row>
    <row r="97" spans="7:11" x14ac:dyDescent="0.25">
      <c r="G97" s="25">
        <v>0</v>
      </c>
      <c r="H97" s="15" t="s">
        <v>5</v>
      </c>
      <c r="I97" s="15" t="s">
        <v>41</v>
      </c>
      <c r="K97" s="20" cm="1">
        <f t="array" ref="K97">MIN(COUNTIFS($I$19:I96,I97)+IFERROR(SUM(IF(($H$19:H96=H97)*($G$19:G96=0),($H$19:H96=H97)*($G$19:G96=0),"")),0),1)</f>
        <v>1</v>
      </c>
    </row>
    <row r="98" spans="7:11" x14ac:dyDescent="0.25">
      <c r="G98" s="25">
        <v>0</v>
      </c>
      <c r="H98" s="15" t="s">
        <v>16</v>
      </c>
      <c r="I98" s="15" t="s">
        <v>37</v>
      </c>
      <c r="K98" s="20" cm="1">
        <f t="array" ref="K98">MIN(COUNTIFS($I$19:I97,I98)+IFERROR(SUM(IF(($H$19:H97=H98)*($G$19:G97=0),($H$19:H97=H98)*($G$19:G97=0),"")),0),1)</f>
        <v>1</v>
      </c>
    </row>
    <row r="99" spans="7:11" x14ac:dyDescent="0.25">
      <c r="G99" s="25">
        <v>0</v>
      </c>
      <c r="H99" s="15" t="s">
        <v>42</v>
      </c>
      <c r="I99" s="15" t="s">
        <v>39</v>
      </c>
      <c r="K99" s="20" cm="1">
        <f t="array" ref="K99">MIN(COUNTIFS($I$19:I98,I99)+IFERROR(SUM(IF(($H$19:H98=H99)*($G$19:G98=0),($H$19:H98=H99)*($G$19:G98=0),"")),0),1)</f>
        <v>1</v>
      </c>
    </row>
    <row r="100" spans="7:11" x14ac:dyDescent="0.25">
      <c r="G100" s="25">
        <v>0</v>
      </c>
      <c r="H100" s="15" t="s">
        <v>16</v>
      </c>
      <c r="I100" s="15" t="s">
        <v>39</v>
      </c>
      <c r="K100" s="20" cm="1">
        <f t="array" ref="K100">MIN(COUNTIFS($I$19:I99,I100)+IFERROR(SUM(IF(($H$19:H99=H100)*($G$19:G99=0),($H$19:H99=H100)*($G$19:G99=0),"")),0),1)</f>
        <v>1</v>
      </c>
    </row>
    <row r="101" spans="7:11" x14ac:dyDescent="0.25">
      <c r="G101" s="25">
        <v>0</v>
      </c>
      <c r="H101" s="15" t="s">
        <v>10</v>
      </c>
      <c r="I101" s="15" t="s">
        <v>39</v>
      </c>
      <c r="K101" s="20" cm="1">
        <f t="array" ref="K101">MIN(COUNTIFS($I$19:I100,I101)+IFERROR(SUM(IF(($H$19:H100=H101)*($G$19:G100=0),($H$19:H100=H101)*($G$19:G100=0),"")),0),1)</f>
        <v>1</v>
      </c>
    </row>
    <row r="102" spans="7:11" x14ac:dyDescent="0.25">
      <c r="G102" s="25">
        <v>0</v>
      </c>
      <c r="H102" s="15" t="s">
        <v>16</v>
      </c>
      <c r="I102" s="15" t="s">
        <v>39</v>
      </c>
      <c r="K102" s="20" cm="1">
        <f t="array" ref="K102">MIN(COUNTIFS($I$19:I101,I102)+IFERROR(SUM(IF(($H$19:H101=H102)*($G$19:G101=0),($H$19:H101=H102)*($G$19:G101=0),"")),0),1)</f>
        <v>1</v>
      </c>
    </row>
    <row r="103" spans="7:11" x14ac:dyDescent="0.25">
      <c r="G103" s="25">
        <v>0</v>
      </c>
      <c r="H103" s="15" t="s">
        <v>5</v>
      </c>
      <c r="I103" s="15" t="s">
        <v>41</v>
      </c>
      <c r="K103" s="20" cm="1">
        <f t="array" ref="K103">MIN(COUNTIFS($I$19:I102,I103)+IFERROR(SUM(IF(($H$19:H102=H103)*($G$19:G102=0),($H$19:H102=H103)*($G$19:G102=0),"")),0),1)</f>
        <v>1</v>
      </c>
    </row>
    <row r="104" spans="7:11" x14ac:dyDescent="0.25">
      <c r="G104" s="25">
        <v>0</v>
      </c>
      <c r="H104" s="15" t="s">
        <v>16</v>
      </c>
      <c r="I104" s="15" t="s">
        <v>43</v>
      </c>
      <c r="K104" s="20" cm="1">
        <f t="array" ref="K104">MIN(COUNTIFS($I$19:I103,I104)+IFERROR(SUM(IF(($H$19:H103=H104)*($G$19:G103=0),($H$19:H103=H104)*($G$19:G103=0),"")),0),1)</f>
        <v>1</v>
      </c>
    </row>
    <row r="105" spans="7:11" x14ac:dyDescent="0.25">
      <c r="G105" s="25">
        <v>0</v>
      </c>
      <c r="H105" s="15" t="s">
        <v>44</v>
      </c>
      <c r="I105" s="15" t="s">
        <v>40</v>
      </c>
      <c r="K105" s="20" cm="1">
        <f t="array" ref="K105">MIN(COUNTIFS($I$19:I104,I105)+IFERROR(SUM(IF(($H$19:H104=H105)*($G$19:G104=0),($H$19:H104=H105)*($G$19:G104=0),"")),0),1)</f>
        <v>1</v>
      </c>
    </row>
    <row r="106" spans="7:11" x14ac:dyDescent="0.25">
      <c r="G106" s="25">
        <v>0</v>
      </c>
      <c r="H106" s="15" t="s">
        <v>45</v>
      </c>
      <c r="I106" s="15" t="s">
        <v>40</v>
      </c>
      <c r="K106" s="20" cm="1">
        <f t="array" ref="K106">MIN(COUNTIFS($I$19:I105,I106)+IFERROR(SUM(IF(($H$19:H105=H106)*($G$19:G105=0),($H$19:H105=H106)*($G$19:G105=0),"")),0),1)</f>
        <v>1</v>
      </c>
    </row>
    <row r="107" spans="7:11" x14ac:dyDescent="0.25">
      <c r="G107" s="25">
        <v>0</v>
      </c>
      <c r="H107" s="15" t="s">
        <v>22</v>
      </c>
      <c r="I107" s="15" t="s">
        <v>40</v>
      </c>
      <c r="K107" s="20" cm="1">
        <f t="array" ref="K107">MIN(COUNTIFS($I$19:I106,I107)+IFERROR(SUM(IF(($H$19:H106=H107)*($G$19:G106=0),($H$19:H106=H107)*($G$19:G106=0),"")),0),1)</f>
        <v>1</v>
      </c>
    </row>
    <row r="108" spans="7:11" x14ac:dyDescent="0.25">
      <c r="G108" s="25">
        <v>0</v>
      </c>
      <c r="H108" s="15" t="s">
        <v>5</v>
      </c>
      <c r="I108" s="15" t="s">
        <v>46</v>
      </c>
      <c r="K108" s="20" cm="1">
        <f t="array" ref="K108">MIN(COUNTIFS($I$19:I107,I108)+IFERROR(SUM(IF(($H$19:H107=H108)*($G$19:G107=0),($H$19:H107=H108)*($G$19:G107=0),"")),0),1)</f>
        <v>1</v>
      </c>
    </row>
    <row r="109" spans="7:11" x14ac:dyDescent="0.25">
      <c r="G109" s="25">
        <v>0</v>
      </c>
      <c r="H109" s="15" t="s">
        <v>35</v>
      </c>
      <c r="I109" s="15" t="s">
        <v>47</v>
      </c>
      <c r="K109" s="20" cm="1">
        <f t="array" ref="K109">MIN(COUNTIFS($I$19:I108,I109)+IFERROR(SUM(IF(($H$19:H108=H109)*($G$19:G108=0),($H$19:H108=H109)*($G$19:G108=0),"")),0),1)</f>
        <v>1</v>
      </c>
    </row>
    <row r="110" spans="7:11" x14ac:dyDescent="0.25">
      <c r="G110" s="25">
        <v>0</v>
      </c>
      <c r="H110" s="15" t="s">
        <v>16</v>
      </c>
      <c r="I110" s="15" t="s">
        <v>43</v>
      </c>
      <c r="K110" s="20" cm="1">
        <f t="array" ref="K110">MIN(COUNTIFS($I$19:I109,I110)+IFERROR(SUM(IF(($H$19:H109=H110)*($G$19:G109=0),($H$19:H109=H110)*($G$19:G109=0),"")),0),1)</f>
        <v>1</v>
      </c>
    </row>
    <row r="111" spans="7:11" x14ac:dyDescent="0.25">
      <c r="G111" s="25">
        <v>0</v>
      </c>
      <c r="H111" s="15" t="s">
        <v>16</v>
      </c>
      <c r="I111" s="15" t="s">
        <v>43</v>
      </c>
      <c r="K111" s="20" cm="1">
        <f t="array" ref="K111">MIN(COUNTIFS($I$19:I110,I111)+IFERROR(SUM(IF(($H$19:H110=H111)*($G$19:G110=0),($H$19:H110=H111)*($G$19:G110=0),"")),0),1)</f>
        <v>1</v>
      </c>
    </row>
    <row r="112" spans="7:11" x14ac:dyDescent="0.25">
      <c r="G112" s="25">
        <v>0</v>
      </c>
      <c r="H112" s="15" t="s">
        <v>16</v>
      </c>
      <c r="I112" s="15" t="s">
        <v>43</v>
      </c>
      <c r="K112" s="20" cm="1">
        <f t="array" ref="K112">MIN(COUNTIFS($I$19:I111,I112)+IFERROR(SUM(IF(($H$19:H111=H112)*($G$19:G111=0),($H$19:H111=H112)*($G$19:G111=0),"")),0),1)</f>
        <v>1</v>
      </c>
    </row>
    <row r="113" spans="7:11" x14ac:dyDescent="0.25">
      <c r="G113" s="25">
        <v>0</v>
      </c>
      <c r="H113" s="15" t="s">
        <v>42</v>
      </c>
      <c r="I113" s="15" t="s">
        <v>47</v>
      </c>
      <c r="K113" s="20" cm="1">
        <f t="array" ref="K113">MIN(COUNTIFS($I$19:I112,I113)+IFERROR(SUM(IF(($H$19:H112=H113)*($G$19:G112=0),($H$19:H112=H113)*($G$19:G112=0),"")),0),1)</f>
        <v>1</v>
      </c>
    </row>
    <row r="114" spans="7:11" x14ac:dyDescent="0.25">
      <c r="G114" s="25">
        <v>0</v>
      </c>
      <c r="H114" s="15" t="s">
        <v>16</v>
      </c>
      <c r="I114" s="15" t="s">
        <v>47</v>
      </c>
      <c r="K114" s="20" cm="1">
        <f t="array" ref="K114">MIN(COUNTIFS($I$19:I113,I114)+IFERROR(SUM(IF(($H$19:H113=H114)*($G$19:G113=0),($H$19:H113=H114)*($G$19:G113=0),"")),0),1)</f>
        <v>1</v>
      </c>
    </row>
    <row r="115" spans="7:11" x14ac:dyDescent="0.25">
      <c r="G115" s="25">
        <v>0</v>
      </c>
      <c r="H115" s="15" t="s">
        <v>10</v>
      </c>
      <c r="I115" s="15" t="s">
        <v>47</v>
      </c>
      <c r="K115" s="20" cm="1">
        <f t="array" ref="K115">MIN(COUNTIFS($I$19:I114,I115)+IFERROR(SUM(IF(($H$19:H114=H115)*($G$19:G114=0),($H$19:H114=H115)*($G$19:G114=0),"")),0),1)</f>
        <v>1</v>
      </c>
    </row>
    <row r="116" spans="7:11" x14ac:dyDescent="0.25">
      <c r="G116" s="25">
        <v>0</v>
      </c>
      <c r="H116" s="15" t="s">
        <v>16</v>
      </c>
      <c r="I116" s="15" t="s">
        <v>47</v>
      </c>
      <c r="K116" s="20" cm="1">
        <f t="array" ref="K116">MIN(COUNTIFS($I$19:I115,I116)+IFERROR(SUM(IF(($H$19:H115=H116)*($G$19:G115=0),($H$19:H115=H116)*($G$19:G115=0),"")),0),1)</f>
        <v>1</v>
      </c>
    </row>
    <row r="117" spans="7:11" x14ac:dyDescent="0.25">
      <c r="G117" s="25">
        <v>0</v>
      </c>
      <c r="H117" s="15" t="s">
        <v>16</v>
      </c>
      <c r="I117" s="15" t="s">
        <v>48</v>
      </c>
      <c r="K117" s="20" cm="1">
        <f t="array" ref="K117">MIN(COUNTIFS($I$19:I116,I117)+IFERROR(SUM(IF(($H$19:H116=H117)*($G$19:G116=0),($H$19:H116=H117)*($G$19:G116=0),"")),0),1)</f>
        <v>1</v>
      </c>
    </row>
    <row r="118" spans="7:11" x14ac:dyDescent="0.25">
      <c r="G118" s="25">
        <v>0</v>
      </c>
      <c r="H118" s="15" t="s">
        <v>16</v>
      </c>
      <c r="I118" s="15" t="s">
        <v>48</v>
      </c>
      <c r="K118" s="20" cm="1">
        <f t="array" ref="K118">MIN(COUNTIFS($I$19:I117,I118)+IFERROR(SUM(IF(($H$19:H117=H118)*($G$19:G117=0),($H$19:H117=H118)*($G$19:G117=0),"")),0),1)</f>
        <v>1</v>
      </c>
    </row>
    <row r="119" spans="7:11" x14ac:dyDescent="0.25">
      <c r="G119" s="25">
        <v>0</v>
      </c>
      <c r="H119" s="15" t="s">
        <v>16</v>
      </c>
      <c r="I119" s="15" t="s">
        <v>48</v>
      </c>
      <c r="K119" s="20" cm="1">
        <f t="array" ref="K119">MIN(COUNTIFS($I$19:I118,I119)+IFERROR(SUM(IF(($H$19:H118=H119)*($G$19:G118=0),($H$19:H118=H119)*($G$19:G118=0),"")),0),1)</f>
        <v>1</v>
      </c>
    </row>
    <row r="120" spans="7:11" x14ac:dyDescent="0.25">
      <c r="G120" s="25">
        <v>0</v>
      </c>
      <c r="H120" s="15" t="s">
        <v>16</v>
      </c>
      <c r="I120" s="15" t="s">
        <v>48</v>
      </c>
      <c r="K120" s="20" cm="1">
        <f t="array" ref="K120">MIN(COUNTIFS($I$19:I119,I120)+IFERROR(SUM(IF(($H$19:H119=H120)*($G$19:G119=0),($H$19:H119=H120)*($G$19:G119=0),"")),0),1)</f>
        <v>1</v>
      </c>
    </row>
    <row r="121" spans="7:11" x14ac:dyDescent="0.25">
      <c r="G121" s="25">
        <v>0</v>
      </c>
      <c r="H121" s="15" t="s">
        <v>49</v>
      </c>
      <c r="I121" s="15" t="s">
        <v>50</v>
      </c>
      <c r="K121" s="20" cm="1">
        <f t="array" ref="K121">MIN(COUNTIFS($I$19:I120,I121)+IFERROR(SUM(IF(($H$19:H120=H121)*($G$19:G120=0),($H$19:H120=H121)*($G$19:G120=0),"")),0),1)</f>
        <v>0</v>
      </c>
    </row>
    <row r="122" spans="7:11" x14ac:dyDescent="0.25">
      <c r="G122" s="25">
        <v>0</v>
      </c>
      <c r="H122" s="15" t="s">
        <v>35</v>
      </c>
      <c r="I122" s="15" t="s">
        <v>51</v>
      </c>
      <c r="K122" s="20" cm="1">
        <f t="array" ref="K122">MIN(COUNTIFS($I$19:I121,I122)+IFERROR(SUM(IF(($H$19:H121=H122)*($G$19:G121=0),($H$19:H121=H122)*($G$19:G121=0),"")),0),1)</f>
        <v>1</v>
      </c>
    </row>
    <row r="123" spans="7:11" x14ac:dyDescent="0.25">
      <c r="G123" s="25">
        <v>0</v>
      </c>
      <c r="H123" s="15" t="s">
        <v>42</v>
      </c>
      <c r="I123" s="15" t="s">
        <v>51</v>
      </c>
      <c r="K123" s="20" cm="1">
        <f t="array" ref="K123">MIN(COUNTIFS($I$19:I122,I123)+IFERROR(SUM(IF(($H$19:H122=H123)*($G$19:G122=0),($H$19:H122=H123)*($G$19:G122=0),"")),0),1)</f>
        <v>1</v>
      </c>
    </row>
    <row r="124" spans="7:11" x14ac:dyDescent="0.25">
      <c r="G124" s="25">
        <v>0</v>
      </c>
      <c r="H124" s="15" t="s">
        <v>16</v>
      </c>
      <c r="I124" s="15" t="s">
        <v>51</v>
      </c>
      <c r="K124" s="20" cm="1">
        <f t="array" ref="K124">MIN(COUNTIFS($I$19:I123,I124)+IFERROR(SUM(IF(($H$19:H123=H124)*($G$19:G123=0),($H$19:H123=H124)*($G$19:G123=0),"")),0),1)</f>
        <v>1</v>
      </c>
    </row>
    <row r="125" spans="7:11" x14ac:dyDescent="0.25">
      <c r="G125" s="25">
        <v>0</v>
      </c>
      <c r="H125" s="15" t="s">
        <v>10</v>
      </c>
      <c r="I125" s="15" t="s">
        <v>51</v>
      </c>
      <c r="K125" s="20" cm="1">
        <f t="array" ref="K125">MIN(COUNTIFS($I$19:I124,I125)+IFERROR(SUM(IF(($H$19:H124=H125)*($G$19:G124=0),($H$19:H124=H125)*($G$19:G124=0),"")),0),1)</f>
        <v>1</v>
      </c>
    </row>
    <row r="126" spans="7:11" x14ac:dyDescent="0.25">
      <c r="G126" s="25">
        <v>0</v>
      </c>
      <c r="H126" s="15" t="s">
        <v>16</v>
      </c>
      <c r="I126" s="15" t="s">
        <v>51</v>
      </c>
      <c r="K126" s="20" cm="1">
        <f t="array" ref="K126">MIN(COUNTIFS($I$19:I125,I126)+IFERROR(SUM(IF(($H$19:H125=H126)*($G$19:G125=0),($H$19:H125=H126)*($G$19:G125=0),"")),0),1)</f>
        <v>1</v>
      </c>
    </row>
    <row r="127" spans="7:11" x14ac:dyDescent="0.25">
      <c r="G127" s="25">
        <v>0</v>
      </c>
      <c r="H127" s="15" t="s">
        <v>36</v>
      </c>
      <c r="I127" s="15" t="s">
        <v>52</v>
      </c>
      <c r="K127" s="20" cm="1">
        <f t="array" ref="K127">MIN(COUNTIFS($I$19:I126,I127)+IFERROR(SUM(IF(($H$19:H126=H127)*($G$19:G126=0),($H$19:H126=H127)*($G$19:G126=0),"")),0),1)</f>
        <v>1</v>
      </c>
    </row>
    <row r="128" spans="7:11" x14ac:dyDescent="0.25">
      <c r="G128" s="25">
        <v>0</v>
      </c>
      <c r="H128" s="15" t="s">
        <v>16</v>
      </c>
      <c r="I128" s="15" t="s">
        <v>53</v>
      </c>
      <c r="K128" s="20" cm="1">
        <f t="array" ref="K128">MIN(COUNTIFS($I$19:I127,I128)+IFERROR(SUM(IF(($H$19:H127=H128)*($G$19:G127=0),($H$19:H127=H128)*($G$19:G127=0),"")),0),1)</f>
        <v>1</v>
      </c>
    </row>
    <row r="129" spans="7:11" x14ac:dyDescent="0.25">
      <c r="G129" s="25">
        <v>0</v>
      </c>
      <c r="H129" s="15" t="s">
        <v>5</v>
      </c>
      <c r="I129" s="15" t="s">
        <v>54</v>
      </c>
      <c r="K129" s="20" cm="1">
        <f t="array" ref="K129">MIN(COUNTIFS($I$19:I128,I129)+IFERROR(SUM(IF(($H$19:H128=H129)*($G$19:G128=0),($H$19:H128=H129)*($G$19:G128=0),"")),0),1)</f>
        <v>1</v>
      </c>
    </row>
    <row r="130" spans="7:11" x14ac:dyDescent="0.25">
      <c r="G130" s="25">
        <v>0</v>
      </c>
      <c r="H130" s="15" t="s">
        <v>16</v>
      </c>
      <c r="I130" s="15" t="s">
        <v>53</v>
      </c>
      <c r="K130" s="20" cm="1">
        <f t="array" ref="K130">MIN(COUNTIFS($I$19:I129,I130)+IFERROR(SUM(IF(($H$19:H129=H130)*($G$19:G129=0),($H$19:H129=H130)*($G$19:G129=0),"")),0),1)</f>
        <v>1</v>
      </c>
    </row>
    <row r="131" spans="7:11" x14ac:dyDescent="0.25">
      <c r="G131" s="25">
        <v>0</v>
      </c>
      <c r="H131" s="15" t="s">
        <v>16</v>
      </c>
      <c r="I131" s="15" t="s">
        <v>53</v>
      </c>
      <c r="K131" s="20" cm="1">
        <f t="array" ref="K131">MIN(COUNTIFS($I$19:I130,I131)+IFERROR(SUM(IF(($H$19:H130=H131)*($G$19:G130=0),($H$19:H130=H131)*($G$19:G130=0),"")),0),1)</f>
        <v>1</v>
      </c>
    </row>
    <row r="132" spans="7:11" x14ac:dyDescent="0.25">
      <c r="G132" s="25">
        <v>0</v>
      </c>
      <c r="H132" s="15" t="s">
        <v>16</v>
      </c>
      <c r="I132" s="15" t="s">
        <v>53</v>
      </c>
      <c r="K132" s="20" cm="1">
        <f t="array" ref="K132">MIN(COUNTIFS($I$19:I131,I132)+IFERROR(SUM(IF(($H$19:H131=H132)*($G$19:G131=0),($H$19:H131=H132)*($G$19:G131=0),"")),0),1)</f>
        <v>1</v>
      </c>
    </row>
    <row r="133" spans="7:11" x14ac:dyDescent="0.25">
      <c r="G133" s="25">
        <v>0</v>
      </c>
      <c r="H133" s="15" t="s">
        <v>5</v>
      </c>
      <c r="I133" s="15" t="s">
        <v>55</v>
      </c>
      <c r="K133" s="20" cm="1">
        <f t="array" ref="K133">MIN(COUNTIFS($I$19:I132,I133)+IFERROR(SUM(IF(($H$19:H132=H133)*($G$19:G132=0),($H$19:H132=H133)*($G$19:G132=0),"")),0),1)</f>
        <v>1</v>
      </c>
    </row>
    <row r="134" spans="7:11" x14ac:dyDescent="0.25">
      <c r="G134" s="25">
        <v>0</v>
      </c>
      <c r="H134" s="15" t="s">
        <v>5</v>
      </c>
      <c r="I134" s="15" t="s">
        <v>55</v>
      </c>
      <c r="K134" s="20" cm="1">
        <f t="array" ref="K134">MIN(COUNTIFS($I$19:I133,I134)+IFERROR(SUM(IF(($H$19:H133=H134)*($G$19:G133=0),($H$19:H133=H134)*($G$19:G133=0),"")),0),1)</f>
        <v>1</v>
      </c>
    </row>
    <row r="135" spans="7:11" x14ac:dyDescent="0.25">
      <c r="G135" s="25">
        <v>0</v>
      </c>
      <c r="H135" s="15" t="s">
        <v>36</v>
      </c>
      <c r="I135" s="15" t="s">
        <v>56</v>
      </c>
      <c r="K135" s="20" cm="1">
        <f t="array" ref="K135">MIN(COUNTIFS($I$19:I134,I135)+IFERROR(SUM(IF(($H$19:H134=H135)*($G$19:G134=0),($H$19:H134=H135)*($G$19:G134=0),"")),0),1)</f>
        <v>1</v>
      </c>
    </row>
    <row r="136" spans="7:11" x14ac:dyDescent="0.25">
      <c r="G136" s="25">
        <v>0</v>
      </c>
      <c r="H136" s="15" t="s">
        <v>26</v>
      </c>
      <c r="I136" s="15" t="s">
        <v>56</v>
      </c>
      <c r="K136" s="20" cm="1">
        <f t="array" ref="K136">MIN(COUNTIFS($I$19:I135,I136)+IFERROR(SUM(IF(($H$19:H135=H136)*($G$19:G135=0),($H$19:H135=H136)*($G$19:G135=0),"")),0),1)</f>
        <v>1</v>
      </c>
    </row>
    <row r="137" spans="7:11" x14ac:dyDescent="0.25">
      <c r="G137" s="25">
        <v>0</v>
      </c>
      <c r="H137" s="15" t="s">
        <v>5</v>
      </c>
      <c r="I137" s="15" t="s">
        <v>56</v>
      </c>
      <c r="K137" s="20" cm="1">
        <f t="array" ref="K137">MIN(COUNTIFS($I$19:I136,I137)+IFERROR(SUM(IF(($H$19:H136=H137)*($G$19:G136=0),($H$19:H136=H137)*($G$19:G136=0),"")),0),1)</f>
        <v>1</v>
      </c>
    </row>
    <row r="138" spans="7:11" x14ac:dyDescent="0.25">
      <c r="G138" s="25">
        <v>0</v>
      </c>
      <c r="H138" s="15" t="s">
        <v>10</v>
      </c>
      <c r="I138" s="15" t="s">
        <v>56</v>
      </c>
      <c r="K138" s="20" cm="1">
        <f t="array" ref="K138">MIN(COUNTIFS($I$19:I137,I138)+IFERROR(SUM(IF(($H$19:H137=H138)*($G$19:G137=0),($H$19:H137=H138)*($G$19:G137=0),"")),0),1)</f>
        <v>1</v>
      </c>
    </row>
    <row r="139" spans="7:11" x14ac:dyDescent="0.25">
      <c r="G139" s="25">
        <v>0</v>
      </c>
      <c r="H139" s="15" t="s">
        <v>5</v>
      </c>
      <c r="I139" s="15" t="s">
        <v>56</v>
      </c>
      <c r="K139" s="20" cm="1">
        <f t="array" ref="K139">MIN(COUNTIFS($I$19:I138,I139)+IFERROR(SUM(IF(($H$19:H138=H139)*($G$19:G138=0),($H$19:H138=H139)*($G$19:G138=0),"")),0),1)</f>
        <v>1</v>
      </c>
    </row>
    <row r="140" spans="7:11" x14ac:dyDescent="0.25">
      <c r="G140" s="25">
        <v>0</v>
      </c>
      <c r="H140" s="15" t="s">
        <v>16</v>
      </c>
      <c r="I140" s="15" t="s">
        <v>57</v>
      </c>
      <c r="K140" s="20" cm="1">
        <f t="array" ref="K140">MIN(COUNTIFS($I$19:I139,I140)+IFERROR(SUM(IF(($H$19:H139=H140)*($G$19:G139=0),($H$19:H139=H140)*($G$19:G139=0),"")),0),1)</f>
        <v>1</v>
      </c>
    </row>
    <row r="141" spans="7:11" x14ac:dyDescent="0.25">
      <c r="G141" s="25">
        <v>0</v>
      </c>
      <c r="H141" s="15" t="s">
        <v>16</v>
      </c>
      <c r="I141" s="15" t="s">
        <v>58</v>
      </c>
      <c r="K141" s="20" cm="1">
        <f t="array" ref="K141">MIN(COUNTIFS($I$19:I140,I141)+IFERROR(SUM(IF(($H$19:H140=H141)*($G$19:G140=0),($H$19:H140=H141)*($G$19:G140=0),"")),0),1)</f>
        <v>1</v>
      </c>
    </row>
    <row r="142" spans="7:11" x14ac:dyDescent="0.25">
      <c r="G142" s="25">
        <v>0</v>
      </c>
      <c r="H142" s="15" t="s">
        <v>5</v>
      </c>
      <c r="I142" s="15" t="s">
        <v>59</v>
      </c>
      <c r="K142" s="20" cm="1">
        <f t="array" ref="K142">MIN(COUNTIFS($I$19:I141,I142)+IFERROR(SUM(IF(($H$19:H141=H142)*($G$19:G141=0),($H$19:H141=H142)*($G$19:G141=0),"")),0),1)</f>
        <v>1</v>
      </c>
    </row>
    <row r="143" spans="7:11" x14ac:dyDescent="0.25">
      <c r="G143" s="25">
        <v>0</v>
      </c>
      <c r="H143" s="15" t="s">
        <v>16</v>
      </c>
      <c r="I143" s="15" t="s">
        <v>57</v>
      </c>
      <c r="K143" s="20" cm="1">
        <f t="array" ref="K143">MIN(COUNTIFS($I$19:I142,I143)+IFERROR(SUM(IF(($H$19:H142=H143)*($G$19:G142=0),($H$19:H142=H143)*($G$19:G142=0),"")),0),1)</f>
        <v>1</v>
      </c>
    </row>
    <row r="144" spans="7:11" x14ac:dyDescent="0.25">
      <c r="G144" s="25">
        <v>0</v>
      </c>
      <c r="H144" s="15" t="s">
        <v>16</v>
      </c>
      <c r="I144" s="15" t="s">
        <v>58</v>
      </c>
      <c r="K144" s="20" cm="1">
        <f t="array" ref="K144">MIN(COUNTIFS($I$19:I143,I144)+IFERROR(SUM(IF(($H$19:H143=H144)*($G$19:G143=0),($H$19:H143=H144)*($G$19:G143=0),"")),0),1)</f>
        <v>1</v>
      </c>
    </row>
    <row r="145" spans="7:11" x14ac:dyDescent="0.25">
      <c r="G145" s="25">
        <v>0</v>
      </c>
      <c r="H145" s="15" t="s">
        <v>16</v>
      </c>
      <c r="I145" s="15" t="s">
        <v>57</v>
      </c>
      <c r="K145" s="20" cm="1">
        <f t="array" ref="K145">MIN(COUNTIFS($I$19:I144,I145)+IFERROR(SUM(IF(($H$19:H144=H145)*($G$19:G144=0),($H$19:H144=H145)*($G$19:G144=0),"")),0),1)</f>
        <v>1</v>
      </c>
    </row>
    <row r="146" spans="7:11" x14ac:dyDescent="0.25">
      <c r="G146" s="25">
        <v>0</v>
      </c>
      <c r="H146" s="15" t="s">
        <v>16</v>
      </c>
      <c r="I146" s="15" t="s">
        <v>58</v>
      </c>
      <c r="K146" s="20" cm="1">
        <f t="array" ref="K146">MIN(COUNTIFS($I$19:I145,I146)+IFERROR(SUM(IF(($H$19:H145=H146)*($G$19:G145=0),($H$19:H145=H146)*($G$19:G145=0),"")),0),1)</f>
        <v>1</v>
      </c>
    </row>
    <row r="147" spans="7:11" x14ac:dyDescent="0.25">
      <c r="G147" s="25">
        <v>0</v>
      </c>
      <c r="H147" s="15" t="s">
        <v>16</v>
      </c>
      <c r="I147" s="15" t="s">
        <v>57</v>
      </c>
      <c r="K147" s="20" cm="1">
        <f t="array" ref="K147">MIN(COUNTIFS($I$19:I146,I147)+IFERROR(SUM(IF(($H$19:H146=H147)*($G$19:G146=0),($H$19:H146=H147)*($G$19:G146=0),"")),0),1)</f>
        <v>1</v>
      </c>
    </row>
    <row r="148" spans="7:11" x14ac:dyDescent="0.25">
      <c r="G148" s="25">
        <v>0</v>
      </c>
      <c r="H148" s="15" t="s">
        <v>16</v>
      </c>
      <c r="I148" s="15" t="s">
        <v>58</v>
      </c>
      <c r="K148" s="20" cm="1">
        <f t="array" ref="K148">MIN(COUNTIFS($I$19:I147,I148)+IFERROR(SUM(IF(($H$19:H147=H148)*($G$19:G147=0),($H$19:H147=H148)*($G$19:G147=0),"")),0),1)</f>
        <v>1</v>
      </c>
    </row>
    <row r="149" spans="7:11" x14ac:dyDescent="0.25">
      <c r="G149" s="25">
        <v>0</v>
      </c>
      <c r="H149" s="15" t="s">
        <v>60</v>
      </c>
      <c r="I149" s="15" t="s">
        <v>61</v>
      </c>
      <c r="K149" s="20" cm="1">
        <f t="array" ref="K149">MIN(COUNTIFS($I$19:I148,I149)+IFERROR(SUM(IF(($H$19:H148=H149)*($G$19:G148=0),($H$19:H148=H149)*($G$19:G148=0),"")),0),1)</f>
        <v>0</v>
      </c>
    </row>
    <row r="150" spans="7:11" x14ac:dyDescent="0.25">
      <c r="G150" s="25">
        <v>0</v>
      </c>
      <c r="H150" s="15" t="s">
        <v>62</v>
      </c>
      <c r="I150" s="15" t="s">
        <v>63</v>
      </c>
      <c r="K150" s="20" cm="1">
        <f t="array" ref="K150">MIN(COUNTIFS($I$19:I149,I150)+IFERROR(SUM(IF(($H$19:H149=H150)*($G$19:G149=0),($H$19:H149=H150)*($G$19:G149=0),"")),0),1)</f>
        <v>0</v>
      </c>
    </row>
    <row r="151" spans="7:11" x14ac:dyDescent="0.25">
      <c r="G151" s="25">
        <v>0</v>
      </c>
      <c r="H151" s="15" t="s">
        <v>62</v>
      </c>
      <c r="I151" s="15" t="s">
        <v>64</v>
      </c>
      <c r="K151" s="20" cm="1">
        <f t="array" ref="K151">MIN(COUNTIFS($I$19:I150,I151)+IFERROR(SUM(IF(($H$19:H150=H151)*($G$19:G150=0),($H$19:H150=H151)*($G$19:G150=0),"")),0),1)</f>
        <v>1</v>
      </c>
    </row>
    <row r="152" spans="7:11" x14ac:dyDescent="0.25">
      <c r="G152" s="25">
        <v>0</v>
      </c>
      <c r="H152" s="15" t="s">
        <v>62</v>
      </c>
      <c r="I152" s="15" t="s">
        <v>65</v>
      </c>
      <c r="K152" s="20" cm="1">
        <f t="array" ref="K152">MIN(COUNTIFS($I$19:I151,I152)+IFERROR(SUM(IF(($H$19:H151=H152)*($G$19:G151=0),($H$19:H151=H152)*($G$19:G151=0),"")),0),1)</f>
        <v>1</v>
      </c>
    </row>
    <row r="153" spans="7:11" x14ac:dyDescent="0.25">
      <c r="G153" s="25">
        <v>0</v>
      </c>
      <c r="H153" s="15" t="s">
        <v>62</v>
      </c>
      <c r="I153" s="15" t="s">
        <v>66</v>
      </c>
      <c r="K153" s="20" cm="1">
        <f t="array" ref="K153">MIN(COUNTIFS($I$19:I152,I153)+IFERROR(SUM(IF(($H$19:H152=H153)*($G$19:G152=0),($H$19:H152=H153)*($G$19:G152=0),"")),0),1)</f>
        <v>1</v>
      </c>
    </row>
    <row r="154" spans="7:11" x14ac:dyDescent="0.25">
      <c r="G154" s="25">
        <v>0</v>
      </c>
      <c r="H154" s="15" t="s">
        <v>62</v>
      </c>
      <c r="I154" s="15" t="s">
        <v>67</v>
      </c>
      <c r="K154" s="20" cm="1">
        <f t="array" ref="K154">MIN(COUNTIFS($I$19:I153,I154)+IFERROR(SUM(IF(($H$19:H153=H154)*($G$19:G153=0),($H$19:H153=H154)*($G$19:G153=0),"")),0),1)</f>
        <v>1</v>
      </c>
    </row>
    <row r="155" spans="7:11" x14ac:dyDescent="0.25">
      <c r="G155" s="25">
        <v>0</v>
      </c>
      <c r="H155" s="15" t="s">
        <v>62</v>
      </c>
      <c r="I155" s="15" t="s">
        <v>68</v>
      </c>
      <c r="K155" s="20" cm="1">
        <f t="array" ref="K155">MIN(COUNTIFS($I$19:I154,I155)+IFERROR(SUM(IF(($H$19:H154=H155)*($G$19:G154=0),($H$19:H154=H155)*($G$19:G154=0),"")),0),1)</f>
        <v>1</v>
      </c>
    </row>
    <row r="156" spans="7:11" x14ac:dyDescent="0.25">
      <c r="G156" s="25">
        <v>0</v>
      </c>
      <c r="H156" s="15" t="s">
        <v>62</v>
      </c>
      <c r="I156" s="15" t="s">
        <v>69</v>
      </c>
      <c r="K156" s="20" cm="1">
        <f t="array" ref="K156">MIN(COUNTIFS($I$19:I155,I156)+IFERROR(SUM(IF(($H$19:H155=H156)*($G$19:G155=0),($H$19:H155=H156)*($G$19:G155=0),"")),0),1)</f>
        <v>1</v>
      </c>
    </row>
    <row r="157" spans="7:11" x14ac:dyDescent="0.25">
      <c r="G157" s="25">
        <v>0</v>
      </c>
      <c r="H157" s="15" t="s">
        <v>62</v>
      </c>
      <c r="I157" s="15" t="s">
        <v>61</v>
      </c>
      <c r="K157" s="20" cm="1">
        <f t="array" ref="K157">MIN(COUNTIFS($I$19:I156,I157)+IFERROR(SUM(IF(($H$19:H156=H157)*($G$19:G156=0),($H$19:H156=H157)*($G$19:G156=0),"")),0),1)</f>
        <v>1</v>
      </c>
    </row>
    <row r="158" spans="7:11" x14ac:dyDescent="0.25">
      <c r="G158" s="25">
        <v>0</v>
      </c>
      <c r="H158" s="15" t="s">
        <v>70</v>
      </c>
      <c r="I158" s="15" t="s">
        <v>71</v>
      </c>
      <c r="K158" s="20" cm="1">
        <f t="array" ref="K158">MIN(COUNTIFS($I$19:I157,I158)+IFERROR(SUM(IF(($H$19:H157=H158)*($G$19:G157=0),($H$19:H157=H158)*($G$19:G157=0),"")),0),1)</f>
        <v>0</v>
      </c>
    </row>
    <row r="159" spans="7:11" x14ac:dyDescent="0.25">
      <c r="G159" s="25">
        <v>0</v>
      </c>
      <c r="H159" s="15" t="s">
        <v>16</v>
      </c>
      <c r="I159" s="15" t="s">
        <v>72</v>
      </c>
      <c r="K159" s="20" cm="1">
        <f t="array" ref="K159">MIN(COUNTIFS($I$19:I158,I159)+IFERROR(SUM(IF(($H$19:H158=H159)*($G$19:G158=0),($H$19:H158=H159)*($G$19:G158=0),"")),0),1)</f>
        <v>1</v>
      </c>
    </row>
    <row r="160" spans="7:11" x14ac:dyDescent="0.25">
      <c r="G160" s="25">
        <v>0</v>
      </c>
      <c r="H160" s="15" t="s">
        <v>16</v>
      </c>
      <c r="I160" s="15" t="s">
        <v>73</v>
      </c>
      <c r="K160" s="20" cm="1">
        <f t="array" ref="K160">MIN(COUNTIFS($I$19:I159,I160)+IFERROR(SUM(IF(($H$19:H159=H160)*($G$19:G159=0),($H$19:H159=H160)*($G$19:G159=0),"")),0),1)</f>
        <v>1</v>
      </c>
    </row>
    <row r="161" spans="7:11" x14ac:dyDescent="0.25">
      <c r="G161" s="25">
        <v>0</v>
      </c>
      <c r="H161" s="15" t="s">
        <v>24</v>
      </c>
      <c r="I161" s="15" t="s">
        <v>74</v>
      </c>
      <c r="K161" s="20" cm="1">
        <f t="array" ref="K161">MIN(COUNTIFS($I$19:I160,I161)+IFERROR(SUM(IF(($H$19:H160=H161)*($G$19:G160=0),($H$19:H160=H161)*($G$19:G160=0),"")),0),1)</f>
        <v>1</v>
      </c>
    </row>
    <row r="162" spans="7:11" x14ac:dyDescent="0.25">
      <c r="G162" s="25">
        <v>0</v>
      </c>
      <c r="H162" s="15" t="s">
        <v>31</v>
      </c>
      <c r="I162" s="15" t="s">
        <v>54</v>
      </c>
      <c r="K162" s="20" cm="1">
        <f t="array" ref="K162">MIN(COUNTIFS($I$19:I161,I162)+IFERROR(SUM(IF(($H$19:H161=H162)*($G$19:G161=0),($H$19:H161=H162)*($G$19:G161=0),"")),0),1)</f>
        <v>1</v>
      </c>
    </row>
    <row r="163" spans="7:11" x14ac:dyDescent="0.25">
      <c r="G163" s="25">
        <v>0</v>
      </c>
      <c r="H163" s="15" t="s">
        <v>75</v>
      </c>
      <c r="I163" s="15" t="s">
        <v>71</v>
      </c>
      <c r="K163" s="20" cm="1">
        <f t="array" ref="K163">MIN(COUNTIFS($I$19:I162,I163)+IFERROR(SUM(IF(($H$19:H162=H163)*($G$19:G162=0),($H$19:H162=H163)*($G$19:G162=0),"")),0),1)</f>
        <v>1</v>
      </c>
    </row>
    <row r="164" spans="7:11" x14ac:dyDescent="0.25">
      <c r="G164" s="25">
        <v>0</v>
      </c>
      <c r="H164" s="15" t="s">
        <v>16</v>
      </c>
      <c r="I164" s="15" t="s">
        <v>72</v>
      </c>
      <c r="K164" s="20" cm="1">
        <f t="array" ref="K164">MIN(COUNTIFS($I$19:I163,I164)+IFERROR(SUM(IF(($H$19:H163=H164)*($G$19:G163=0),($H$19:H163=H164)*($G$19:G163=0),"")),0),1)</f>
        <v>1</v>
      </c>
    </row>
    <row r="165" spans="7:11" x14ac:dyDescent="0.25">
      <c r="G165" s="25">
        <v>0</v>
      </c>
      <c r="H165" s="15" t="s">
        <v>16</v>
      </c>
      <c r="I165" s="15" t="s">
        <v>73</v>
      </c>
      <c r="K165" s="20" cm="1">
        <f t="array" ref="K165">MIN(COUNTIFS($I$19:I164,I165)+IFERROR(SUM(IF(($H$19:H164=H165)*($G$19:G164=0),($H$19:H164=H165)*($G$19:G164=0),"")),0),1)</f>
        <v>1</v>
      </c>
    </row>
    <row r="166" spans="7:11" x14ac:dyDescent="0.25">
      <c r="G166" s="25">
        <v>0</v>
      </c>
      <c r="H166" s="15" t="s">
        <v>38</v>
      </c>
      <c r="I166" s="15" t="s">
        <v>76</v>
      </c>
      <c r="K166" s="20" cm="1">
        <f t="array" ref="K166">MIN(COUNTIFS($I$19:I165,I166)+IFERROR(SUM(IF(($H$19:H165=H166)*($G$19:G165=0),($H$19:H165=H166)*($G$19:G165=0),"")),0),1)</f>
        <v>1</v>
      </c>
    </row>
    <row r="167" spans="7:11" x14ac:dyDescent="0.25">
      <c r="G167" s="25">
        <v>0</v>
      </c>
      <c r="H167" s="15" t="s">
        <v>38</v>
      </c>
      <c r="I167" s="15" t="s">
        <v>74</v>
      </c>
      <c r="K167" s="20" cm="1">
        <f t="array" ref="K167">MIN(COUNTIFS($I$19:I166,I167)+IFERROR(SUM(IF(($H$19:H166=H167)*($G$19:G166=0),($H$19:H166=H167)*($G$19:G166=0),"")),0),1)</f>
        <v>1</v>
      </c>
    </row>
    <row r="168" spans="7:11" x14ac:dyDescent="0.25">
      <c r="G168" s="25">
        <v>0</v>
      </c>
      <c r="H168" s="15" t="s">
        <v>16</v>
      </c>
      <c r="I168" s="15" t="s">
        <v>72</v>
      </c>
      <c r="K168" s="20" cm="1">
        <f t="array" ref="K168">MIN(COUNTIFS($I$19:I167,I168)+IFERROR(SUM(IF(($H$19:H167=H168)*($G$19:G167=0),($H$19:H167=H168)*($G$19:G167=0),"")),0),1)</f>
        <v>1</v>
      </c>
    </row>
    <row r="169" spans="7:11" x14ac:dyDescent="0.25">
      <c r="G169" s="25">
        <v>0</v>
      </c>
      <c r="H169" s="15" t="s">
        <v>16</v>
      </c>
      <c r="I169" s="15" t="s">
        <v>73</v>
      </c>
      <c r="K169" s="20" cm="1">
        <f t="array" ref="K169">MIN(COUNTIFS($I$19:I168,I169)+IFERROR(SUM(IF(($H$19:H168=H169)*($G$19:G168=0),($H$19:H168=H169)*($G$19:G168=0),"")),0),1)</f>
        <v>1</v>
      </c>
    </row>
    <row r="170" spans="7:11" x14ac:dyDescent="0.25">
      <c r="G170" s="25">
        <v>0</v>
      </c>
      <c r="H170" s="15" t="s">
        <v>10</v>
      </c>
      <c r="I170" s="15" t="s">
        <v>74</v>
      </c>
      <c r="K170" s="20" cm="1">
        <f t="array" ref="K170">MIN(COUNTIFS($I$19:I169,I170)+IFERROR(SUM(IF(($H$19:H169=H170)*($G$19:G169=0),($H$19:H169=H170)*($G$19:G169=0),"")),0),1)</f>
        <v>1</v>
      </c>
    </row>
    <row r="171" spans="7:11" x14ac:dyDescent="0.25">
      <c r="G171" s="25">
        <v>0</v>
      </c>
      <c r="H171" s="15" t="s">
        <v>16</v>
      </c>
      <c r="I171" s="15" t="s">
        <v>72</v>
      </c>
      <c r="K171" s="20" cm="1">
        <f t="array" ref="K171">MIN(COUNTIFS($I$19:I170,I171)+IFERROR(SUM(IF(($H$19:H170=H171)*($G$19:G170=0),($H$19:H170=H171)*($G$19:G170=0),"")),0),1)</f>
        <v>1</v>
      </c>
    </row>
    <row r="172" spans="7:11" x14ac:dyDescent="0.25">
      <c r="G172" s="25">
        <v>0</v>
      </c>
      <c r="H172" s="15" t="s">
        <v>16</v>
      </c>
      <c r="I172" s="15" t="s">
        <v>73</v>
      </c>
      <c r="K172" s="20" cm="1">
        <f t="array" ref="K172">MIN(COUNTIFS($I$19:I171,I172)+IFERROR(SUM(IF(($H$19:H171=H172)*($G$19:G171=0),($H$19:H171=H172)*($G$19:G171=0),"")),0),1)</f>
        <v>1</v>
      </c>
    </row>
    <row r="173" spans="7:11" x14ac:dyDescent="0.25">
      <c r="G173" s="25">
        <v>0</v>
      </c>
      <c r="H173" s="15" t="s">
        <v>75</v>
      </c>
      <c r="I173" s="15" t="s">
        <v>71</v>
      </c>
      <c r="K173" s="20" cm="1">
        <f t="array" ref="K173">MIN(COUNTIFS($I$19:I172,I173)+IFERROR(SUM(IF(($H$19:H172=H173)*($G$19:G172=0),($H$19:H172=H173)*($G$19:G172=0),"")),0),1)</f>
        <v>1</v>
      </c>
    </row>
    <row r="174" spans="7:11" x14ac:dyDescent="0.25">
      <c r="G174" s="25">
        <v>0</v>
      </c>
      <c r="H174" s="15" t="s">
        <v>16</v>
      </c>
      <c r="I174" s="15" t="s">
        <v>71</v>
      </c>
      <c r="K174" s="20" cm="1">
        <f t="array" ref="K174">MIN(COUNTIFS($I$19:I173,I174)+IFERROR(SUM(IF(($H$19:H173=H174)*($G$19:G173=0),($H$19:H173=H174)*($G$19:G173=0),"")),0),1)</f>
        <v>1</v>
      </c>
    </row>
    <row r="175" spans="7:11" x14ac:dyDescent="0.25">
      <c r="G175" s="25">
        <v>0</v>
      </c>
      <c r="H175" s="15" t="s">
        <v>10</v>
      </c>
      <c r="I175" s="15" t="s">
        <v>76</v>
      </c>
      <c r="K175" s="20" cm="1">
        <f t="array" ref="K175">MIN(COUNTIFS($I$19:I174,I175)+IFERROR(SUM(IF(($H$19:H174=H175)*($G$19:G174=0),($H$19:H174=H175)*($G$19:G174=0),"")),0),1)</f>
        <v>1</v>
      </c>
    </row>
    <row r="176" spans="7:11" x14ac:dyDescent="0.25">
      <c r="G176" s="25">
        <v>0</v>
      </c>
      <c r="H176" s="15" t="s">
        <v>77</v>
      </c>
      <c r="I176" s="15" t="s">
        <v>74</v>
      </c>
      <c r="K176" s="20" cm="1">
        <f t="array" ref="K176">MIN(COUNTIFS($I$19:I175,I176)+IFERROR(SUM(IF(($H$19:H175=H176)*($G$19:G175=0),($H$19:H175=H176)*($G$19:G175=0),"")),0),1)</f>
        <v>1</v>
      </c>
    </row>
    <row r="177" spans="7:11" x14ac:dyDescent="0.25">
      <c r="G177" s="25">
        <v>0</v>
      </c>
      <c r="H177" s="15" t="s">
        <v>5</v>
      </c>
      <c r="I177" s="15" t="s">
        <v>74</v>
      </c>
      <c r="K177" s="20" cm="1">
        <f t="array" ref="K177">MIN(COUNTIFS($I$19:I176,I177)+IFERROR(SUM(IF(($H$19:H176=H177)*($G$19:G176=0),($H$19:H176=H177)*($G$19:G176=0),"")),0),1)</f>
        <v>1</v>
      </c>
    </row>
    <row r="178" spans="7:11" x14ac:dyDescent="0.25">
      <c r="G178" s="25">
        <v>0</v>
      </c>
      <c r="H178" s="15" t="s">
        <v>5</v>
      </c>
      <c r="I178" s="15" t="s">
        <v>78</v>
      </c>
      <c r="K178" s="20" cm="1">
        <f t="array" ref="K178">MIN(COUNTIFS($I$19:I177,I178)+IFERROR(SUM(IF(($H$19:H177=H178)*($G$19:G177=0),($H$19:H177=H178)*($G$19:G177=0),"")),0),1)</f>
        <v>1</v>
      </c>
    </row>
    <row r="179" spans="7:11" x14ac:dyDescent="0.25">
      <c r="G179" s="25">
        <v>0</v>
      </c>
      <c r="H179" s="15" t="s">
        <v>5</v>
      </c>
      <c r="I179" s="15" t="s">
        <v>79</v>
      </c>
      <c r="K179" s="20" cm="1">
        <f t="array" ref="K179">MIN(COUNTIFS($I$19:I178,I179)+IFERROR(SUM(IF(($H$19:H178=H179)*($G$19:G178=0),($H$19:H178=H179)*($G$19:G178=0),"")),0),1)</f>
        <v>1</v>
      </c>
    </row>
    <row r="180" spans="7:11" x14ac:dyDescent="0.25">
      <c r="G180" s="25">
        <v>0</v>
      </c>
      <c r="H180" s="15" t="s">
        <v>10</v>
      </c>
      <c r="I180" s="15" t="s">
        <v>78</v>
      </c>
      <c r="K180" s="20" cm="1">
        <f t="array" ref="K180">MIN(COUNTIFS($I$19:I179,I180)+IFERROR(SUM(IF(($H$19:H179=H180)*($G$19:G179=0),($H$19:H179=H180)*($G$19:G179=0),"")),0),1)</f>
        <v>1</v>
      </c>
    </row>
    <row r="181" spans="7:11" x14ac:dyDescent="0.25">
      <c r="G181" s="25">
        <v>0</v>
      </c>
      <c r="H181" s="15" t="s">
        <v>10</v>
      </c>
      <c r="I181" s="15" t="s">
        <v>79</v>
      </c>
      <c r="K181" s="20" cm="1">
        <f t="array" ref="K181">MIN(COUNTIFS($I$19:I180,I181)+IFERROR(SUM(IF(($H$19:H180=H181)*($G$19:G180=0),($H$19:H180=H181)*($G$19:G180=0),"")),0),1)</f>
        <v>1</v>
      </c>
    </row>
    <row r="182" spans="7:11" x14ac:dyDescent="0.25">
      <c r="G182" s="25">
        <v>0</v>
      </c>
      <c r="H182" s="15" t="s">
        <v>10</v>
      </c>
      <c r="I182" s="15" t="s">
        <v>74</v>
      </c>
      <c r="K182" s="20" cm="1">
        <f t="array" ref="K182">MIN(COUNTIFS($I$19:I181,I182)+IFERROR(SUM(IF(($H$19:H181=H182)*($G$19:G181=0),($H$19:H181=H182)*($G$19:G181=0),"")),0),1)</f>
        <v>1</v>
      </c>
    </row>
    <row r="183" spans="7:11" x14ac:dyDescent="0.25">
      <c r="G183" s="25">
        <v>0</v>
      </c>
      <c r="H183" s="15" t="s">
        <v>10</v>
      </c>
      <c r="I183" s="15" t="s">
        <v>78</v>
      </c>
      <c r="K183" s="20" cm="1">
        <f t="array" ref="K183">MIN(COUNTIFS($I$19:I182,I183)+IFERROR(SUM(IF(($H$19:H182=H183)*($G$19:G182=0),($H$19:H182=H183)*($G$19:G182=0),"")),0),1)</f>
        <v>1</v>
      </c>
    </row>
    <row r="184" spans="7:11" x14ac:dyDescent="0.25">
      <c r="G184" s="25">
        <v>0</v>
      </c>
      <c r="H184" s="15" t="s">
        <v>10</v>
      </c>
      <c r="I184" s="15" t="s">
        <v>79</v>
      </c>
      <c r="K184" s="20" cm="1">
        <f t="array" ref="K184">MIN(COUNTIFS($I$19:I183,I184)+IFERROR(SUM(IF(($H$19:H183=H184)*($G$19:G183=0),($H$19:H183=H184)*($G$19:G183=0),"")),0),1)</f>
        <v>1</v>
      </c>
    </row>
    <row r="185" spans="7:11" x14ac:dyDescent="0.25">
      <c r="G185" s="25">
        <v>0</v>
      </c>
      <c r="H185" s="15" t="s">
        <v>42</v>
      </c>
      <c r="I185" s="15" t="s">
        <v>78</v>
      </c>
      <c r="K185" s="20" cm="1">
        <f t="array" ref="K185">MIN(COUNTIFS($I$19:I184,I185)+IFERROR(SUM(IF(($H$19:H184=H185)*($G$19:G184=0),($H$19:H184=H185)*($G$19:G184=0),"")),0),1)</f>
        <v>1</v>
      </c>
    </row>
    <row r="186" spans="7:11" x14ac:dyDescent="0.25">
      <c r="G186" s="25">
        <v>0</v>
      </c>
      <c r="H186" s="15" t="s">
        <v>42</v>
      </c>
      <c r="I186" s="15" t="s">
        <v>79</v>
      </c>
      <c r="K186" s="20" cm="1">
        <f t="array" ref="K186">MIN(COUNTIFS($I$19:I185,I186)+IFERROR(SUM(IF(($H$19:H185=H186)*($G$19:G185=0),($H$19:H185=H186)*($G$19:G185=0),"")),0),1)</f>
        <v>1</v>
      </c>
    </row>
    <row r="187" spans="7:11" x14ac:dyDescent="0.25">
      <c r="G187" s="25">
        <v>0</v>
      </c>
      <c r="H187" s="15" t="s">
        <v>77</v>
      </c>
      <c r="I187" s="15" t="s">
        <v>76</v>
      </c>
      <c r="K187" s="20" cm="1">
        <f t="array" ref="K187">MIN(COUNTIFS($I$19:I186,I187)+IFERROR(SUM(IF(($H$19:H186=H187)*($G$19:G186=0),($H$19:H186=H187)*($G$19:G186=0),"")),0),1)</f>
        <v>1</v>
      </c>
    </row>
    <row r="188" spans="7:11" x14ac:dyDescent="0.25">
      <c r="G188" s="25">
        <v>0</v>
      </c>
      <c r="H188" s="15" t="s">
        <v>5</v>
      </c>
      <c r="I188" s="15" t="s">
        <v>76</v>
      </c>
      <c r="K188" s="20" cm="1">
        <f t="array" ref="K188">MIN(COUNTIFS($I$19:I187,I188)+IFERROR(SUM(IF(($H$19:H187=H188)*($G$19:G187=0),($H$19:H187=H188)*($G$19:G187=0),"")),0),1)</f>
        <v>1</v>
      </c>
    </row>
    <row r="189" spans="7:11" x14ac:dyDescent="0.25">
      <c r="G189" s="25">
        <v>0</v>
      </c>
      <c r="H189" s="15" t="s">
        <v>80</v>
      </c>
      <c r="I189" s="15" t="s">
        <v>78</v>
      </c>
      <c r="K189" s="20" cm="1">
        <f t="array" ref="K189">MIN(COUNTIFS($I$19:I188,I189)+IFERROR(SUM(IF(($H$19:H188=H189)*($G$19:G188=0),($H$19:H188=H189)*($G$19:G188=0),"")),0),1)</f>
        <v>1</v>
      </c>
    </row>
    <row r="190" spans="7:11" x14ac:dyDescent="0.25">
      <c r="G190" s="25">
        <v>0</v>
      </c>
      <c r="H190" s="15" t="s">
        <v>80</v>
      </c>
      <c r="I190" s="15" t="s">
        <v>79</v>
      </c>
      <c r="K190" s="20" cm="1">
        <f t="array" ref="K190">MIN(COUNTIFS($I$19:I189,I190)+IFERROR(SUM(IF(($H$19:H189=H190)*($G$19:G189=0),($H$19:H189=H190)*($G$19:G189=0),"")),0),1)</f>
        <v>1</v>
      </c>
    </row>
    <row r="191" spans="7:11" x14ac:dyDescent="0.25">
      <c r="G191" s="25">
        <v>0</v>
      </c>
      <c r="H191" s="15" t="s">
        <v>5</v>
      </c>
      <c r="I191" s="15" t="s">
        <v>78</v>
      </c>
      <c r="K191" s="20" cm="1">
        <f t="array" ref="K191">MIN(COUNTIFS($I$19:I190,I191)+IFERROR(SUM(IF(($H$19:H190=H191)*($G$19:G190=0),($H$19:H190=H191)*($G$19:G190=0),"")),0),1)</f>
        <v>1</v>
      </c>
    </row>
    <row r="192" spans="7:11" x14ac:dyDescent="0.25">
      <c r="G192" s="25">
        <v>0</v>
      </c>
      <c r="H192" s="15" t="s">
        <v>5</v>
      </c>
      <c r="I192" s="15" t="s">
        <v>79</v>
      </c>
      <c r="K192" s="20" cm="1">
        <f t="array" ref="K192">MIN(COUNTIFS($I$19:I191,I192)+IFERROR(SUM(IF(($H$19:H191=H192)*($G$19:G191=0),($H$19:H191=H192)*($G$19:G191=0),"")),0),1)</f>
        <v>1</v>
      </c>
    </row>
    <row r="193" spans="7:11" x14ac:dyDescent="0.25">
      <c r="G193" s="25">
        <v>0</v>
      </c>
      <c r="H193" s="15" t="s">
        <v>42</v>
      </c>
      <c r="I193" s="15" t="s">
        <v>81</v>
      </c>
      <c r="K193" s="20" cm="1">
        <f t="array" ref="K193">MIN(COUNTIFS($I$19:I192,I193)+IFERROR(SUM(IF(($H$19:H192=H193)*($G$19:G192=0),($H$19:H192=H193)*($G$19:G192=0),"")),0),1)</f>
        <v>1</v>
      </c>
    </row>
    <row r="194" spans="7:11" x14ac:dyDescent="0.25">
      <c r="G194" s="25">
        <v>0</v>
      </c>
      <c r="H194" s="15" t="s">
        <v>10</v>
      </c>
      <c r="I194" s="15" t="s">
        <v>76</v>
      </c>
      <c r="K194" s="20" cm="1">
        <f t="array" ref="K194">MIN(COUNTIFS($I$19:I193,I194)+IFERROR(SUM(IF(($H$19:H193=H194)*($G$19:G193=0),($H$19:H193=H194)*($G$19:G193=0),"")),0),1)</f>
        <v>1</v>
      </c>
    </row>
    <row r="195" spans="7:11" x14ac:dyDescent="0.25">
      <c r="G195" s="25">
        <v>0</v>
      </c>
      <c r="H195" s="15" t="s">
        <v>42</v>
      </c>
      <c r="I195" s="15" t="s">
        <v>78</v>
      </c>
      <c r="K195" s="20" cm="1">
        <f t="array" ref="K195">MIN(COUNTIFS($I$19:I194,I195)+IFERROR(SUM(IF(($H$19:H194=H195)*($G$19:G194=0),($H$19:H194=H195)*($G$19:G194=0),"")),0),1)</f>
        <v>1</v>
      </c>
    </row>
    <row r="196" spans="7:11" x14ac:dyDescent="0.25">
      <c r="G196" s="25">
        <v>0</v>
      </c>
      <c r="H196" s="15" t="s">
        <v>42</v>
      </c>
      <c r="I196" s="15" t="s">
        <v>79</v>
      </c>
      <c r="K196" s="20" cm="1">
        <f t="array" ref="K196">MIN(COUNTIFS($I$19:I195,I196)+IFERROR(SUM(IF(($H$19:H195=H196)*($G$19:G195=0),($H$19:H195=H196)*($G$19:G195=0),"")),0),1)</f>
        <v>1</v>
      </c>
    </row>
    <row r="197" spans="7:11" x14ac:dyDescent="0.25">
      <c r="G197" s="25">
        <v>0</v>
      </c>
      <c r="H197" s="15" t="s">
        <v>5</v>
      </c>
      <c r="I197" s="15" t="s">
        <v>78</v>
      </c>
      <c r="K197" s="20" cm="1">
        <f t="array" ref="K197">MIN(COUNTIFS($I$19:I196,I197)+IFERROR(SUM(IF(($H$19:H196=H197)*($G$19:G196=0),($H$19:H196=H197)*($G$19:G196=0),"")),0),1)</f>
        <v>1</v>
      </c>
    </row>
    <row r="198" spans="7:11" x14ac:dyDescent="0.25">
      <c r="G198" s="25">
        <v>0</v>
      </c>
      <c r="H198" s="15" t="s">
        <v>5</v>
      </c>
      <c r="I198" s="15" t="s">
        <v>79</v>
      </c>
      <c r="K198" s="20" cm="1">
        <f t="array" ref="K198">MIN(COUNTIFS($I$19:I197,I198)+IFERROR(SUM(IF(($H$19:H197=H198)*($G$19:G197=0),($H$19:H197=H198)*($G$19:G197=0),"")),0),1)</f>
        <v>1</v>
      </c>
    </row>
    <row r="199" spans="7:11" x14ac:dyDescent="0.25">
      <c r="G199" s="25">
        <v>0</v>
      </c>
      <c r="H199" s="15" t="s">
        <v>10</v>
      </c>
      <c r="I199" s="15" t="s">
        <v>78</v>
      </c>
      <c r="K199" s="20" cm="1">
        <f t="array" ref="K199">MIN(COUNTIFS($I$19:I198,I199)+IFERROR(SUM(IF(($H$19:H198=H199)*($G$19:G198=0),($H$19:H198=H199)*($G$19:G198=0),"")),0),1)</f>
        <v>1</v>
      </c>
    </row>
    <row r="200" spans="7:11" x14ac:dyDescent="0.25">
      <c r="G200" s="25">
        <v>0</v>
      </c>
      <c r="H200" s="15" t="s">
        <v>10</v>
      </c>
      <c r="I200" s="15" t="s">
        <v>79</v>
      </c>
      <c r="K200" s="20" cm="1">
        <f t="array" ref="K200">MIN(COUNTIFS($I$19:I199,I200)+IFERROR(SUM(IF(($H$19:H199=H200)*($G$19:G199=0),($H$19:H199=H200)*($G$19:G199=0),"")),0),1)</f>
        <v>1</v>
      </c>
    </row>
    <row r="201" spans="7:11" x14ac:dyDescent="0.25">
      <c r="G201" s="25">
        <v>0</v>
      </c>
      <c r="H201" s="15" t="s">
        <v>5</v>
      </c>
      <c r="I201" s="15" t="s">
        <v>78</v>
      </c>
      <c r="K201" s="20" cm="1">
        <f t="array" ref="K201">MIN(COUNTIFS($I$19:I200,I201)+IFERROR(SUM(IF(($H$19:H200=H201)*($G$19:G200=0),($H$19:H200=H201)*($G$19:G200=0),"")),0),1)</f>
        <v>1</v>
      </c>
    </row>
    <row r="202" spans="7:11" x14ac:dyDescent="0.25">
      <c r="G202" s="25">
        <v>0</v>
      </c>
      <c r="H202" s="15" t="s">
        <v>5</v>
      </c>
      <c r="I202" s="15" t="s">
        <v>79</v>
      </c>
      <c r="K202" s="20" cm="1">
        <f t="array" ref="K202">MIN(COUNTIFS($I$19:I201,I202)+IFERROR(SUM(IF(($H$19:H201=H202)*($G$19:G201=0),($H$19:H201=H202)*($G$19:G201=0),"")),0),1)</f>
        <v>1</v>
      </c>
    </row>
    <row r="203" spans="7:11" x14ac:dyDescent="0.25">
      <c r="G203" s="25">
        <v>0</v>
      </c>
      <c r="H203" s="15" t="s">
        <v>80</v>
      </c>
      <c r="I203" s="15" t="s">
        <v>78</v>
      </c>
      <c r="K203" s="20" cm="1">
        <f t="array" ref="K203">MIN(COUNTIFS($I$19:I202,I203)+IFERROR(SUM(IF(($H$19:H202=H203)*($G$19:G202=0),($H$19:H202=H203)*($G$19:G202=0),"")),0),1)</f>
        <v>1</v>
      </c>
    </row>
    <row r="204" spans="7:11" x14ac:dyDescent="0.25">
      <c r="G204" s="25">
        <v>0</v>
      </c>
      <c r="H204" s="15" t="s">
        <v>80</v>
      </c>
      <c r="I204" s="15" t="s">
        <v>79</v>
      </c>
      <c r="K204" s="20" cm="1">
        <f t="array" ref="K204">MIN(COUNTIFS($I$19:I203,I204)+IFERROR(SUM(IF(($H$19:H203=H204)*($G$19:G203=0),($H$19:H203=H204)*($G$19:G203=0),"")),0),1)</f>
        <v>1</v>
      </c>
    </row>
    <row r="205" spans="7:11" x14ac:dyDescent="0.25">
      <c r="G205" s="25">
        <v>0</v>
      </c>
      <c r="H205" s="15" t="s">
        <v>42</v>
      </c>
      <c r="I205" s="15" t="s">
        <v>82</v>
      </c>
      <c r="K205" s="20" cm="1">
        <f t="array" ref="K205">MIN(COUNTIFS($I$19:I204,I205)+IFERROR(SUM(IF(($H$19:H204=H205)*($G$19:G204=0),($H$19:H204=H205)*($G$19:G204=0),"")),0),1)</f>
        <v>1</v>
      </c>
    </row>
    <row r="206" spans="7:11" x14ac:dyDescent="0.25">
      <c r="G206" s="25">
        <v>0</v>
      </c>
      <c r="H206" s="15" t="s">
        <v>16</v>
      </c>
      <c r="I206" s="15" t="s">
        <v>82</v>
      </c>
      <c r="K206" s="20" cm="1">
        <f t="array" ref="K206">MIN(COUNTIFS($I$19:I205,I206)+IFERROR(SUM(IF(($H$19:H205=H206)*($G$19:G205=0),($H$19:H205=H206)*($G$19:G205=0),"")),0),1)</f>
        <v>1</v>
      </c>
    </row>
    <row r="207" spans="7:11" x14ac:dyDescent="0.25">
      <c r="G207" s="25">
        <v>0</v>
      </c>
      <c r="H207" s="15" t="s">
        <v>10</v>
      </c>
      <c r="I207" s="15" t="s">
        <v>82</v>
      </c>
      <c r="K207" s="20" cm="1">
        <f t="array" ref="K207">MIN(COUNTIFS($I$19:I206,I207)+IFERROR(SUM(IF(($H$19:H206=H207)*($G$19:G206=0),($H$19:H206=H207)*($G$19:G206=0),"")),0),1)</f>
        <v>1</v>
      </c>
    </row>
    <row r="208" spans="7:11" x14ac:dyDescent="0.25">
      <c r="G208" s="25">
        <v>0</v>
      </c>
      <c r="H208" s="15" t="s">
        <v>16</v>
      </c>
      <c r="I208" s="15" t="s">
        <v>82</v>
      </c>
      <c r="K208" s="20" cm="1">
        <f t="array" ref="K208">MIN(COUNTIFS($I$19:I207,I208)+IFERROR(SUM(IF(($H$19:H207=H208)*($G$19:G207=0),($H$19:H207=H208)*($G$19:G207=0),"")),0),1)</f>
        <v>1</v>
      </c>
    </row>
    <row r="209" spans="7:11" x14ac:dyDescent="0.25">
      <c r="G209" s="25">
        <v>0</v>
      </c>
      <c r="H209" s="15" t="s">
        <v>42</v>
      </c>
      <c r="I209" s="15" t="s">
        <v>78</v>
      </c>
      <c r="K209" s="20" cm="1">
        <f t="array" ref="K209">MIN(COUNTIFS($I$19:I208,I209)+IFERROR(SUM(IF(($H$19:H208=H209)*($G$19:G208=0),($H$19:H208=H209)*($G$19:G208=0),"")),0),1)</f>
        <v>1</v>
      </c>
    </row>
    <row r="210" spans="7:11" x14ac:dyDescent="0.25">
      <c r="G210" s="25">
        <v>0</v>
      </c>
      <c r="H210" s="15" t="s">
        <v>42</v>
      </c>
      <c r="I210" s="15" t="s">
        <v>79</v>
      </c>
      <c r="K210" s="20" cm="1">
        <f t="array" ref="K210">MIN(COUNTIFS($I$19:I209,I210)+IFERROR(SUM(IF(($H$19:H209=H210)*($G$19:G209=0),($H$19:H209=H210)*($G$19:G209=0),"")),0),1)</f>
        <v>1</v>
      </c>
    </row>
    <row r="211" spans="7:11" x14ac:dyDescent="0.25">
      <c r="G211" s="25">
        <v>0</v>
      </c>
      <c r="H211" s="15" t="s">
        <v>5</v>
      </c>
      <c r="I211" s="15" t="s">
        <v>78</v>
      </c>
      <c r="K211" s="20" cm="1">
        <f t="array" ref="K211">MIN(COUNTIFS($I$19:I210,I211)+IFERROR(SUM(IF(($H$19:H210=H211)*($G$19:G210=0),($H$19:H210=H211)*($G$19:G210=0),"")),0),1)</f>
        <v>1</v>
      </c>
    </row>
    <row r="212" spans="7:11" x14ac:dyDescent="0.25">
      <c r="G212" s="25">
        <v>0</v>
      </c>
      <c r="H212" s="15" t="s">
        <v>5</v>
      </c>
      <c r="I212" s="15" t="s">
        <v>79</v>
      </c>
      <c r="K212" s="20" cm="1">
        <f t="array" ref="K212">MIN(COUNTIFS($I$19:I211,I212)+IFERROR(SUM(IF(($H$19:H211=H212)*($G$19:G211=0),($H$19:H211=H212)*($G$19:G211=0),"")),0),1)</f>
        <v>1</v>
      </c>
    </row>
    <row r="213" spans="7:11" x14ac:dyDescent="0.25">
      <c r="G213" s="25">
        <v>0</v>
      </c>
      <c r="H213" s="15" t="s">
        <v>10</v>
      </c>
      <c r="I213" s="15" t="s">
        <v>78</v>
      </c>
      <c r="K213" s="20" cm="1">
        <f t="array" ref="K213">MIN(COUNTIFS($I$19:I212,I213)+IFERROR(SUM(IF(($H$19:H212=H213)*($G$19:G212=0),($H$19:H212=H213)*($G$19:G212=0),"")),0),1)</f>
        <v>1</v>
      </c>
    </row>
    <row r="214" spans="7:11" x14ac:dyDescent="0.25">
      <c r="G214" s="25">
        <v>0</v>
      </c>
      <c r="H214" s="15" t="s">
        <v>10</v>
      </c>
      <c r="I214" s="15" t="s">
        <v>79</v>
      </c>
      <c r="K214" s="20" cm="1">
        <f t="array" ref="K214">MIN(COUNTIFS($I$19:I213,I214)+IFERROR(SUM(IF(($H$19:H213=H214)*($G$19:G213=0),($H$19:H213=H214)*($G$19:G213=0),"")),0),1)</f>
        <v>1</v>
      </c>
    </row>
    <row r="215" spans="7:11" x14ac:dyDescent="0.25">
      <c r="G215" s="25">
        <v>0</v>
      </c>
      <c r="H215" s="15" t="s">
        <v>5</v>
      </c>
      <c r="I215" s="15" t="s">
        <v>78</v>
      </c>
      <c r="K215" s="20" cm="1">
        <f t="array" ref="K215">MIN(COUNTIFS($I$19:I214,I215)+IFERROR(SUM(IF(($H$19:H214=H215)*($G$19:G214=0),($H$19:H214=H215)*($G$19:G214=0),"")),0),1)</f>
        <v>1</v>
      </c>
    </row>
    <row r="216" spans="7:11" x14ac:dyDescent="0.25">
      <c r="G216" s="25">
        <v>0</v>
      </c>
      <c r="H216" s="15" t="s">
        <v>5</v>
      </c>
      <c r="I216" s="15" t="s">
        <v>79</v>
      </c>
      <c r="K216" s="20" cm="1">
        <f t="array" ref="K216">MIN(COUNTIFS($I$19:I215,I216)+IFERROR(SUM(IF(($H$19:H215=H216)*($G$19:G215=0),($H$19:H215=H216)*($G$19:G215=0),"")),0),1)</f>
        <v>1</v>
      </c>
    </row>
    <row r="217" spans="7:11" x14ac:dyDescent="0.25">
      <c r="G217" s="25">
        <v>0</v>
      </c>
      <c r="H217" s="15" t="s">
        <v>10</v>
      </c>
      <c r="I217" s="15" t="s">
        <v>83</v>
      </c>
      <c r="K217" s="20" cm="1">
        <f t="array" ref="K217">MIN(COUNTIFS($I$19:I216,I217)+IFERROR(SUM(IF(($H$19:H216=H217)*($G$19:G216=0),($H$19:H216=H217)*($G$19:G216=0),"")),0),1)</f>
        <v>1</v>
      </c>
    </row>
    <row r="218" spans="7:11" x14ac:dyDescent="0.25">
      <c r="G218" s="25">
        <v>0</v>
      </c>
      <c r="H218" s="15" t="s">
        <v>5</v>
      </c>
      <c r="I218" s="15" t="s">
        <v>83</v>
      </c>
      <c r="K218" s="20" cm="1">
        <f t="array" ref="K218">MIN(COUNTIFS($I$19:I217,I218)+IFERROR(SUM(IF(($H$19:H217=H218)*($G$19:G217=0),($H$19:H217=H218)*($G$19:G217=0),"")),0),1)</f>
        <v>1</v>
      </c>
    </row>
    <row r="219" spans="7:11" x14ac:dyDescent="0.25">
      <c r="G219" s="25">
        <v>0</v>
      </c>
      <c r="H219" s="15" t="s">
        <v>12</v>
      </c>
      <c r="I219" s="15" t="s">
        <v>83</v>
      </c>
      <c r="K219" s="20" cm="1">
        <f t="array" ref="K219">MIN(COUNTIFS($I$19:I218,I219)+IFERROR(SUM(IF(($H$19:H218=H219)*($G$19:G218=0),($H$19:H218=H219)*($G$19:G218=0),"")),0),1)</f>
        <v>1</v>
      </c>
    </row>
    <row r="220" spans="7:11" x14ac:dyDescent="0.25">
      <c r="G220" s="25">
        <v>0</v>
      </c>
      <c r="H220" s="15" t="s">
        <v>5</v>
      </c>
      <c r="I220" s="15" t="s">
        <v>83</v>
      </c>
      <c r="K220" s="20" cm="1">
        <f t="array" ref="K220">MIN(COUNTIFS($I$19:I219,I220)+IFERROR(SUM(IF(($H$19:H219=H220)*($G$19:G219=0),($H$19:H219=H220)*($G$19:G219=0),"")),0),1)</f>
        <v>1</v>
      </c>
    </row>
    <row r="221" spans="7:11" x14ac:dyDescent="0.25">
      <c r="G221" s="25">
        <v>0</v>
      </c>
      <c r="H221" s="15" t="s">
        <v>10</v>
      </c>
      <c r="I221" s="15" t="s">
        <v>83</v>
      </c>
      <c r="K221" s="20" cm="1">
        <f t="array" ref="K221">MIN(COUNTIFS($I$19:I220,I221)+IFERROR(SUM(IF(($H$19:H220=H221)*($G$19:G220=0),($H$19:H220=H221)*($G$19:G220=0),"")),0),1)</f>
        <v>1</v>
      </c>
    </row>
    <row r="222" spans="7:11" x14ac:dyDescent="0.25">
      <c r="G222" s="25">
        <v>0</v>
      </c>
      <c r="H222" s="15" t="s">
        <v>5</v>
      </c>
      <c r="I222" s="15" t="s">
        <v>83</v>
      </c>
      <c r="K222" s="20" cm="1">
        <f t="array" ref="K222">MIN(COUNTIFS($I$19:I221,I222)+IFERROR(SUM(IF(($H$19:H221=H222)*($G$19:G221=0),($H$19:H221=H222)*($G$19:G221=0),"")),0),1)</f>
        <v>1</v>
      </c>
    </row>
    <row r="223" spans="7:11" x14ac:dyDescent="0.25">
      <c r="G223" s="25">
        <v>0</v>
      </c>
      <c r="H223" s="15" t="s">
        <v>70</v>
      </c>
      <c r="I223" s="15" t="s">
        <v>84</v>
      </c>
      <c r="K223" s="20" cm="1">
        <f t="array" ref="K223">MIN(COUNTIFS($I$19:I222,I223)+IFERROR(SUM(IF(($H$19:H222=H223)*($G$19:G222=0),($H$19:H222=H223)*($G$19:G222=0),"")),0),1)</f>
        <v>1</v>
      </c>
    </row>
    <row r="224" spans="7:11" x14ac:dyDescent="0.25">
      <c r="G224" s="25">
        <v>0</v>
      </c>
      <c r="H224" s="15" t="s">
        <v>36</v>
      </c>
      <c r="I224" s="15" t="s">
        <v>84</v>
      </c>
      <c r="K224" s="20" cm="1">
        <f t="array" ref="K224">MIN(COUNTIFS($I$19:I223,I224)+IFERROR(SUM(IF(($H$19:H223=H224)*($G$19:G223=0),($H$19:H223=H224)*($G$19:G223=0),"")),0),1)</f>
        <v>1</v>
      </c>
    </row>
    <row r="225" spans="7:11" x14ac:dyDescent="0.25">
      <c r="G225" s="25">
        <v>0</v>
      </c>
      <c r="H225" s="15" t="s">
        <v>42</v>
      </c>
      <c r="I225" s="15" t="s">
        <v>84</v>
      </c>
      <c r="K225" s="20" cm="1">
        <f t="array" ref="K225">MIN(COUNTIFS($I$19:I224,I225)+IFERROR(SUM(IF(($H$19:H224=H225)*($G$19:G224=0),($H$19:H224=H225)*($G$19:G224=0),"")),0),1)</f>
        <v>1</v>
      </c>
    </row>
    <row r="226" spans="7:11" x14ac:dyDescent="0.25">
      <c r="G226" s="25">
        <v>0</v>
      </c>
      <c r="H226" s="15" t="s">
        <v>36</v>
      </c>
      <c r="I226" s="15" t="s">
        <v>84</v>
      </c>
      <c r="K226" s="20" cm="1">
        <f t="array" ref="K226">MIN(COUNTIFS($I$19:I225,I226)+IFERROR(SUM(IF(($H$19:H225=H226)*($G$19:G225=0),($H$19:H225=H226)*($G$19:G225=0),"")),0),1)</f>
        <v>1</v>
      </c>
    </row>
    <row r="227" spans="7:11" x14ac:dyDescent="0.25">
      <c r="G227" s="25">
        <v>0</v>
      </c>
      <c r="H227" s="15" t="s">
        <v>42</v>
      </c>
      <c r="I227" s="15" t="s">
        <v>84</v>
      </c>
      <c r="K227" s="20" cm="1">
        <f t="array" ref="K227">MIN(COUNTIFS($I$19:I226,I227)+IFERROR(SUM(IF(($H$19:H226=H227)*($G$19:G226=0),($H$19:H226=H227)*($G$19:G226=0),"")),0),1)</f>
        <v>1</v>
      </c>
    </row>
    <row r="228" spans="7:11" x14ac:dyDescent="0.25">
      <c r="G228" s="25">
        <v>0</v>
      </c>
      <c r="H228" s="15" t="s">
        <v>5</v>
      </c>
      <c r="I228" s="15" t="s">
        <v>85</v>
      </c>
      <c r="K228" s="20" cm="1">
        <f t="array" ref="K228">MIN(COUNTIFS($I$19:I227,I228)+IFERROR(SUM(IF(($H$19:H227=H228)*($G$19:G227=0),($H$19:H227=H228)*($G$19:G227=0),"")),0),1)</f>
        <v>1</v>
      </c>
    </row>
    <row r="229" spans="7:11" x14ac:dyDescent="0.25">
      <c r="G229" s="25">
        <v>0</v>
      </c>
      <c r="H229" s="15" t="s">
        <v>70</v>
      </c>
      <c r="I229" s="15" t="s">
        <v>86</v>
      </c>
      <c r="K229" s="20" cm="1">
        <f t="array" ref="K229">MIN(COUNTIFS($I$19:I228,I229)+IFERROR(SUM(IF(($H$19:H228=H229)*($G$19:G228=0),($H$19:H228=H229)*($G$19:G228=0),"")),0),1)</f>
        <v>1</v>
      </c>
    </row>
    <row r="230" spans="7:11" x14ac:dyDescent="0.25">
      <c r="G230" s="25">
        <v>0</v>
      </c>
      <c r="H230" s="15" t="s">
        <v>35</v>
      </c>
      <c r="I230" s="15" t="s">
        <v>86</v>
      </c>
      <c r="K230" s="20" cm="1">
        <f t="array" ref="K230">MIN(COUNTIFS($I$19:I229,I230)+IFERROR(SUM(IF(($H$19:H229=H230)*($G$19:G229=0),($H$19:H229=H230)*($G$19:G229=0),"")),0),1)</f>
        <v>1</v>
      </c>
    </row>
    <row r="231" spans="7:11" x14ac:dyDescent="0.25">
      <c r="G231" s="25">
        <v>0</v>
      </c>
      <c r="H231" s="15" t="s">
        <v>22</v>
      </c>
      <c r="I231" s="15" t="s">
        <v>86</v>
      </c>
      <c r="K231" s="20" cm="1">
        <f t="array" ref="K231">MIN(COUNTIFS($I$19:I230,I231)+IFERROR(SUM(IF(($H$19:H230=H231)*($G$19:G230=0),($H$19:H230=H231)*($G$19:G230=0),"")),0),1)</f>
        <v>1</v>
      </c>
    </row>
    <row r="232" spans="7:11" x14ac:dyDescent="0.25">
      <c r="G232" s="25">
        <v>0</v>
      </c>
      <c r="H232" s="15" t="s">
        <v>16</v>
      </c>
      <c r="I232" s="15" t="s">
        <v>86</v>
      </c>
      <c r="K232" s="20" cm="1">
        <f t="array" ref="K232">MIN(COUNTIFS($I$19:I231,I232)+IFERROR(SUM(IF(($H$19:H231=H232)*($G$19:G231=0),($H$19:H231=H232)*($G$19:G231=0),"")),0),1)</f>
        <v>1</v>
      </c>
    </row>
    <row r="233" spans="7:11" x14ac:dyDescent="0.25">
      <c r="G233" s="25">
        <v>0</v>
      </c>
      <c r="H233" s="15" t="s">
        <v>70</v>
      </c>
      <c r="I233" s="15" t="s">
        <v>87</v>
      </c>
      <c r="K233" s="20" cm="1">
        <f t="array" ref="K233">MIN(COUNTIFS($I$19:I232,I233)+IFERROR(SUM(IF(($H$19:H232=H233)*($G$19:G232=0),($H$19:H232=H233)*($G$19:G232=0),"")),0),1)</f>
        <v>1</v>
      </c>
    </row>
    <row r="234" spans="7:11" x14ac:dyDescent="0.25">
      <c r="G234" s="25">
        <v>0</v>
      </c>
      <c r="H234" s="15" t="s">
        <v>5</v>
      </c>
      <c r="I234" s="15" t="s">
        <v>87</v>
      </c>
      <c r="K234" s="20" cm="1">
        <f t="array" ref="K234">MIN(COUNTIFS($I$19:I233,I234)+IFERROR(SUM(IF(($H$19:H233=H234)*($G$19:G233=0),($H$19:H233=H234)*($G$19:G233=0),"")),0),1)</f>
        <v>1</v>
      </c>
    </row>
    <row r="235" spans="7:11" x14ac:dyDescent="0.25">
      <c r="G235" s="25">
        <v>0</v>
      </c>
      <c r="H235" s="15" t="s">
        <v>5</v>
      </c>
      <c r="I235" s="15" t="s">
        <v>87</v>
      </c>
      <c r="K235" s="20" cm="1">
        <f t="array" ref="K235">MIN(COUNTIFS($I$19:I234,I235)+IFERROR(SUM(IF(($H$19:H234=H235)*($G$19:G234=0),($H$19:H234=H235)*($G$19:G234=0),"")),0),1)</f>
        <v>1</v>
      </c>
    </row>
    <row r="236" spans="7:11" x14ac:dyDescent="0.25">
      <c r="G236" s="25">
        <v>0</v>
      </c>
      <c r="H236" s="15" t="s">
        <v>5</v>
      </c>
      <c r="I236" s="15" t="s">
        <v>87</v>
      </c>
      <c r="K236" s="20" cm="1">
        <f t="array" ref="K236">MIN(COUNTIFS($I$19:I235,I236)+IFERROR(SUM(IF(($H$19:H235=H236)*($G$19:G235=0),($H$19:H235=H236)*($G$19:G235=0),"")),0),1)</f>
        <v>1</v>
      </c>
    </row>
    <row r="237" spans="7:11" x14ac:dyDescent="0.25">
      <c r="G237" s="25">
        <v>0</v>
      </c>
      <c r="H237" s="15" t="s">
        <v>5</v>
      </c>
      <c r="I237" s="15" t="s">
        <v>87</v>
      </c>
      <c r="K237" s="20" cm="1">
        <f t="array" ref="K237">MIN(COUNTIFS($I$19:I236,I237)+IFERROR(SUM(IF(($H$19:H236=H237)*($G$19:G236=0),($H$19:H236=H237)*($G$19:G236=0),"")),0),1)</f>
        <v>1</v>
      </c>
    </row>
    <row r="238" spans="7:11" x14ac:dyDescent="0.25">
      <c r="G238" s="25">
        <v>0</v>
      </c>
      <c r="H238" s="15" t="s">
        <v>5</v>
      </c>
      <c r="I238" s="15" t="s">
        <v>87</v>
      </c>
      <c r="K238" s="20" cm="1">
        <f t="array" ref="K238">MIN(COUNTIFS($I$19:I237,I238)+IFERROR(SUM(IF(($H$19:H237=H238)*($G$19:G237=0),($H$19:H237=H238)*($G$19:G237=0),"")),0),1)</f>
        <v>1</v>
      </c>
    </row>
    <row r="239" spans="7:11" x14ac:dyDescent="0.25">
      <c r="G239" s="25">
        <v>0</v>
      </c>
      <c r="H239" s="15" t="s">
        <v>5</v>
      </c>
      <c r="I239" s="15" t="s">
        <v>87</v>
      </c>
      <c r="K239" s="20" cm="1">
        <f t="array" ref="K239">MIN(COUNTIFS($I$19:I238,I239)+IFERROR(SUM(IF(($H$19:H238=H239)*($G$19:G238=0),($H$19:H238=H239)*($G$19:G238=0),"")),0),1)</f>
        <v>1</v>
      </c>
    </row>
    <row r="240" spans="7:11" x14ac:dyDescent="0.25">
      <c r="G240" s="25">
        <v>0</v>
      </c>
      <c r="H240" s="15" t="s">
        <v>5</v>
      </c>
      <c r="I240" s="15" t="s">
        <v>87</v>
      </c>
      <c r="K240" s="20" cm="1">
        <f t="array" ref="K240">MIN(COUNTIFS($I$19:I239,I240)+IFERROR(SUM(IF(($H$19:H239=H240)*($G$19:G239=0),($H$19:H239=H240)*($G$19:G239=0),"")),0),1)</f>
        <v>1</v>
      </c>
    </row>
    <row r="241" spans="7:11" x14ac:dyDescent="0.25">
      <c r="G241" s="25">
        <v>0</v>
      </c>
      <c r="H241" s="15" t="s">
        <v>5</v>
      </c>
      <c r="I241" s="15" t="s">
        <v>87</v>
      </c>
      <c r="K241" s="20" cm="1">
        <f t="array" ref="K241">MIN(COUNTIFS($I$19:I240,I241)+IFERROR(SUM(IF(($H$19:H240=H241)*($G$19:G240=0),($H$19:H240=H241)*($G$19:G240=0),"")),0),1)</f>
        <v>1</v>
      </c>
    </row>
    <row r="242" spans="7:11" x14ac:dyDescent="0.25">
      <c r="G242" s="25">
        <v>0</v>
      </c>
      <c r="H242" s="15" t="s">
        <v>5</v>
      </c>
      <c r="I242" s="15" t="s">
        <v>87</v>
      </c>
      <c r="K242" s="20" cm="1">
        <f t="array" ref="K242">MIN(COUNTIFS($I$19:I241,I242)+IFERROR(SUM(IF(($H$19:H241=H242)*($G$19:G241=0),($H$19:H241=H242)*($G$19:G241=0),"")),0),1)</f>
        <v>1</v>
      </c>
    </row>
    <row r="243" spans="7:11" x14ac:dyDescent="0.25">
      <c r="G243" s="25">
        <v>0</v>
      </c>
      <c r="H243" s="15" t="s">
        <v>5</v>
      </c>
      <c r="I243" s="15" t="s">
        <v>87</v>
      </c>
      <c r="K243" s="20" cm="1">
        <f t="array" ref="K243">MIN(COUNTIFS($I$19:I242,I243)+IFERROR(SUM(IF(($H$19:H242=H243)*($G$19:G242=0),($H$19:H242=H243)*($G$19:G242=0),"")),0),1)</f>
        <v>1</v>
      </c>
    </row>
    <row r="244" spans="7:11" x14ac:dyDescent="0.25">
      <c r="G244" s="25">
        <v>0</v>
      </c>
      <c r="H244" s="15" t="s">
        <v>36</v>
      </c>
      <c r="I244" s="15" t="s">
        <v>87</v>
      </c>
      <c r="K244" s="20" cm="1">
        <f t="array" ref="K244">MIN(COUNTIFS($I$19:I243,I244)+IFERROR(SUM(IF(($H$19:H243=H244)*($G$19:G243=0),($H$19:H243=H244)*($G$19:G243=0),"")),0),1)</f>
        <v>1</v>
      </c>
    </row>
    <row r="245" spans="7:11" x14ac:dyDescent="0.25">
      <c r="G245" s="25">
        <v>0</v>
      </c>
      <c r="H245" s="15" t="s">
        <v>5</v>
      </c>
      <c r="I245" s="15" t="s">
        <v>87</v>
      </c>
      <c r="K245" s="20" cm="1">
        <f t="array" ref="K245">MIN(COUNTIFS($I$19:I244,I245)+IFERROR(SUM(IF(($H$19:H244=H245)*($G$19:G244=0),($H$19:H244=H245)*($G$19:G244=0),"")),0),1)</f>
        <v>1</v>
      </c>
    </row>
    <row r="246" spans="7:11" x14ac:dyDescent="0.25">
      <c r="G246" s="25">
        <v>0</v>
      </c>
      <c r="H246" s="15" t="s">
        <v>5</v>
      </c>
      <c r="I246" s="15" t="s">
        <v>87</v>
      </c>
      <c r="K246" s="20" cm="1">
        <f t="array" ref="K246">MIN(COUNTIFS($I$19:I245,I246)+IFERROR(SUM(IF(($H$19:H245=H246)*($G$19:G245=0),($H$19:H245=H246)*($G$19:G245=0),"")),0),1)</f>
        <v>1</v>
      </c>
    </row>
    <row r="247" spans="7:11" x14ac:dyDescent="0.25">
      <c r="G247" s="25">
        <v>0</v>
      </c>
      <c r="H247" s="15" t="s">
        <v>16</v>
      </c>
      <c r="I247" s="15" t="s">
        <v>88</v>
      </c>
      <c r="K247" s="20" cm="1">
        <f t="array" ref="K247">MIN(COUNTIFS($I$19:I246,I247)+IFERROR(SUM(IF(($H$19:H246=H247)*($G$19:G246=0),($H$19:H246=H247)*($G$19:G246=0),"")),0),1)</f>
        <v>1</v>
      </c>
    </row>
    <row r="248" spans="7:11" x14ac:dyDescent="0.25">
      <c r="G248" s="25">
        <v>0</v>
      </c>
      <c r="H248" s="15" t="s">
        <v>16</v>
      </c>
      <c r="I248" s="15" t="s">
        <v>88</v>
      </c>
      <c r="K248" s="20" cm="1">
        <f t="array" ref="K248">MIN(COUNTIFS($I$19:I247,I248)+IFERROR(SUM(IF(($H$19:H247=H248)*($G$19:G247=0),($H$19:H247=H248)*($G$19:G247=0),"")),0),1)</f>
        <v>1</v>
      </c>
    </row>
    <row r="249" spans="7:11" x14ac:dyDescent="0.25">
      <c r="G249" s="25">
        <v>0</v>
      </c>
      <c r="H249" s="15" t="s">
        <v>36</v>
      </c>
      <c r="I249" s="15" t="s">
        <v>87</v>
      </c>
      <c r="K249" s="20" cm="1">
        <f t="array" ref="K249">MIN(COUNTIFS($I$19:I248,I249)+IFERROR(SUM(IF(($H$19:H248=H249)*($G$19:G248=0),($H$19:H248=H249)*($G$19:G248=0),"")),0),1)</f>
        <v>1</v>
      </c>
    </row>
    <row r="250" spans="7:11" x14ac:dyDescent="0.25">
      <c r="G250" s="25">
        <v>0</v>
      </c>
      <c r="H250" s="15" t="s">
        <v>5</v>
      </c>
      <c r="I250" s="15" t="s">
        <v>87</v>
      </c>
      <c r="K250" s="20" cm="1">
        <f t="array" ref="K250">MIN(COUNTIFS($I$19:I249,I250)+IFERROR(SUM(IF(($H$19:H249=H250)*($G$19:G249=0),($H$19:H249=H250)*($G$19:G249=0),"")),0),1)</f>
        <v>1</v>
      </c>
    </row>
    <row r="251" spans="7:11" x14ac:dyDescent="0.25">
      <c r="G251" s="25">
        <v>0</v>
      </c>
      <c r="H251" s="15" t="s">
        <v>36</v>
      </c>
      <c r="I251" s="15" t="s">
        <v>87</v>
      </c>
      <c r="K251" s="20" cm="1">
        <f t="array" ref="K251">MIN(COUNTIFS($I$19:I250,I251)+IFERROR(SUM(IF(($H$19:H250=H251)*($G$19:G250=0),($H$19:H250=H251)*($G$19:G250=0),"")),0),1)</f>
        <v>1</v>
      </c>
    </row>
    <row r="252" spans="7:11" x14ac:dyDescent="0.25">
      <c r="G252" s="25">
        <v>0</v>
      </c>
      <c r="H252" s="15" t="s">
        <v>26</v>
      </c>
      <c r="I252" s="15" t="s">
        <v>87</v>
      </c>
      <c r="K252" s="20" cm="1">
        <f t="array" ref="K252">MIN(COUNTIFS($I$19:I251,I252)+IFERROR(SUM(IF(($H$19:H251=H252)*($G$19:G251=0),($H$19:H251=H252)*($G$19:G251=0),"")),0),1)</f>
        <v>1</v>
      </c>
    </row>
    <row r="253" spans="7:11" x14ac:dyDescent="0.25">
      <c r="G253" s="25">
        <v>0</v>
      </c>
      <c r="H253" s="15" t="s">
        <v>16</v>
      </c>
      <c r="I253" s="15" t="s">
        <v>88</v>
      </c>
      <c r="K253" s="20" cm="1">
        <f t="array" ref="K253">MIN(COUNTIFS($I$19:I252,I253)+IFERROR(SUM(IF(($H$19:H252=H253)*($G$19:G252=0),($H$19:H252=H253)*($G$19:G252=0),"")),0),1)</f>
        <v>1</v>
      </c>
    </row>
    <row r="254" spans="7:11" x14ac:dyDescent="0.25">
      <c r="G254" s="25">
        <v>0</v>
      </c>
      <c r="H254" s="15" t="s">
        <v>16</v>
      </c>
      <c r="I254" s="15" t="s">
        <v>88</v>
      </c>
      <c r="K254" s="20" cm="1">
        <f t="array" ref="K254">MIN(COUNTIFS($I$19:I253,I254)+IFERROR(SUM(IF(($H$19:H253=H254)*($G$19:G253=0),($H$19:H253=H254)*($G$19:G253=0),"")),0),1)</f>
        <v>1</v>
      </c>
    </row>
    <row r="255" spans="7:11" x14ac:dyDescent="0.25">
      <c r="G255" s="25">
        <v>0</v>
      </c>
      <c r="H255" s="15" t="s">
        <v>36</v>
      </c>
      <c r="I255" s="15" t="s">
        <v>87</v>
      </c>
      <c r="K255" s="20" cm="1">
        <f t="array" ref="K255">MIN(COUNTIFS($I$19:I254,I255)+IFERROR(SUM(IF(($H$19:H254=H255)*($G$19:G254=0),($H$19:H254=H255)*($G$19:G254=0),"")),0),1)</f>
        <v>1</v>
      </c>
    </row>
    <row r="256" spans="7:11" x14ac:dyDescent="0.25">
      <c r="G256" s="25">
        <v>0</v>
      </c>
      <c r="H256" s="15" t="s">
        <v>5</v>
      </c>
      <c r="I256" s="15" t="s">
        <v>87</v>
      </c>
      <c r="K256" s="20" cm="1">
        <f t="array" ref="K256">MIN(COUNTIFS($I$19:I255,I256)+IFERROR(SUM(IF(($H$19:H255=H256)*($G$19:G255=0),($H$19:H255=H256)*($G$19:G255=0),"")),0),1)</f>
        <v>1</v>
      </c>
    </row>
    <row r="257" spans="7:11" x14ac:dyDescent="0.25">
      <c r="G257" s="25">
        <v>0</v>
      </c>
      <c r="H257" s="15" t="s">
        <v>5</v>
      </c>
      <c r="I257" s="15" t="s">
        <v>87</v>
      </c>
      <c r="K257" s="20" cm="1">
        <f t="array" ref="K257">MIN(COUNTIFS($I$19:I256,I257)+IFERROR(SUM(IF(($H$19:H256=H257)*($G$19:G256=0),($H$19:H256=H257)*($G$19:G256=0),"")),0),1)</f>
        <v>1</v>
      </c>
    </row>
    <row r="258" spans="7:11" x14ac:dyDescent="0.25">
      <c r="G258" s="25">
        <v>0</v>
      </c>
      <c r="H258" s="15" t="s">
        <v>22</v>
      </c>
      <c r="I258" s="15" t="s">
        <v>89</v>
      </c>
      <c r="K258" s="20" cm="1">
        <f t="array" ref="K258">MIN(COUNTIFS($I$19:I257,I258)+IFERROR(SUM(IF(($H$19:H257=H258)*($G$19:G257=0),($H$19:H257=H258)*($G$19:G257=0),"")),0),1)</f>
        <v>1</v>
      </c>
    </row>
    <row r="259" spans="7:11" x14ac:dyDescent="0.25">
      <c r="G259" s="25">
        <v>0</v>
      </c>
      <c r="H259" s="15" t="s">
        <v>44</v>
      </c>
      <c r="I259" s="15" t="s">
        <v>89</v>
      </c>
      <c r="K259" s="20" cm="1">
        <f t="array" ref="K259">MIN(COUNTIFS($I$19:I258,I259)+IFERROR(SUM(IF(($H$19:H258=H259)*($G$19:G258=0),($H$19:H258=H259)*($G$19:G258=0),"")),0),1)</f>
        <v>1</v>
      </c>
    </row>
    <row r="260" spans="7:11" x14ac:dyDescent="0.25">
      <c r="G260" s="25">
        <v>0</v>
      </c>
      <c r="H260" s="15" t="s">
        <v>45</v>
      </c>
      <c r="I260" s="15" t="s">
        <v>89</v>
      </c>
      <c r="K260" s="20" cm="1">
        <f t="array" ref="K260">MIN(COUNTIFS($I$19:I259,I260)+IFERROR(SUM(IF(($H$19:H259=H260)*($G$19:G259=0),($H$19:H259=H260)*($G$19:G259=0),"")),0),1)</f>
        <v>1</v>
      </c>
    </row>
    <row r="261" spans="7:11" x14ac:dyDescent="0.25">
      <c r="G261" s="25">
        <v>0</v>
      </c>
      <c r="H261" s="15" t="s">
        <v>22</v>
      </c>
      <c r="I261" s="15" t="s">
        <v>89</v>
      </c>
      <c r="K261" s="20" cm="1">
        <f t="array" ref="K261">MIN(COUNTIFS($I$19:I260,I261)+IFERROR(SUM(IF(($H$19:H260=H261)*($G$19:G260=0),($H$19:H260=H261)*($G$19:G260=0),"")),0),1)</f>
        <v>1</v>
      </c>
    </row>
    <row r="262" spans="7:11" x14ac:dyDescent="0.25">
      <c r="G262" s="25">
        <v>0</v>
      </c>
      <c r="H262" s="15" t="s">
        <v>36</v>
      </c>
      <c r="I262" s="15" t="s">
        <v>87</v>
      </c>
      <c r="K262" s="20" cm="1">
        <f t="array" ref="K262">MIN(COUNTIFS($I$19:I261,I262)+IFERROR(SUM(IF(($H$19:H261=H262)*($G$19:G261=0),($H$19:H261=H262)*($G$19:G261=0),"")),0),1)</f>
        <v>1</v>
      </c>
    </row>
    <row r="263" spans="7:11" x14ac:dyDescent="0.25">
      <c r="G263" s="25">
        <v>0</v>
      </c>
      <c r="H263" s="15" t="s">
        <v>7</v>
      </c>
      <c r="I263" s="15" t="s">
        <v>87</v>
      </c>
      <c r="K263" s="20" cm="1">
        <f t="array" ref="K263">MIN(COUNTIFS($I$19:I262,I263)+IFERROR(SUM(IF(($H$19:H262=H263)*($G$19:G262=0),($H$19:H262=H263)*($G$19:G262=0),"")),0),1)</f>
        <v>1</v>
      </c>
    </row>
    <row r="264" spans="7:11" x14ac:dyDescent="0.25">
      <c r="G264" s="25">
        <v>0</v>
      </c>
      <c r="H264" s="15" t="s">
        <v>26</v>
      </c>
      <c r="I264" s="15" t="s">
        <v>87</v>
      </c>
      <c r="K264" s="20" cm="1">
        <f t="array" ref="K264">MIN(COUNTIFS($I$19:I263,I264)+IFERROR(SUM(IF(($H$19:H263=H264)*($G$19:G263=0),($H$19:H263=H264)*($G$19:G263=0),"")),0),1)</f>
        <v>1</v>
      </c>
    </row>
    <row r="265" spans="7:11" x14ac:dyDescent="0.25">
      <c r="G265" s="25">
        <v>0</v>
      </c>
      <c r="H265" s="15" t="s">
        <v>5</v>
      </c>
      <c r="I265" s="15" t="s">
        <v>87</v>
      </c>
      <c r="K265" s="20" cm="1">
        <f t="array" ref="K265">MIN(COUNTIFS($I$19:I264,I265)+IFERROR(SUM(IF(($H$19:H264=H265)*($G$19:G264=0),($H$19:H264=H265)*($G$19:G264=0),"")),0),1)</f>
        <v>1</v>
      </c>
    </row>
    <row r="266" spans="7:11" x14ac:dyDescent="0.25">
      <c r="G266" s="25">
        <v>0</v>
      </c>
      <c r="H266" s="15" t="s">
        <v>5</v>
      </c>
      <c r="I266" s="15" t="s">
        <v>87</v>
      </c>
      <c r="K266" s="20" cm="1">
        <f t="array" ref="K266">MIN(COUNTIFS($I$19:I265,I266)+IFERROR(SUM(IF(($H$19:H265=H266)*($G$19:G265=0),($H$19:H265=H266)*($G$19:G265=0),"")),0),1)</f>
        <v>1</v>
      </c>
    </row>
    <row r="267" spans="7:11" x14ac:dyDescent="0.25">
      <c r="G267" s="25">
        <v>0</v>
      </c>
      <c r="H267" s="15" t="s">
        <v>5</v>
      </c>
      <c r="I267" s="15" t="s">
        <v>87</v>
      </c>
      <c r="K267" s="20" cm="1">
        <f t="array" ref="K267">MIN(COUNTIFS($I$19:I266,I267)+IFERROR(SUM(IF(($H$19:H266=H267)*($G$19:G266=0),($H$19:H266=H267)*($G$19:G266=0),"")),0),1)</f>
        <v>1</v>
      </c>
    </row>
    <row r="268" spans="7:11" x14ac:dyDescent="0.25">
      <c r="G268" s="25">
        <v>0</v>
      </c>
      <c r="H268" s="15" t="s">
        <v>16</v>
      </c>
      <c r="I268" s="15" t="s">
        <v>90</v>
      </c>
      <c r="K268" s="20" cm="1">
        <f t="array" ref="K268">MIN(COUNTIFS($I$19:I267,I268)+IFERROR(SUM(IF(($H$19:H267=H268)*($G$19:G267=0),($H$19:H267=H268)*($G$19:G267=0),"")),0),1)</f>
        <v>1</v>
      </c>
    </row>
    <row r="269" spans="7:11" x14ac:dyDescent="0.25">
      <c r="G269" s="25">
        <v>0</v>
      </c>
      <c r="H269" s="15" t="s">
        <v>16</v>
      </c>
      <c r="I269" s="15" t="s">
        <v>91</v>
      </c>
      <c r="K269" s="20" cm="1">
        <f t="array" ref="K269">MIN(COUNTIFS($I$19:I268,I269)+IFERROR(SUM(IF(($H$19:H268=H269)*($G$19:G268=0),($H$19:H268=H269)*($G$19:G268=0),"")),0),1)</f>
        <v>1</v>
      </c>
    </row>
    <row r="270" spans="7:11" x14ac:dyDescent="0.25">
      <c r="G270" s="25">
        <v>0</v>
      </c>
      <c r="H270" s="15" t="s">
        <v>22</v>
      </c>
      <c r="I270" s="15" t="s">
        <v>92</v>
      </c>
      <c r="K270" s="20" cm="1">
        <f t="array" ref="K270">MIN(COUNTIFS($I$19:I269,I270)+IFERROR(SUM(IF(($H$19:H269=H270)*($G$19:G269=0),($H$19:H269=H270)*($G$19:G269=0),"")),0),1)</f>
        <v>1</v>
      </c>
    </row>
    <row r="271" spans="7:11" x14ac:dyDescent="0.25">
      <c r="G271" s="25">
        <v>0</v>
      </c>
      <c r="H271" s="15" t="s">
        <v>22</v>
      </c>
      <c r="I271" s="15" t="s">
        <v>93</v>
      </c>
      <c r="K271" s="20" cm="1">
        <f t="array" ref="K271">MIN(COUNTIFS($I$19:I270,I271)+IFERROR(SUM(IF(($H$19:H270=H271)*($G$19:G270=0),($H$19:H270=H271)*($G$19:G270=0),"")),0),1)</f>
        <v>1</v>
      </c>
    </row>
    <row r="272" spans="7:11" x14ac:dyDescent="0.25">
      <c r="G272" s="25">
        <v>0</v>
      </c>
      <c r="H272" s="15" t="s">
        <v>10</v>
      </c>
      <c r="I272" s="15" t="s">
        <v>93</v>
      </c>
      <c r="K272" s="20" cm="1">
        <f t="array" ref="K272">MIN(COUNTIFS($I$19:I271,I272)+IFERROR(SUM(IF(($H$19:H271=H272)*($G$19:G271=0),($H$19:H271=H272)*($G$19:G271=0),"")),0),1)</f>
        <v>1</v>
      </c>
    </row>
    <row r="273" spans="7:11" x14ac:dyDescent="0.25">
      <c r="G273" s="25">
        <v>0</v>
      </c>
      <c r="H273" s="15" t="s">
        <v>22</v>
      </c>
      <c r="I273" s="15" t="s">
        <v>93</v>
      </c>
      <c r="K273" s="20" cm="1">
        <f t="array" ref="K273">MIN(COUNTIFS($I$19:I272,I273)+IFERROR(SUM(IF(($H$19:H272=H273)*($G$19:G272=0),($H$19:H272=H273)*($G$19:G272=0),"")),0),1)</f>
        <v>1</v>
      </c>
    </row>
    <row r="274" spans="7:11" x14ac:dyDescent="0.25">
      <c r="G274" s="25">
        <v>0</v>
      </c>
      <c r="H274" s="15" t="s">
        <v>16</v>
      </c>
      <c r="I274" s="15" t="s">
        <v>90</v>
      </c>
      <c r="K274" s="20" cm="1">
        <f t="array" ref="K274">MIN(COUNTIFS($I$19:I273,I274)+IFERROR(SUM(IF(($H$19:H273=H274)*($G$19:G273=0),($H$19:H273=H274)*($G$19:G273=0),"")),0),1)</f>
        <v>1</v>
      </c>
    </row>
    <row r="275" spans="7:11" x14ac:dyDescent="0.25">
      <c r="G275" s="25">
        <v>0</v>
      </c>
      <c r="H275" s="15" t="s">
        <v>16</v>
      </c>
      <c r="I275" s="15" t="s">
        <v>91</v>
      </c>
      <c r="K275" s="20" cm="1">
        <f t="array" ref="K275">MIN(COUNTIFS($I$19:I274,I275)+IFERROR(SUM(IF(($H$19:H274=H275)*($G$19:G274=0),($H$19:H274=H275)*($G$19:G274=0),"")),0),1)</f>
        <v>1</v>
      </c>
    </row>
    <row r="276" spans="7:11" x14ac:dyDescent="0.25">
      <c r="G276" s="25">
        <v>0</v>
      </c>
      <c r="H276" s="15" t="s">
        <v>22</v>
      </c>
      <c r="I276" s="15" t="s">
        <v>93</v>
      </c>
      <c r="K276" s="20" cm="1">
        <f t="array" ref="K276">MIN(COUNTIFS($I$19:I275,I276)+IFERROR(SUM(IF(($H$19:H275=H276)*($G$19:G275=0),($H$19:H275=H276)*($G$19:G275=0),"")),0),1)</f>
        <v>1</v>
      </c>
    </row>
    <row r="277" spans="7:11" x14ac:dyDescent="0.25">
      <c r="G277" s="25">
        <v>0</v>
      </c>
      <c r="H277" s="15" t="s">
        <v>16</v>
      </c>
      <c r="I277" s="15" t="s">
        <v>90</v>
      </c>
      <c r="K277" s="20" cm="1">
        <f t="array" ref="K277">MIN(COUNTIFS($I$19:I276,I277)+IFERROR(SUM(IF(($H$19:H276=H277)*($G$19:G276=0),($H$19:H276=H277)*($G$19:G276=0),"")),0),1)</f>
        <v>1</v>
      </c>
    </row>
    <row r="278" spans="7:11" x14ac:dyDescent="0.25">
      <c r="G278" s="25">
        <v>0</v>
      </c>
      <c r="H278" s="15" t="s">
        <v>16</v>
      </c>
      <c r="I278" s="15" t="s">
        <v>91</v>
      </c>
      <c r="K278" s="20" cm="1">
        <f t="array" ref="K278">MIN(COUNTIFS($I$19:I277,I278)+IFERROR(SUM(IF(($H$19:H277=H278)*($G$19:G277=0),($H$19:H277=H278)*($G$19:G277=0),"")),0),1)</f>
        <v>1</v>
      </c>
    </row>
    <row r="279" spans="7:11" x14ac:dyDescent="0.25">
      <c r="G279" s="25">
        <v>0</v>
      </c>
      <c r="H279" s="15" t="s">
        <v>16</v>
      </c>
      <c r="I279" s="15" t="s">
        <v>90</v>
      </c>
      <c r="K279" s="20" cm="1">
        <f t="array" ref="K279">MIN(COUNTIFS($I$19:I278,I279)+IFERROR(SUM(IF(($H$19:H278=H279)*($G$19:G278=0),($H$19:H278=H279)*($G$19:G278=0),"")),0),1)</f>
        <v>1</v>
      </c>
    </row>
    <row r="280" spans="7:11" x14ac:dyDescent="0.25">
      <c r="G280" s="25">
        <v>0</v>
      </c>
      <c r="H280" s="15" t="s">
        <v>16</v>
      </c>
      <c r="I280" s="15" t="s">
        <v>91</v>
      </c>
      <c r="K280" s="20" cm="1">
        <f t="array" ref="K280">MIN(COUNTIFS($I$19:I279,I280)+IFERROR(SUM(IF(($H$19:H279=H280)*($G$19:G279=0),($H$19:H279=H280)*($G$19:G279=0),"")),0),1)</f>
        <v>1</v>
      </c>
    </row>
    <row r="281" spans="7:11" x14ac:dyDescent="0.25">
      <c r="G281" s="25">
        <v>0</v>
      </c>
      <c r="H281" s="15" t="s">
        <v>5</v>
      </c>
      <c r="I281" s="15" t="s">
        <v>94</v>
      </c>
      <c r="K281" s="20" cm="1">
        <f t="array" ref="K281">MIN(COUNTIFS($I$19:I280,I281)+IFERROR(SUM(IF(($H$19:H280=H281)*($G$19:G280=0),($H$19:H280=H281)*($G$19:G280=0),"")),0),1)</f>
        <v>1</v>
      </c>
    </row>
    <row r="282" spans="7:11" x14ac:dyDescent="0.25">
      <c r="G282" s="25">
        <v>0</v>
      </c>
      <c r="H282" s="15" t="s">
        <v>38</v>
      </c>
      <c r="I282" s="15" t="s">
        <v>95</v>
      </c>
      <c r="K282" s="20" cm="1">
        <f t="array" ref="K282">MIN(COUNTIFS($I$19:I281,I282)+IFERROR(SUM(IF(($H$19:H281=H282)*($G$19:G281=0),($H$19:H281=H282)*($G$19:G281=0),"")),0),1)</f>
        <v>1</v>
      </c>
    </row>
    <row r="283" spans="7:11" x14ac:dyDescent="0.25">
      <c r="G283" s="25">
        <v>0</v>
      </c>
      <c r="H283" s="15" t="s">
        <v>10</v>
      </c>
      <c r="I283" s="15" t="s">
        <v>95</v>
      </c>
      <c r="K283" s="20" cm="1">
        <f t="array" ref="K283">MIN(COUNTIFS($I$19:I282,I283)+IFERROR(SUM(IF(($H$19:H282=H283)*($G$19:G282=0),($H$19:H282=H283)*($G$19:G282=0),"")),0),1)</f>
        <v>1</v>
      </c>
    </row>
    <row r="284" spans="7:11" x14ac:dyDescent="0.25">
      <c r="G284" s="25">
        <v>0</v>
      </c>
      <c r="H284" s="15" t="s">
        <v>16</v>
      </c>
      <c r="I284" s="15" t="s">
        <v>95</v>
      </c>
      <c r="K284" s="20" cm="1">
        <f t="array" ref="K284">MIN(COUNTIFS($I$19:I283,I284)+IFERROR(SUM(IF(($H$19:H283=H284)*($G$19:G283=0),($H$19:H283=H284)*($G$19:G283=0),"")),0),1)</f>
        <v>1</v>
      </c>
    </row>
    <row r="285" spans="7:11" x14ac:dyDescent="0.25">
      <c r="G285" s="25">
        <v>0</v>
      </c>
      <c r="H285" s="15" t="s">
        <v>96</v>
      </c>
      <c r="I285" s="15" t="s">
        <v>97</v>
      </c>
      <c r="K285" s="20" cm="1">
        <f t="array" ref="K285">MIN(COUNTIFS($I$19:I284,I285)+IFERROR(SUM(IF(($H$19:H284=H285)*($G$19:G284=0),($H$19:H284=H285)*($G$19:G284=0),"")),0),1)</f>
        <v>0</v>
      </c>
    </row>
    <row r="286" spans="7:11" x14ac:dyDescent="0.25">
      <c r="G286" s="25">
        <v>0</v>
      </c>
      <c r="H286" s="15" t="s">
        <v>10</v>
      </c>
      <c r="I286" s="15" t="s">
        <v>97</v>
      </c>
      <c r="K286" s="20" cm="1">
        <f t="array" ref="K286">MIN(COUNTIFS($I$19:I285,I286)+IFERROR(SUM(IF(($H$19:H285=H286)*($G$19:G285=0),($H$19:H285=H286)*($G$19:G285=0),"")),0),1)</f>
        <v>1</v>
      </c>
    </row>
    <row r="287" spans="7:11" x14ac:dyDescent="0.25">
      <c r="G287" s="25">
        <v>0</v>
      </c>
      <c r="H287" s="15" t="s">
        <v>22</v>
      </c>
      <c r="I287" s="15" t="s">
        <v>98</v>
      </c>
      <c r="K287" s="20" cm="1">
        <f t="array" ref="K287">MIN(COUNTIFS($I$19:I286,I287)+IFERROR(SUM(IF(($H$19:H286=H287)*($G$19:G286=0),($H$19:H286=H287)*($G$19:G286=0),"")),0),1)</f>
        <v>1</v>
      </c>
    </row>
    <row r="288" spans="7:11" x14ac:dyDescent="0.25">
      <c r="G288" s="25">
        <v>0</v>
      </c>
      <c r="H288" s="15" t="s">
        <v>22</v>
      </c>
      <c r="I288" s="15" t="s">
        <v>98</v>
      </c>
      <c r="K288" s="20" cm="1">
        <f t="array" ref="K288">MIN(COUNTIFS($I$19:I287,I288)+IFERROR(SUM(IF(($H$19:H287=H288)*($G$19:G287=0),($H$19:H287=H288)*($G$19:G287=0),"")),0),1)</f>
        <v>1</v>
      </c>
    </row>
    <row r="289" spans="7:11" x14ac:dyDescent="0.25">
      <c r="G289" s="25">
        <v>0</v>
      </c>
      <c r="H289" s="15" t="s">
        <v>16</v>
      </c>
      <c r="I289" s="15" t="s">
        <v>98</v>
      </c>
      <c r="K289" s="20" cm="1">
        <f t="array" ref="K289">MIN(COUNTIFS($I$19:I288,I289)+IFERROR(SUM(IF(($H$19:H288=H289)*($G$19:G288=0),($H$19:H288=H289)*($G$19:G288=0),"")),0),1)</f>
        <v>1</v>
      </c>
    </row>
    <row r="290" spans="7:11" x14ac:dyDescent="0.25">
      <c r="G290" s="25">
        <v>0</v>
      </c>
      <c r="H290" s="15" t="s">
        <v>16</v>
      </c>
      <c r="I290" s="15" t="s">
        <v>98</v>
      </c>
      <c r="K290" s="20" cm="1">
        <f t="array" ref="K290">MIN(COUNTIFS($I$19:I289,I290)+IFERROR(SUM(IF(($H$19:H289=H290)*($G$19:G289=0),($H$19:H289=H290)*($G$19:G289=0),"")),0),1)</f>
        <v>1</v>
      </c>
    </row>
    <row r="291" spans="7:11" x14ac:dyDescent="0.25">
      <c r="G291" s="25">
        <v>0</v>
      </c>
      <c r="H291" s="15" t="s">
        <v>16</v>
      </c>
      <c r="I291" s="15" t="s">
        <v>99</v>
      </c>
      <c r="K291" s="20" cm="1">
        <f t="array" ref="K291">MIN(COUNTIFS($I$19:I290,I291)+IFERROR(SUM(IF(($H$19:H290=H291)*($G$19:G290=0),($H$19:H290=H291)*($G$19:G290=0),"")),0),1)</f>
        <v>1</v>
      </c>
    </row>
    <row r="292" spans="7:11" x14ac:dyDescent="0.25">
      <c r="G292" s="25">
        <v>0</v>
      </c>
      <c r="H292" s="15" t="s">
        <v>22</v>
      </c>
      <c r="I292" s="15" t="s">
        <v>100</v>
      </c>
      <c r="K292" s="20" cm="1">
        <f t="array" ref="K292">MIN(COUNTIFS($I$19:I291,I292)+IFERROR(SUM(IF(($H$19:H291=H292)*($G$19:G291=0),($H$19:H291=H292)*($G$19:G291=0),"")),0),1)</f>
        <v>1</v>
      </c>
    </row>
    <row r="293" spans="7:11" x14ac:dyDescent="0.25">
      <c r="G293" s="25">
        <v>0</v>
      </c>
      <c r="H293" s="15" t="s">
        <v>10</v>
      </c>
      <c r="I293" s="15" t="s">
        <v>100</v>
      </c>
      <c r="K293" s="20" cm="1">
        <f t="array" ref="K293">MIN(COUNTIFS($I$19:I292,I293)+IFERROR(SUM(IF(($H$19:H292=H293)*($G$19:G292=0),($H$19:H292=H293)*($G$19:G292=0),"")),0),1)</f>
        <v>1</v>
      </c>
    </row>
    <row r="294" spans="7:11" x14ac:dyDescent="0.25">
      <c r="G294" s="25">
        <v>0</v>
      </c>
      <c r="H294" s="15" t="s">
        <v>42</v>
      </c>
      <c r="I294" s="15" t="s">
        <v>94</v>
      </c>
      <c r="K294" s="20" cm="1">
        <f t="array" ref="K294">MIN(COUNTIFS($I$19:I293,I294)+IFERROR(SUM(IF(($H$19:H293=H294)*($G$19:G293=0),($H$19:H293=H294)*($G$19:G293=0),"")),0),1)</f>
        <v>1</v>
      </c>
    </row>
    <row r="295" spans="7:11" x14ac:dyDescent="0.25">
      <c r="G295" s="25">
        <v>0</v>
      </c>
      <c r="H295" s="15" t="s">
        <v>5</v>
      </c>
      <c r="I295" s="15" t="s">
        <v>94</v>
      </c>
      <c r="K295" s="20" cm="1">
        <f t="array" ref="K295">MIN(COUNTIFS($I$19:I294,I295)+IFERROR(SUM(IF(($H$19:H294=H295)*($G$19:G294=0),($H$19:H294=H295)*($G$19:G294=0),"")),0),1)</f>
        <v>1</v>
      </c>
    </row>
    <row r="296" spans="7:11" x14ac:dyDescent="0.25">
      <c r="G296" s="25">
        <v>0</v>
      </c>
      <c r="H296" s="15" t="s">
        <v>10</v>
      </c>
      <c r="I296" s="15" t="s">
        <v>94</v>
      </c>
      <c r="K296" s="20" cm="1">
        <f t="array" ref="K296">MIN(COUNTIFS($I$19:I295,I296)+IFERROR(SUM(IF(($H$19:H295=H296)*($G$19:G295=0),($H$19:H295=H296)*($G$19:G295=0),"")),0),1)</f>
        <v>1</v>
      </c>
    </row>
    <row r="297" spans="7:11" x14ac:dyDescent="0.25">
      <c r="G297" s="25">
        <v>0</v>
      </c>
      <c r="H297" s="15" t="s">
        <v>5</v>
      </c>
      <c r="I297" s="15" t="s">
        <v>94</v>
      </c>
      <c r="K297" s="20" cm="1">
        <f t="array" ref="K297">MIN(COUNTIFS($I$19:I296,I297)+IFERROR(SUM(IF(($H$19:H296=H297)*($G$19:G296=0),($H$19:H296=H297)*($G$19:G296=0),"")),0),1)</f>
        <v>1</v>
      </c>
    </row>
    <row r="298" spans="7:11" x14ac:dyDescent="0.25">
      <c r="G298" s="25">
        <v>0</v>
      </c>
      <c r="H298" s="15" t="s">
        <v>16</v>
      </c>
      <c r="I298" s="15" t="s">
        <v>101</v>
      </c>
      <c r="K298" s="20" cm="1">
        <f t="array" ref="K298">MIN(COUNTIFS($I$19:I297,I298)+IFERROR(SUM(IF(($H$19:H297=H298)*($G$19:G297=0),($H$19:H297=H298)*($G$19:G297=0),"")),0),1)</f>
        <v>1</v>
      </c>
    </row>
    <row r="299" spans="7:11" x14ac:dyDescent="0.25">
      <c r="G299" s="25">
        <v>0</v>
      </c>
      <c r="H299" s="15" t="s">
        <v>22</v>
      </c>
      <c r="I299" s="15" t="s">
        <v>100</v>
      </c>
      <c r="K299" s="20" cm="1">
        <f t="array" ref="K299">MIN(COUNTIFS($I$19:I298,I299)+IFERROR(SUM(IF(($H$19:H298=H299)*($G$19:G298=0),($H$19:H298=H299)*($G$19:G298=0),"")),0),1)</f>
        <v>1</v>
      </c>
    </row>
    <row r="300" spans="7:11" x14ac:dyDescent="0.25">
      <c r="G300" s="25">
        <v>0</v>
      </c>
      <c r="H300" s="15" t="s">
        <v>42</v>
      </c>
      <c r="I300" s="15" t="s">
        <v>102</v>
      </c>
      <c r="K300" s="20" cm="1">
        <f t="array" ref="K300">MIN(COUNTIFS($I$19:I299,I300)+IFERROR(SUM(IF(($H$19:H299=H300)*($G$19:G299=0),($H$19:H299=H300)*($G$19:G299=0),"")),0),1)</f>
        <v>1</v>
      </c>
    </row>
    <row r="301" spans="7:11" x14ac:dyDescent="0.25">
      <c r="G301" s="25">
        <v>0</v>
      </c>
      <c r="H301" s="15" t="s">
        <v>10</v>
      </c>
      <c r="I301" s="15" t="s">
        <v>103</v>
      </c>
      <c r="K301" s="20" cm="1">
        <f t="array" ref="K301">MIN(COUNTIFS($I$19:I300,I301)+IFERROR(SUM(IF(($H$19:H300=H301)*($G$19:G300=0),($H$19:H300=H301)*($G$19:G300=0),"")),0),1)</f>
        <v>1</v>
      </c>
    </row>
    <row r="302" spans="7:11" x14ac:dyDescent="0.25">
      <c r="G302" s="25">
        <v>0</v>
      </c>
      <c r="H302" s="15" t="s">
        <v>16</v>
      </c>
      <c r="I302" s="15" t="s">
        <v>99</v>
      </c>
      <c r="K302" s="20" cm="1">
        <f t="array" ref="K302">MIN(COUNTIFS($I$19:I301,I302)+IFERROR(SUM(IF(($H$19:H301=H302)*($G$19:G301=0),($H$19:H301=H302)*($G$19:G301=0),"")),0),1)</f>
        <v>1</v>
      </c>
    </row>
    <row r="303" spans="7:11" x14ac:dyDescent="0.25">
      <c r="G303" s="25">
        <v>0</v>
      </c>
      <c r="H303" s="15" t="s">
        <v>22</v>
      </c>
      <c r="I303" s="15" t="s">
        <v>100</v>
      </c>
      <c r="K303" s="20" cm="1">
        <f t="array" ref="K303">MIN(COUNTIFS($I$19:I302,I303)+IFERROR(SUM(IF(($H$19:H302=H303)*($G$19:G302=0),($H$19:H302=H303)*($G$19:G302=0),"")),0),1)</f>
        <v>1</v>
      </c>
    </row>
    <row r="304" spans="7:11" x14ac:dyDescent="0.25">
      <c r="G304" s="25">
        <v>0</v>
      </c>
      <c r="H304" s="15" t="s">
        <v>5</v>
      </c>
      <c r="I304" s="15" t="s">
        <v>102</v>
      </c>
      <c r="K304" s="20" cm="1">
        <f t="array" ref="K304">MIN(COUNTIFS($I$19:I303,I304)+IFERROR(SUM(IF(($H$19:H303=H304)*($G$19:G303=0),($H$19:H303=H304)*($G$19:G303=0),"")),0),1)</f>
        <v>1</v>
      </c>
    </row>
    <row r="305" spans="7:11" x14ac:dyDescent="0.25">
      <c r="G305" s="25">
        <v>0</v>
      </c>
      <c r="H305" s="15" t="s">
        <v>16</v>
      </c>
      <c r="I305" s="15" t="s">
        <v>99</v>
      </c>
      <c r="K305" s="20" cm="1">
        <f t="array" ref="K305">MIN(COUNTIFS($I$19:I304,I305)+IFERROR(SUM(IF(($H$19:H304=H305)*($G$19:G304=0),($H$19:H304=H305)*($G$19:G304=0),"")),0),1)</f>
        <v>1</v>
      </c>
    </row>
    <row r="306" spans="7:11" x14ac:dyDescent="0.25">
      <c r="G306" s="25">
        <v>0</v>
      </c>
      <c r="H306" s="15" t="s">
        <v>24</v>
      </c>
      <c r="I306" s="15" t="s">
        <v>93</v>
      </c>
      <c r="K306" s="20" cm="1">
        <f t="array" ref="K306">MIN(COUNTIFS($I$19:I305,I306)+IFERROR(SUM(IF(($H$19:H305=H306)*($G$19:G305=0),($H$19:H305=H306)*($G$19:G305=0),"")),0),1)</f>
        <v>1</v>
      </c>
    </row>
    <row r="307" spans="7:11" x14ac:dyDescent="0.25">
      <c r="G307" s="25">
        <v>0</v>
      </c>
      <c r="H307" s="15" t="s">
        <v>24</v>
      </c>
      <c r="I307" s="15" t="s">
        <v>93</v>
      </c>
      <c r="K307" s="20" cm="1">
        <f t="array" ref="K307">MIN(COUNTIFS($I$19:I306,I307)+IFERROR(SUM(IF(($H$19:H306=H307)*($G$19:G306=0),($H$19:H306=H307)*($G$19:G306=0),"")),0),1)</f>
        <v>1</v>
      </c>
    </row>
    <row r="308" spans="7:11" x14ac:dyDescent="0.25">
      <c r="G308" s="25">
        <v>0</v>
      </c>
      <c r="H308" s="15" t="s">
        <v>16</v>
      </c>
      <c r="I308" s="15" t="s">
        <v>99</v>
      </c>
      <c r="K308" s="20" cm="1">
        <f t="array" ref="K308">MIN(COUNTIFS($I$19:I307,I308)+IFERROR(SUM(IF(($H$19:H307=H308)*($G$19:G307=0),($H$19:H307=H308)*($G$19:G307=0),"")),0),1)</f>
        <v>1</v>
      </c>
    </row>
    <row r="309" spans="7:11" x14ac:dyDescent="0.25">
      <c r="G309" s="25">
        <v>0</v>
      </c>
      <c r="H309" s="15" t="s">
        <v>22</v>
      </c>
      <c r="I309" s="15" t="s">
        <v>93</v>
      </c>
      <c r="K309" s="20" cm="1">
        <f t="array" ref="K309">MIN(COUNTIFS($I$19:I308,I309)+IFERROR(SUM(IF(($H$19:H308=H309)*($G$19:G308=0),($H$19:H308=H309)*($G$19:G308=0),"")),0),1)</f>
        <v>1</v>
      </c>
    </row>
    <row r="310" spans="7:11" x14ac:dyDescent="0.25">
      <c r="G310" s="25">
        <v>0</v>
      </c>
      <c r="H310" s="15" t="s">
        <v>10</v>
      </c>
      <c r="I310" s="15" t="s">
        <v>93</v>
      </c>
      <c r="K310" s="20" cm="1">
        <f t="array" ref="K310">MIN(COUNTIFS($I$19:I309,I310)+IFERROR(SUM(IF(($H$19:H309=H310)*($G$19:G309=0),($H$19:H309=H310)*($G$19:G309=0),"")),0),1)</f>
        <v>1</v>
      </c>
    </row>
    <row r="311" spans="7:11" x14ac:dyDescent="0.25">
      <c r="G311" s="25">
        <v>0</v>
      </c>
      <c r="H311" s="15" t="s">
        <v>22</v>
      </c>
      <c r="I311" s="15" t="s">
        <v>104</v>
      </c>
      <c r="K311" s="20" cm="1">
        <f t="array" ref="K311">MIN(COUNTIFS($I$19:I310,I311)+IFERROR(SUM(IF(($H$19:H310=H311)*($G$19:G310=0),($H$19:H310=H311)*($G$19:G310=0),"")),0),1)</f>
        <v>1</v>
      </c>
    </row>
    <row r="312" spans="7:11" x14ac:dyDescent="0.25">
      <c r="G312" s="25">
        <v>0</v>
      </c>
      <c r="H312" s="15" t="s">
        <v>16</v>
      </c>
      <c r="I312" s="15" t="s">
        <v>101</v>
      </c>
      <c r="K312" s="20" cm="1">
        <f t="array" ref="K312">MIN(COUNTIFS($I$19:I311,I312)+IFERROR(SUM(IF(($H$19:H311=H312)*($G$19:G311=0),($H$19:H311=H312)*($G$19:G311=0),"")),0),1)</f>
        <v>1</v>
      </c>
    </row>
    <row r="313" spans="7:11" x14ac:dyDescent="0.25">
      <c r="G313" s="25">
        <v>0</v>
      </c>
      <c r="H313" s="15" t="s">
        <v>16</v>
      </c>
      <c r="I313" s="15" t="s">
        <v>101</v>
      </c>
      <c r="K313" s="20" cm="1">
        <f t="array" ref="K313">MIN(COUNTIFS($I$19:I312,I313)+IFERROR(SUM(IF(($H$19:H312=H313)*($G$19:G312=0),($H$19:H312=H313)*($G$19:G312=0),"")),0),1)</f>
        <v>1</v>
      </c>
    </row>
    <row r="314" spans="7:11" x14ac:dyDescent="0.25">
      <c r="G314" s="25">
        <v>0</v>
      </c>
      <c r="H314" s="15" t="s">
        <v>16</v>
      </c>
      <c r="I314" s="15" t="s">
        <v>101</v>
      </c>
      <c r="K314" s="20" cm="1">
        <f t="array" ref="K314">MIN(COUNTIFS($I$19:I313,I314)+IFERROR(SUM(IF(($H$19:H313=H314)*($G$19:G313=0),($H$19:H313=H314)*($G$19:G313=0),"")),0),1)</f>
        <v>1</v>
      </c>
    </row>
    <row r="315" spans="7:11" x14ac:dyDescent="0.25">
      <c r="G315" s="25">
        <v>0</v>
      </c>
      <c r="H315" s="15" t="s">
        <v>22</v>
      </c>
      <c r="I315" s="15" t="s">
        <v>105</v>
      </c>
      <c r="K315" s="20" cm="1">
        <f t="array" ref="K315">MIN(COUNTIFS($I$19:I314,I315)+IFERROR(SUM(IF(($H$19:H314=H315)*($G$19:G314=0),($H$19:H314=H315)*($G$19:G314=0),"")),0),1)</f>
        <v>1</v>
      </c>
    </row>
    <row r="316" spans="7:11" x14ac:dyDescent="0.25">
      <c r="G316" s="25">
        <v>0</v>
      </c>
      <c r="H316" s="15" t="s">
        <v>22</v>
      </c>
      <c r="I316" s="15" t="s">
        <v>105</v>
      </c>
      <c r="K316" s="20" cm="1">
        <f t="array" ref="K316">MIN(COUNTIFS($I$19:I315,I316)+IFERROR(SUM(IF(($H$19:H315=H316)*($G$19:G315=0),($H$19:H315=H316)*($G$19:G315=0),"")),0),1)</f>
        <v>1</v>
      </c>
    </row>
    <row r="317" spans="7:11" x14ac:dyDescent="0.25">
      <c r="G317" s="25">
        <v>0</v>
      </c>
      <c r="H317" s="15" t="s">
        <v>16</v>
      </c>
      <c r="I317" s="15" t="s">
        <v>105</v>
      </c>
      <c r="K317" s="20" cm="1">
        <f t="array" ref="K317">MIN(COUNTIFS($I$19:I316,I317)+IFERROR(SUM(IF(($H$19:H316=H317)*($G$19:G316=0),($H$19:H316=H317)*($G$19:G316=0),"")),0),1)</f>
        <v>1</v>
      </c>
    </row>
    <row r="318" spans="7:11" x14ac:dyDescent="0.25">
      <c r="G318" s="25">
        <v>0</v>
      </c>
      <c r="H318" s="15" t="s">
        <v>16</v>
      </c>
      <c r="I318" s="15" t="s">
        <v>105</v>
      </c>
      <c r="K318" s="20" cm="1">
        <f t="array" ref="K318">MIN(COUNTIFS($I$19:I317,I318)+IFERROR(SUM(IF(($H$19:H317=H318)*($G$19:G317=0),($H$19:H317=H318)*($G$19:G317=0),"")),0),1)</f>
        <v>1</v>
      </c>
    </row>
    <row r="319" spans="7:11" x14ac:dyDescent="0.25">
      <c r="G319" s="25">
        <v>0</v>
      </c>
      <c r="H319" s="15" t="s">
        <v>44</v>
      </c>
      <c r="I319" s="15" t="s">
        <v>104</v>
      </c>
      <c r="K319" s="20" cm="1">
        <f t="array" ref="K319">MIN(COUNTIFS($I$19:I318,I319)+IFERROR(SUM(IF(($H$19:H318=H319)*($G$19:G318=0),($H$19:H318=H319)*($G$19:G318=0),"")),0),1)</f>
        <v>1</v>
      </c>
    </row>
    <row r="320" spans="7:11" x14ac:dyDescent="0.25">
      <c r="G320" s="25">
        <v>0</v>
      </c>
      <c r="H320" s="15" t="s">
        <v>45</v>
      </c>
      <c r="I320" s="15" t="s">
        <v>104</v>
      </c>
      <c r="K320" s="20" cm="1">
        <f t="array" ref="K320">MIN(COUNTIFS($I$19:I319,I320)+IFERROR(SUM(IF(($H$19:H319=H320)*($G$19:G319=0),($H$19:H319=H320)*($G$19:G319=0),"")),0),1)</f>
        <v>1</v>
      </c>
    </row>
    <row r="321" spans="7:11" x14ac:dyDescent="0.25">
      <c r="G321" s="25">
        <v>0</v>
      </c>
      <c r="H321" s="15" t="s">
        <v>22</v>
      </c>
      <c r="I321" s="15" t="s">
        <v>104</v>
      </c>
      <c r="K321" s="20" cm="1">
        <f t="array" ref="K321">MIN(COUNTIFS($I$19:I320,I321)+IFERROR(SUM(IF(($H$19:H320=H321)*($G$19:G320=0),($H$19:H320=H321)*($G$19:G320=0),"")),0),1)</f>
        <v>1</v>
      </c>
    </row>
    <row r="322" spans="7:11" x14ac:dyDescent="0.25">
      <c r="G322" s="25">
        <v>0</v>
      </c>
      <c r="H322" s="15" t="s">
        <v>16</v>
      </c>
      <c r="I322" s="15" t="s">
        <v>106</v>
      </c>
      <c r="K322" s="20" cm="1">
        <f t="array" ref="K322">MIN(COUNTIFS($I$19:I321,I322)+IFERROR(SUM(IF(($H$19:H321=H322)*($G$19:G321=0),($H$19:H321=H322)*($G$19:G321=0),"")),0),1)</f>
        <v>1</v>
      </c>
    </row>
    <row r="323" spans="7:11" x14ac:dyDescent="0.25">
      <c r="G323" s="25">
        <v>0</v>
      </c>
      <c r="H323" s="15" t="s">
        <v>10</v>
      </c>
      <c r="I323" s="15" t="s">
        <v>107</v>
      </c>
      <c r="K323" s="20" cm="1">
        <f t="array" ref="K323">MIN(COUNTIFS($I$19:I322,I323)+IFERROR(SUM(IF(($H$19:H322=H323)*($G$19:G322=0),($H$19:H322=H323)*($G$19:G322=0),"")),0),1)</f>
        <v>1</v>
      </c>
    </row>
    <row r="324" spans="7:11" x14ac:dyDescent="0.25">
      <c r="G324" s="25">
        <v>0</v>
      </c>
      <c r="H324" s="15" t="s">
        <v>108</v>
      </c>
      <c r="I324" s="15" t="s">
        <v>109</v>
      </c>
      <c r="K324" s="20" cm="1">
        <f t="array" ref="K324">MIN(COUNTIFS($I$19:I323,I324)+IFERROR(SUM(IF(($H$19:H323=H324)*($G$19:G323=0),($H$19:H323=H324)*($G$19:G323=0),"")),0),1)</f>
        <v>0</v>
      </c>
    </row>
    <row r="325" spans="7:11" x14ac:dyDescent="0.25">
      <c r="G325" s="25">
        <v>0</v>
      </c>
      <c r="H325" s="15" t="s">
        <v>16</v>
      </c>
      <c r="I325" s="15" t="s">
        <v>110</v>
      </c>
      <c r="K325" s="20" cm="1">
        <f t="array" ref="K325">MIN(COUNTIFS($I$19:I324,I325)+IFERROR(SUM(IF(($H$19:H324=H325)*($G$19:G324=0),($H$19:H324=H325)*($G$19:G324=0),"")),0),1)</f>
        <v>1</v>
      </c>
    </row>
    <row r="326" spans="7:11" x14ac:dyDescent="0.25">
      <c r="G326" s="25">
        <v>0</v>
      </c>
      <c r="H326" s="15" t="s">
        <v>24</v>
      </c>
      <c r="I326" s="15" t="s">
        <v>100</v>
      </c>
      <c r="K326" s="20" cm="1">
        <f t="array" ref="K326">MIN(COUNTIFS($I$19:I325,I326)+IFERROR(SUM(IF(($H$19:H325=H326)*($G$19:G325=0),($H$19:H325=H326)*($G$19:G325=0),"")),0),1)</f>
        <v>1</v>
      </c>
    </row>
    <row r="327" spans="7:11" x14ac:dyDescent="0.25">
      <c r="G327" s="25">
        <v>0</v>
      </c>
      <c r="H327" s="15" t="s">
        <v>24</v>
      </c>
      <c r="I327" s="15" t="s">
        <v>100</v>
      </c>
      <c r="K327" s="20" cm="1">
        <f t="array" ref="K327">MIN(COUNTIFS($I$19:I326,I327)+IFERROR(SUM(IF(($H$19:H326=H327)*($G$19:G326=0),($H$19:H326=H327)*($G$19:G326=0),"")),0),1)</f>
        <v>1</v>
      </c>
    </row>
    <row r="328" spans="7:11" x14ac:dyDescent="0.25">
      <c r="G328" s="25">
        <v>0</v>
      </c>
      <c r="H328" s="15" t="s">
        <v>22</v>
      </c>
      <c r="I328" s="15" t="s">
        <v>100</v>
      </c>
      <c r="K328" s="20" cm="1">
        <f t="array" ref="K328">MIN(COUNTIFS($I$19:I327,I328)+IFERROR(SUM(IF(($H$19:H327=H328)*($G$19:G327=0),($H$19:H327=H328)*($G$19:G327=0),"")),0),1)</f>
        <v>1</v>
      </c>
    </row>
    <row r="329" spans="7:11" x14ac:dyDescent="0.25">
      <c r="G329" s="25">
        <v>0</v>
      </c>
      <c r="H329" s="15" t="s">
        <v>10</v>
      </c>
      <c r="I329" s="15" t="s">
        <v>100</v>
      </c>
      <c r="K329" s="20" cm="1">
        <f t="array" ref="K329">MIN(COUNTIFS($I$19:I328,I329)+IFERROR(SUM(IF(($H$19:H328=H329)*($G$19:G328=0),($H$19:H328=H329)*($G$19:G328=0),"")),0),1)</f>
        <v>1</v>
      </c>
    </row>
    <row r="330" spans="7:11" x14ac:dyDescent="0.25">
      <c r="G330" s="25">
        <v>0</v>
      </c>
      <c r="H330" s="15" t="s">
        <v>16</v>
      </c>
      <c r="I330" s="15" t="s">
        <v>111</v>
      </c>
      <c r="K330" s="20" cm="1">
        <f t="array" ref="K330">MIN(COUNTIFS($I$19:I329,I330)+IFERROR(SUM(IF(($H$19:H329=H330)*($G$19:G329=0),($H$19:H329=H330)*($G$19:G329=0),"")),0),1)</f>
        <v>1</v>
      </c>
    </row>
    <row r="331" spans="7:11" x14ac:dyDescent="0.25">
      <c r="G331" s="25">
        <v>0</v>
      </c>
      <c r="H331" s="15" t="s">
        <v>16</v>
      </c>
      <c r="I331" s="15" t="s">
        <v>106</v>
      </c>
      <c r="K331" s="20" cm="1">
        <f t="array" ref="K331">MIN(COUNTIFS($I$19:I330,I331)+IFERROR(SUM(IF(($H$19:H330=H331)*($G$19:G330=0),($H$19:H330=H331)*($G$19:G330=0),"")),0),1)</f>
        <v>1</v>
      </c>
    </row>
    <row r="332" spans="7:11" x14ac:dyDescent="0.25">
      <c r="G332" s="25">
        <v>0</v>
      </c>
      <c r="H332" s="15" t="s">
        <v>16</v>
      </c>
      <c r="I332" s="15" t="s">
        <v>106</v>
      </c>
      <c r="K332" s="20" cm="1">
        <f t="array" ref="K332">MIN(COUNTIFS($I$19:I331,I332)+IFERROR(SUM(IF(($H$19:H331=H332)*($G$19:G331=0),($H$19:H331=H332)*($G$19:G331=0),"")),0),1)</f>
        <v>1</v>
      </c>
    </row>
    <row r="333" spans="7:11" x14ac:dyDescent="0.25">
      <c r="G333" s="25">
        <v>0</v>
      </c>
      <c r="H333" s="15" t="s">
        <v>16</v>
      </c>
      <c r="I333" s="15" t="s">
        <v>106</v>
      </c>
      <c r="K333" s="20" cm="1">
        <f t="array" ref="K333">MIN(COUNTIFS($I$19:I332,I333)+IFERROR(SUM(IF(($H$19:H332=H333)*($G$19:G332=0),($H$19:H332=H333)*($G$19:G332=0),"")),0),1)</f>
        <v>1</v>
      </c>
    </row>
    <row r="334" spans="7:11" x14ac:dyDescent="0.25">
      <c r="G334" s="25">
        <v>0</v>
      </c>
      <c r="H334" s="15" t="s">
        <v>60</v>
      </c>
      <c r="I334" s="15" t="s">
        <v>112</v>
      </c>
      <c r="K334" s="20" cm="1">
        <f t="array" ref="K334">MIN(COUNTIFS($I$19:I333,I334)+IFERROR(SUM(IF(($H$19:H333=H334)*($G$19:G333=0),($H$19:H333=H334)*($G$19:G333=0),"")),0),1)</f>
        <v>1</v>
      </c>
    </row>
    <row r="335" spans="7:11" x14ac:dyDescent="0.25">
      <c r="G335" s="25">
        <v>0</v>
      </c>
      <c r="H335" s="15" t="s">
        <v>16</v>
      </c>
      <c r="I335" s="15" t="s">
        <v>111</v>
      </c>
      <c r="K335" s="20" cm="1">
        <f t="array" ref="K335">MIN(COUNTIFS($I$19:I334,I335)+IFERROR(SUM(IF(($H$19:H334=H335)*($G$19:G334=0),($H$19:H334=H335)*($G$19:G334=0),"")),0),1)</f>
        <v>1</v>
      </c>
    </row>
    <row r="336" spans="7:11" x14ac:dyDescent="0.25">
      <c r="G336" s="25">
        <v>0</v>
      </c>
      <c r="H336" s="15" t="s">
        <v>16</v>
      </c>
      <c r="I336" s="15" t="s">
        <v>111</v>
      </c>
      <c r="K336" s="20" cm="1">
        <f t="array" ref="K336">MIN(COUNTIFS($I$19:I335,I336)+IFERROR(SUM(IF(($H$19:H335=H336)*($G$19:G335=0),($H$19:H335=H336)*($G$19:G335=0),"")),0),1)</f>
        <v>1</v>
      </c>
    </row>
    <row r="337" spans="7:11" x14ac:dyDescent="0.25">
      <c r="G337" s="25">
        <v>0</v>
      </c>
      <c r="H337" s="15" t="s">
        <v>16</v>
      </c>
      <c r="I337" s="15" t="s">
        <v>111</v>
      </c>
      <c r="K337" s="20" cm="1">
        <f t="array" ref="K337">MIN(COUNTIFS($I$19:I336,I337)+IFERROR(SUM(IF(($H$19:H336=H337)*($G$19:G336=0),($H$19:H336=H337)*($G$19:G336=0),"")),0),1)</f>
        <v>1</v>
      </c>
    </row>
    <row r="338" spans="7:11" x14ac:dyDescent="0.25">
      <c r="G338" s="25">
        <v>0</v>
      </c>
      <c r="H338" s="15" t="s">
        <v>96</v>
      </c>
      <c r="I338" s="15" t="s">
        <v>113</v>
      </c>
      <c r="K338" s="20" cm="1">
        <f t="array" ref="K338">MIN(COUNTIFS($I$19:I337,I338)+IFERROR(SUM(IF(($H$19:H337=H338)*($G$19:G337=0),($H$19:H337=H338)*($G$19:G337=0),"")),0),1)</f>
        <v>1</v>
      </c>
    </row>
    <row r="339" spans="7:11" x14ac:dyDescent="0.25">
      <c r="G339" s="25">
        <v>0</v>
      </c>
      <c r="H339" s="15" t="s">
        <v>10</v>
      </c>
      <c r="I339" s="15" t="s">
        <v>114</v>
      </c>
      <c r="K339" s="20" cm="1">
        <f t="array" ref="K339">MIN(COUNTIFS($I$19:I338,I339)+IFERROR(SUM(IF(($H$19:H338=H339)*($G$19:G338=0),($H$19:H338=H339)*($G$19:G338=0),"")),0),1)</f>
        <v>1</v>
      </c>
    </row>
    <row r="340" spans="7:11" x14ac:dyDescent="0.25">
      <c r="G340" s="25">
        <v>0</v>
      </c>
      <c r="H340" s="15" t="s">
        <v>16</v>
      </c>
      <c r="I340" s="15" t="s">
        <v>110</v>
      </c>
      <c r="K340" s="20" cm="1">
        <f t="array" ref="K340">MIN(COUNTIFS($I$19:I339,I340)+IFERROR(SUM(IF(($H$19:H339=H340)*($G$19:G339=0),($H$19:H339=H340)*($G$19:G339=0),"")),0),1)</f>
        <v>1</v>
      </c>
    </row>
    <row r="341" spans="7:11" x14ac:dyDescent="0.25">
      <c r="G341" s="25">
        <v>0</v>
      </c>
      <c r="H341" s="15" t="s">
        <v>10</v>
      </c>
      <c r="I341" s="15" t="s">
        <v>110</v>
      </c>
      <c r="K341" s="20" cm="1">
        <f t="array" ref="K341">MIN(COUNTIFS($I$19:I340,I341)+IFERROR(SUM(IF(($H$19:H340=H341)*($G$19:G340=0),($H$19:H340=H341)*($G$19:G340=0),"")),0),1)</f>
        <v>1</v>
      </c>
    </row>
    <row r="342" spans="7:11" x14ac:dyDescent="0.25">
      <c r="G342" s="25">
        <v>0</v>
      </c>
      <c r="H342" s="15" t="s">
        <v>16</v>
      </c>
      <c r="I342" s="15" t="s">
        <v>115</v>
      </c>
      <c r="K342" s="20" cm="1">
        <f t="array" ref="K342">MIN(COUNTIFS($I$19:I341,I342)+IFERROR(SUM(IF(($H$19:H341=H342)*($G$19:G341=0),($H$19:H341=H342)*($G$19:G341=0),"")),0),1)</f>
        <v>1</v>
      </c>
    </row>
    <row r="343" spans="7:11" x14ac:dyDescent="0.25">
      <c r="G343" s="25">
        <v>0</v>
      </c>
      <c r="H343" s="15" t="s">
        <v>116</v>
      </c>
      <c r="I343" s="15" t="s">
        <v>112</v>
      </c>
      <c r="K343" s="20" cm="1">
        <f t="array" ref="K343">MIN(COUNTIFS($I$19:I342,I343)+IFERROR(SUM(IF(($H$19:H342=H343)*($G$19:G342=0),($H$19:H342=H343)*($G$19:G342=0),"")),0),1)</f>
        <v>1</v>
      </c>
    </row>
    <row r="344" spans="7:11" x14ac:dyDescent="0.25">
      <c r="G344" s="25">
        <v>0</v>
      </c>
      <c r="H344" s="15" t="s">
        <v>10</v>
      </c>
      <c r="I344" s="15" t="s">
        <v>112</v>
      </c>
      <c r="K344" s="20" cm="1">
        <f t="array" ref="K344">MIN(COUNTIFS($I$19:I343,I344)+IFERROR(SUM(IF(($H$19:H343=H344)*($G$19:G343=0),($H$19:H343=H344)*($G$19:G343=0),"")),0),1)</f>
        <v>1</v>
      </c>
    </row>
    <row r="345" spans="7:11" x14ac:dyDescent="0.25">
      <c r="G345" s="25">
        <v>0</v>
      </c>
      <c r="H345" s="15" t="s">
        <v>16</v>
      </c>
      <c r="I345" s="15" t="s">
        <v>115</v>
      </c>
      <c r="K345" s="20" cm="1">
        <f t="array" ref="K345">MIN(COUNTIFS($I$19:I344,I345)+IFERROR(SUM(IF(($H$19:H344=H345)*($G$19:G344=0),($H$19:H344=H345)*($G$19:G344=0),"")),0),1)</f>
        <v>1</v>
      </c>
    </row>
    <row r="346" spans="7:11" x14ac:dyDescent="0.25">
      <c r="G346" s="25">
        <v>0</v>
      </c>
      <c r="H346" s="15" t="s">
        <v>16</v>
      </c>
      <c r="I346" s="15" t="s">
        <v>115</v>
      </c>
      <c r="K346" s="20" cm="1">
        <f t="array" ref="K346">MIN(COUNTIFS($I$19:I345,I346)+IFERROR(SUM(IF(($H$19:H345=H346)*($G$19:G345=0),($H$19:H345=H346)*($G$19:G345=0),"")),0),1)</f>
        <v>1</v>
      </c>
    </row>
    <row r="347" spans="7:11" x14ac:dyDescent="0.25">
      <c r="G347" s="25">
        <v>0</v>
      </c>
      <c r="H347" s="15" t="s">
        <v>16</v>
      </c>
      <c r="I347" s="15" t="s">
        <v>115</v>
      </c>
      <c r="K347" s="20" cm="1">
        <f t="array" ref="K347">MIN(COUNTIFS($I$19:I346,I347)+IFERROR(SUM(IF(($H$19:H346=H347)*($G$19:G346=0),($H$19:H346=H347)*($G$19:G346=0),"")),0),1)</f>
        <v>1</v>
      </c>
    </row>
    <row r="348" spans="7:11" x14ac:dyDescent="0.25">
      <c r="G348" s="25">
        <v>0</v>
      </c>
      <c r="H348" s="15" t="s">
        <v>22</v>
      </c>
      <c r="I348" s="15" t="s">
        <v>117</v>
      </c>
      <c r="K348" s="20" cm="1">
        <f t="array" ref="K348">MIN(COUNTIFS($I$19:I347,I348)+IFERROR(SUM(IF(($H$19:H347=H348)*($G$19:G347=0),($H$19:H347=H348)*($G$19:G347=0),"")),0),1)</f>
        <v>1</v>
      </c>
    </row>
    <row r="349" spans="7:11" x14ac:dyDescent="0.25">
      <c r="G349" s="25">
        <v>0</v>
      </c>
      <c r="H349" s="15" t="s">
        <v>31</v>
      </c>
      <c r="I349" s="15" t="s">
        <v>118</v>
      </c>
      <c r="K349" s="20" cm="1">
        <f t="array" ref="K349">MIN(COUNTIFS($I$19:I348,I349)+IFERROR(SUM(IF(($H$19:H348=H349)*($G$19:G348=0),($H$19:H348=H349)*($G$19:G348=0),"")),0),1)</f>
        <v>1</v>
      </c>
    </row>
    <row r="350" spans="7:11" x14ac:dyDescent="0.25">
      <c r="G350" s="25">
        <v>0</v>
      </c>
      <c r="H350" s="15" t="s">
        <v>26</v>
      </c>
      <c r="I350" s="15" t="s">
        <v>119</v>
      </c>
      <c r="K350" s="20" cm="1">
        <f t="array" ref="K350">MIN(COUNTIFS($I$19:I349,I350)+IFERROR(SUM(IF(($H$19:H349=H350)*($G$19:G349=0),($H$19:H349=H350)*($G$19:G349=0),"")),0),1)</f>
        <v>1</v>
      </c>
    </row>
    <row r="351" spans="7:11" x14ac:dyDescent="0.25">
      <c r="G351" s="25">
        <v>0</v>
      </c>
      <c r="H351" s="15" t="s">
        <v>36</v>
      </c>
      <c r="I351" s="15" t="s">
        <v>120</v>
      </c>
      <c r="K351" s="20" cm="1">
        <f t="array" ref="K351">MIN(COUNTIFS($I$19:I350,I351)+IFERROR(SUM(IF(($H$19:H350=H351)*($G$19:G350=0),($H$19:H350=H351)*($G$19:G350=0),"")),0),1)</f>
        <v>1</v>
      </c>
    </row>
    <row r="352" spans="7:11" x14ac:dyDescent="0.25">
      <c r="G352" s="25">
        <v>0</v>
      </c>
      <c r="H352" s="15" t="s">
        <v>36</v>
      </c>
      <c r="I352" s="15" t="s">
        <v>121</v>
      </c>
      <c r="K352" s="20" cm="1">
        <f t="array" ref="K352">MIN(COUNTIFS($I$19:I351,I352)+IFERROR(SUM(IF(($H$19:H351=H352)*($G$19:G351=0),($H$19:H351=H352)*($G$19:G351=0),"")),0),1)</f>
        <v>1</v>
      </c>
    </row>
    <row r="353" spans="7:11" x14ac:dyDescent="0.25">
      <c r="G353" s="25">
        <v>0</v>
      </c>
      <c r="H353" s="15" t="s">
        <v>36</v>
      </c>
      <c r="I353" s="15" t="s">
        <v>122</v>
      </c>
      <c r="K353" s="20" cm="1">
        <f t="array" ref="K353">MIN(COUNTIFS($I$19:I352,I353)+IFERROR(SUM(IF(($H$19:H352=H353)*($G$19:G352=0),($H$19:H352=H353)*($G$19:G352=0),"")),0),1)</f>
        <v>1</v>
      </c>
    </row>
    <row r="354" spans="7:11" x14ac:dyDescent="0.25">
      <c r="G354" s="25">
        <v>0</v>
      </c>
      <c r="H354" s="15" t="s">
        <v>36</v>
      </c>
      <c r="I354" s="15" t="s">
        <v>123</v>
      </c>
      <c r="K354" s="20" cm="1">
        <f t="array" ref="K354">MIN(COUNTIFS($I$19:I353,I354)+IFERROR(SUM(IF(($H$19:H353=H354)*($G$19:G353=0),($H$19:H353=H354)*($G$19:G353=0),"")),0),1)</f>
        <v>1</v>
      </c>
    </row>
    <row r="355" spans="7:11" x14ac:dyDescent="0.25">
      <c r="G355" s="25">
        <v>0</v>
      </c>
      <c r="H355" s="15" t="s">
        <v>26</v>
      </c>
      <c r="I355" s="15" t="s">
        <v>121</v>
      </c>
      <c r="K355" s="20" cm="1">
        <f t="array" ref="K355">MIN(COUNTIFS($I$19:I354,I355)+IFERROR(SUM(IF(($H$19:H354=H355)*($G$19:G354=0),($H$19:H354=H355)*($G$19:G354=0),"")),0),1)</f>
        <v>1</v>
      </c>
    </row>
    <row r="356" spans="7:11" x14ac:dyDescent="0.25">
      <c r="G356" s="25">
        <v>0</v>
      </c>
      <c r="H356" s="15" t="s">
        <v>26</v>
      </c>
      <c r="I356" s="15" t="s">
        <v>122</v>
      </c>
      <c r="K356" s="20" cm="1">
        <f t="array" ref="K356">MIN(COUNTIFS($I$19:I355,I356)+IFERROR(SUM(IF(($H$19:H355=H356)*($G$19:G355=0),($H$19:H355=H356)*($G$19:G355=0),"")),0),1)</f>
        <v>1</v>
      </c>
    </row>
    <row r="357" spans="7:11" x14ac:dyDescent="0.25">
      <c r="G357" s="25">
        <v>0</v>
      </c>
      <c r="H357" s="15" t="s">
        <v>42</v>
      </c>
      <c r="I357" s="15" t="s">
        <v>113</v>
      </c>
      <c r="K357" s="20" cm="1">
        <f t="array" ref="K357">MIN(COUNTIFS($I$19:I356,I357)+IFERROR(SUM(IF(($H$19:H356=H357)*($G$19:G356=0),($H$19:H356=H357)*($G$19:G356=0),"")),0),1)</f>
        <v>1</v>
      </c>
    </row>
    <row r="358" spans="7:11" x14ac:dyDescent="0.25">
      <c r="G358" s="25">
        <v>0</v>
      </c>
      <c r="H358" s="15" t="s">
        <v>38</v>
      </c>
      <c r="I358" s="15" t="s">
        <v>124</v>
      </c>
      <c r="K358" s="20" cm="1">
        <f t="array" ref="K358">MIN(COUNTIFS($I$19:I357,I358)+IFERROR(SUM(IF(($H$19:H357=H358)*($G$19:G357=0),($H$19:H357=H358)*($G$19:G357=0),"")),0),1)</f>
        <v>1</v>
      </c>
    </row>
    <row r="359" spans="7:11" x14ac:dyDescent="0.25">
      <c r="G359" s="25">
        <v>0</v>
      </c>
      <c r="H359" s="15" t="s">
        <v>5</v>
      </c>
      <c r="I359" s="15" t="s">
        <v>113</v>
      </c>
      <c r="K359" s="20" cm="1">
        <f t="array" ref="K359">MIN(COUNTIFS($I$19:I358,I359)+IFERROR(SUM(IF(($H$19:H358=H359)*($G$19:G358=0),($H$19:H358=H359)*($G$19:G358=0),"")),0),1)</f>
        <v>1</v>
      </c>
    </row>
    <row r="360" spans="7:11" x14ac:dyDescent="0.25">
      <c r="G360" s="25">
        <v>0</v>
      </c>
      <c r="H360" s="15" t="s">
        <v>10</v>
      </c>
      <c r="I360" s="15" t="s">
        <v>124</v>
      </c>
      <c r="K360" s="20" cm="1">
        <f t="array" ref="K360">MIN(COUNTIFS($I$19:I359,I360)+IFERROR(SUM(IF(($H$19:H359=H360)*($G$19:G359=0),($H$19:H359=H360)*($G$19:G359=0),"")),0),1)</f>
        <v>1</v>
      </c>
    </row>
    <row r="361" spans="7:11" x14ac:dyDescent="0.25">
      <c r="G361" s="25">
        <v>0</v>
      </c>
      <c r="H361" s="15" t="s">
        <v>16</v>
      </c>
      <c r="I361" s="15" t="s">
        <v>124</v>
      </c>
      <c r="K361" s="20" cm="1">
        <f t="array" ref="K361">MIN(COUNTIFS($I$19:I360,I361)+IFERROR(SUM(IF(($H$19:H360=H361)*($G$19:G360=0),($H$19:H360=H361)*($G$19:G360=0),"")),0),1)</f>
        <v>1</v>
      </c>
    </row>
    <row r="362" spans="7:11" x14ac:dyDescent="0.25">
      <c r="G362" s="25">
        <v>0</v>
      </c>
      <c r="H362" s="15" t="s">
        <v>10</v>
      </c>
      <c r="I362" s="15" t="s">
        <v>113</v>
      </c>
      <c r="K362" s="20" cm="1">
        <f t="array" ref="K362">MIN(COUNTIFS($I$19:I361,I362)+IFERROR(SUM(IF(($H$19:H361=H362)*($G$19:G361=0),($H$19:H361=H362)*($G$19:G361=0),"")),0),1)</f>
        <v>1</v>
      </c>
    </row>
    <row r="363" spans="7:11" x14ac:dyDescent="0.25">
      <c r="G363" s="25">
        <v>0</v>
      </c>
      <c r="H363" s="15" t="s">
        <v>22</v>
      </c>
      <c r="I363" s="15" t="s">
        <v>125</v>
      </c>
      <c r="K363" s="20" cm="1">
        <f t="array" ref="K363">MIN(COUNTIFS($I$19:I362,I363)+IFERROR(SUM(IF(($H$19:H362=H363)*($G$19:G362=0),($H$19:H362=H363)*($G$19:G362=0),"")),0),1)</f>
        <v>1</v>
      </c>
    </row>
    <row r="364" spans="7:11" x14ac:dyDescent="0.25">
      <c r="G364" s="25">
        <v>0</v>
      </c>
      <c r="H364" s="15" t="s">
        <v>22</v>
      </c>
      <c r="I364" s="15" t="s">
        <v>126</v>
      </c>
      <c r="K364" s="20" cm="1">
        <f t="array" ref="K364">MIN(COUNTIFS($I$19:I363,I364)+IFERROR(SUM(IF(($H$19:H363=H364)*($G$19:G363=0),($H$19:H363=H364)*($G$19:G363=0),"")),0),1)</f>
        <v>1</v>
      </c>
    </row>
    <row r="365" spans="7:11" x14ac:dyDescent="0.25">
      <c r="G365" s="25">
        <v>0</v>
      </c>
      <c r="H365" s="15" t="s">
        <v>7</v>
      </c>
      <c r="I365" s="15" t="s">
        <v>127</v>
      </c>
      <c r="K365" s="20" cm="1">
        <f t="array" ref="K365">MIN(COUNTIFS($I$19:I364,I365)+IFERROR(SUM(IF(($H$19:H364=H365)*($G$19:G364=0),($H$19:H364=H365)*($G$19:G364=0),"")),0),1)</f>
        <v>1</v>
      </c>
    </row>
    <row r="366" spans="7:11" x14ac:dyDescent="0.25">
      <c r="G366" s="25">
        <v>0</v>
      </c>
      <c r="H366" s="15" t="s">
        <v>22</v>
      </c>
      <c r="I366" s="15" t="s">
        <v>128</v>
      </c>
      <c r="K366" s="20" cm="1">
        <f t="array" ref="K366">MIN(COUNTIFS($I$19:I365,I366)+IFERROR(SUM(IF(($H$19:H365=H366)*($G$19:G365=0),($H$19:H365=H366)*($G$19:G365=0),"")),0),1)</f>
        <v>1</v>
      </c>
    </row>
    <row r="367" spans="7:11" x14ac:dyDescent="0.25">
      <c r="G367" s="25">
        <v>0</v>
      </c>
      <c r="H367" s="15" t="s">
        <v>36</v>
      </c>
      <c r="I367" s="15" t="s">
        <v>129</v>
      </c>
      <c r="K367" s="20" cm="1">
        <f t="array" ref="K367">MIN(COUNTIFS($I$19:I366,I367)+IFERROR(SUM(IF(($H$19:H366=H367)*($G$19:G366=0),($H$19:H366=H367)*($G$19:G366=0),"")),0),1)</f>
        <v>1</v>
      </c>
    </row>
    <row r="368" spans="7:11" x14ac:dyDescent="0.25">
      <c r="G368" s="25">
        <v>0</v>
      </c>
      <c r="H368" s="15" t="s">
        <v>7</v>
      </c>
      <c r="I368" s="15" t="s">
        <v>126</v>
      </c>
      <c r="K368" s="20" cm="1">
        <f t="array" ref="K368">MIN(COUNTIFS($I$19:I367,I368)+IFERROR(SUM(IF(($H$19:H367=H368)*($G$19:G367=0),($H$19:H367=H368)*($G$19:G367=0),"")),0),1)</f>
        <v>1</v>
      </c>
    </row>
    <row r="369" spans="7:11" x14ac:dyDescent="0.25">
      <c r="G369" s="25">
        <v>0</v>
      </c>
      <c r="H369" s="15" t="s">
        <v>7</v>
      </c>
      <c r="I369" s="15" t="s">
        <v>128</v>
      </c>
      <c r="K369" s="20" cm="1">
        <f t="array" ref="K369">MIN(COUNTIFS($I$19:I368,I369)+IFERROR(SUM(IF(($H$19:H368=H369)*($G$19:G368=0),($H$19:H368=H369)*($G$19:G368=0),"")),0),1)</f>
        <v>1</v>
      </c>
    </row>
    <row r="370" spans="7:11" x14ac:dyDescent="0.25">
      <c r="G370" s="25">
        <v>0</v>
      </c>
      <c r="H370" s="15" t="s">
        <v>12</v>
      </c>
      <c r="I370" s="15" t="s">
        <v>128</v>
      </c>
      <c r="K370" s="20" cm="1">
        <f t="array" ref="K370">MIN(COUNTIFS($I$19:I369,I370)+IFERROR(SUM(IF(($H$19:H369=H370)*($G$19:G369=0),($H$19:H369=H370)*($G$19:G369=0),"")),0),1)</f>
        <v>1</v>
      </c>
    </row>
    <row r="371" spans="7:11" x14ac:dyDescent="0.25">
      <c r="G371" s="25">
        <v>0</v>
      </c>
      <c r="H371" s="15" t="s">
        <v>26</v>
      </c>
      <c r="I371" s="15" t="s">
        <v>129</v>
      </c>
      <c r="K371" s="20" cm="1">
        <f t="array" ref="K371">MIN(COUNTIFS($I$19:I370,I371)+IFERROR(SUM(IF(($H$19:H370=H371)*($G$19:G370=0),($H$19:H370=H371)*($G$19:G370=0),"")),0),1)</f>
        <v>1</v>
      </c>
    </row>
    <row r="372" spans="7:11" x14ac:dyDescent="0.25">
      <c r="G372" s="25">
        <v>0</v>
      </c>
      <c r="H372" s="15" t="s">
        <v>36</v>
      </c>
      <c r="I372" s="15" t="s">
        <v>130</v>
      </c>
      <c r="K372" s="20" cm="1">
        <f t="array" ref="K372">MIN(COUNTIFS($I$19:I371,I372)+IFERROR(SUM(IF(($H$19:H371=H372)*($G$19:G371=0),($H$19:H371=H372)*($G$19:G371=0),"")),0),1)</f>
        <v>1</v>
      </c>
    </row>
    <row r="373" spans="7:11" x14ac:dyDescent="0.25">
      <c r="G373" s="25">
        <v>0</v>
      </c>
      <c r="H373" s="15" t="s">
        <v>10</v>
      </c>
      <c r="I373" s="15" t="s">
        <v>130</v>
      </c>
      <c r="K373" s="20" cm="1">
        <f t="array" ref="K373">MIN(COUNTIFS($I$19:I372,I373)+IFERROR(SUM(IF(($H$19:H372=H373)*($G$19:G372=0),($H$19:H372=H373)*($G$19:G372=0),"")),0),1)</f>
        <v>1</v>
      </c>
    </row>
    <row r="374" spans="7:11" x14ac:dyDescent="0.25">
      <c r="G374" s="25">
        <v>0</v>
      </c>
      <c r="H374" s="15" t="s">
        <v>16</v>
      </c>
      <c r="I374" s="15" t="s">
        <v>130</v>
      </c>
      <c r="K374" s="20" cm="1">
        <f t="array" ref="K374">MIN(COUNTIFS($I$19:I373,I374)+IFERROR(SUM(IF(($H$19:H373=H374)*($G$19:G373=0),($H$19:H373=H374)*($G$19:G373=0),"")),0),1)</f>
        <v>1</v>
      </c>
    </row>
    <row r="375" spans="7:11" x14ac:dyDescent="0.25">
      <c r="G375" s="25">
        <v>0</v>
      </c>
      <c r="H375" s="15" t="s">
        <v>36</v>
      </c>
      <c r="I375" s="15" t="s">
        <v>131</v>
      </c>
      <c r="K375" s="20" cm="1">
        <f t="array" ref="K375">MIN(COUNTIFS($I$19:I374,I375)+IFERROR(SUM(IF(($H$19:H374=H375)*($G$19:G374=0),($H$19:H374=H375)*($G$19:G374=0),"")),0),1)</f>
        <v>1</v>
      </c>
    </row>
    <row r="376" spans="7:11" x14ac:dyDescent="0.25">
      <c r="G376" s="25">
        <v>0</v>
      </c>
      <c r="H376" s="15" t="s">
        <v>70</v>
      </c>
      <c r="I376" s="15" t="s">
        <v>132</v>
      </c>
      <c r="K376" s="20" cm="1">
        <f t="array" ref="K376">MIN(COUNTIFS($I$19:I375,I376)+IFERROR(SUM(IF(($H$19:H375=H376)*($G$19:G375=0),($H$19:H375=H376)*($G$19:G375=0),"")),0),1)</f>
        <v>1</v>
      </c>
    </row>
    <row r="377" spans="7:11" x14ac:dyDescent="0.25">
      <c r="G377" s="25">
        <v>0</v>
      </c>
      <c r="H377" s="15" t="s">
        <v>10</v>
      </c>
      <c r="I377" s="15" t="s">
        <v>133</v>
      </c>
      <c r="K377" s="20" cm="1">
        <f t="array" ref="K377">MIN(COUNTIFS($I$19:I376,I377)+IFERROR(SUM(IF(($H$19:H376=H377)*($G$19:G376=0),($H$19:H376=H377)*($G$19:G376=0),"")),0),1)</f>
        <v>1</v>
      </c>
    </row>
    <row r="378" spans="7:11" x14ac:dyDescent="0.25">
      <c r="G378" s="25">
        <v>0</v>
      </c>
      <c r="H378" s="15" t="s">
        <v>36</v>
      </c>
      <c r="I378" s="15" t="s">
        <v>132</v>
      </c>
      <c r="K378" s="20" cm="1">
        <f t="array" ref="K378">MIN(COUNTIFS($I$19:I377,I378)+IFERROR(SUM(IF(($H$19:H377=H378)*($G$19:G377=0),($H$19:H377=H378)*($G$19:G377=0),"")),0),1)</f>
        <v>1</v>
      </c>
    </row>
    <row r="379" spans="7:11" x14ac:dyDescent="0.25">
      <c r="G379" s="25">
        <v>0</v>
      </c>
      <c r="H379" s="15" t="s">
        <v>5</v>
      </c>
      <c r="I379" s="15" t="s">
        <v>133</v>
      </c>
      <c r="K379" s="20" cm="1">
        <f t="array" ref="K379">MIN(COUNTIFS($I$19:I378,I379)+IFERROR(SUM(IF(($H$19:H378=H379)*($G$19:G378=0),($H$19:H378=H379)*($G$19:G378=0),"")),0),1)</f>
        <v>1</v>
      </c>
    </row>
    <row r="380" spans="7:11" x14ac:dyDescent="0.25">
      <c r="G380" s="25">
        <v>0</v>
      </c>
      <c r="H380" s="15" t="s">
        <v>10</v>
      </c>
      <c r="I380" s="15" t="s">
        <v>132</v>
      </c>
      <c r="K380" s="20" cm="1">
        <f t="array" ref="K380">MIN(COUNTIFS($I$19:I379,I380)+IFERROR(SUM(IF(($H$19:H379=H380)*($G$19:G379=0),($H$19:H379=H380)*($G$19:G379=0),"")),0),1)</f>
        <v>1</v>
      </c>
    </row>
    <row r="381" spans="7:11" x14ac:dyDescent="0.25">
      <c r="G381" s="25">
        <v>0</v>
      </c>
      <c r="H381" s="15" t="s">
        <v>10</v>
      </c>
      <c r="I381" s="15" t="s">
        <v>134</v>
      </c>
      <c r="K381" s="20" cm="1">
        <f t="array" ref="K381">MIN(COUNTIFS($I$19:I380,I381)+IFERROR(SUM(IF(($H$19:H380=H381)*($G$19:G380=0),($H$19:H380=H381)*($G$19:G380=0),"")),0),1)</f>
        <v>1</v>
      </c>
    </row>
    <row r="382" spans="7:11" x14ac:dyDescent="0.25">
      <c r="G382" s="25">
        <v>0</v>
      </c>
      <c r="H382" s="15" t="s">
        <v>10</v>
      </c>
      <c r="I382" s="15" t="s">
        <v>135</v>
      </c>
      <c r="K382" s="20" cm="1">
        <f t="array" ref="K382">MIN(COUNTIFS($I$19:I381,I382)+IFERROR(SUM(IF(($H$19:H381=H382)*($G$19:G381=0),($H$19:H381=H382)*($G$19:G381=0),"")),0),1)</f>
        <v>1</v>
      </c>
    </row>
    <row r="383" spans="7:11" x14ac:dyDescent="0.25">
      <c r="G383" s="25">
        <v>0</v>
      </c>
      <c r="H383" s="15" t="s">
        <v>70</v>
      </c>
      <c r="I383" s="15" t="s">
        <v>136</v>
      </c>
      <c r="K383" s="20" cm="1">
        <f t="array" ref="K383">MIN(COUNTIFS($I$19:I382,I383)+IFERROR(SUM(IF(($H$19:H382=H383)*($G$19:G382=0),($H$19:H382=H383)*($G$19:G382=0),"")),0),1)</f>
        <v>1</v>
      </c>
    </row>
    <row r="384" spans="7:11" x14ac:dyDescent="0.25">
      <c r="G384" s="25">
        <v>0</v>
      </c>
      <c r="H384" s="15" t="s">
        <v>10</v>
      </c>
      <c r="I384" s="15" t="s">
        <v>137</v>
      </c>
      <c r="K384" s="20" cm="1">
        <f t="array" ref="K384">MIN(COUNTIFS($I$19:I383,I384)+IFERROR(SUM(IF(($H$19:H383=H384)*($G$19:G383=0),($H$19:H383=H384)*($G$19:G383=0),"")),0),1)</f>
        <v>1</v>
      </c>
    </row>
    <row r="385" spans="7:11" x14ac:dyDescent="0.25">
      <c r="G385" s="25">
        <v>0</v>
      </c>
      <c r="H385" s="15" t="s">
        <v>36</v>
      </c>
      <c r="I385" s="15" t="s">
        <v>138</v>
      </c>
      <c r="K385" s="20" cm="1">
        <f t="array" ref="K385">MIN(COUNTIFS($I$19:I384,I385)+IFERROR(SUM(IF(($H$19:H384=H385)*($G$19:G384=0),($H$19:H384=H385)*($G$19:G384=0),"")),0),1)</f>
        <v>1</v>
      </c>
    </row>
    <row r="386" spans="7:11" x14ac:dyDescent="0.25">
      <c r="G386" s="25">
        <v>0</v>
      </c>
      <c r="H386" s="15" t="s">
        <v>22</v>
      </c>
      <c r="I386" s="15" t="s">
        <v>139</v>
      </c>
      <c r="K386" s="20" cm="1">
        <f t="array" ref="K386">MIN(COUNTIFS($I$19:I385,I386)+IFERROR(SUM(IF(($H$19:H385=H386)*($G$19:G385=0),($H$19:H385=H386)*($G$19:G385=0),"")),0),1)</f>
        <v>1</v>
      </c>
    </row>
    <row r="387" spans="7:11" x14ac:dyDescent="0.25">
      <c r="G387" s="25">
        <v>0</v>
      </c>
      <c r="H387" s="15" t="s">
        <v>36</v>
      </c>
      <c r="I387" s="15" t="s">
        <v>136</v>
      </c>
      <c r="K387" s="20" cm="1">
        <f t="array" ref="K387">MIN(COUNTIFS($I$19:I386,I387)+IFERROR(SUM(IF(($H$19:H386=H387)*($G$19:G386=0),($H$19:H386=H387)*($G$19:G386=0),"")),0),1)</f>
        <v>1</v>
      </c>
    </row>
    <row r="388" spans="7:11" x14ac:dyDescent="0.25">
      <c r="G388" s="25">
        <v>0</v>
      </c>
      <c r="H388" s="15" t="s">
        <v>26</v>
      </c>
      <c r="I388" s="15" t="s">
        <v>131</v>
      </c>
      <c r="K388" s="20" cm="1">
        <f t="array" ref="K388">MIN(COUNTIFS($I$19:I387,I388)+IFERROR(SUM(IF(($H$19:H387=H388)*($G$19:G387=0),($H$19:H387=H388)*($G$19:G387=0),"")),0),1)</f>
        <v>1</v>
      </c>
    </row>
    <row r="389" spans="7:11" x14ac:dyDescent="0.25">
      <c r="G389" s="25">
        <v>0</v>
      </c>
      <c r="H389" s="15" t="s">
        <v>5</v>
      </c>
      <c r="I389" s="15" t="s">
        <v>137</v>
      </c>
      <c r="K389" s="20" cm="1">
        <f t="array" ref="K389">MIN(COUNTIFS($I$19:I388,I389)+IFERROR(SUM(IF(($H$19:H388=H389)*($G$19:G388=0),($H$19:H388=H389)*($G$19:G388=0),"")),0),1)</f>
        <v>1</v>
      </c>
    </row>
    <row r="390" spans="7:11" x14ac:dyDescent="0.25">
      <c r="G390" s="25">
        <v>0</v>
      </c>
      <c r="H390" s="15" t="s">
        <v>10</v>
      </c>
      <c r="I390" s="15" t="s">
        <v>138</v>
      </c>
      <c r="K390" s="20" cm="1">
        <f t="array" ref="K390">MIN(COUNTIFS($I$19:I389,I390)+IFERROR(SUM(IF(($H$19:H389=H390)*($G$19:G389=0),($H$19:H389=H390)*($G$19:G389=0),"")),0),1)</f>
        <v>1</v>
      </c>
    </row>
    <row r="391" spans="7:11" x14ac:dyDescent="0.25">
      <c r="G391" s="25">
        <v>0</v>
      </c>
      <c r="H391" s="15" t="s">
        <v>16</v>
      </c>
      <c r="I391" s="15" t="s">
        <v>138</v>
      </c>
      <c r="K391" s="20" cm="1">
        <f t="array" ref="K391">MIN(COUNTIFS($I$19:I390,I391)+IFERROR(SUM(IF(($H$19:H390=H391)*($G$19:G390=0),($H$19:H390=H391)*($G$19:G390=0),"")),0),1)</f>
        <v>1</v>
      </c>
    </row>
    <row r="392" spans="7:11" x14ac:dyDescent="0.25">
      <c r="G392" s="25">
        <v>0</v>
      </c>
      <c r="H392" s="15" t="s">
        <v>10</v>
      </c>
      <c r="I392" s="15" t="s">
        <v>136</v>
      </c>
      <c r="K392" s="20" cm="1">
        <f t="array" ref="K392">MIN(COUNTIFS($I$19:I391,I392)+IFERROR(SUM(IF(($H$19:H391=H392)*($G$19:G391=0),($H$19:H391=H392)*($G$19:G391=0),"")),0),1)</f>
        <v>1</v>
      </c>
    </row>
    <row r="393" spans="7:11" x14ac:dyDescent="0.25">
      <c r="G393" s="25">
        <v>0</v>
      </c>
      <c r="H393" s="15" t="s">
        <v>7</v>
      </c>
      <c r="I393" s="15" t="s">
        <v>139</v>
      </c>
      <c r="K393" s="20" cm="1">
        <f t="array" ref="K393">MIN(COUNTIFS($I$19:I392,I393)+IFERROR(SUM(IF(($H$19:H392=H393)*($G$19:G392=0),($H$19:H392=H393)*($G$19:G392=0),"")),0),1)</f>
        <v>1</v>
      </c>
    </row>
    <row r="394" spans="7:11" x14ac:dyDescent="0.25">
      <c r="G394" s="25">
        <v>0</v>
      </c>
      <c r="H394" s="15" t="s">
        <v>5</v>
      </c>
      <c r="I394" s="15" t="s">
        <v>131</v>
      </c>
      <c r="K394" s="20" cm="1">
        <f t="array" ref="K394">MIN(COUNTIFS($I$19:I393,I394)+IFERROR(SUM(IF(($H$19:H393=H394)*($G$19:G393=0),($H$19:H393=H394)*($G$19:G393=0),"")),0),1)</f>
        <v>1</v>
      </c>
    </row>
    <row r="395" spans="7:11" x14ac:dyDescent="0.25">
      <c r="G395" s="25">
        <v>0</v>
      </c>
      <c r="H395" s="15" t="s">
        <v>10</v>
      </c>
      <c r="I395" s="15" t="s">
        <v>139</v>
      </c>
      <c r="K395" s="20" cm="1">
        <f t="array" ref="K395">MIN(COUNTIFS($I$19:I394,I395)+IFERROR(SUM(IF(($H$19:H394=H395)*($G$19:G394=0),($H$19:H394=H395)*($G$19:G394=0),"")),0),1)</f>
        <v>1</v>
      </c>
    </row>
    <row r="396" spans="7:11" x14ac:dyDescent="0.25">
      <c r="G396" s="25">
        <v>0</v>
      </c>
      <c r="H396" s="15" t="s">
        <v>10</v>
      </c>
      <c r="I396" s="15" t="s">
        <v>131</v>
      </c>
      <c r="K396" s="20" cm="1">
        <f t="array" ref="K396">MIN(COUNTIFS($I$19:I395,I396)+IFERROR(SUM(IF(($H$19:H395=H396)*($G$19:G395=0),($H$19:H395=H396)*($G$19:G395=0),"")),0),1)</f>
        <v>1</v>
      </c>
    </row>
    <row r="397" spans="7:11" x14ac:dyDescent="0.25">
      <c r="G397" s="25">
        <v>0</v>
      </c>
      <c r="H397" s="15" t="s">
        <v>5</v>
      </c>
      <c r="I397" s="15" t="s">
        <v>140</v>
      </c>
      <c r="K397" s="20" cm="1">
        <f t="array" ref="K397">MIN(COUNTIFS($I$19:I396,I397)+IFERROR(SUM(IF(($H$19:H396=H397)*($G$19:G396=0),($H$19:H396=H397)*($G$19:G396=0),"")),0),1)</f>
        <v>1</v>
      </c>
    </row>
    <row r="398" spans="7:11" x14ac:dyDescent="0.25">
      <c r="G398" s="25">
        <v>0</v>
      </c>
      <c r="H398" s="15" t="s">
        <v>10</v>
      </c>
      <c r="I398" s="15" t="s">
        <v>141</v>
      </c>
      <c r="K398" s="20" cm="1">
        <f t="array" ref="K398">MIN(COUNTIFS($I$19:I397,I398)+IFERROR(SUM(IF(($H$19:H397=H398)*($G$19:G397=0),($H$19:H397=H398)*($G$19:G397=0),"")),0),1)</f>
        <v>1</v>
      </c>
    </row>
    <row r="399" spans="7:11" x14ac:dyDescent="0.25">
      <c r="G399" s="25">
        <v>0</v>
      </c>
      <c r="H399" s="15" t="s">
        <v>42</v>
      </c>
      <c r="I399" s="15" t="s">
        <v>134</v>
      </c>
      <c r="K399" s="20" cm="1">
        <f t="array" ref="K399">MIN(COUNTIFS($I$19:I398,I399)+IFERROR(SUM(IF(($H$19:H398=H399)*($G$19:G398=0),($H$19:H398=H399)*($G$19:G398=0),"")),0),1)</f>
        <v>1</v>
      </c>
    </row>
    <row r="400" spans="7:11" x14ac:dyDescent="0.25">
      <c r="G400" s="25">
        <v>0</v>
      </c>
      <c r="H400" s="15" t="s">
        <v>42</v>
      </c>
      <c r="I400" s="15" t="s">
        <v>135</v>
      </c>
      <c r="K400" s="20" cm="1">
        <f t="array" ref="K400">MIN(COUNTIFS($I$19:I399,I400)+IFERROR(SUM(IF(($H$19:H399=H400)*($G$19:G399=0),($H$19:H399=H400)*($G$19:G399=0),"")),0),1)</f>
        <v>1</v>
      </c>
    </row>
    <row r="401" spans="7:11" x14ac:dyDescent="0.25">
      <c r="G401" s="25">
        <v>0</v>
      </c>
      <c r="H401" s="15" t="s">
        <v>5</v>
      </c>
      <c r="I401" s="15" t="s">
        <v>139</v>
      </c>
      <c r="K401" s="20" cm="1">
        <f t="array" ref="K401">MIN(COUNTIFS($I$19:I400,I401)+IFERROR(SUM(IF(($H$19:H400=H401)*($G$19:G400=0),($H$19:H400=H401)*($G$19:G400=0),"")),0),1)</f>
        <v>1</v>
      </c>
    </row>
    <row r="402" spans="7:11" x14ac:dyDescent="0.25">
      <c r="G402" s="25">
        <v>0</v>
      </c>
      <c r="H402" s="15" t="s">
        <v>80</v>
      </c>
      <c r="I402" s="15" t="s">
        <v>134</v>
      </c>
      <c r="K402" s="20" cm="1">
        <f t="array" ref="K402">MIN(COUNTIFS($I$19:I401,I402)+IFERROR(SUM(IF(($H$19:H401=H402)*($G$19:G401=0),($H$19:H401=H402)*($G$19:G401=0),"")),0),1)</f>
        <v>1</v>
      </c>
    </row>
    <row r="403" spans="7:11" x14ac:dyDescent="0.25">
      <c r="G403" s="25">
        <v>0</v>
      </c>
      <c r="H403" s="15" t="s">
        <v>80</v>
      </c>
      <c r="I403" s="15" t="s">
        <v>135</v>
      </c>
      <c r="K403" s="20" cm="1">
        <f t="array" ref="K403">MIN(COUNTIFS($I$19:I402,I403)+IFERROR(SUM(IF(($H$19:H402=H403)*($G$19:G402=0),($H$19:H402=H403)*($G$19:G402=0),"")),0),1)</f>
        <v>1</v>
      </c>
    </row>
    <row r="404" spans="7:11" x14ac:dyDescent="0.25">
      <c r="G404" s="25">
        <v>0</v>
      </c>
      <c r="H404" s="15" t="s">
        <v>5</v>
      </c>
      <c r="I404" s="15" t="s">
        <v>142</v>
      </c>
      <c r="K404" s="20" cm="1">
        <f t="array" ref="K404">MIN(COUNTIFS($I$19:I403,I404)+IFERROR(SUM(IF(($H$19:H403=H404)*($G$19:G403=0),($H$19:H403=H404)*($G$19:G403=0),"")),0),1)</f>
        <v>1</v>
      </c>
    </row>
    <row r="405" spans="7:11" x14ac:dyDescent="0.25">
      <c r="G405" s="25">
        <v>0</v>
      </c>
      <c r="H405" s="15" t="s">
        <v>5</v>
      </c>
      <c r="I405" s="15" t="s">
        <v>143</v>
      </c>
      <c r="K405" s="20" cm="1">
        <f t="array" ref="K405">MIN(COUNTIFS($I$19:I404,I405)+IFERROR(SUM(IF(($H$19:H404=H405)*($G$19:G404=0),($H$19:H404=H405)*($G$19:G404=0),"")),0),1)</f>
        <v>1</v>
      </c>
    </row>
    <row r="406" spans="7:11" x14ac:dyDescent="0.25">
      <c r="G406" s="25">
        <v>0</v>
      </c>
      <c r="H406" s="15" t="s">
        <v>80</v>
      </c>
      <c r="I406" s="15" t="s">
        <v>142</v>
      </c>
      <c r="K406" s="20" cm="1">
        <f t="array" ref="K406">MIN(COUNTIFS($I$19:I405,I406)+IFERROR(SUM(IF(($H$19:H405=H406)*($G$19:G405=0),($H$19:H405=H406)*($G$19:G405=0),"")),0),1)</f>
        <v>1</v>
      </c>
    </row>
    <row r="407" spans="7:11" x14ac:dyDescent="0.25">
      <c r="G407" s="25">
        <v>0</v>
      </c>
      <c r="H407" s="15" t="s">
        <v>80</v>
      </c>
      <c r="I407" s="15" t="s">
        <v>143</v>
      </c>
      <c r="K407" s="20" cm="1">
        <f t="array" ref="K407">MIN(COUNTIFS($I$19:I406,I407)+IFERROR(SUM(IF(($H$19:H406=H407)*($G$19:G406=0),($H$19:H406=H407)*($G$19:G406=0),"")),0),1)</f>
        <v>1</v>
      </c>
    </row>
    <row r="408" spans="7:11" x14ac:dyDescent="0.25">
      <c r="G408" s="25">
        <v>0</v>
      </c>
      <c r="H408" s="15" t="s">
        <v>38</v>
      </c>
      <c r="I408" s="15" t="s">
        <v>144</v>
      </c>
      <c r="K408" s="20" cm="1">
        <f t="array" ref="K408">MIN(COUNTIFS($I$19:I407,I408)+IFERROR(SUM(IF(($H$19:H407=H408)*($G$19:G407=0),($H$19:H407=H408)*($G$19:G407=0),"")),0),1)</f>
        <v>1</v>
      </c>
    </row>
    <row r="409" spans="7:11" x14ac:dyDescent="0.25">
      <c r="G409" s="25">
        <v>0</v>
      </c>
      <c r="H409" s="15" t="s">
        <v>10</v>
      </c>
      <c r="I409" s="15" t="s">
        <v>144</v>
      </c>
      <c r="K409" s="20" cm="1">
        <f t="array" ref="K409">MIN(COUNTIFS($I$19:I408,I409)+IFERROR(SUM(IF(($H$19:H408=H409)*($G$19:G408=0),($H$19:H408=H409)*($G$19:G408=0),"")),0),1)</f>
        <v>1</v>
      </c>
    </row>
    <row r="410" spans="7:11" x14ac:dyDescent="0.25">
      <c r="G410" s="25">
        <v>0</v>
      </c>
      <c r="H410" s="15" t="s">
        <v>16</v>
      </c>
      <c r="I410" s="15" t="s">
        <v>144</v>
      </c>
      <c r="K410" s="20" cm="1">
        <f t="array" ref="K410">MIN(COUNTIFS($I$19:I409,I410)+IFERROR(SUM(IF(($H$19:H409=H410)*($G$19:G409=0),($H$19:H409=H410)*($G$19:G409=0),"")),0),1)</f>
        <v>1</v>
      </c>
    </row>
    <row r="411" spans="7:11" x14ac:dyDescent="0.25">
      <c r="G411" s="25">
        <v>0</v>
      </c>
      <c r="H411" s="15" t="s">
        <v>5</v>
      </c>
      <c r="I411" s="15" t="s">
        <v>141</v>
      </c>
      <c r="K411" s="20" cm="1">
        <f t="array" ref="K411">MIN(COUNTIFS($I$19:I410,I411)+IFERROR(SUM(IF(($H$19:H410=H411)*($G$19:G410=0),($H$19:H410=H411)*($G$19:G410=0),"")),0),1)</f>
        <v>1</v>
      </c>
    </row>
    <row r="412" spans="7:11" x14ac:dyDescent="0.25">
      <c r="G412" s="25">
        <v>0</v>
      </c>
      <c r="H412" s="15" t="s">
        <v>5</v>
      </c>
      <c r="I412" s="15" t="s">
        <v>145</v>
      </c>
      <c r="K412" s="20" cm="1">
        <f t="array" ref="K412">MIN(COUNTIFS($I$19:I411,I412)+IFERROR(SUM(IF(($H$19:H411=H412)*($G$19:G411=0),($H$19:H411=H412)*($G$19:G411=0),"")),0),1)</f>
        <v>1</v>
      </c>
    </row>
    <row r="413" spans="7:11" x14ac:dyDescent="0.25">
      <c r="G413" s="25">
        <v>0</v>
      </c>
      <c r="H413" s="15" t="s">
        <v>5</v>
      </c>
      <c r="I413" s="15" t="s">
        <v>146</v>
      </c>
      <c r="K413" s="20" cm="1">
        <f t="array" ref="K413">MIN(COUNTIFS($I$19:I412,I413)+IFERROR(SUM(IF(($H$19:H412=H413)*($G$19:G412=0),($H$19:H412=H413)*($G$19:G412=0),"")),0),1)</f>
        <v>1</v>
      </c>
    </row>
    <row r="414" spans="7:11" x14ac:dyDescent="0.25">
      <c r="G414" s="25">
        <v>0</v>
      </c>
      <c r="H414" s="15" t="s">
        <v>12</v>
      </c>
      <c r="I414" s="15" t="s">
        <v>141</v>
      </c>
      <c r="K414" s="20" cm="1">
        <f t="array" ref="K414">MIN(COUNTIFS($I$19:I413,I414)+IFERROR(SUM(IF(($H$19:H413=H414)*($G$19:G413=0),($H$19:H413=H414)*($G$19:G413=0),"")),0),1)</f>
        <v>1</v>
      </c>
    </row>
    <row r="415" spans="7:11" x14ac:dyDescent="0.25">
      <c r="G415" s="25">
        <v>0</v>
      </c>
      <c r="H415" s="15" t="s">
        <v>5</v>
      </c>
      <c r="I415" s="15" t="s">
        <v>134</v>
      </c>
      <c r="K415" s="20" cm="1">
        <f t="array" ref="K415">MIN(COUNTIFS($I$19:I414,I415)+IFERROR(SUM(IF(($H$19:H414=H415)*($G$19:G414=0),($H$19:H414=H415)*($G$19:G414=0),"")),0),1)</f>
        <v>1</v>
      </c>
    </row>
    <row r="416" spans="7:11" x14ac:dyDescent="0.25">
      <c r="G416" s="25">
        <v>0</v>
      </c>
      <c r="H416" s="15" t="s">
        <v>5</v>
      </c>
      <c r="I416" s="15" t="s">
        <v>135</v>
      </c>
      <c r="K416" s="20" cm="1">
        <f t="array" ref="K416">MIN(COUNTIFS($I$19:I415,I416)+IFERROR(SUM(IF(($H$19:H415=H416)*($G$19:G415=0),($H$19:H415=H416)*($G$19:G415=0),"")),0),1)</f>
        <v>1</v>
      </c>
    </row>
    <row r="417" spans="7:11" x14ac:dyDescent="0.25">
      <c r="G417" s="25">
        <v>0</v>
      </c>
      <c r="H417" s="15" t="s">
        <v>5</v>
      </c>
      <c r="I417" s="15" t="s">
        <v>141</v>
      </c>
      <c r="K417" s="20" cm="1">
        <f t="array" ref="K417">MIN(COUNTIFS($I$19:I416,I417)+IFERROR(SUM(IF(($H$19:H416=H417)*($G$19:G416=0),($H$19:H416=H417)*($G$19:G416=0),"")),0),1)</f>
        <v>1</v>
      </c>
    </row>
    <row r="418" spans="7:11" x14ac:dyDescent="0.25">
      <c r="G418" s="25">
        <v>0</v>
      </c>
      <c r="H418" s="15" t="s">
        <v>10</v>
      </c>
      <c r="I418" s="15" t="s">
        <v>141</v>
      </c>
      <c r="K418" s="20" cm="1">
        <f t="array" ref="K418">MIN(COUNTIFS($I$19:I417,I418)+IFERROR(SUM(IF(($H$19:H417=H418)*($G$19:G417=0),($H$19:H417=H418)*($G$19:G417=0),"")),0),1)</f>
        <v>1</v>
      </c>
    </row>
    <row r="419" spans="7:11" x14ac:dyDescent="0.25">
      <c r="G419" s="25">
        <v>0</v>
      </c>
      <c r="H419" s="15" t="s">
        <v>5</v>
      </c>
      <c r="I419" s="15" t="s">
        <v>141</v>
      </c>
      <c r="K419" s="20" cm="1">
        <f t="array" ref="K419">MIN(COUNTIFS($I$19:I418,I419)+IFERROR(SUM(IF(($H$19:H418=H419)*($G$19:G418=0),($H$19:H418=H419)*($G$19:G418=0),"")),0),1)</f>
        <v>1</v>
      </c>
    </row>
    <row r="420" spans="7:11" x14ac:dyDescent="0.25">
      <c r="G420" s="25">
        <v>0</v>
      </c>
      <c r="H420" s="15" t="s">
        <v>10</v>
      </c>
      <c r="I420" s="15" t="s">
        <v>147</v>
      </c>
      <c r="K420" s="20" cm="1">
        <f t="array" ref="K420">MIN(COUNTIFS($I$19:I419,I420)+IFERROR(SUM(IF(($H$19:H419=H420)*($G$19:G419=0),($H$19:H419=H420)*($G$19:G419=0),"")),0),1)</f>
        <v>1</v>
      </c>
    </row>
    <row r="421" spans="7:11" x14ac:dyDescent="0.25">
      <c r="G421" s="25">
        <v>0</v>
      </c>
      <c r="H421" s="15" t="s">
        <v>33</v>
      </c>
      <c r="I421" s="15" t="s">
        <v>139</v>
      </c>
      <c r="K421" s="20" cm="1">
        <f t="array" ref="K421">MIN(COUNTIFS($I$19:I420,I421)+IFERROR(SUM(IF(($H$19:H420=H421)*($G$19:G420=0),($H$19:H420=H421)*($G$19:G420=0),"")),0),1)</f>
        <v>1</v>
      </c>
    </row>
    <row r="422" spans="7:11" x14ac:dyDescent="0.25">
      <c r="G422" s="25">
        <v>0</v>
      </c>
      <c r="H422" s="15" t="s">
        <v>5</v>
      </c>
      <c r="I422" s="15" t="s">
        <v>148</v>
      </c>
      <c r="K422" s="20" cm="1">
        <f t="array" ref="K422">MIN(COUNTIFS($I$19:I421,I422)+IFERROR(SUM(IF(($H$19:H421=H422)*($G$19:G421=0),($H$19:H421=H422)*($G$19:G421=0),"")),0),1)</f>
        <v>1</v>
      </c>
    </row>
    <row r="423" spans="7:11" x14ac:dyDescent="0.25">
      <c r="G423" s="25">
        <v>0</v>
      </c>
      <c r="H423" s="15" t="s">
        <v>80</v>
      </c>
      <c r="I423" s="15" t="s">
        <v>145</v>
      </c>
      <c r="K423" s="20" cm="1">
        <f t="array" ref="K423">MIN(COUNTIFS($I$19:I422,I423)+IFERROR(SUM(IF(($H$19:H422=H423)*($G$19:G422=0),($H$19:H422=H423)*($G$19:G422=0),"")),0),1)</f>
        <v>1</v>
      </c>
    </row>
    <row r="424" spans="7:11" x14ac:dyDescent="0.25">
      <c r="G424" s="25">
        <v>0</v>
      </c>
      <c r="H424" s="15" t="s">
        <v>80</v>
      </c>
      <c r="I424" s="15" t="s">
        <v>146</v>
      </c>
      <c r="K424" s="20" cm="1">
        <f t="array" ref="K424">MIN(COUNTIFS($I$19:I423,I424)+IFERROR(SUM(IF(($H$19:H423=H424)*($G$19:G423=0),($H$19:H423=H424)*($G$19:G423=0),"")),0),1)</f>
        <v>1</v>
      </c>
    </row>
    <row r="425" spans="7:11" x14ac:dyDescent="0.25">
      <c r="G425" s="25">
        <v>0</v>
      </c>
      <c r="H425" s="15" t="s">
        <v>36</v>
      </c>
      <c r="I425" s="15" t="s">
        <v>125</v>
      </c>
      <c r="K425" s="20" cm="1">
        <f t="array" ref="K425">MIN(COUNTIFS($I$19:I424,I425)+IFERROR(SUM(IF(($H$19:H424=H425)*($G$19:G424=0),($H$19:H424=H425)*($G$19:G424=0),"")),0),1)</f>
        <v>1</v>
      </c>
    </row>
    <row r="426" spans="7:11" x14ac:dyDescent="0.25">
      <c r="G426" s="25">
        <v>0</v>
      </c>
      <c r="H426" s="15" t="s">
        <v>42</v>
      </c>
      <c r="I426" s="15" t="s">
        <v>142</v>
      </c>
      <c r="K426" s="20" cm="1">
        <f t="array" ref="K426">MIN(COUNTIFS($I$19:I425,I426)+IFERROR(SUM(IF(($H$19:H425=H426)*($G$19:G425=0),($H$19:H425=H426)*($G$19:G425=0),"")),0),1)</f>
        <v>1</v>
      </c>
    </row>
    <row r="427" spans="7:11" x14ac:dyDescent="0.25">
      <c r="G427" s="25">
        <v>0</v>
      </c>
      <c r="H427" s="15" t="s">
        <v>42</v>
      </c>
      <c r="I427" s="15" t="s">
        <v>143</v>
      </c>
      <c r="K427" s="20" cm="1">
        <f t="array" ref="K427">MIN(COUNTIFS($I$19:I426,I427)+IFERROR(SUM(IF(($H$19:H426=H427)*($G$19:G426=0),($H$19:H426=H427)*($G$19:G426=0),"")),0),1)</f>
        <v>1</v>
      </c>
    </row>
    <row r="428" spans="7:11" x14ac:dyDescent="0.25">
      <c r="G428" s="25">
        <v>0</v>
      </c>
      <c r="H428" s="15" t="s">
        <v>5</v>
      </c>
      <c r="I428" s="15" t="s">
        <v>142</v>
      </c>
      <c r="K428" s="20" cm="1">
        <f t="array" ref="K428">MIN(COUNTIFS($I$19:I427,I428)+IFERROR(SUM(IF(($H$19:H427=H428)*($G$19:G427=0),($H$19:H427=H428)*($G$19:G427=0),"")),0),1)</f>
        <v>1</v>
      </c>
    </row>
    <row r="429" spans="7:11" x14ac:dyDescent="0.25">
      <c r="G429" s="25">
        <v>0</v>
      </c>
      <c r="H429" s="15" t="s">
        <v>5</v>
      </c>
      <c r="I429" s="15" t="s">
        <v>143</v>
      </c>
      <c r="K429" s="20" cm="1">
        <f t="array" ref="K429">MIN(COUNTIFS($I$19:I428,I429)+IFERROR(SUM(IF(($H$19:H428=H429)*($G$19:G428=0),($H$19:H428=H429)*($G$19:G428=0),"")),0),1)</f>
        <v>1</v>
      </c>
    </row>
    <row r="430" spans="7:11" x14ac:dyDescent="0.25">
      <c r="G430" s="25">
        <v>0</v>
      </c>
      <c r="H430" s="15" t="s">
        <v>5</v>
      </c>
      <c r="I430" s="15" t="s">
        <v>148</v>
      </c>
      <c r="K430" s="20" cm="1">
        <f t="array" ref="K430">MIN(COUNTIFS($I$19:I429,I430)+IFERROR(SUM(IF(($H$19:H429=H430)*($G$19:G429=0),($H$19:H429=H430)*($G$19:G429=0),"")),0),1)</f>
        <v>1</v>
      </c>
    </row>
    <row r="431" spans="7:11" x14ac:dyDescent="0.25">
      <c r="G431" s="25">
        <v>0</v>
      </c>
      <c r="H431" s="15" t="s">
        <v>10</v>
      </c>
      <c r="I431" s="15" t="s">
        <v>142</v>
      </c>
      <c r="K431" s="20" cm="1">
        <f t="array" ref="K431">MIN(COUNTIFS($I$19:I430,I431)+IFERROR(SUM(IF(($H$19:H430=H431)*($G$19:G430=0),($H$19:H430=H431)*($G$19:G430=0),"")),0),1)</f>
        <v>1</v>
      </c>
    </row>
    <row r="432" spans="7:11" x14ac:dyDescent="0.25">
      <c r="G432" s="25">
        <v>0</v>
      </c>
      <c r="H432" s="15" t="s">
        <v>10</v>
      </c>
      <c r="I432" s="15" t="s">
        <v>143</v>
      </c>
      <c r="K432" s="20" cm="1">
        <f t="array" ref="K432">MIN(COUNTIFS($I$19:I431,I432)+IFERROR(SUM(IF(($H$19:H431=H432)*($G$19:G431=0),($H$19:H431=H432)*($G$19:G431=0),"")),0),1)</f>
        <v>1</v>
      </c>
    </row>
    <row r="433" spans="7:11" x14ac:dyDescent="0.25">
      <c r="G433" s="25">
        <v>0</v>
      </c>
      <c r="H433" s="15" t="s">
        <v>5</v>
      </c>
      <c r="I433" s="15" t="s">
        <v>142</v>
      </c>
      <c r="K433" s="20" cm="1">
        <f t="array" ref="K433">MIN(COUNTIFS($I$19:I432,I433)+IFERROR(SUM(IF(($H$19:H432=H433)*($G$19:G432=0),($H$19:H432=H433)*($G$19:G432=0),"")),0),1)</f>
        <v>1</v>
      </c>
    </row>
    <row r="434" spans="7:11" x14ac:dyDescent="0.25">
      <c r="G434" s="25">
        <v>0</v>
      </c>
      <c r="H434" s="15" t="s">
        <v>5</v>
      </c>
      <c r="I434" s="15" t="s">
        <v>143</v>
      </c>
      <c r="K434" s="20" cm="1">
        <f t="array" ref="K434">MIN(COUNTIFS($I$19:I433,I434)+IFERROR(SUM(IF(($H$19:H433=H434)*($G$19:G433=0),($H$19:H433=H434)*($G$19:G433=0),"")),0),1)</f>
        <v>1</v>
      </c>
    </row>
    <row r="435" spans="7:11" x14ac:dyDescent="0.25">
      <c r="G435" s="25">
        <v>0</v>
      </c>
      <c r="H435" s="15" t="s">
        <v>42</v>
      </c>
      <c r="I435" s="15" t="s">
        <v>134</v>
      </c>
      <c r="K435" s="20" cm="1">
        <f t="array" ref="K435">MIN(COUNTIFS($I$19:I434,I435)+IFERROR(SUM(IF(($H$19:H434=H435)*($G$19:G434=0),($H$19:H434=H435)*($G$19:G434=0),"")),0),1)</f>
        <v>1</v>
      </c>
    </row>
    <row r="436" spans="7:11" x14ac:dyDescent="0.25">
      <c r="G436" s="25">
        <v>0</v>
      </c>
      <c r="H436" s="15" t="s">
        <v>42</v>
      </c>
      <c r="I436" s="15" t="s">
        <v>135</v>
      </c>
      <c r="K436" s="20" cm="1">
        <f t="array" ref="K436">MIN(COUNTIFS($I$19:I435,I436)+IFERROR(SUM(IF(($H$19:H435=H436)*($G$19:G435=0),($H$19:H435=H436)*($G$19:G435=0),"")),0),1)</f>
        <v>1</v>
      </c>
    </row>
    <row r="437" spans="7:11" x14ac:dyDescent="0.25">
      <c r="G437" s="25">
        <v>0</v>
      </c>
      <c r="H437" s="15" t="s">
        <v>5</v>
      </c>
      <c r="I437" s="15" t="s">
        <v>134</v>
      </c>
      <c r="K437" s="20" cm="1">
        <f t="array" ref="K437">MIN(COUNTIFS($I$19:I436,I437)+IFERROR(SUM(IF(($H$19:H436=H437)*($G$19:G436=0),($H$19:H436=H437)*($G$19:G436=0),"")),0),1)</f>
        <v>1</v>
      </c>
    </row>
    <row r="438" spans="7:11" x14ac:dyDescent="0.25">
      <c r="G438" s="25">
        <v>0</v>
      </c>
      <c r="H438" s="15" t="s">
        <v>5</v>
      </c>
      <c r="I438" s="15" t="s">
        <v>135</v>
      </c>
      <c r="K438" s="20" cm="1">
        <f t="array" ref="K438">MIN(COUNTIFS($I$19:I437,I438)+IFERROR(SUM(IF(($H$19:H437=H438)*($G$19:G437=0),($H$19:H437=H438)*($G$19:G437=0),"")),0),1)</f>
        <v>1</v>
      </c>
    </row>
    <row r="439" spans="7:11" x14ac:dyDescent="0.25">
      <c r="G439" s="25">
        <v>0</v>
      </c>
      <c r="H439" s="15" t="s">
        <v>10</v>
      </c>
      <c r="I439" s="15" t="s">
        <v>134</v>
      </c>
      <c r="K439" s="20" cm="1">
        <f t="array" ref="K439">MIN(COUNTIFS($I$19:I438,I439)+IFERROR(SUM(IF(($H$19:H438=H439)*($G$19:G438=0),($H$19:H438=H439)*($G$19:G438=0),"")),0),1)</f>
        <v>1</v>
      </c>
    </row>
    <row r="440" spans="7:11" x14ac:dyDescent="0.25">
      <c r="G440" s="25">
        <v>0</v>
      </c>
      <c r="H440" s="15" t="s">
        <v>10</v>
      </c>
      <c r="I440" s="15" t="s">
        <v>135</v>
      </c>
      <c r="K440" s="20" cm="1">
        <f t="array" ref="K440">MIN(COUNTIFS($I$19:I439,I440)+IFERROR(SUM(IF(($H$19:H439=H440)*($G$19:G439=0),($H$19:H439=H440)*($G$19:G439=0),"")),0),1)</f>
        <v>1</v>
      </c>
    </row>
    <row r="441" spans="7:11" x14ac:dyDescent="0.25">
      <c r="G441" s="25">
        <v>0</v>
      </c>
      <c r="H441" s="15" t="s">
        <v>149</v>
      </c>
      <c r="I441" s="15" t="s">
        <v>150</v>
      </c>
      <c r="K441" s="20" cm="1">
        <f t="array" ref="K441">MIN(COUNTIFS($I$19:I440,I441)+IFERROR(SUM(IF(($H$19:H440=H441)*($G$19:G440=0),($H$19:H440=H441)*($G$19:G440=0),"")),0),1)</f>
        <v>0</v>
      </c>
    </row>
    <row r="442" spans="7:11" x14ac:dyDescent="0.25">
      <c r="G442" s="25">
        <v>0</v>
      </c>
      <c r="H442" s="15" t="s">
        <v>16</v>
      </c>
      <c r="I442" s="15" t="s">
        <v>150</v>
      </c>
      <c r="K442" s="20" cm="1">
        <f t="array" ref="K442">MIN(COUNTIFS($I$19:I441,I442)+IFERROR(SUM(IF(($H$19:H441=H442)*($G$19:G441=0),($H$19:H441=H442)*($G$19:G441=0),"")),0),1)</f>
        <v>1</v>
      </c>
    </row>
    <row r="443" spans="7:11" x14ac:dyDescent="0.25">
      <c r="G443" s="25">
        <v>0</v>
      </c>
      <c r="H443" s="15" t="s">
        <v>10</v>
      </c>
      <c r="I443" s="15" t="s">
        <v>150</v>
      </c>
      <c r="K443" s="20" cm="1">
        <f t="array" ref="K443">MIN(COUNTIFS($I$19:I442,I443)+IFERROR(SUM(IF(($H$19:H442=H443)*($G$19:G442=0),($H$19:H442=H443)*($G$19:G442=0),"")),0),1)</f>
        <v>1</v>
      </c>
    </row>
    <row r="444" spans="7:11" x14ac:dyDescent="0.25">
      <c r="G444" s="25">
        <v>0</v>
      </c>
      <c r="H444" s="15" t="s">
        <v>5</v>
      </c>
      <c r="I444" s="15" t="s">
        <v>134</v>
      </c>
      <c r="K444" s="20" cm="1">
        <f t="array" ref="K444">MIN(COUNTIFS($I$19:I443,I444)+IFERROR(SUM(IF(($H$19:H443=H444)*($G$19:G443=0),($H$19:H443=H444)*($G$19:G443=0),"")),0),1)</f>
        <v>1</v>
      </c>
    </row>
    <row r="445" spans="7:11" x14ac:dyDescent="0.25">
      <c r="G445" s="25">
        <v>0</v>
      </c>
      <c r="H445" s="15" t="s">
        <v>5</v>
      </c>
      <c r="I445" s="15" t="s">
        <v>135</v>
      </c>
      <c r="K445" s="20" cm="1">
        <f t="array" ref="K445">MIN(COUNTIFS($I$19:I444,I445)+IFERROR(SUM(IF(($H$19:H444=H445)*($G$19:G444=0),($H$19:H444=H445)*($G$19:G444=0),"")),0),1)</f>
        <v>1</v>
      </c>
    </row>
    <row r="446" spans="7:11" x14ac:dyDescent="0.25">
      <c r="G446" s="25">
        <v>0</v>
      </c>
      <c r="H446" s="15" t="s">
        <v>16</v>
      </c>
      <c r="I446" s="15" t="s">
        <v>150</v>
      </c>
      <c r="K446" s="20" cm="1">
        <f t="array" ref="K446">MIN(COUNTIFS($I$19:I445,I446)+IFERROR(SUM(IF(($H$19:H445=H446)*($G$19:G445=0),($H$19:H445=H446)*($G$19:G445=0),"")),0),1)</f>
        <v>1</v>
      </c>
    </row>
    <row r="447" spans="7:11" x14ac:dyDescent="0.25">
      <c r="G447" s="25">
        <v>0</v>
      </c>
      <c r="H447" s="15" t="s">
        <v>10</v>
      </c>
      <c r="I447" s="15" t="s">
        <v>151</v>
      </c>
      <c r="K447" s="20" cm="1">
        <f t="array" ref="K447">MIN(COUNTIFS($I$19:I446,I447)+IFERROR(SUM(IF(($H$19:H446=H447)*($G$19:G446=0),($H$19:H446=H447)*($G$19:G446=0),"")),0),1)</f>
        <v>1</v>
      </c>
    </row>
    <row r="448" spans="7:11" x14ac:dyDescent="0.25">
      <c r="G448" s="25">
        <v>0</v>
      </c>
      <c r="H448" s="15" t="s">
        <v>10</v>
      </c>
      <c r="I448" s="15" t="s">
        <v>152</v>
      </c>
      <c r="K448" s="20" cm="1">
        <f t="array" ref="K448">MIN(COUNTIFS($I$19:I447,I448)+IFERROR(SUM(IF(($H$19:H447=H448)*($G$19:G447=0),($H$19:H447=H448)*($G$19:G447=0),"")),0),1)</f>
        <v>1</v>
      </c>
    </row>
    <row r="449" spans="7:11" x14ac:dyDescent="0.25">
      <c r="G449" s="25">
        <v>0</v>
      </c>
      <c r="H449" s="15" t="s">
        <v>5</v>
      </c>
      <c r="I449" s="15" t="s">
        <v>152</v>
      </c>
      <c r="K449" s="20" cm="1">
        <f t="array" ref="K449">MIN(COUNTIFS($I$19:I448,I449)+IFERROR(SUM(IF(($H$19:H448=H449)*($G$19:G448=0),($H$19:H448=H449)*($G$19:G448=0),"")),0),1)</f>
        <v>1</v>
      </c>
    </row>
    <row r="450" spans="7:11" x14ac:dyDescent="0.25">
      <c r="G450" s="25">
        <v>0</v>
      </c>
      <c r="H450" s="15" t="s">
        <v>42</v>
      </c>
      <c r="I450" s="15" t="s">
        <v>145</v>
      </c>
      <c r="K450" s="20" cm="1">
        <f t="array" ref="K450">MIN(COUNTIFS($I$19:I449,I450)+IFERROR(SUM(IF(($H$19:H449=H450)*($G$19:G449=0),($H$19:H449=H450)*($G$19:G449=0),"")),0),1)</f>
        <v>1</v>
      </c>
    </row>
    <row r="451" spans="7:11" x14ac:dyDescent="0.25">
      <c r="G451" s="25">
        <v>0</v>
      </c>
      <c r="H451" s="15" t="s">
        <v>42</v>
      </c>
      <c r="I451" s="15" t="s">
        <v>146</v>
      </c>
      <c r="K451" s="20" cm="1">
        <f t="array" ref="K451">MIN(COUNTIFS($I$19:I450,I451)+IFERROR(SUM(IF(($H$19:H450=H451)*($G$19:G450=0),($H$19:H450=H451)*($G$19:G450=0),"")),0),1)</f>
        <v>1</v>
      </c>
    </row>
    <row r="452" spans="7:11" x14ac:dyDescent="0.25">
      <c r="G452" s="25">
        <v>0</v>
      </c>
      <c r="H452" s="15" t="s">
        <v>5</v>
      </c>
      <c r="I452" s="15" t="s">
        <v>145</v>
      </c>
      <c r="K452" s="20" cm="1">
        <f t="array" ref="K452">MIN(COUNTIFS($I$19:I451,I452)+IFERROR(SUM(IF(($H$19:H451=H452)*($G$19:G451=0),($H$19:H451=H452)*($G$19:G451=0),"")),0),1)</f>
        <v>1</v>
      </c>
    </row>
    <row r="453" spans="7:11" x14ac:dyDescent="0.25">
      <c r="G453" s="25">
        <v>0</v>
      </c>
      <c r="H453" s="15" t="s">
        <v>5</v>
      </c>
      <c r="I453" s="15" t="s">
        <v>146</v>
      </c>
      <c r="K453" s="20" cm="1">
        <f t="array" ref="K453">MIN(COUNTIFS($I$19:I452,I453)+IFERROR(SUM(IF(($H$19:H452=H453)*($G$19:G452=0),($H$19:H452=H453)*($G$19:G452=0),"")),0),1)</f>
        <v>1</v>
      </c>
    </row>
    <row r="454" spans="7:11" x14ac:dyDescent="0.25">
      <c r="G454" s="25">
        <v>0</v>
      </c>
      <c r="H454" s="15" t="s">
        <v>10</v>
      </c>
      <c r="I454" s="15" t="s">
        <v>145</v>
      </c>
      <c r="K454" s="20" cm="1">
        <f t="array" ref="K454">MIN(COUNTIFS($I$19:I453,I454)+IFERROR(SUM(IF(($H$19:H453=H454)*($G$19:G453=0),($H$19:H453=H454)*($G$19:G453=0),"")),0),1)</f>
        <v>1</v>
      </c>
    </row>
    <row r="455" spans="7:11" x14ac:dyDescent="0.25">
      <c r="G455" s="25">
        <v>0</v>
      </c>
      <c r="H455" s="15" t="s">
        <v>10</v>
      </c>
      <c r="I455" s="15" t="s">
        <v>146</v>
      </c>
      <c r="K455" s="20" cm="1">
        <f t="array" ref="K455">MIN(COUNTIFS($I$19:I454,I455)+IFERROR(SUM(IF(($H$19:H454=H455)*($G$19:G454=0),($H$19:H454=H455)*($G$19:G454=0),"")),0),1)</f>
        <v>1</v>
      </c>
    </row>
    <row r="456" spans="7:11" x14ac:dyDescent="0.25">
      <c r="G456" s="25">
        <v>0</v>
      </c>
      <c r="H456" s="15" t="s">
        <v>5</v>
      </c>
      <c r="I456" s="15" t="s">
        <v>145</v>
      </c>
      <c r="K456" s="20" cm="1">
        <f t="array" ref="K456">MIN(COUNTIFS($I$19:I455,I456)+IFERROR(SUM(IF(($H$19:H455=H456)*($G$19:G455=0),($H$19:H455=H456)*($G$19:G455=0),"")),0),1)</f>
        <v>1</v>
      </c>
    </row>
    <row r="457" spans="7:11" x14ac:dyDescent="0.25">
      <c r="G457" s="25">
        <v>0</v>
      </c>
      <c r="H457" s="15" t="s">
        <v>5</v>
      </c>
      <c r="I457" s="15" t="s">
        <v>146</v>
      </c>
      <c r="K457" s="20" cm="1">
        <f t="array" ref="K457">MIN(COUNTIFS($I$19:I456,I457)+IFERROR(SUM(IF(($H$19:H456=H457)*($G$19:G456=0),($H$19:H456=H457)*($G$19:G456=0),"")),0),1)</f>
        <v>1</v>
      </c>
    </row>
    <row r="458" spans="7:11" x14ac:dyDescent="0.25">
      <c r="G458" s="25">
        <v>0</v>
      </c>
      <c r="H458" s="15" t="s">
        <v>80</v>
      </c>
      <c r="I458" s="15" t="s">
        <v>134</v>
      </c>
      <c r="K458" s="20" cm="1">
        <f t="array" ref="K458">MIN(COUNTIFS($I$19:I457,I458)+IFERROR(SUM(IF(($H$19:H457=H458)*($G$19:G457=0),($H$19:H457=H458)*($G$19:G457=0),"")),0),1)</f>
        <v>1</v>
      </c>
    </row>
    <row r="459" spans="7:11" x14ac:dyDescent="0.25">
      <c r="G459" s="25">
        <v>0</v>
      </c>
      <c r="H459" s="15" t="s">
        <v>80</v>
      </c>
      <c r="I459" s="15" t="s">
        <v>135</v>
      </c>
      <c r="K459" s="20" cm="1">
        <f t="array" ref="K459">MIN(COUNTIFS($I$19:I458,I459)+IFERROR(SUM(IF(($H$19:H458=H459)*($G$19:G458=0),($H$19:H458=H459)*($G$19:G458=0),"")),0),1)</f>
        <v>1</v>
      </c>
    </row>
    <row r="460" spans="7:11" x14ac:dyDescent="0.25">
      <c r="G460" s="25">
        <v>0</v>
      </c>
      <c r="H460" s="15" t="s">
        <v>5</v>
      </c>
      <c r="I460" s="15" t="s">
        <v>153</v>
      </c>
      <c r="K460" s="20" cm="1">
        <f t="array" ref="K460">MIN(COUNTIFS($I$19:I459,I460)+IFERROR(SUM(IF(($H$19:H459=H460)*($G$19:G459=0),($H$19:H459=H460)*($G$19:G459=0),"")),0),1)</f>
        <v>1</v>
      </c>
    </row>
    <row r="461" spans="7:11" x14ac:dyDescent="0.25">
      <c r="G461" s="25">
        <v>0</v>
      </c>
      <c r="H461" s="15" t="s">
        <v>12</v>
      </c>
      <c r="I461" s="15" t="s">
        <v>152</v>
      </c>
      <c r="K461" s="20" cm="1">
        <f t="array" ref="K461">MIN(COUNTIFS($I$19:I460,I461)+IFERROR(SUM(IF(($H$19:H460=H461)*($G$19:G460=0),($H$19:H460=H461)*($G$19:G460=0),"")),0),1)</f>
        <v>1</v>
      </c>
    </row>
    <row r="462" spans="7:11" x14ac:dyDescent="0.25">
      <c r="G462" s="25">
        <v>0</v>
      </c>
      <c r="H462" s="15" t="s">
        <v>5</v>
      </c>
      <c r="I462" s="15" t="s">
        <v>152</v>
      </c>
      <c r="K462" s="20" cm="1">
        <f t="array" ref="K462">MIN(COUNTIFS($I$19:I461,I462)+IFERROR(SUM(IF(($H$19:H461=H462)*($G$19:G461=0),($H$19:H461=H462)*($G$19:G461=0),"")),0),1)</f>
        <v>1</v>
      </c>
    </row>
    <row r="463" spans="7:11" x14ac:dyDescent="0.25">
      <c r="G463" s="25">
        <v>0</v>
      </c>
      <c r="H463" s="15" t="s">
        <v>10</v>
      </c>
      <c r="I463" s="15" t="s">
        <v>152</v>
      </c>
      <c r="K463" s="20" cm="1">
        <f t="array" ref="K463">MIN(COUNTIFS($I$19:I462,I463)+IFERROR(SUM(IF(($H$19:H462=H463)*($G$19:G462=0),($H$19:H462=H463)*($G$19:G462=0),"")),0),1)</f>
        <v>1</v>
      </c>
    </row>
    <row r="464" spans="7:11" x14ac:dyDescent="0.25">
      <c r="G464" s="25">
        <v>0</v>
      </c>
      <c r="H464" s="15" t="s">
        <v>5</v>
      </c>
      <c r="I464" s="15" t="s">
        <v>152</v>
      </c>
      <c r="K464" s="20" cm="1">
        <f t="array" ref="K464">MIN(COUNTIFS($I$19:I463,I464)+IFERROR(SUM(IF(($H$19:H463=H464)*($G$19:G463=0),($H$19:H463=H464)*($G$19:G463=0),"")),0),1)</f>
        <v>1</v>
      </c>
    </row>
    <row r="465" spans="7:11" x14ac:dyDescent="0.25">
      <c r="G465" s="25">
        <v>0</v>
      </c>
      <c r="H465" s="15" t="s">
        <v>42</v>
      </c>
      <c r="I465" s="15" t="s">
        <v>134</v>
      </c>
      <c r="K465" s="20" cm="1">
        <f t="array" ref="K465">MIN(COUNTIFS($I$19:I464,I465)+IFERROR(SUM(IF(($H$19:H464=H465)*($G$19:G464=0),($H$19:H464=H465)*($G$19:G464=0),"")),0),1)</f>
        <v>1</v>
      </c>
    </row>
    <row r="466" spans="7:11" x14ac:dyDescent="0.25">
      <c r="G466" s="25">
        <v>0</v>
      </c>
      <c r="H466" s="15" t="s">
        <v>42</v>
      </c>
      <c r="I466" s="15" t="s">
        <v>135</v>
      </c>
      <c r="K466" s="20" cm="1">
        <f t="array" ref="K466">MIN(COUNTIFS($I$19:I465,I466)+IFERROR(SUM(IF(($H$19:H465=H466)*($G$19:G465=0),($H$19:H465=H466)*($G$19:G465=0),"")),0),1)</f>
        <v>1</v>
      </c>
    </row>
    <row r="467" spans="7:11" x14ac:dyDescent="0.25">
      <c r="G467" s="25">
        <v>0</v>
      </c>
      <c r="H467" s="15" t="s">
        <v>5</v>
      </c>
      <c r="I467" s="15" t="s">
        <v>134</v>
      </c>
      <c r="K467" s="20" cm="1">
        <f t="array" ref="K467">MIN(COUNTIFS($I$19:I466,I467)+IFERROR(SUM(IF(($H$19:H466=H467)*($G$19:G466=0),($H$19:H466=H467)*($G$19:G466=0),"")),0),1)</f>
        <v>1</v>
      </c>
    </row>
    <row r="468" spans="7:11" x14ac:dyDescent="0.25">
      <c r="G468" s="25">
        <v>0</v>
      </c>
      <c r="H468" s="15" t="s">
        <v>5</v>
      </c>
      <c r="I468" s="15" t="s">
        <v>135</v>
      </c>
      <c r="K468" s="20" cm="1">
        <f t="array" ref="K468">MIN(COUNTIFS($I$19:I467,I468)+IFERROR(SUM(IF(($H$19:H467=H468)*($G$19:G467=0),($H$19:H467=H468)*($G$19:G467=0),"")),0),1)</f>
        <v>1</v>
      </c>
    </row>
    <row r="469" spans="7:11" x14ac:dyDescent="0.25">
      <c r="G469" s="25">
        <v>0</v>
      </c>
      <c r="H469" s="15" t="s">
        <v>10</v>
      </c>
      <c r="I469" s="15" t="s">
        <v>134</v>
      </c>
      <c r="K469" s="20" cm="1">
        <f t="array" ref="K469">MIN(COUNTIFS($I$19:I468,I469)+IFERROR(SUM(IF(($H$19:H468=H469)*($G$19:G468=0),($H$19:H468=H469)*($G$19:G468=0),"")),0),1)</f>
        <v>1</v>
      </c>
    </row>
    <row r="470" spans="7:11" x14ac:dyDescent="0.25">
      <c r="G470" s="25">
        <v>0</v>
      </c>
      <c r="H470" s="15" t="s">
        <v>10</v>
      </c>
      <c r="I470" s="15" t="s">
        <v>135</v>
      </c>
      <c r="K470" s="20" cm="1">
        <f t="array" ref="K470">MIN(COUNTIFS($I$19:I469,I470)+IFERROR(SUM(IF(($H$19:H469=H470)*($G$19:G469=0),($H$19:H469=H470)*($G$19:G469=0),"")),0),1)</f>
        <v>1</v>
      </c>
    </row>
    <row r="471" spans="7:11" x14ac:dyDescent="0.25">
      <c r="G471" s="25">
        <v>0</v>
      </c>
      <c r="H471" s="15" t="s">
        <v>5</v>
      </c>
      <c r="I471" s="15" t="s">
        <v>134</v>
      </c>
      <c r="K471" s="20" cm="1">
        <f t="array" ref="K471">MIN(COUNTIFS($I$19:I470,I471)+IFERROR(SUM(IF(($H$19:H470=H471)*($G$19:G470=0),($H$19:H470=H471)*($G$19:G470=0),"")),0),1)</f>
        <v>1</v>
      </c>
    </row>
    <row r="472" spans="7:11" x14ac:dyDescent="0.25">
      <c r="G472" s="25">
        <v>0</v>
      </c>
      <c r="H472" s="15" t="s">
        <v>5</v>
      </c>
      <c r="I472" s="15" t="s">
        <v>135</v>
      </c>
      <c r="K472" s="20" cm="1">
        <f t="array" ref="K472">MIN(COUNTIFS($I$19:I471,I472)+IFERROR(SUM(IF(($H$19:H471=H472)*($G$19:G471=0),($H$19:H471=H472)*($G$19:G471=0),"")),0),1)</f>
        <v>1</v>
      </c>
    </row>
    <row r="473" spans="7:11" x14ac:dyDescent="0.25">
      <c r="G473" s="25">
        <v>0</v>
      </c>
      <c r="H473" s="15" t="s">
        <v>70</v>
      </c>
      <c r="I473" s="15" t="s">
        <v>154</v>
      </c>
      <c r="K473" s="20" cm="1">
        <f t="array" ref="K473">MIN(COUNTIFS($I$19:I472,I473)+IFERROR(SUM(IF(($H$19:H472=H473)*($G$19:G472=0),($H$19:H472=H473)*($G$19:G472=0),"")),0),1)</f>
        <v>1</v>
      </c>
    </row>
    <row r="474" spans="7:11" x14ac:dyDescent="0.25">
      <c r="G474" s="25">
        <v>0</v>
      </c>
      <c r="H474" s="15" t="s">
        <v>26</v>
      </c>
      <c r="I474" s="15" t="s">
        <v>154</v>
      </c>
      <c r="K474" s="20" cm="1">
        <f t="array" ref="K474">MIN(COUNTIFS($I$19:I473,I474)+IFERROR(SUM(IF(($H$19:H473=H474)*($G$19:G473=0),($H$19:H473=H474)*($G$19:G473=0),"")),0),1)</f>
        <v>1</v>
      </c>
    </row>
    <row r="475" spans="7:11" x14ac:dyDescent="0.25">
      <c r="G475" s="25">
        <v>0</v>
      </c>
      <c r="H475" s="15" t="s">
        <v>36</v>
      </c>
      <c r="I475" s="15" t="s">
        <v>155</v>
      </c>
      <c r="K475" s="20" cm="1">
        <f t="array" ref="K475">MIN(COUNTIFS($I$19:I474,I475)+IFERROR(SUM(IF(($H$19:H474=H475)*($G$19:G474=0),($H$19:H474=H475)*($G$19:G474=0),"")),0),1)</f>
        <v>1</v>
      </c>
    </row>
    <row r="476" spans="7:11" x14ac:dyDescent="0.25">
      <c r="G476" s="25">
        <v>0</v>
      </c>
      <c r="H476" s="15" t="s">
        <v>16</v>
      </c>
      <c r="I476" s="15" t="s">
        <v>156</v>
      </c>
      <c r="K476" s="20" cm="1">
        <f t="array" ref="K476">MIN(COUNTIFS($I$19:I475,I476)+IFERROR(SUM(IF(($H$19:H475=H476)*($G$19:G475=0),($H$19:H475=H476)*($G$19:G475=0),"")),0),1)</f>
        <v>1</v>
      </c>
    </row>
    <row r="477" spans="7:11" x14ac:dyDescent="0.25">
      <c r="G477" s="25">
        <v>0</v>
      </c>
      <c r="H477" s="15" t="s">
        <v>36</v>
      </c>
      <c r="I477" s="15" t="s">
        <v>156</v>
      </c>
      <c r="K477" s="20" cm="1">
        <f t="array" ref="K477">MIN(COUNTIFS($I$19:I476,I477)+IFERROR(SUM(IF(($H$19:H476=H477)*($G$19:G476=0),($H$19:H476=H477)*($G$19:G476=0),"")),0),1)</f>
        <v>1</v>
      </c>
    </row>
    <row r="478" spans="7:11" x14ac:dyDescent="0.25">
      <c r="G478" s="25">
        <v>0</v>
      </c>
      <c r="H478" s="15" t="s">
        <v>26</v>
      </c>
      <c r="I478" s="15" t="s">
        <v>155</v>
      </c>
      <c r="K478" s="20" cm="1">
        <f t="array" ref="K478">MIN(COUNTIFS($I$19:I477,I478)+IFERROR(SUM(IF(($H$19:H477=H478)*($G$19:G477=0),($H$19:H477=H478)*($G$19:G477=0),"")),0),1)</f>
        <v>1</v>
      </c>
    </row>
    <row r="479" spans="7:11" x14ac:dyDescent="0.25">
      <c r="G479" s="25">
        <v>0</v>
      </c>
      <c r="H479" s="15" t="s">
        <v>22</v>
      </c>
      <c r="I479" s="15" t="s">
        <v>154</v>
      </c>
      <c r="K479" s="20" cm="1">
        <f t="array" ref="K479">MIN(COUNTIFS($I$19:I478,I479)+IFERROR(SUM(IF(($H$19:H478=H479)*($G$19:G478=0),($H$19:H478=H479)*($G$19:G478=0),"")),0),1)</f>
        <v>1</v>
      </c>
    </row>
    <row r="480" spans="7:11" x14ac:dyDescent="0.25">
      <c r="G480" s="25">
        <v>0</v>
      </c>
      <c r="H480" s="15" t="s">
        <v>44</v>
      </c>
      <c r="I480" s="15" t="s">
        <v>154</v>
      </c>
      <c r="K480" s="20" cm="1">
        <f t="array" ref="K480">MIN(COUNTIFS($I$19:I479,I480)+IFERROR(SUM(IF(($H$19:H479=H480)*($G$19:G479=0),($H$19:H479=H480)*($G$19:G479=0),"")),0),1)</f>
        <v>1</v>
      </c>
    </row>
    <row r="481" spans="7:11" x14ac:dyDescent="0.25">
      <c r="G481" s="25">
        <v>0</v>
      </c>
      <c r="H481" s="15" t="s">
        <v>5</v>
      </c>
      <c r="I481" s="15" t="s">
        <v>157</v>
      </c>
      <c r="K481" s="20" cm="1">
        <f t="array" ref="K481">MIN(COUNTIFS($I$19:I480,I481)+IFERROR(SUM(IF(($H$19:H480=H481)*($G$19:G480=0),($H$19:H480=H481)*($G$19:G480=0),"")),0),1)</f>
        <v>1</v>
      </c>
    </row>
    <row r="482" spans="7:11" x14ac:dyDescent="0.25">
      <c r="G482" s="25">
        <v>0</v>
      </c>
      <c r="H482" s="15" t="s">
        <v>16</v>
      </c>
      <c r="I482" s="15" t="s">
        <v>156</v>
      </c>
      <c r="K482" s="20" cm="1">
        <f t="array" ref="K482">MIN(COUNTIFS($I$19:I481,I482)+IFERROR(SUM(IF(($H$19:H481=H482)*($G$19:G481=0),($H$19:H481=H482)*($G$19:G481=0),"")),0),1)</f>
        <v>1</v>
      </c>
    </row>
    <row r="483" spans="7:11" x14ac:dyDescent="0.25">
      <c r="G483" s="25">
        <v>0</v>
      </c>
      <c r="H483" s="15" t="s">
        <v>5</v>
      </c>
      <c r="I483" s="15" t="s">
        <v>157</v>
      </c>
      <c r="K483" s="20" cm="1">
        <f t="array" ref="K483">MIN(COUNTIFS($I$19:I482,I483)+IFERROR(SUM(IF(($H$19:H482=H483)*($G$19:G482=0),($H$19:H482=H483)*($G$19:G482=0),"")),0),1)</f>
        <v>1</v>
      </c>
    </row>
    <row r="484" spans="7:11" x14ac:dyDescent="0.25">
      <c r="G484" s="25">
        <v>0</v>
      </c>
      <c r="H484" s="15" t="s">
        <v>16</v>
      </c>
      <c r="I484" s="15" t="s">
        <v>156</v>
      </c>
      <c r="K484" s="20" cm="1">
        <f t="array" ref="K484">MIN(COUNTIFS($I$19:I483,I484)+IFERROR(SUM(IF(($H$19:H483=H484)*($G$19:G483=0),($H$19:H483=H484)*($G$19:G483=0),"")),0),1)</f>
        <v>1</v>
      </c>
    </row>
    <row r="485" spans="7:11" x14ac:dyDescent="0.25">
      <c r="G485" s="25">
        <v>0</v>
      </c>
      <c r="H485" s="15" t="s">
        <v>22</v>
      </c>
      <c r="I485" s="15" t="s">
        <v>154</v>
      </c>
      <c r="K485" s="20" cm="1">
        <f t="array" ref="K485">MIN(COUNTIFS($I$19:I484,I485)+IFERROR(SUM(IF(($H$19:H484=H485)*($G$19:G484=0),($H$19:H484=H485)*($G$19:G484=0),"")),0),1)</f>
        <v>1</v>
      </c>
    </row>
    <row r="486" spans="7:11" x14ac:dyDescent="0.25">
      <c r="G486" s="25">
        <v>0</v>
      </c>
      <c r="H486" s="15" t="s">
        <v>44</v>
      </c>
      <c r="I486" s="15" t="s">
        <v>154</v>
      </c>
      <c r="K486" s="20" cm="1">
        <f t="array" ref="K486">MIN(COUNTIFS($I$19:I485,I486)+IFERROR(SUM(IF(($H$19:H485=H486)*($G$19:G485=0),($H$19:H485=H486)*($G$19:G485=0),"")),0),1)</f>
        <v>1</v>
      </c>
    </row>
    <row r="487" spans="7:11" x14ac:dyDescent="0.25">
      <c r="G487" s="25">
        <v>0</v>
      </c>
      <c r="H487" s="15" t="s">
        <v>42</v>
      </c>
      <c r="I487" s="15" t="s">
        <v>158</v>
      </c>
      <c r="K487" s="20" cm="1">
        <f t="array" ref="K487">MIN(COUNTIFS($I$19:I486,I487)+IFERROR(SUM(IF(($H$19:H486=H487)*($G$19:G486=0),($H$19:H486=H487)*($G$19:G486=0),"")),0),1)</f>
        <v>1</v>
      </c>
    </row>
    <row r="488" spans="7:11" x14ac:dyDescent="0.25">
      <c r="G488" s="25">
        <v>0</v>
      </c>
      <c r="H488" s="15" t="s">
        <v>16</v>
      </c>
      <c r="I488" s="15" t="s">
        <v>158</v>
      </c>
      <c r="K488" s="20" cm="1">
        <f t="array" ref="K488">MIN(COUNTIFS($I$19:I487,I488)+IFERROR(SUM(IF(($H$19:H487=H488)*($G$19:G487=0),($H$19:H487=H488)*($G$19:G487=0),"")),0),1)</f>
        <v>1</v>
      </c>
    </row>
    <row r="489" spans="7:11" x14ac:dyDescent="0.25">
      <c r="G489" s="25">
        <v>0</v>
      </c>
      <c r="H489" s="15" t="s">
        <v>5</v>
      </c>
      <c r="I489" s="15" t="s">
        <v>159</v>
      </c>
      <c r="K489" s="20" cm="1">
        <f t="array" ref="K489">MIN(COUNTIFS($I$19:I488,I489)+IFERROR(SUM(IF(($H$19:H488=H489)*($G$19:G488=0),($H$19:H488=H489)*($G$19:G488=0),"")),0),1)</f>
        <v>1</v>
      </c>
    </row>
    <row r="490" spans="7:11" x14ac:dyDescent="0.25">
      <c r="G490" s="25">
        <v>0</v>
      </c>
      <c r="H490" s="15" t="s">
        <v>36</v>
      </c>
      <c r="I490" s="15" t="s">
        <v>160</v>
      </c>
      <c r="K490" s="20" cm="1">
        <f t="array" ref="K490">MIN(COUNTIFS($I$19:I489,I490)+IFERROR(SUM(IF(($H$19:H489=H490)*($G$19:G489=0),($H$19:H489=H490)*($G$19:G489=0),"")),0),1)</f>
        <v>1</v>
      </c>
    </row>
    <row r="491" spans="7:11" x14ac:dyDescent="0.25">
      <c r="G491" s="25">
        <v>0</v>
      </c>
      <c r="H491" s="15" t="s">
        <v>36</v>
      </c>
      <c r="I491" s="15" t="s">
        <v>161</v>
      </c>
      <c r="K491" s="20" cm="1">
        <f t="array" ref="K491">MIN(COUNTIFS($I$19:I490,I491)+IFERROR(SUM(IF(($H$19:H490=H491)*($G$19:G490=0),($H$19:H490=H491)*($G$19:G490=0),"")),0),1)</f>
        <v>1</v>
      </c>
    </row>
    <row r="492" spans="7:11" x14ac:dyDescent="0.25">
      <c r="G492" s="25">
        <v>0</v>
      </c>
      <c r="H492" s="15" t="s">
        <v>5</v>
      </c>
      <c r="I492" s="15" t="s">
        <v>162</v>
      </c>
      <c r="K492" s="20" cm="1">
        <f t="array" ref="K492">MIN(COUNTIFS($I$19:I491,I492)+IFERROR(SUM(IF(($H$19:H491=H492)*($G$19:G491=0),($H$19:H491=H492)*($G$19:G491=0),"")),0),1)</f>
        <v>1</v>
      </c>
    </row>
    <row r="493" spans="7:11" x14ac:dyDescent="0.25">
      <c r="G493" s="25">
        <v>0</v>
      </c>
      <c r="H493" s="15" t="s">
        <v>5</v>
      </c>
      <c r="I493" s="15" t="s">
        <v>163</v>
      </c>
      <c r="K493" s="20" cm="1">
        <f t="array" ref="K493">MIN(COUNTIFS($I$19:I492,I493)+IFERROR(SUM(IF(($H$19:H492=H493)*($G$19:G492=0),($H$19:H492=H493)*($G$19:G492=0),"")),0),1)</f>
        <v>1</v>
      </c>
    </row>
    <row r="494" spans="7:11" x14ac:dyDescent="0.25">
      <c r="G494" s="25">
        <v>0</v>
      </c>
      <c r="H494" s="15" t="s">
        <v>26</v>
      </c>
      <c r="I494" s="15" t="s">
        <v>160</v>
      </c>
      <c r="K494" s="20" cm="1">
        <f t="array" ref="K494">MIN(COUNTIFS($I$19:I493,I494)+IFERROR(SUM(IF(($H$19:H493=H494)*($G$19:G493=0),($H$19:H493=H494)*($G$19:G493=0),"")),0),1)</f>
        <v>1</v>
      </c>
    </row>
    <row r="495" spans="7:11" x14ac:dyDescent="0.25">
      <c r="G495" s="25">
        <v>0</v>
      </c>
      <c r="H495" s="15" t="s">
        <v>26</v>
      </c>
      <c r="I495" s="15" t="s">
        <v>161</v>
      </c>
      <c r="K495" s="20" cm="1">
        <f t="array" ref="K495">MIN(COUNTIFS($I$19:I494,I495)+IFERROR(SUM(IF(($H$19:H494=H495)*($G$19:G494=0),($H$19:H494=H495)*($G$19:G494=0),"")),0),1)</f>
        <v>1</v>
      </c>
    </row>
    <row r="496" spans="7:11" x14ac:dyDescent="0.25">
      <c r="G496" s="25">
        <v>0</v>
      </c>
      <c r="H496" s="15" t="s">
        <v>5</v>
      </c>
      <c r="I496" s="15" t="s">
        <v>160</v>
      </c>
      <c r="K496" s="20" cm="1">
        <f t="array" ref="K496">MIN(COUNTIFS($I$19:I495,I496)+IFERROR(SUM(IF(($H$19:H495=H496)*($G$19:G495=0),($H$19:H495=H496)*($G$19:G495=0),"")),0),1)</f>
        <v>1</v>
      </c>
    </row>
    <row r="497" spans="7:11" x14ac:dyDescent="0.25">
      <c r="G497" s="25">
        <v>0</v>
      </c>
      <c r="H497" s="15" t="s">
        <v>5</v>
      </c>
      <c r="I497" s="15" t="s">
        <v>161</v>
      </c>
      <c r="K497" s="20" cm="1">
        <f t="array" ref="K497">MIN(COUNTIFS($I$19:I496,I497)+IFERROR(SUM(IF(($H$19:H496=H497)*($G$19:G496=0),($H$19:H496=H497)*($G$19:G496=0),"")),0),1)</f>
        <v>1</v>
      </c>
    </row>
    <row r="498" spans="7:11" x14ac:dyDescent="0.25">
      <c r="G498" s="25">
        <v>0</v>
      </c>
      <c r="H498" s="15" t="s">
        <v>10</v>
      </c>
      <c r="I498" s="15" t="s">
        <v>154</v>
      </c>
      <c r="K498" s="20" cm="1">
        <f t="array" ref="K498">MIN(COUNTIFS($I$19:I497,I498)+IFERROR(SUM(IF(($H$19:H497=H498)*($G$19:G497=0),($H$19:H497=H498)*($G$19:G497=0),"")),0),1)</f>
        <v>1</v>
      </c>
    </row>
    <row r="499" spans="7:11" x14ac:dyDescent="0.25">
      <c r="G499" s="25">
        <v>0</v>
      </c>
      <c r="H499" s="15" t="s">
        <v>35</v>
      </c>
      <c r="I499" s="15" t="s">
        <v>164</v>
      </c>
      <c r="K499" s="20" cm="1">
        <f t="array" ref="K499">MIN(COUNTIFS($I$19:I498,I499)+IFERROR(SUM(IF(($H$19:H498=H499)*($G$19:G498=0),($H$19:H498=H499)*($G$19:G498=0),"")),0),1)</f>
        <v>1</v>
      </c>
    </row>
    <row r="500" spans="7:11" x14ac:dyDescent="0.25">
      <c r="G500" s="25">
        <v>0</v>
      </c>
      <c r="H500" s="15" t="s">
        <v>22</v>
      </c>
      <c r="I500" s="15" t="s">
        <v>164</v>
      </c>
      <c r="K500" s="20" cm="1">
        <f t="array" ref="K500">MIN(COUNTIFS($I$19:I499,I500)+IFERROR(SUM(IF(($H$19:H499=H500)*($G$19:G499=0),($H$19:H499=H500)*($G$19:G499=0),"")),0),1)</f>
        <v>1</v>
      </c>
    </row>
    <row r="501" spans="7:11" x14ac:dyDescent="0.25">
      <c r="G501" s="25">
        <v>0</v>
      </c>
      <c r="H501" s="15" t="s">
        <v>16</v>
      </c>
      <c r="I501" s="15" t="s">
        <v>164</v>
      </c>
      <c r="K501" s="20" cm="1">
        <f t="array" ref="K501">MIN(COUNTIFS($I$19:I500,I501)+IFERROR(SUM(IF(($H$19:H500=H501)*($G$19:G500=0),($H$19:H500=H501)*($G$19:G500=0),"")),0),1)</f>
        <v>1</v>
      </c>
    </row>
    <row r="502" spans="7:11" x14ac:dyDescent="0.25">
      <c r="G502" s="25">
        <v>0</v>
      </c>
      <c r="H502" s="15" t="s">
        <v>10</v>
      </c>
      <c r="I502" s="15" t="s">
        <v>158</v>
      </c>
      <c r="K502" s="20" cm="1">
        <f t="array" ref="K502">MIN(COUNTIFS($I$19:I501,I502)+IFERROR(SUM(IF(($H$19:H501=H502)*($G$19:G501=0),($H$19:H501=H502)*($G$19:G501=0),"")),0),1)</f>
        <v>1</v>
      </c>
    </row>
    <row r="503" spans="7:11" x14ac:dyDescent="0.25">
      <c r="G503" s="25">
        <v>0</v>
      </c>
      <c r="H503" s="15" t="s">
        <v>16</v>
      </c>
      <c r="I503" s="15" t="s">
        <v>164</v>
      </c>
      <c r="K503" s="20" cm="1">
        <f t="array" ref="K503">MIN(COUNTIFS($I$19:I502,I503)+IFERROR(SUM(IF(($H$19:H502=H503)*($G$19:G502=0),($H$19:H502=H503)*($G$19:G502=0),"")),0),1)</f>
        <v>1</v>
      </c>
    </row>
    <row r="504" spans="7:11" x14ac:dyDescent="0.25">
      <c r="G504" s="25">
        <v>0</v>
      </c>
      <c r="H504" s="15" t="s">
        <v>16</v>
      </c>
      <c r="I504" s="15" t="s">
        <v>158</v>
      </c>
      <c r="K504" s="20" cm="1">
        <f t="array" ref="K504">MIN(COUNTIFS($I$19:I503,I504)+IFERROR(SUM(IF(($H$19:H503=H504)*($G$19:G503=0),($H$19:H503=H504)*($G$19:G503=0),"")),0),1)</f>
        <v>1</v>
      </c>
    </row>
    <row r="505" spans="7:11" x14ac:dyDescent="0.25">
      <c r="G505" s="25">
        <v>0</v>
      </c>
      <c r="H505" s="15" t="s">
        <v>26</v>
      </c>
      <c r="I505" s="15" t="s">
        <v>52</v>
      </c>
      <c r="K505" s="20" cm="1">
        <f t="array" ref="K505">MIN(COUNTIFS($I$19:I504,I505)+IFERROR(SUM(IF(($H$19:H504=H505)*($G$19:G504=0),($H$19:H504=H505)*($G$19:G504=0),"")),0),1)</f>
        <v>1</v>
      </c>
    </row>
    <row r="506" spans="7:11" x14ac:dyDescent="0.25">
      <c r="G506" s="25">
        <v>0</v>
      </c>
      <c r="H506" s="15" t="s">
        <v>70</v>
      </c>
      <c r="I506" s="15" t="s">
        <v>54</v>
      </c>
      <c r="K506" s="20" cm="1">
        <f t="array" ref="K506">MIN(COUNTIFS($I$19:I505,I506)+IFERROR(SUM(IF(($H$19:H505=H506)*($G$19:G505=0),($H$19:H505=H506)*($G$19:G505=0),"")),0),1)</f>
        <v>1</v>
      </c>
    </row>
    <row r="507" spans="7:11" x14ac:dyDescent="0.25">
      <c r="G507" s="25">
        <v>0</v>
      </c>
      <c r="H507" s="15" t="s">
        <v>33</v>
      </c>
      <c r="I507" s="15" t="s">
        <v>154</v>
      </c>
      <c r="K507" s="20" cm="1">
        <f t="array" ref="K507">MIN(COUNTIFS($I$19:I506,I507)+IFERROR(SUM(IF(($H$19:H506=H507)*($G$19:G506=0),($H$19:H506=H507)*($G$19:G506=0),"")),0),1)</f>
        <v>1</v>
      </c>
    </row>
    <row r="508" spans="7:11" x14ac:dyDescent="0.25">
      <c r="G508" s="25">
        <v>0</v>
      </c>
      <c r="H508" s="15" t="s">
        <v>70</v>
      </c>
      <c r="I508" s="15" t="s">
        <v>54</v>
      </c>
      <c r="K508" s="20" cm="1">
        <f t="array" ref="K508">MIN(COUNTIFS($I$19:I507,I508)+IFERROR(SUM(IF(($H$19:H507=H508)*($G$19:G507=0),($H$19:H507=H508)*($G$19:G507=0),"")),0),1)</f>
        <v>1</v>
      </c>
    </row>
    <row r="509" spans="7:11" x14ac:dyDescent="0.25">
      <c r="G509" s="25">
        <v>0</v>
      </c>
      <c r="H509" s="15" t="s">
        <v>70</v>
      </c>
      <c r="I509" s="15" t="s">
        <v>54</v>
      </c>
      <c r="K509" s="20" cm="1">
        <f t="array" ref="K509">MIN(COUNTIFS($I$19:I508,I509)+IFERROR(SUM(IF(($H$19:H508=H509)*($G$19:G508=0),($H$19:H508=H509)*($G$19:G508=0),"")),0),1)</f>
        <v>1</v>
      </c>
    </row>
    <row r="510" spans="7:11" x14ac:dyDescent="0.25">
      <c r="G510" s="25">
        <v>0</v>
      </c>
      <c r="H510" s="15" t="s">
        <v>70</v>
      </c>
      <c r="I510" s="15" t="s">
        <v>54</v>
      </c>
      <c r="K510" s="20" cm="1">
        <f t="array" ref="K510">MIN(COUNTIFS($I$19:I509,I510)+IFERROR(SUM(IF(($H$19:H509=H510)*($G$19:G509=0),($H$19:H509=H510)*($G$19:G509=0),"")),0),1)</f>
        <v>1</v>
      </c>
    </row>
    <row r="511" spans="7:11" x14ac:dyDescent="0.25">
      <c r="G511" s="25">
        <v>0</v>
      </c>
      <c r="H511" s="15" t="s">
        <v>26</v>
      </c>
      <c r="I511" s="15" t="s">
        <v>52</v>
      </c>
      <c r="K511" s="20" cm="1">
        <f t="array" ref="K511">MIN(COUNTIFS($I$19:I510,I511)+IFERROR(SUM(IF(($H$19:H510=H511)*($G$19:G510=0),($H$19:H510=H511)*($G$19:G510=0),"")),0),1)</f>
        <v>1</v>
      </c>
    </row>
    <row r="512" spans="7:11" x14ac:dyDescent="0.25">
      <c r="G512" s="25">
        <v>0</v>
      </c>
      <c r="H512" s="15" t="s">
        <v>108</v>
      </c>
      <c r="I512" s="15" t="s">
        <v>165</v>
      </c>
      <c r="K512" s="20" cm="1">
        <f t="array" ref="K512">MIN(COUNTIFS($I$19:I511,I512)+IFERROR(SUM(IF(($H$19:H511=H512)*($G$19:G511=0),($H$19:H511=H512)*($G$19:G511=0),"")),0),1)</f>
        <v>1</v>
      </c>
    </row>
    <row r="513" spans="7:11" x14ac:dyDescent="0.25">
      <c r="G513" s="25">
        <v>0</v>
      </c>
      <c r="H513" s="15" t="s">
        <v>22</v>
      </c>
      <c r="I513" s="15" t="s">
        <v>154</v>
      </c>
      <c r="K513" s="20" cm="1">
        <f t="array" ref="K513">MIN(COUNTIFS($I$19:I512,I513)+IFERROR(SUM(IF(($H$19:H512=H513)*($G$19:G512=0),($H$19:H512=H513)*($G$19:G512=0),"")),0),1)</f>
        <v>1</v>
      </c>
    </row>
    <row r="514" spans="7:11" x14ac:dyDescent="0.25">
      <c r="G514" s="25">
        <v>0</v>
      </c>
      <c r="H514" s="15" t="s">
        <v>44</v>
      </c>
      <c r="I514" s="15" t="s">
        <v>154</v>
      </c>
      <c r="K514" s="20" cm="1">
        <f t="array" ref="K514">MIN(COUNTIFS($I$19:I513,I514)+IFERROR(SUM(IF(($H$19:H513=H514)*($G$19:G513=0),($H$19:H513=H514)*($G$19:G513=0),"")),0),1)</f>
        <v>1</v>
      </c>
    </row>
    <row r="515" spans="7:11" x14ac:dyDescent="0.25">
      <c r="G515" s="25">
        <v>0</v>
      </c>
      <c r="H515" s="15" t="s">
        <v>36</v>
      </c>
      <c r="I515" s="15" t="s">
        <v>54</v>
      </c>
      <c r="K515" s="20" cm="1">
        <f t="array" ref="K515">MIN(COUNTIFS($I$19:I514,I515)+IFERROR(SUM(IF(($H$19:H514=H515)*($G$19:G514=0),($H$19:H514=H515)*($G$19:G514=0),"")),0),1)</f>
        <v>1</v>
      </c>
    </row>
    <row r="516" spans="7:11" x14ac:dyDescent="0.25">
      <c r="G516" s="25">
        <v>0</v>
      </c>
      <c r="H516" s="15" t="s">
        <v>36</v>
      </c>
      <c r="I516" s="15" t="s">
        <v>54</v>
      </c>
      <c r="K516" s="20" cm="1">
        <f t="array" ref="K516">MIN(COUNTIFS($I$19:I515,I516)+IFERROR(SUM(IF(($H$19:H515=H516)*($G$19:G515=0),($H$19:H515=H516)*($G$19:G515=0),"")),0),1)</f>
        <v>1</v>
      </c>
    </row>
    <row r="517" spans="7:11" x14ac:dyDescent="0.25">
      <c r="G517" s="25">
        <v>0</v>
      </c>
      <c r="H517" s="15" t="s">
        <v>36</v>
      </c>
      <c r="I517" s="15" t="s">
        <v>54</v>
      </c>
      <c r="K517" s="20" cm="1">
        <f t="array" ref="K517">MIN(COUNTIFS($I$19:I516,I517)+IFERROR(SUM(IF(($H$19:H516=H517)*($G$19:G516=0),($H$19:H516=H517)*($G$19:G516=0),"")),0),1)</f>
        <v>1</v>
      </c>
    </row>
    <row r="518" spans="7:11" x14ac:dyDescent="0.25">
      <c r="G518" s="25">
        <v>0</v>
      </c>
      <c r="H518" s="15" t="s">
        <v>5</v>
      </c>
      <c r="I518" s="15" t="s">
        <v>166</v>
      </c>
      <c r="K518" s="20" cm="1">
        <f t="array" ref="K518">MIN(COUNTIFS($I$19:I517,I518)+IFERROR(SUM(IF(($H$19:H517=H518)*($G$19:G517=0),($H$19:H517=H518)*($G$19:G517=0),"")),0),1)</f>
        <v>1</v>
      </c>
    </row>
    <row r="519" spans="7:11" x14ac:dyDescent="0.25">
      <c r="G519" s="25">
        <v>0</v>
      </c>
      <c r="H519" s="15" t="s">
        <v>16</v>
      </c>
      <c r="I519" s="15" t="s">
        <v>167</v>
      </c>
      <c r="K519" s="20" cm="1">
        <f t="array" ref="K519">MIN(COUNTIFS($I$19:I518,I519)+IFERROR(SUM(IF(($H$19:H518=H519)*($G$19:G518=0),($H$19:H518=H519)*($G$19:G518=0),"")),0),1)</f>
        <v>1</v>
      </c>
    </row>
    <row r="520" spans="7:11" x14ac:dyDescent="0.25">
      <c r="G520" s="25">
        <v>0</v>
      </c>
      <c r="H520" s="15" t="s">
        <v>36</v>
      </c>
      <c r="I520" s="15" t="s">
        <v>167</v>
      </c>
      <c r="K520" s="20" cm="1">
        <f t="array" ref="K520">MIN(COUNTIFS($I$19:I519,I520)+IFERROR(SUM(IF(($H$19:H519=H520)*($G$19:G519=0),($H$19:H519=H520)*($G$19:G519=0),"")),0),1)</f>
        <v>1</v>
      </c>
    </row>
    <row r="521" spans="7:11" x14ac:dyDescent="0.25">
      <c r="G521" s="25">
        <v>0</v>
      </c>
      <c r="H521" s="15" t="s">
        <v>16</v>
      </c>
      <c r="I521" s="15" t="s">
        <v>165</v>
      </c>
      <c r="K521" s="20" cm="1">
        <f t="array" ref="K521">MIN(COUNTIFS($I$19:I520,I521)+IFERROR(SUM(IF(($H$19:H520=H521)*($G$19:G520=0),($H$19:H520=H521)*($G$19:G520=0),"")),0),1)</f>
        <v>1</v>
      </c>
    </row>
    <row r="522" spans="7:11" x14ac:dyDescent="0.25">
      <c r="G522" s="25">
        <v>0</v>
      </c>
      <c r="H522" s="15" t="s">
        <v>33</v>
      </c>
      <c r="I522" s="15" t="s">
        <v>154</v>
      </c>
      <c r="K522" s="20" cm="1">
        <f t="array" ref="K522">MIN(COUNTIFS($I$19:I521,I522)+IFERROR(SUM(IF(($H$19:H521=H522)*($G$19:G521=0),($H$19:H521=H522)*($G$19:G521=0),"")),0),1)</f>
        <v>1</v>
      </c>
    </row>
    <row r="523" spans="7:11" x14ac:dyDescent="0.25">
      <c r="G523" s="25">
        <v>0</v>
      </c>
      <c r="H523" s="15" t="s">
        <v>36</v>
      </c>
      <c r="I523" s="15" t="s">
        <v>54</v>
      </c>
      <c r="K523" s="20" cm="1">
        <f t="array" ref="K523">MIN(COUNTIFS($I$19:I522,I523)+IFERROR(SUM(IF(($H$19:H522=H523)*($G$19:G522=0),($H$19:H522=H523)*($G$19:G522=0),"")),0),1)</f>
        <v>1</v>
      </c>
    </row>
    <row r="524" spans="7:11" x14ac:dyDescent="0.25">
      <c r="G524" s="25">
        <v>0</v>
      </c>
      <c r="H524" s="15" t="s">
        <v>16</v>
      </c>
      <c r="I524" s="15" t="s">
        <v>167</v>
      </c>
      <c r="K524" s="20" cm="1">
        <f t="array" ref="K524">MIN(COUNTIFS($I$19:I523,I524)+IFERROR(SUM(IF(($H$19:H523=H524)*($G$19:G523=0),($H$19:H523=H524)*($G$19:G523=0),"")),0),1)</f>
        <v>1</v>
      </c>
    </row>
    <row r="525" spans="7:11" x14ac:dyDescent="0.25">
      <c r="G525" s="25">
        <v>0</v>
      </c>
      <c r="H525" s="15" t="s">
        <v>36</v>
      </c>
      <c r="I525" s="15" t="s">
        <v>168</v>
      </c>
      <c r="K525" s="20" cm="1">
        <f t="array" ref="K525">MIN(COUNTIFS($I$19:I524,I525)+IFERROR(SUM(IF(($H$19:H524=H525)*($G$19:G524=0),($H$19:H524=H525)*($G$19:G524=0),"")),0),1)</f>
        <v>1</v>
      </c>
    </row>
    <row r="526" spans="7:11" x14ac:dyDescent="0.25">
      <c r="G526" s="25">
        <v>0</v>
      </c>
      <c r="H526" s="15" t="s">
        <v>22</v>
      </c>
      <c r="I526" s="15" t="s">
        <v>168</v>
      </c>
      <c r="K526" s="20" cm="1">
        <f t="array" ref="K526">MIN(COUNTIFS($I$19:I525,I526)+IFERROR(SUM(IF(($H$19:H525=H526)*($G$19:G525=0),($H$19:H525=H526)*($G$19:G525=0),"")),0),1)</f>
        <v>1</v>
      </c>
    </row>
    <row r="527" spans="7:11" x14ac:dyDescent="0.25">
      <c r="G527" s="25">
        <v>0</v>
      </c>
      <c r="H527" s="15" t="s">
        <v>26</v>
      </c>
      <c r="I527" s="15" t="s">
        <v>168</v>
      </c>
      <c r="K527" s="20" cm="1">
        <f t="array" ref="K527">MIN(COUNTIFS($I$19:I526,I527)+IFERROR(SUM(IF(($H$19:H526=H527)*($G$19:G526=0),($H$19:H526=H527)*($G$19:G526=0),"")),0),1)</f>
        <v>1</v>
      </c>
    </row>
    <row r="528" spans="7:11" x14ac:dyDescent="0.25">
      <c r="G528" s="25">
        <v>0</v>
      </c>
      <c r="H528" s="15" t="s">
        <v>70</v>
      </c>
      <c r="I528" s="15" t="s">
        <v>169</v>
      </c>
      <c r="K528" s="20" cm="1">
        <f t="array" ref="K528">MIN(COUNTIFS($I$19:I527,I528)+IFERROR(SUM(IF(($H$19:H527=H528)*($G$19:G527=0),($H$19:H527=H528)*($G$19:G527=0),"")),0),1)</f>
        <v>1</v>
      </c>
    </row>
    <row r="529" spans="7:11" x14ac:dyDescent="0.25">
      <c r="G529" s="25">
        <v>0</v>
      </c>
      <c r="H529" s="15" t="s">
        <v>16</v>
      </c>
      <c r="I529" s="15" t="s">
        <v>167</v>
      </c>
      <c r="K529" s="20" cm="1">
        <f t="array" ref="K529">MIN(COUNTIFS($I$19:I528,I529)+IFERROR(SUM(IF(($H$19:H528=H529)*($G$19:G528=0),($H$19:H528=H529)*($G$19:G528=0),"")),0),1)</f>
        <v>1</v>
      </c>
    </row>
    <row r="530" spans="7:11" x14ac:dyDescent="0.25">
      <c r="G530" s="25">
        <v>0</v>
      </c>
      <c r="H530" s="15" t="s">
        <v>49</v>
      </c>
      <c r="I530" s="15" t="s">
        <v>169</v>
      </c>
      <c r="K530" s="20" cm="1">
        <f t="array" ref="K530">MIN(COUNTIFS($I$19:I529,I530)+IFERROR(SUM(IF(($H$19:H529=H530)*($G$19:G529=0),($H$19:H529=H530)*($G$19:G529=0),"")),0),1)</f>
        <v>1</v>
      </c>
    </row>
    <row r="531" spans="7:11" x14ac:dyDescent="0.25">
      <c r="G531" s="25">
        <v>0</v>
      </c>
      <c r="H531" s="15" t="s">
        <v>33</v>
      </c>
      <c r="I531" s="15" t="s">
        <v>170</v>
      </c>
      <c r="K531" s="20" cm="1">
        <f t="array" ref="K531">MIN(COUNTIFS($I$19:I530,I531)+IFERROR(SUM(IF(($H$19:H530=H531)*($G$19:G530=0),($H$19:H530=H531)*($G$19:G530=0),"")),0),1)</f>
        <v>1</v>
      </c>
    </row>
    <row r="532" spans="7:11" x14ac:dyDescent="0.25">
      <c r="G532" s="25">
        <v>0</v>
      </c>
      <c r="H532" s="15" t="s">
        <v>10</v>
      </c>
      <c r="I532" s="15" t="s">
        <v>154</v>
      </c>
      <c r="K532" s="20" cm="1">
        <f t="array" ref="K532">MIN(COUNTIFS($I$19:I531,I532)+IFERROR(SUM(IF(($H$19:H531=H532)*($G$19:G531=0),($H$19:H531=H532)*($G$19:G531=0),"")),0),1)</f>
        <v>1</v>
      </c>
    </row>
    <row r="533" spans="7:11" x14ac:dyDescent="0.25">
      <c r="G533" s="25">
        <v>0</v>
      </c>
      <c r="H533" s="15" t="s">
        <v>16</v>
      </c>
      <c r="I533" s="15" t="s">
        <v>170</v>
      </c>
      <c r="K533" s="20" cm="1">
        <f t="array" ref="K533">MIN(COUNTIFS($I$19:I532,I533)+IFERROR(SUM(IF(($H$19:H532=H533)*($G$19:G532=0),($H$19:H532=H533)*($G$19:G532=0),"")),0),1)</f>
        <v>1</v>
      </c>
    </row>
    <row r="534" spans="7:11" x14ac:dyDescent="0.25">
      <c r="G534" s="25">
        <v>0</v>
      </c>
      <c r="H534" s="15" t="s">
        <v>10</v>
      </c>
      <c r="I534" s="15" t="s">
        <v>170</v>
      </c>
      <c r="K534" s="20" cm="1">
        <f t="array" ref="K534">MIN(COUNTIFS($I$19:I533,I534)+IFERROR(SUM(IF(($H$19:H533=H534)*($G$19:G533=0),($H$19:H533=H534)*($G$19:G533=0),"")),0),1)</f>
        <v>1</v>
      </c>
    </row>
    <row r="535" spans="7:11" x14ac:dyDescent="0.25">
      <c r="G535" s="25">
        <v>0</v>
      </c>
      <c r="H535" s="15" t="s">
        <v>5</v>
      </c>
      <c r="I535" s="15" t="s">
        <v>154</v>
      </c>
      <c r="K535" s="20" cm="1">
        <f t="array" ref="K535">MIN(COUNTIFS($I$19:I534,I535)+IFERROR(SUM(IF(($H$19:H534=H535)*($G$19:G534=0),($H$19:H534=H535)*($G$19:G534=0),"")),0),1)</f>
        <v>1</v>
      </c>
    </row>
    <row r="536" spans="7:11" x14ac:dyDescent="0.25">
      <c r="G536" s="25">
        <v>0</v>
      </c>
      <c r="H536" s="15" t="s">
        <v>16</v>
      </c>
      <c r="I536" s="15" t="s">
        <v>170</v>
      </c>
      <c r="K536" s="20" cm="1">
        <f t="array" ref="K536">MIN(COUNTIFS($I$19:I535,I536)+IFERROR(SUM(IF(($H$19:H535=H536)*($G$19:G535=0),($H$19:H535=H536)*($G$19:G535=0),"")),0),1)</f>
        <v>1</v>
      </c>
    </row>
    <row r="537" spans="7:11" x14ac:dyDescent="0.25">
      <c r="G537" s="25">
        <v>0</v>
      </c>
      <c r="H537" s="15" t="s">
        <v>5</v>
      </c>
      <c r="I537" s="15" t="s">
        <v>154</v>
      </c>
      <c r="K537" s="20" cm="1">
        <f t="array" ref="K537">MIN(COUNTIFS($I$19:I536,I537)+IFERROR(SUM(IF(($H$19:H536=H537)*($G$19:G536=0),($H$19:H536=H537)*($G$19:G536=0),"")),0),1)</f>
        <v>1</v>
      </c>
    </row>
    <row r="538" spans="7:11" x14ac:dyDescent="0.25">
      <c r="G538" s="25">
        <v>0</v>
      </c>
      <c r="H538" s="15" t="s">
        <v>10</v>
      </c>
      <c r="I538" s="15" t="s">
        <v>171</v>
      </c>
      <c r="K538" s="20" cm="1">
        <f t="array" ref="K538">MIN(COUNTIFS($I$19:I537,I538)+IFERROR(SUM(IF(($H$19:H537=H538)*($G$19:G537=0),($H$19:H537=H538)*($G$19:G537=0),"")),0),1)</f>
        <v>1</v>
      </c>
    </row>
    <row r="539" spans="7:11" x14ac:dyDescent="0.25">
      <c r="G539" s="25">
        <v>0</v>
      </c>
      <c r="H539" s="15" t="s">
        <v>172</v>
      </c>
      <c r="I539" s="15" t="s">
        <v>168</v>
      </c>
      <c r="K539" s="20" cm="1">
        <f t="array" ref="K539">MIN(COUNTIFS($I$19:I538,I539)+IFERROR(SUM(IF(($H$19:H538=H539)*($G$19:G538=0),($H$19:H538=H539)*($G$19:G538=0),"")),0),1)</f>
        <v>1</v>
      </c>
    </row>
    <row r="540" spans="7:11" x14ac:dyDescent="0.25">
      <c r="G540" s="25">
        <v>0</v>
      </c>
      <c r="H540" s="15" t="s">
        <v>5</v>
      </c>
      <c r="I540" s="15" t="s">
        <v>168</v>
      </c>
      <c r="K540" s="20" cm="1">
        <f t="array" ref="K540">MIN(COUNTIFS($I$19:I539,I540)+IFERROR(SUM(IF(($H$19:H539=H540)*($G$19:G539=0),($H$19:H539=H540)*($G$19:G539=0),"")),0),1)</f>
        <v>1</v>
      </c>
    </row>
    <row r="541" spans="7:11" x14ac:dyDescent="0.25">
      <c r="G541" s="25">
        <v>0</v>
      </c>
      <c r="H541" s="15" t="s">
        <v>5</v>
      </c>
      <c r="I541" s="15" t="s">
        <v>169</v>
      </c>
      <c r="K541" s="20" cm="1">
        <f t="array" ref="K541">MIN(COUNTIFS($I$19:I540,I541)+IFERROR(SUM(IF(($H$19:H540=H541)*($G$19:G540=0),($H$19:H540=H541)*($G$19:G540=0),"")),0),1)</f>
        <v>1</v>
      </c>
    </row>
    <row r="542" spans="7:11" x14ac:dyDescent="0.25">
      <c r="G542" s="25">
        <v>0</v>
      </c>
      <c r="H542" s="15" t="s">
        <v>16</v>
      </c>
      <c r="I542" s="15" t="s">
        <v>165</v>
      </c>
      <c r="K542" s="20" cm="1">
        <f t="array" ref="K542">MIN(COUNTIFS($I$19:I541,I542)+IFERROR(SUM(IF(($H$19:H541=H542)*($G$19:G541=0),($H$19:H541=H542)*($G$19:G541=0),"")),0),1)</f>
        <v>1</v>
      </c>
    </row>
    <row r="543" spans="7:11" x14ac:dyDescent="0.25">
      <c r="G543" s="25">
        <v>0</v>
      </c>
      <c r="H543" s="15" t="s">
        <v>10</v>
      </c>
      <c r="I543" s="15" t="s">
        <v>165</v>
      </c>
      <c r="K543" s="20" cm="1">
        <f t="array" ref="K543">MIN(COUNTIFS($I$19:I542,I543)+IFERROR(SUM(IF(($H$19:H542=H543)*($G$19:G542=0),($H$19:H542=H543)*($G$19:G542=0),"")),0),1)</f>
        <v>1</v>
      </c>
    </row>
    <row r="544" spans="7:11" x14ac:dyDescent="0.25">
      <c r="G544" s="25">
        <v>0</v>
      </c>
      <c r="H544" s="15" t="s">
        <v>22</v>
      </c>
      <c r="I544" s="15" t="s">
        <v>169</v>
      </c>
      <c r="K544" s="20" cm="1">
        <f t="array" ref="K544">MIN(COUNTIFS($I$19:I543,I544)+IFERROR(SUM(IF(($H$19:H543=H544)*($G$19:G543=0),($H$19:H543=H544)*($G$19:G543=0),"")),0),1)</f>
        <v>1</v>
      </c>
    </row>
    <row r="545" spans="7:11" x14ac:dyDescent="0.25">
      <c r="G545" s="25">
        <v>0</v>
      </c>
      <c r="H545" s="15" t="s">
        <v>49</v>
      </c>
      <c r="I545" s="15" t="s">
        <v>169</v>
      </c>
      <c r="K545" s="20" cm="1">
        <f t="array" ref="K545">MIN(COUNTIFS($I$19:I544,I545)+IFERROR(SUM(IF(($H$19:H544=H545)*($G$19:G544=0),($H$19:H544=H545)*($G$19:G544=0),"")),0),1)</f>
        <v>1</v>
      </c>
    </row>
    <row r="546" spans="7:11" x14ac:dyDescent="0.25">
      <c r="G546" s="25">
        <v>0</v>
      </c>
      <c r="H546" s="15" t="s">
        <v>80</v>
      </c>
      <c r="I546" s="15" t="s">
        <v>169</v>
      </c>
      <c r="K546" s="20" cm="1">
        <f t="array" ref="K546">MIN(COUNTIFS($I$19:I545,I546)+IFERROR(SUM(IF(($H$19:H545=H546)*($G$19:G545=0),($H$19:H545=H546)*($G$19:G545=0),"")),0),1)</f>
        <v>1</v>
      </c>
    </row>
    <row r="547" spans="7:11" x14ac:dyDescent="0.25">
      <c r="G547" s="25">
        <v>0</v>
      </c>
      <c r="H547" s="15" t="s">
        <v>5</v>
      </c>
      <c r="I547" s="15" t="s">
        <v>169</v>
      </c>
      <c r="K547" s="20" cm="1">
        <f t="array" ref="K547">MIN(COUNTIFS($I$19:I546,I547)+IFERROR(SUM(IF(($H$19:H546=H547)*($G$19:G546=0),($H$19:H546=H547)*($G$19:G546=0),"")),0),1)</f>
        <v>1</v>
      </c>
    </row>
    <row r="548" spans="7:11" x14ac:dyDescent="0.25">
      <c r="G548" s="25">
        <v>0</v>
      </c>
      <c r="H548" s="15" t="s">
        <v>5</v>
      </c>
      <c r="I548" s="15" t="s">
        <v>54</v>
      </c>
      <c r="K548" s="20" cm="1">
        <f t="array" ref="K548">MIN(COUNTIFS($I$19:I547,I548)+IFERROR(SUM(IF(($H$19:H547=H548)*($G$19:G547=0),($H$19:H547=H548)*($G$19:G547=0),"")),0),1)</f>
        <v>1</v>
      </c>
    </row>
    <row r="549" spans="7:11" x14ac:dyDescent="0.25">
      <c r="G549" s="25">
        <v>0</v>
      </c>
      <c r="H549" s="15" t="s">
        <v>60</v>
      </c>
      <c r="I549" s="15" t="s">
        <v>173</v>
      </c>
      <c r="K549" s="20" cm="1">
        <f t="array" ref="K549">MIN(COUNTIFS($I$19:I548,I549)+IFERROR(SUM(IF(($H$19:H548=H549)*($G$19:G548=0),($H$19:H548=H549)*($G$19:G548=0),"")),0),1)</f>
        <v>1</v>
      </c>
    </row>
    <row r="550" spans="7:11" x14ac:dyDescent="0.25">
      <c r="G550" s="25">
        <v>0</v>
      </c>
      <c r="H550" s="15" t="s">
        <v>16</v>
      </c>
      <c r="I550" s="15" t="s">
        <v>174</v>
      </c>
      <c r="K550" s="20" cm="1">
        <f t="array" ref="K550">MIN(COUNTIFS($I$19:I549,I550)+IFERROR(SUM(IF(($H$19:H549=H550)*($G$19:G549=0),($H$19:H549=H550)*($G$19:G549=0),"")),0),1)</f>
        <v>1</v>
      </c>
    </row>
    <row r="551" spans="7:11" x14ac:dyDescent="0.25">
      <c r="G551" s="25">
        <v>0</v>
      </c>
      <c r="H551" s="15" t="s">
        <v>16</v>
      </c>
      <c r="I551" s="15" t="s">
        <v>175</v>
      </c>
      <c r="K551" s="20" cm="1">
        <f t="array" ref="K551">MIN(COUNTIFS($I$19:I550,I551)+IFERROR(SUM(IF(($H$19:H550=H551)*($G$19:G550=0),($H$19:H550=H551)*($G$19:G550=0),"")),0),1)</f>
        <v>1</v>
      </c>
    </row>
    <row r="552" spans="7:11" x14ac:dyDescent="0.25">
      <c r="G552" s="25">
        <v>0</v>
      </c>
      <c r="H552" s="15" t="s">
        <v>16</v>
      </c>
      <c r="I552" s="15" t="s">
        <v>176</v>
      </c>
      <c r="K552" s="20" cm="1">
        <f t="array" ref="K552">MIN(COUNTIFS($I$19:I551,I552)+IFERROR(SUM(IF(($H$19:H551=H552)*($G$19:G551=0),($H$19:H551=H552)*($G$19:G551=0),"")),0),1)</f>
        <v>1</v>
      </c>
    </row>
    <row r="553" spans="7:11" x14ac:dyDescent="0.25">
      <c r="G553" s="25">
        <v>0</v>
      </c>
      <c r="H553" s="15" t="s">
        <v>16</v>
      </c>
      <c r="I553" s="15" t="s">
        <v>177</v>
      </c>
      <c r="K553" s="20" cm="1">
        <f t="array" ref="K553">MIN(COUNTIFS($I$19:I552,I553)+IFERROR(SUM(IF(($H$19:H552=H553)*($G$19:G552=0),($H$19:H552=H553)*($G$19:G552=0),"")),0),1)</f>
        <v>1</v>
      </c>
    </row>
    <row r="554" spans="7:11" x14ac:dyDescent="0.25">
      <c r="G554" s="25">
        <v>0</v>
      </c>
      <c r="H554" s="15" t="s">
        <v>62</v>
      </c>
      <c r="I554" s="15" t="s">
        <v>173</v>
      </c>
      <c r="K554" s="20" cm="1">
        <f t="array" ref="K554">MIN(COUNTIFS($I$19:I553,I554)+IFERROR(SUM(IF(($H$19:H553=H554)*($G$19:G553=0),($H$19:H553=H554)*($G$19:G553=0),"")),0),1)</f>
        <v>1</v>
      </c>
    </row>
    <row r="555" spans="7:11" x14ac:dyDescent="0.25">
      <c r="G555" s="25">
        <v>0</v>
      </c>
      <c r="H555" s="15" t="s">
        <v>35</v>
      </c>
      <c r="I555" s="15" t="s">
        <v>178</v>
      </c>
      <c r="K555" s="20" cm="1">
        <f t="array" ref="K555">MIN(COUNTIFS($I$19:I554,I555)+IFERROR(SUM(IF(($H$19:H554=H555)*($G$19:G554=0),($H$19:H554=H555)*($G$19:G554=0),"")),0),1)</f>
        <v>1</v>
      </c>
    </row>
    <row r="556" spans="7:11" x14ac:dyDescent="0.25">
      <c r="G556" s="25">
        <v>0</v>
      </c>
      <c r="H556" s="15" t="s">
        <v>36</v>
      </c>
      <c r="I556" s="15" t="s">
        <v>174</v>
      </c>
      <c r="K556" s="20" cm="1">
        <f t="array" ref="K556">MIN(COUNTIFS($I$19:I555,I556)+IFERROR(SUM(IF(($H$19:H555=H556)*($G$19:G555=0),($H$19:H555=H556)*($G$19:G555=0),"")),0),1)</f>
        <v>1</v>
      </c>
    </row>
    <row r="557" spans="7:11" x14ac:dyDescent="0.25">
      <c r="G557" s="25">
        <v>0</v>
      </c>
      <c r="H557" s="15" t="s">
        <v>36</v>
      </c>
      <c r="I557" s="15" t="s">
        <v>175</v>
      </c>
      <c r="K557" s="20" cm="1">
        <f t="array" ref="K557">MIN(COUNTIFS($I$19:I556,I557)+IFERROR(SUM(IF(($H$19:H556=H557)*($G$19:G556=0),($H$19:H556=H557)*($G$19:G556=0),"")),0),1)</f>
        <v>1</v>
      </c>
    </row>
    <row r="558" spans="7:11" x14ac:dyDescent="0.25">
      <c r="G558" s="25">
        <v>0</v>
      </c>
      <c r="H558" s="15" t="s">
        <v>36</v>
      </c>
      <c r="I558" s="15" t="s">
        <v>176</v>
      </c>
      <c r="K558" s="20" cm="1">
        <f t="array" ref="K558">MIN(COUNTIFS($I$19:I557,I558)+IFERROR(SUM(IF(($H$19:H557=H558)*($G$19:G557=0),($H$19:H557=H558)*($G$19:G557=0),"")),0),1)</f>
        <v>1</v>
      </c>
    </row>
    <row r="559" spans="7:11" x14ac:dyDescent="0.25">
      <c r="G559" s="25">
        <v>0</v>
      </c>
      <c r="H559" s="15" t="s">
        <v>36</v>
      </c>
      <c r="I559" s="15" t="s">
        <v>177</v>
      </c>
      <c r="K559" s="20" cm="1">
        <f t="array" ref="K559">MIN(COUNTIFS($I$19:I558,I559)+IFERROR(SUM(IF(($H$19:H558=H559)*($G$19:G558=0),($H$19:H558=H559)*($G$19:G558=0),"")),0),1)</f>
        <v>1</v>
      </c>
    </row>
    <row r="560" spans="7:11" x14ac:dyDescent="0.25">
      <c r="G560" s="25">
        <v>0</v>
      </c>
      <c r="H560" s="15" t="s">
        <v>38</v>
      </c>
      <c r="I560" s="15" t="s">
        <v>179</v>
      </c>
      <c r="K560" s="20" cm="1">
        <f t="array" ref="K560">MIN(COUNTIFS($I$19:I559,I560)+IFERROR(SUM(IF(($H$19:H559=H560)*($G$19:G559=0),($H$19:H559=H560)*($G$19:G559=0),"")),0),1)</f>
        <v>1</v>
      </c>
    </row>
    <row r="561" spans="7:11" x14ac:dyDescent="0.25">
      <c r="G561" s="25">
        <v>0</v>
      </c>
      <c r="H561" s="15" t="s">
        <v>16</v>
      </c>
      <c r="I561" s="15" t="s">
        <v>180</v>
      </c>
      <c r="K561" s="20" cm="1">
        <f t="array" ref="K561">MIN(COUNTIFS($I$19:I560,I561)+IFERROR(SUM(IF(($H$19:H560=H561)*($G$19:G560=0),($H$19:H560=H561)*($G$19:G560=0),"")),0),1)</f>
        <v>1</v>
      </c>
    </row>
    <row r="562" spans="7:11" x14ac:dyDescent="0.25">
      <c r="G562" s="25">
        <v>0</v>
      </c>
      <c r="H562" s="15" t="s">
        <v>10</v>
      </c>
      <c r="I562" s="15" t="s">
        <v>179</v>
      </c>
      <c r="K562" s="20" cm="1">
        <f t="array" ref="K562">MIN(COUNTIFS($I$19:I561,I562)+IFERROR(SUM(IF(($H$19:H561=H562)*($G$19:G561=0),($H$19:H561=H562)*($G$19:G561=0),"")),0),1)</f>
        <v>1</v>
      </c>
    </row>
    <row r="563" spans="7:11" x14ac:dyDescent="0.25">
      <c r="G563" s="25">
        <v>0</v>
      </c>
      <c r="H563" s="15" t="s">
        <v>36</v>
      </c>
      <c r="I563" s="15" t="s">
        <v>180</v>
      </c>
      <c r="K563" s="20" cm="1">
        <f t="array" ref="K563">MIN(COUNTIFS($I$19:I562,I563)+IFERROR(SUM(IF(($H$19:H562=H563)*($G$19:G562=0),($H$19:H562=H563)*($G$19:G562=0),"")),0),1)</f>
        <v>1</v>
      </c>
    </row>
    <row r="564" spans="7:11" x14ac:dyDescent="0.25">
      <c r="G564" s="25">
        <v>0</v>
      </c>
      <c r="H564" s="15" t="s">
        <v>16</v>
      </c>
      <c r="I564" s="15" t="s">
        <v>179</v>
      </c>
      <c r="K564" s="20" cm="1">
        <f t="array" ref="K564">MIN(COUNTIFS($I$19:I563,I564)+IFERROR(SUM(IF(($H$19:H563=H564)*($G$19:G563=0),($H$19:H563=H564)*($G$19:G563=0),"")),0),1)</f>
        <v>1</v>
      </c>
    </row>
    <row r="565" spans="7:11" x14ac:dyDescent="0.25">
      <c r="G565" s="25">
        <v>0</v>
      </c>
      <c r="H565" s="15" t="s">
        <v>16</v>
      </c>
      <c r="I565" s="15" t="s">
        <v>174</v>
      </c>
      <c r="K565" s="20" cm="1">
        <f t="array" ref="K565">MIN(COUNTIFS($I$19:I564,I565)+IFERROR(SUM(IF(($H$19:H564=H565)*($G$19:G564=0),($H$19:H564=H565)*($G$19:G564=0),"")),0),1)</f>
        <v>1</v>
      </c>
    </row>
    <row r="566" spans="7:11" x14ac:dyDescent="0.25">
      <c r="G566" s="25">
        <v>0</v>
      </c>
      <c r="H566" s="15" t="s">
        <v>16</v>
      </c>
      <c r="I566" s="15" t="s">
        <v>175</v>
      </c>
      <c r="K566" s="20" cm="1">
        <f t="array" ref="K566">MIN(COUNTIFS($I$19:I565,I566)+IFERROR(SUM(IF(($H$19:H565=H566)*($G$19:G565=0),($H$19:H565=H566)*($G$19:G565=0),"")),0),1)</f>
        <v>1</v>
      </c>
    </row>
    <row r="567" spans="7:11" x14ac:dyDescent="0.25">
      <c r="G567" s="25">
        <v>0</v>
      </c>
      <c r="H567" s="15" t="s">
        <v>16</v>
      </c>
      <c r="I567" s="15" t="s">
        <v>176</v>
      </c>
      <c r="K567" s="20" cm="1">
        <f t="array" ref="K567">MIN(COUNTIFS($I$19:I566,I567)+IFERROR(SUM(IF(($H$19:H566=H567)*($G$19:G566=0),($H$19:H566=H567)*($G$19:G566=0),"")),0),1)</f>
        <v>1</v>
      </c>
    </row>
    <row r="568" spans="7:11" x14ac:dyDescent="0.25">
      <c r="G568" s="25">
        <v>0</v>
      </c>
      <c r="H568" s="15" t="s">
        <v>16</v>
      </c>
      <c r="I568" s="15" t="s">
        <v>177</v>
      </c>
      <c r="K568" s="20" cm="1">
        <f t="array" ref="K568">MIN(COUNTIFS($I$19:I567,I568)+IFERROR(SUM(IF(($H$19:H567=H568)*($G$19:G567=0),($H$19:H567=H568)*($G$19:G567=0),"")),0),1)</f>
        <v>1</v>
      </c>
    </row>
    <row r="569" spans="7:11" x14ac:dyDescent="0.25">
      <c r="G569" s="25">
        <v>0</v>
      </c>
      <c r="H569" s="15" t="s">
        <v>16</v>
      </c>
      <c r="I569" s="15" t="s">
        <v>174</v>
      </c>
      <c r="K569" s="20" cm="1">
        <f t="array" ref="K569">MIN(COUNTIFS($I$19:I568,I569)+IFERROR(SUM(IF(($H$19:H568=H569)*($G$19:G568=0),($H$19:H568=H569)*($G$19:G568=0),"")),0),1)</f>
        <v>1</v>
      </c>
    </row>
    <row r="570" spans="7:11" x14ac:dyDescent="0.25">
      <c r="G570" s="25">
        <v>0</v>
      </c>
      <c r="H570" s="15" t="s">
        <v>16</v>
      </c>
      <c r="I570" s="15" t="s">
        <v>175</v>
      </c>
      <c r="K570" s="20" cm="1">
        <f t="array" ref="K570">MIN(COUNTIFS($I$19:I569,I570)+IFERROR(SUM(IF(($H$19:H569=H570)*($G$19:G569=0),($H$19:H569=H570)*($G$19:G569=0),"")),0),1)</f>
        <v>1</v>
      </c>
    </row>
    <row r="571" spans="7:11" x14ac:dyDescent="0.25">
      <c r="G571" s="25">
        <v>0</v>
      </c>
      <c r="H571" s="15" t="s">
        <v>16</v>
      </c>
      <c r="I571" s="15" t="s">
        <v>176</v>
      </c>
      <c r="K571" s="20" cm="1">
        <f t="array" ref="K571">MIN(COUNTIFS($I$19:I570,I571)+IFERROR(SUM(IF(($H$19:H570=H571)*($G$19:G570=0),($H$19:H570=H571)*($G$19:G570=0),"")),0),1)</f>
        <v>1</v>
      </c>
    </row>
    <row r="572" spans="7:11" x14ac:dyDescent="0.25">
      <c r="G572" s="25">
        <v>0</v>
      </c>
      <c r="H572" s="15" t="s">
        <v>16</v>
      </c>
      <c r="I572" s="15" t="s">
        <v>177</v>
      </c>
      <c r="K572" s="20" cm="1">
        <f t="array" ref="K572">MIN(COUNTIFS($I$19:I571,I572)+IFERROR(SUM(IF(($H$19:H571=H572)*($G$19:G571=0),($H$19:H571=H572)*($G$19:G571=0),"")),0),1)</f>
        <v>1</v>
      </c>
    </row>
    <row r="573" spans="7:11" x14ac:dyDescent="0.25">
      <c r="G573" s="25">
        <v>0</v>
      </c>
      <c r="H573" s="15" t="s">
        <v>60</v>
      </c>
      <c r="I573" s="15" t="s">
        <v>181</v>
      </c>
      <c r="K573" s="20" cm="1">
        <f t="array" ref="K573">MIN(COUNTIFS($I$19:I572,I573)+IFERROR(SUM(IF(($H$19:H572=H573)*($G$19:G572=0),($H$19:H572=H573)*($G$19:G572=0),"")),0),1)</f>
        <v>1</v>
      </c>
    </row>
    <row r="574" spans="7:11" x14ac:dyDescent="0.25">
      <c r="G574" s="25">
        <v>0</v>
      </c>
      <c r="H574" s="15" t="s">
        <v>108</v>
      </c>
      <c r="I574" s="15" t="s">
        <v>182</v>
      </c>
      <c r="K574" s="20" cm="1">
        <f t="array" ref="K574">MIN(COUNTIFS($I$19:I573,I574)+IFERROR(SUM(IF(($H$19:H573=H574)*($G$19:G573=0),($H$19:H573=H574)*($G$19:G573=0),"")),0),1)</f>
        <v>1</v>
      </c>
    </row>
    <row r="575" spans="7:11" x14ac:dyDescent="0.25">
      <c r="G575" s="25">
        <v>0</v>
      </c>
      <c r="H575" s="15" t="s">
        <v>31</v>
      </c>
      <c r="I575" s="15" t="s">
        <v>182</v>
      </c>
      <c r="K575" s="20" cm="1">
        <f t="array" ref="K575">MIN(COUNTIFS($I$19:I574,I575)+IFERROR(SUM(IF(($H$19:H574=H575)*($G$19:G574=0),($H$19:H574=H575)*($G$19:G574=0),"")),0),1)</f>
        <v>1</v>
      </c>
    </row>
    <row r="576" spans="7:11" x14ac:dyDescent="0.25">
      <c r="G576" s="25">
        <v>0</v>
      </c>
      <c r="H576" s="15" t="s">
        <v>16</v>
      </c>
      <c r="I576" s="15" t="s">
        <v>180</v>
      </c>
      <c r="K576" s="20" cm="1">
        <f t="array" ref="K576">MIN(COUNTIFS($I$19:I575,I576)+IFERROR(SUM(IF(($H$19:H575=H576)*($G$19:G575=0),($H$19:H575=H576)*($G$19:G575=0),"")),0),1)</f>
        <v>1</v>
      </c>
    </row>
    <row r="577" spans="7:11" x14ac:dyDescent="0.25">
      <c r="G577" s="25">
        <v>0</v>
      </c>
      <c r="H577" s="15" t="s">
        <v>10</v>
      </c>
      <c r="I577" s="15" t="s">
        <v>182</v>
      </c>
      <c r="K577" s="20" cm="1">
        <f t="array" ref="K577">MIN(COUNTIFS($I$19:I576,I577)+IFERROR(SUM(IF(($H$19:H576=H577)*($G$19:G576=0),($H$19:H576=H577)*($G$19:G576=0),"")),0),1)</f>
        <v>1</v>
      </c>
    </row>
    <row r="578" spans="7:11" x14ac:dyDescent="0.25">
      <c r="G578" s="25">
        <v>0</v>
      </c>
      <c r="H578" s="15" t="s">
        <v>16</v>
      </c>
      <c r="I578" s="15" t="s">
        <v>180</v>
      </c>
      <c r="K578" s="20" cm="1">
        <f t="array" ref="K578">MIN(COUNTIFS($I$19:I577,I578)+IFERROR(SUM(IF(($H$19:H577=H578)*($G$19:G577=0),($H$19:H577=H578)*($G$19:G577=0),"")),0),1)</f>
        <v>1</v>
      </c>
    </row>
    <row r="579" spans="7:11" x14ac:dyDescent="0.25">
      <c r="G579" s="25">
        <v>0</v>
      </c>
      <c r="H579" s="15" t="s">
        <v>42</v>
      </c>
      <c r="I579" s="15" t="s">
        <v>173</v>
      </c>
      <c r="K579" s="20" cm="1">
        <f t="array" ref="K579">MIN(COUNTIFS($I$19:I578,I579)+IFERROR(SUM(IF(($H$19:H578=H579)*($G$19:G578=0),($H$19:H578=H579)*($G$19:G578=0),"")),0),1)</f>
        <v>1</v>
      </c>
    </row>
    <row r="580" spans="7:11" x14ac:dyDescent="0.25">
      <c r="G580" s="25">
        <v>0</v>
      </c>
      <c r="H580" s="15" t="s">
        <v>42</v>
      </c>
      <c r="I580" s="15" t="s">
        <v>178</v>
      </c>
      <c r="K580" s="20" cm="1">
        <f t="array" ref="K580">MIN(COUNTIFS($I$19:I579,I580)+IFERROR(SUM(IF(($H$19:H579=H580)*($G$19:G579=0),($H$19:H579=H580)*($G$19:G579=0),"")),0),1)</f>
        <v>1</v>
      </c>
    </row>
    <row r="581" spans="7:11" x14ac:dyDescent="0.25">
      <c r="G581" s="25">
        <v>0</v>
      </c>
      <c r="H581" s="15" t="s">
        <v>16</v>
      </c>
      <c r="I581" s="15" t="s">
        <v>178</v>
      </c>
      <c r="K581" s="20" cm="1">
        <f t="array" ref="K581">MIN(COUNTIFS($I$19:I580,I581)+IFERROR(SUM(IF(($H$19:H580=H581)*($G$19:G580=0),($H$19:H580=H581)*($G$19:G580=0),"")),0),1)</f>
        <v>1</v>
      </c>
    </row>
    <row r="582" spans="7:11" x14ac:dyDescent="0.25">
      <c r="G582" s="25">
        <v>0</v>
      </c>
      <c r="H582" s="15" t="s">
        <v>10</v>
      </c>
      <c r="I582" s="15" t="s">
        <v>173</v>
      </c>
      <c r="K582" s="20" cm="1">
        <f t="array" ref="K582">MIN(COUNTIFS($I$19:I581,I582)+IFERROR(SUM(IF(($H$19:H581=H582)*($G$19:G581=0),($H$19:H581=H582)*($G$19:G581=0),"")),0),1)</f>
        <v>1</v>
      </c>
    </row>
    <row r="583" spans="7:11" x14ac:dyDescent="0.25">
      <c r="G583" s="25">
        <v>0</v>
      </c>
      <c r="H583" s="15" t="s">
        <v>10</v>
      </c>
      <c r="I583" s="15" t="s">
        <v>178</v>
      </c>
      <c r="K583" s="20" cm="1">
        <f t="array" ref="K583">MIN(COUNTIFS($I$19:I582,I583)+IFERROR(SUM(IF(($H$19:H582=H583)*($G$19:G582=0),($H$19:H582=H583)*($G$19:G582=0),"")),0),1)</f>
        <v>1</v>
      </c>
    </row>
    <row r="584" spans="7:11" x14ac:dyDescent="0.25">
      <c r="G584" s="25">
        <v>0</v>
      </c>
      <c r="H584" s="15" t="s">
        <v>16</v>
      </c>
      <c r="I584" s="15" t="s">
        <v>178</v>
      </c>
      <c r="K584" s="20" cm="1">
        <f t="array" ref="K584">MIN(COUNTIFS($I$19:I583,I584)+IFERROR(SUM(IF(($H$19:H583=H584)*($G$19:G583=0),($H$19:H583=H584)*($G$19:G583=0),"")),0),1)</f>
        <v>1</v>
      </c>
    </row>
    <row r="585" spans="7:11" x14ac:dyDescent="0.25">
      <c r="G585" s="25">
        <v>0</v>
      </c>
      <c r="H585" s="15" t="s">
        <v>183</v>
      </c>
      <c r="I585" s="15" t="s">
        <v>184</v>
      </c>
      <c r="K585" s="20" cm="1">
        <f t="array" ref="K585">MIN(COUNTIFS($I$19:I584,I585)+IFERROR(SUM(IF(($H$19:H584=H585)*($G$19:G584=0),($H$19:H584=H585)*($G$19:G584=0),"")),0),1)</f>
        <v>0</v>
      </c>
    </row>
    <row r="586" spans="7:11" x14ac:dyDescent="0.25">
      <c r="G586" s="25">
        <v>0</v>
      </c>
      <c r="H586" s="15" t="s">
        <v>33</v>
      </c>
      <c r="I586" s="15" t="s">
        <v>117</v>
      </c>
      <c r="K586" s="20" cm="1">
        <f t="array" ref="K586">MIN(COUNTIFS($I$19:I585,I586)+IFERROR(SUM(IF(($H$19:H585=H586)*($G$19:G585=0),($H$19:H585=H586)*($G$19:G585=0),"")),0),1)</f>
        <v>1</v>
      </c>
    </row>
    <row r="587" spans="7:11" x14ac:dyDescent="0.25">
      <c r="G587" s="25">
        <v>0</v>
      </c>
      <c r="H587" s="15" t="s">
        <v>16</v>
      </c>
      <c r="I587" s="15" t="s">
        <v>185</v>
      </c>
      <c r="K587" s="20" cm="1">
        <f t="array" ref="K587">MIN(COUNTIFS($I$19:I586,I587)+IFERROR(SUM(IF(($H$19:H586=H587)*($G$19:G586=0),($H$19:H586=H587)*($G$19:G586=0),"")),0),1)</f>
        <v>1</v>
      </c>
    </row>
    <row r="588" spans="7:11" x14ac:dyDescent="0.25">
      <c r="G588" s="25">
        <v>0</v>
      </c>
      <c r="H588" s="15" t="s">
        <v>16</v>
      </c>
      <c r="I588" s="15" t="s">
        <v>186</v>
      </c>
      <c r="K588" s="20" cm="1">
        <f t="array" ref="K588">MIN(COUNTIFS($I$19:I587,I588)+IFERROR(SUM(IF(($H$19:H587=H588)*($G$19:G587=0),($H$19:H587=H588)*($G$19:G587=0),"")),0),1)</f>
        <v>1</v>
      </c>
    </row>
    <row r="589" spans="7:11" x14ac:dyDescent="0.25">
      <c r="G589" s="25">
        <v>0</v>
      </c>
      <c r="H589" s="15" t="s">
        <v>183</v>
      </c>
      <c r="I589" s="15" t="s">
        <v>186</v>
      </c>
      <c r="K589" s="20" cm="1">
        <f t="array" ref="K589">MIN(COUNTIFS($I$19:I588,I589)+IFERROR(SUM(IF(($H$19:H588=H589)*($G$19:G588=0),($H$19:H588=H589)*($G$19:G588=0),"")),0),1)</f>
        <v>1</v>
      </c>
    </row>
    <row r="590" spans="7:11" x14ac:dyDescent="0.25">
      <c r="G590" s="25">
        <v>0</v>
      </c>
      <c r="H590" s="15" t="s">
        <v>36</v>
      </c>
      <c r="I590" s="15" t="s">
        <v>185</v>
      </c>
      <c r="K590" s="20" cm="1">
        <f t="array" ref="K590">MIN(COUNTIFS($I$19:I589,I590)+IFERROR(SUM(IF(($H$19:H589=H590)*($G$19:G589=0),($H$19:H589=H590)*($G$19:G589=0),"")),0),1)</f>
        <v>1</v>
      </c>
    </row>
    <row r="591" spans="7:11" x14ac:dyDescent="0.25">
      <c r="G591" s="25">
        <v>0</v>
      </c>
      <c r="H591" s="15" t="s">
        <v>33</v>
      </c>
      <c r="I591" s="15" t="s">
        <v>125</v>
      </c>
      <c r="K591" s="20" cm="1">
        <f t="array" ref="K591">MIN(COUNTIFS($I$19:I590,I591)+IFERROR(SUM(IF(($H$19:H590=H591)*($G$19:G590=0),($H$19:H590=H591)*($G$19:G590=0),"")),0),1)</f>
        <v>1</v>
      </c>
    </row>
    <row r="592" spans="7:11" x14ac:dyDescent="0.25">
      <c r="G592" s="25">
        <v>0</v>
      </c>
      <c r="H592" s="15" t="s">
        <v>108</v>
      </c>
      <c r="I592" s="15" t="s">
        <v>182</v>
      </c>
      <c r="K592" s="20" cm="1">
        <f t="array" ref="K592">MIN(COUNTIFS($I$19:I591,I592)+IFERROR(SUM(IF(($H$19:H591=H592)*($G$19:G591=0),($H$19:H591=H592)*($G$19:G591=0),"")),0),1)</f>
        <v>1</v>
      </c>
    </row>
    <row r="593" spans="7:11" x14ac:dyDescent="0.25">
      <c r="G593" s="25">
        <v>0</v>
      </c>
      <c r="H593" s="15" t="s">
        <v>116</v>
      </c>
      <c r="I593" s="15" t="s">
        <v>187</v>
      </c>
      <c r="K593" s="20" cm="1">
        <f t="array" ref="K593">MIN(COUNTIFS($I$19:I592,I593)+IFERROR(SUM(IF(($H$19:H592=H593)*($G$19:G592=0),($H$19:H592=H593)*($G$19:G592=0),"")),0),1)</f>
        <v>1</v>
      </c>
    </row>
    <row r="594" spans="7:11" x14ac:dyDescent="0.25">
      <c r="G594" s="25">
        <v>0</v>
      </c>
      <c r="H594" s="15" t="s">
        <v>7</v>
      </c>
      <c r="I594" s="15" t="s">
        <v>188</v>
      </c>
      <c r="K594" s="20" cm="1">
        <f t="array" ref="K594">MIN(COUNTIFS($I$19:I593,I594)+IFERROR(SUM(IF(($H$19:H593=H594)*($G$19:G593=0),($H$19:H593=H594)*($G$19:G593=0),"")),0),1)</f>
        <v>1</v>
      </c>
    </row>
    <row r="595" spans="7:11" x14ac:dyDescent="0.25">
      <c r="G595" s="25">
        <v>0</v>
      </c>
      <c r="H595" s="15" t="s">
        <v>5</v>
      </c>
      <c r="I595" s="15" t="s">
        <v>52</v>
      </c>
      <c r="K595" s="20" cm="1">
        <f t="array" ref="K595">MIN(COUNTIFS($I$19:I594,I595)+IFERROR(SUM(IF(($H$19:H594=H595)*($G$19:G594=0),($H$19:H594=H595)*($G$19:G594=0),"")),0),1)</f>
        <v>1</v>
      </c>
    </row>
    <row r="596" spans="7:11" x14ac:dyDescent="0.25">
      <c r="G596" s="25">
        <v>0</v>
      </c>
      <c r="H596" s="15" t="s">
        <v>16</v>
      </c>
      <c r="I596" s="15" t="s">
        <v>189</v>
      </c>
      <c r="K596" s="20" cm="1">
        <f t="array" ref="K596">MIN(COUNTIFS($I$19:I595,I596)+IFERROR(SUM(IF(($H$19:H595=H596)*($G$19:G595=0),($H$19:H595=H596)*($G$19:G595=0),"")),0),1)</f>
        <v>1</v>
      </c>
    </row>
    <row r="597" spans="7:11" x14ac:dyDescent="0.25">
      <c r="G597" s="25">
        <v>0</v>
      </c>
      <c r="H597" s="15" t="s">
        <v>16</v>
      </c>
      <c r="I597" s="15" t="s">
        <v>190</v>
      </c>
      <c r="K597" s="20" cm="1">
        <f t="array" ref="K597">MIN(COUNTIFS($I$19:I596,I597)+IFERROR(SUM(IF(($H$19:H596=H597)*($G$19:G596=0),($H$19:H596=H597)*($G$19:G596=0),"")),0),1)</f>
        <v>1</v>
      </c>
    </row>
    <row r="598" spans="7:11" x14ac:dyDescent="0.25">
      <c r="G598" s="25">
        <v>0</v>
      </c>
      <c r="H598" s="15" t="s">
        <v>16</v>
      </c>
      <c r="I598" s="15" t="s">
        <v>191</v>
      </c>
      <c r="K598" s="20" cm="1">
        <f t="array" ref="K598">MIN(COUNTIFS($I$19:I597,I598)+IFERROR(SUM(IF(($H$19:H597=H598)*($G$19:G597=0),($H$19:H597=H598)*($G$19:G597=0),"")),0),1)</f>
        <v>1</v>
      </c>
    </row>
    <row r="599" spans="7:11" x14ac:dyDescent="0.25">
      <c r="G599" s="25">
        <v>0</v>
      </c>
      <c r="H599" s="15" t="s">
        <v>16</v>
      </c>
      <c r="I599" s="15" t="s">
        <v>192</v>
      </c>
      <c r="K599" s="20" cm="1">
        <f t="array" ref="K599">MIN(COUNTIFS($I$19:I598,I599)+IFERROR(SUM(IF(($H$19:H598=H599)*($G$19:G598=0),($H$19:H598=H599)*($G$19:G598=0),"")),0),1)</f>
        <v>1</v>
      </c>
    </row>
    <row r="600" spans="7:11" x14ac:dyDescent="0.25">
      <c r="G600" s="25">
        <v>0</v>
      </c>
      <c r="H600" s="15" t="s">
        <v>42</v>
      </c>
      <c r="I600" s="15" t="s">
        <v>181</v>
      </c>
      <c r="K600" s="20" cm="1">
        <f t="array" ref="K600">MIN(COUNTIFS($I$19:I599,I600)+IFERROR(SUM(IF(($H$19:H599=H600)*($G$19:G599=0),($H$19:H599=H600)*($G$19:G599=0),"")),0),1)</f>
        <v>1</v>
      </c>
    </row>
    <row r="601" spans="7:11" x14ac:dyDescent="0.25">
      <c r="G601" s="25">
        <v>0</v>
      </c>
      <c r="H601" s="15" t="s">
        <v>36</v>
      </c>
      <c r="I601" s="15" t="s">
        <v>190</v>
      </c>
      <c r="K601" s="20" cm="1">
        <f t="array" ref="K601">MIN(COUNTIFS($I$19:I600,I601)+IFERROR(SUM(IF(($H$19:H600=H601)*($G$19:G600=0),($H$19:H600=H601)*($G$19:G600=0),"")),0),1)</f>
        <v>1</v>
      </c>
    </row>
    <row r="602" spans="7:11" x14ac:dyDescent="0.25">
      <c r="G602" s="25">
        <v>0</v>
      </c>
      <c r="H602" s="15" t="s">
        <v>36</v>
      </c>
      <c r="I602" s="15" t="s">
        <v>191</v>
      </c>
      <c r="K602" s="20" cm="1">
        <f t="array" ref="K602">MIN(COUNTIFS($I$19:I601,I602)+IFERROR(SUM(IF(($H$19:H601=H602)*($G$19:G601=0),($H$19:H601=H602)*($G$19:G601=0),"")),0),1)</f>
        <v>1</v>
      </c>
    </row>
    <row r="603" spans="7:11" x14ac:dyDescent="0.25">
      <c r="G603" s="25">
        <v>0</v>
      </c>
      <c r="H603" s="15" t="s">
        <v>36</v>
      </c>
      <c r="I603" s="15" t="s">
        <v>192</v>
      </c>
      <c r="K603" s="20" cm="1">
        <f t="array" ref="K603">MIN(COUNTIFS($I$19:I602,I603)+IFERROR(SUM(IF(($H$19:H602=H603)*($G$19:G602=0),($H$19:H602=H603)*($G$19:G602=0),"")),0),1)</f>
        <v>1</v>
      </c>
    </row>
    <row r="604" spans="7:11" x14ac:dyDescent="0.25">
      <c r="G604" s="25">
        <v>0</v>
      </c>
      <c r="H604" s="15" t="s">
        <v>10</v>
      </c>
      <c r="I604" s="15" t="s">
        <v>181</v>
      </c>
      <c r="K604" s="20" cm="1">
        <f t="array" ref="K604">MIN(COUNTIFS($I$19:I603,I604)+IFERROR(SUM(IF(($H$19:H603=H604)*($G$19:G603=0),($H$19:H603=H604)*($G$19:G603=0),"")),0),1)</f>
        <v>1</v>
      </c>
    </row>
    <row r="605" spans="7:11" x14ac:dyDescent="0.25">
      <c r="G605" s="25">
        <v>0</v>
      </c>
      <c r="H605" s="15" t="s">
        <v>16</v>
      </c>
      <c r="I605" s="15" t="s">
        <v>185</v>
      </c>
      <c r="K605" s="20" cm="1">
        <f t="array" ref="K605">MIN(COUNTIFS($I$19:I604,I605)+IFERROR(SUM(IF(($H$19:H604=H605)*($G$19:G604=0),($H$19:H604=H605)*($G$19:G604=0),"")),0),1)</f>
        <v>1</v>
      </c>
    </row>
    <row r="606" spans="7:11" x14ac:dyDescent="0.25">
      <c r="G606" s="25">
        <v>0</v>
      </c>
      <c r="H606" s="15" t="s">
        <v>16</v>
      </c>
      <c r="I606" s="15" t="s">
        <v>186</v>
      </c>
      <c r="K606" s="20" cm="1">
        <f t="array" ref="K606">MIN(COUNTIFS($I$19:I605,I606)+IFERROR(SUM(IF(($H$19:H605=H606)*($G$19:G605=0),($H$19:H605=H606)*($G$19:G605=0),"")),0),1)</f>
        <v>1</v>
      </c>
    </row>
    <row r="607" spans="7:11" x14ac:dyDescent="0.25">
      <c r="G607" s="25">
        <v>0</v>
      </c>
      <c r="H607" s="15" t="s">
        <v>16</v>
      </c>
      <c r="I607" s="15" t="s">
        <v>185</v>
      </c>
      <c r="K607" s="20" cm="1">
        <f t="array" ref="K607">MIN(COUNTIFS($I$19:I606,I607)+IFERROR(SUM(IF(($H$19:H606=H607)*($G$19:G606=0),($H$19:H606=H607)*($G$19:G606=0),"")),0),1)</f>
        <v>1</v>
      </c>
    </row>
    <row r="608" spans="7:11" x14ac:dyDescent="0.25">
      <c r="G608" s="25">
        <v>0</v>
      </c>
      <c r="H608" s="15" t="s">
        <v>16</v>
      </c>
      <c r="I608" s="15" t="s">
        <v>186</v>
      </c>
      <c r="K608" s="20" cm="1">
        <f t="array" ref="K608">MIN(COUNTIFS($I$19:I607,I608)+IFERROR(SUM(IF(($H$19:H607=H608)*($G$19:G607=0),($H$19:H607=H608)*($G$19:G607=0),"")),0),1)</f>
        <v>1</v>
      </c>
    </row>
    <row r="609" spans="7:11" x14ac:dyDescent="0.25">
      <c r="G609" s="25">
        <v>0</v>
      </c>
      <c r="H609" s="15" t="s">
        <v>16</v>
      </c>
      <c r="I609" s="15" t="s">
        <v>182</v>
      </c>
      <c r="K609" s="20" cm="1">
        <f t="array" ref="K609">MIN(COUNTIFS($I$19:I608,I609)+IFERROR(SUM(IF(($H$19:H608=H609)*($G$19:G608=0),($H$19:H608=H609)*($G$19:G608=0),"")),0),1)</f>
        <v>1</v>
      </c>
    </row>
    <row r="610" spans="7:11" x14ac:dyDescent="0.25">
      <c r="G610" s="25">
        <v>0</v>
      </c>
      <c r="H610" s="15" t="s">
        <v>16</v>
      </c>
      <c r="I610" s="15" t="s">
        <v>193</v>
      </c>
      <c r="K610" s="20" cm="1">
        <f t="array" ref="K610">MIN(COUNTIFS($I$19:I609,I610)+IFERROR(SUM(IF(($H$19:H609=H610)*($G$19:G609=0),($H$19:H609=H610)*($G$19:G609=0),"")),0),1)</f>
        <v>1</v>
      </c>
    </row>
    <row r="611" spans="7:11" x14ac:dyDescent="0.25">
      <c r="G611" s="25">
        <v>0</v>
      </c>
      <c r="H611" s="15" t="s">
        <v>10</v>
      </c>
      <c r="I611" s="15" t="s">
        <v>194</v>
      </c>
      <c r="K611" s="20" cm="1">
        <f t="array" ref="K611">MIN(COUNTIFS($I$19:I610,I611)+IFERROR(SUM(IF(($H$19:H610=H611)*($G$19:G610=0),($H$19:H610=H611)*($G$19:G610=0),"")),0),1)</f>
        <v>1</v>
      </c>
    </row>
    <row r="612" spans="7:11" x14ac:dyDescent="0.25">
      <c r="G612" s="25">
        <v>0</v>
      </c>
      <c r="H612" s="15" t="s">
        <v>36</v>
      </c>
      <c r="I612" s="15" t="s">
        <v>193</v>
      </c>
      <c r="K612" s="20" cm="1">
        <f t="array" ref="K612">MIN(COUNTIFS($I$19:I611,I612)+IFERROR(SUM(IF(($H$19:H611=H612)*($G$19:G611=0),($H$19:H611=H612)*($G$19:G611=0),"")),0),1)</f>
        <v>1</v>
      </c>
    </row>
    <row r="613" spans="7:11" x14ac:dyDescent="0.25">
      <c r="G613" s="25">
        <v>0</v>
      </c>
      <c r="H613" s="15" t="s">
        <v>31</v>
      </c>
      <c r="I613" s="15" t="s">
        <v>194</v>
      </c>
      <c r="K613" s="20" cm="1">
        <f t="array" ref="K613">MIN(COUNTIFS($I$19:I612,I613)+IFERROR(SUM(IF(($H$19:H612=H613)*($G$19:G612=0),($H$19:H612=H613)*($G$19:G612=0),"")),0),1)</f>
        <v>1</v>
      </c>
    </row>
    <row r="614" spans="7:11" x14ac:dyDescent="0.25">
      <c r="G614" s="25">
        <v>0</v>
      </c>
      <c r="H614" s="15" t="s">
        <v>16</v>
      </c>
      <c r="I614" s="15" t="s">
        <v>190</v>
      </c>
      <c r="K614" s="20" cm="1">
        <f t="array" ref="K614">MIN(COUNTIFS($I$19:I613,I614)+IFERROR(SUM(IF(($H$19:H613=H614)*($G$19:G613=0),($H$19:H613=H614)*($G$19:G613=0),"")),0),1)</f>
        <v>1</v>
      </c>
    </row>
    <row r="615" spans="7:11" x14ac:dyDescent="0.25">
      <c r="G615" s="25">
        <v>0</v>
      </c>
      <c r="H615" s="15" t="s">
        <v>16</v>
      </c>
      <c r="I615" s="15" t="s">
        <v>191</v>
      </c>
      <c r="K615" s="20" cm="1">
        <f t="array" ref="K615">MIN(COUNTIFS($I$19:I614,I615)+IFERROR(SUM(IF(($H$19:H614=H615)*($G$19:G614=0),($H$19:H614=H615)*($G$19:G614=0),"")),0),1)</f>
        <v>1</v>
      </c>
    </row>
    <row r="616" spans="7:11" x14ac:dyDescent="0.25">
      <c r="G616" s="25">
        <v>0</v>
      </c>
      <c r="H616" s="15" t="s">
        <v>16</v>
      </c>
      <c r="I616" s="15" t="s">
        <v>192</v>
      </c>
      <c r="K616" s="20" cm="1">
        <f t="array" ref="K616">MIN(COUNTIFS($I$19:I615,I616)+IFERROR(SUM(IF(($H$19:H615=H616)*($G$19:G615=0),($H$19:H615=H616)*($G$19:G615=0),"")),0),1)</f>
        <v>1</v>
      </c>
    </row>
    <row r="617" spans="7:11" x14ac:dyDescent="0.25">
      <c r="G617" s="25">
        <v>0</v>
      </c>
      <c r="H617" s="15" t="s">
        <v>16</v>
      </c>
      <c r="I617" s="15" t="s">
        <v>189</v>
      </c>
      <c r="K617" s="20" cm="1">
        <f t="array" ref="K617">MIN(COUNTIFS($I$19:I616,I617)+IFERROR(SUM(IF(($H$19:H616=H617)*($G$19:G616=0),($H$19:H616=H617)*($G$19:G616=0),"")),0),1)</f>
        <v>1</v>
      </c>
    </row>
    <row r="618" spans="7:11" x14ac:dyDescent="0.25">
      <c r="G618" s="25">
        <v>0</v>
      </c>
      <c r="H618" s="15" t="s">
        <v>16</v>
      </c>
      <c r="I618" s="15" t="s">
        <v>190</v>
      </c>
      <c r="K618" s="20" cm="1">
        <f t="array" ref="K618">MIN(COUNTIFS($I$19:I617,I618)+IFERROR(SUM(IF(($H$19:H617=H618)*($G$19:G617=0),($H$19:H617=H618)*($G$19:G617=0),"")),0),1)</f>
        <v>1</v>
      </c>
    </row>
    <row r="619" spans="7:11" x14ac:dyDescent="0.25">
      <c r="G619" s="25">
        <v>0</v>
      </c>
      <c r="H619" s="15" t="s">
        <v>16</v>
      </c>
      <c r="I619" s="15" t="s">
        <v>191</v>
      </c>
      <c r="K619" s="20" cm="1">
        <f t="array" ref="K619">MIN(COUNTIFS($I$19:I618,I619)+IFERROR(SUM(IF(($H$19:H618=H619)*($G$19:G618=0),($H$19:H618=H619)*($G$19:G618=0),"")),0),1)</f>
        <v>1</v>
      </c>
    </row>
    <row r="620" spans="7:11" x14ac:dyDescent="0.25">
      <c r="G620" s="25">
        <v>0</v>
      </c>
      <c r="H620" s="15" t="s">
        <v>16</v>
      </c>
      <c r="I620" s="15" t="s">
        <v>192</v>
      </c>
      <c r="K620" s="20" cm="1">
        <f t="array" ref="K620">MIN(COUNTIFS($I$19:I619,I620)+IFERROR(SUM(IF(($H$19:H619=H620)*($G$19:G619=0),($H$19:H619=H620)*($G$19:G619=0),"")),0),1)</f>
        <v>1</v>
      </c>
    </row>
    <row r="621" spans="7:11" x14ac:dyDescent="0.25">
      <c r="G621" s="25">
        <v>0</v>
      </c>
      <c r="H621" s="15" t="s">
        <v>16</v>
      </c>
      <c r="I621" s="15" t="s">
        <v>189</v>
      </c>
      <c r="K621" s="20" cm="1">
        <f t="array" ref="K621">MIN(COUNTIFS($I$19:I620,I621)+IFERROR(SUM(IF(($H$19:H620=H621)*($G$19:G620=0),($H$19:H620=H621)*($G$19:G620=0),"")),0),1)</f>
        <v>1</v>
      </c>
    </row>
    <row r="622" spans="7:11" x14ac:dyDescent="0.25">
      <c r="G622" s="25">
        <v>0</v>
      </c>
      <c r="H622" s="15" t="s">
        <v>33</v>
      </c>
      <c r="I622" s="15" t="s">
        <v>125</v>
      </c>
      <c r="K622" s="20" cm="1">
        <f t="array" ref="K622">MIN(COUNTIFS($I$19:I621,I622)+IFERROR(SUM(IF(($H$19:H621=H622)*($G$19:G621=0),($H$19:H621=H622)*($G$19:G621=0),"")),0),1)</f>
        <v>1</v>
      </c>
    </row>
    <row r="623" spans="7:11" x14ac:dyDescent="0.25">
      <c r="G623" s="25">
        <v>0</v>
      </c>
      <c r="H623" s="15" t="s">
        <v>16</v>
      </c>
      <c r="I623" s="15" t="s">
        <v>193</v>
      </c>
      <c r="K623" s="20" cm="1">
        <f t="array" ref="K623">MIN(COUNTIFS($I$19:I622,I623)+IFERROR(SUM(IF(($H$19:H622=H623)*($G$19:G622=0),($H$19:H622=H623)*($G$19:G622=0),"")),0),1)</f>
        <v>1</v>
      </c>
    </row>
    <row r="624" spans="7:11" x14ac:dyDescent="0.25">
      <c r="G624" s="25">
        <v>0</v>
      </c>
      <c r="H624" s="15" t="s">
        <v>10</v>
      </c>
      <c r="I624" s="15" t="s">
        <v>147</v>
      </c>
      <c r="K624" s="20" cm="1">
        <f t="array" ref="K624">MIN(COUNTIFS($I$19:I623,I624)+IFERROR(SUM(IF(($H$19:H623=H624)*($G$19:G623=0),($H$19:H623=H624)*($G$19:G623=0),"")),0),1)</f>
        <v>1</v>
      </c>
    </row>
    <row r="625" spans="7:11" x14ac:dyDescent="0.25">
      <c r="G625" s="25">
        <v>0</v>
      </c>
      <c r="H625" s="15" t="s">
        <v>16</v>
      </c>
      <c r="I625" s="15" t="s">
        <v>193</v>
      </c>
      <c r="K625" s="20" cm="1">
        <f t="array" ref="K625">MIN(COUNTIFS($I$19:I624,I625)+IFERROR(SUM(IF(($H$19:H624=H625)*($G$19:G624=0),($H$19:H624=H625)*($G$19:G624=0),"")),0),1)</f>
        <v>1</v>
      </c>
    </row>
    <row r="626" spans="7:11" x14ac:dyDescent="0.25">
      <c r="G626" s="25">
        <v>0</v>
      </c>
      <c r="H626" s="15" t="s">
        <v>16</v>
      </c>
      <c r="I626" s="15" t="s">
        <v>182</v>
      </c>
      <c r="K626" s="20" cm="1">
        <f t="array" ref="K626">MIN(COUNTIFS($I$19:I625,I626)+IFERROR(SUM(IF(($H$19:H625=H626)*($G$19:G625=0),($H$19:H625=H626)*($G$19:G625=0),"")),0),1)</f>
        <v>1</v>
      </c>
    </row>
    <row r="627" spans="7:11" x14ac:dyDescent="0.25">
      <c r="G627" s="25">
        <v>0</v>
      </c>
      <c r="H627" s="15" t="s">
        <v>10</v>
      </c>
      <c r="I627" s="15" t="s">
        <v>182</v>
      </c>
      <c r="K627" s="20" cm="1">
        <f t="array" ref="K627">MIN(COUNTIFS($I$19:I626,I627)+IFERROR(SUM(IF(($H$19:H626=H627)*($G$19:G626=0),($H$19:H626=H627)*($G$19:G626=0),"")),0),1)</f>
        <v>1</v>
      </c>
    </row>
    <row r="628" spans="7:11" x14ac:dyDescent="0.25">
      <c r="G628" s="25">
        <v>0</v>
      </c>
      <c r="H628" s="15" t="s">
        <v>70</v>
      </c>
      <c r="I628" s="15" t="s">
        <v>195</v>
      </c>
      <c r="K628" s="20" cm="1">
        <f t="array" ref="K628">MIN(COUNTIFS($I$19:I627,I628)+IFERROR(SUM(IF(($H$19:H627=H628)*($G$19:G627=0),($H$19:H627=H628)*($G$19:G627=0),"")),0),1)</f>
        <v>1</v>
      </c>
    </row>
    <row r="629" spans="7:11" x14ac:dyDescent="0.25">
      <c r="G629" s="25">
        <v>0</v>
      </c>
      <c r="H629" s="15" t="s">
        <v>35</v>
      </c>
      <c r="I629" s="15" t="s">
        <v>196</v>
      </c>
      <c r="K629" s="20" cm="1">
        <f t="array" ref="K629">MIN(COUNTIFS($I$19:I628,I629)+IFERROR(SUM(IF(($H$19:H628=H629)*($G$19:G628=0),($H$19:H628=H629)*($G$19:G628=0),"")),0),1)</f>
        <v>1</v>
      </c>
    </row>
    <row r="630" spans="7:11" x14ac:dyDescent="0.25">
      <c r="G630" s="25">
        <v>0</v>
      </c>
      <c r="H630" s="15" t="s">
        <v>70</v>
      </c>
      <c r="I630" s="15" t="s">
        <v>92</v>
      </c>
      <c r="K630" s="20" cm="1">
        <f t="array" ref="K630">MIN(COUNTIFS($I$19:I629,I630)+IFERROR(SUM(IF(($H$19:H629=H630)*($G$19:G629=0),($H$19:H629=H630)*($G$19:G629=0),"")),0),1)</f>
        <v>1</v>
      </c>
    </row>
    <row r="631" spans="7:11" x14ac:dyDescent="0.25">
      <c r="G631" s="25">
        <v>0</v>
      </c>
      <c r="H631" s="15" t="s">
        <v>33</v>
      </c>
      <c r="I631" s="15" t="s">
        <v>197</v>
      </c>
      <c r="K631" s="20" cm="1">
        <f t="array" ref="K631">MIN(COUNTIFS($I$19:I630,I631)+IFERROR(SUM(IF(($H$19:H630=H631)*($G$19:G630=0),($H$19:H630=H631)*($G$19:G630=0),"")),0),1)</f>
        <v>1</v>
      </c>
    </row>
    <row r="632" spans="7:11" x14ac:dyDescent="0.25">
      <c r="G632" s="25">
        <v>0</v>
      </c>
      <c r="H632" s="15" t="s">
        <v>33</v>
      </c>
      <c r="I632" s="15" t="s">
        <v>198</v>
      </c>
      <c r="K632" s="20" cm="1">
        <f t="array" ref="K632">MIN(COUNTIFS($I$19:I631,I632)+IFERROR(SUM(IF(($H$19:H631=H632)*($G$19:G631=0),($H$19:H631=H632)*($G$19:G631=0),"")),0),1)</f>
        <v>1</v>
      </c>
    </row>
    <row r="633" spans="7:11" x14ac:dyDescent="0.25">
      <c r="G633" s="25">
        <v>0</v>
      </c>
      <c r="H633" s="15" t="s">
        <v>33</v>
      </c>
      <c r="I633" s="15" t="s">
        <v>92</v>
      </c>
      <c r="K633" s="20" cm="1">
        <f t="array" ref="K633">MIN(COUNTIFS($I$19:I632,I633)+IFERROR(SUM(IF(($H$19:H632=H633)*($G$19:G632=0),($H$19:H632=H633)*($G$19:G632=0),"")),0),1)</f>
        <v>1</v>
      </c>
    </row>
    <row r="634" spans="7:11" x14ac:dyDescent="0.25">
      <c r="G634" s="25">
        <v>0</v>
      </c>
      <c r="H634" s="15" t="s">
        <v>10</v>
      </c>
      <c r="I634" s="15" t="s">
        <v>92</v>
      </c>
      <c r="K634" s="20" cm="1">
        <f t="array" ref="K634">MIN(COUNTIFS($I$19:I633,I634)+IFERROR(SUM(IF(($H$19:H633=H634)*($G$19:G633=0),($H$19:H633=H634)*($G$19:G633=0),"")),0),1)</f>
        <v>1</v>
      </c>
    </row>
    <row r="635" spans="7:11" x14ac:dyDescent="0.25">
      <c r="G635" s="25">
        <v>0</v>
      </c>
      <c r="H635" s="15" t="s">
        <v>10</v>
      </c>
      <c r="I635" s="15" t="s">
        <v>197</v>
      </c>
      <c r="K635" s="20" cm="1">
        <f t="array" ref="K635">MIN(COUNTIFS($I$19:I634,I635)+IFERROR(SUM(IF(($H$19:H634=H635)*($G$19:G634=0),($H$19:H634=H635)*($G$19:G634=0),"")),0),1)</f>
        <v>1</v>
      </c>
    </row>
    <row r="636" spans="7:11" x14ac:dyDescent="0.25">
      <c r="G636" s="25">
        <v>0</v>
      </c>
      <c r="H636" s="15" t="s">
        <v>10</v>
      </c>
      <c r="I636" s="15" t="s">
        <v>198</v>
      </c>
      <c r="K636" s="20" cm="1">
        <f t="array" ref="K636">MIN(COUNTIFS($I$19:I635,I636)+IFERROR(SUM(IF(($H$19:H635=H636)*($G$19:G635=0),($H$19:H635=H636)*($G$19:G635=0),"")),0),1)</f>
        <v>1</v>
      </c>
    </row>
    <row r="637" spans="7:11" x14ac:dyDescent="0.25">
      <c r="G637" s="25">
        <v>0</v>
      </c>
      <c r="H637" s="15" t="s">
        <v>10</v>
      </c>
      <c r="I637" s="15" t="s">
        <v>125</v>
      </c>
      <c r="K637" s="20" cm="1">
        <f t="array" ref="K637">MIN(COUNTIFS($I$19:I636,I637)+IFERROR(SUM(IF(($H$19:H636=H637)*($G$19:G636=0),($H$19:H636=H637)*($G$19:G636=0),"")),0),1)</f>
        <v>1</v>
      </c>
    </row>
    <row r="638" spans="7:11" x14ac:dyDescent="0.25">
      <c r="G638" s="25">
        <v>0</v>
      </c>
      <c r="H638" s="15" t="s">
        <v>70</v>
      </c>
      <c r="I638" s="15" t="s">
        <v>125</v>
      </c>
      <c r="K638" s="20" cm="1">
        <f t="array" ref="K638">MIN(COUNTIFS($I$19:I637,I638)+IFERROR(SUM(IF(($H$19:H637=H638)*($G$19:G637=0),($H$19:H637=H638)*($G$19:G637=0),"")),0),1)</f>
        <v>1</v>
      </c>
    </row>
    <row r="639" spans="7:11" x14ac:dyDescent="0.25">
      <c r="G639" s="25">
        <v>0</v>
      </c>
      <c r="H639" s="15" t="s">
        <v>10</v>
      </c>
      <c r="I639" s="15" t="s">
        <v>198</v>
      </c>
      <c r="K639" s="20" cm="1">
        <f t="array" ref="K639">MIN(COUNTIFS($I$19:I638,I639)+IFERROR(SUM(IF(($H$19:H638=H639)*($G$19:G638=0),($H$19:H638=H639)*($G$19:G638=0),"")),0),1)</f>
        <v>1</v>
      </c>
    </row>
    <row r="640" spans="7:11" x14ac:dyDescent="0.25">
      <c r="G640" s="25">
        <v>0</v>
      </c>
      <c r="H640" s="15" t="s">
        <v>199</v>
      </c>
      <c r="I640" s="15" t="s">
        <v>125</v>
      </c>
      <c r="K640" s="20" cm="1">
        <f t="array" ref="K640">MIN(COUNTIFS($I$19:I639,I640)+IFERROR(SUM(IF(($H$19:H639=H640)*($G$19:G639=0),($H$19:H639=H640)*($G$19:G639=0),"")),0),1)</f>
        <v>1</v>
      </c>
    </row>
    <row r="641" spans="7:11" x14ac:dyDescent="0.25">
      <c r="G641" s="25">
        <v>0</v>
      </c>
      <c r="H641" s="15" t="s">
        <v>26</v>
      </c>
      <c r="I641" s="15" t="s">
        <v>125</v>
      </c>
      <c r="K641" s="20" cm="1">
        <f t="array" ref="K641">MIN(COUNTIFS($I$19:I640,I641)+IFERROR(SUM(IF(($H$19:H640=H641)*($G$19:G640=0),($H$19:H640=H641)*($G$19:G640=0),"")),0),1)</f>
        <v>1</v>
      </c>
    </row>
    <row r="642" spans="7:11" x14ac:dyDescent="0.25">
      <c r="G642" s="25">
        <v>0</v>
      </c>
      <c r="H642" s="15" t="s">
        <v>70</v>
      </c>
      <c r="I642" s="15" t="s">
        <v>200</v>
      </c>
      <c r="K642" s="20" cm="1">
        <f t="array" ref="K642">MIN(COUNTIFS($I$19:I641,I642)+IFERROR(SUM(IF(($H$19:H641=H642)*($G$19:G641=0),($H$19:H641=H642)*($G$19:G641=0),"")),0),1)</f>
        <v>1</v>
      </c>
    </row>
    <row r="643" spans="7:11" x14ac:dyDescent="0.25">
      <c r="G643" s="25">
        <v>0</v>
      </c>
      <c r="H643" s="15" t="s">
        <v>36</v>
      </c>
      <c r="I643" s="15" t="s">
        <v>195</v>
      </c>
      <c r="K643" s="20" cm="1">
        <f t="array" ref="K643">MIN(COUNTIFS($I$19:I642,I643)+IFERROR(SUM(IF(($H$19:H642=H643)*($G$19:G642=0),($H$19:H642=H643)*($G$19:G642=0),"")),0),1)</f>
        <v>1</v>
      </c>
    </row>
    <row r="644" spans="7:11" x14ac:dyDescent="0.25">
      <c r="G644" s="25">
        <v>0</v>
      </c>
      <c r="H644" s="15" t="s">
        <v>201</v>
      </c>
      <c r="I644" s="15" t="s">
        <v>200</v>
      </c>
      <c r="K644" s="20" cm="1">
        <f t="array" ref="K644">MIN(COUNTIFS($I$19:I643,I644)+IFERROR(SUM(IF(($H$19:H643=H644)*($G$19:G643=0),($H$19:H643=H644)*($G$19:G643=0),"")),0),1)</f>
        <v>1</v>
      </c>
    </row>
    <row r="645" spans="7:11" x14ac:dyDescent="0.25">
      <c r="G645" s="25">
        <v>0</v>
      </c>
      <c r="H645" s="15" t="s">
        <v>45</v>
      </c>
      <c r="I645" s="15" t="s">
        <v>200</v>
      </c>
      <c r="K645" s="20" cm="1">
        <f t="array" ref="K645">MIN(COUNTIFS($I$19:I644,I645)+IFERROR(SUM(IF(($H$19:H644=H645)*($G$19:G644=0),($H$19:H644=H645)*($G$19:G644=0),"")),0),1)</f>
        <v>1</v>
      </c>
    </row>
    <row r="646" spans="7:11" x14ac:dyDescent="0.25">
      <c r="G646" s="25">
        <v>0</v>
      </c>
      <c r="H646" s="15" t="s">
        <v>22</v>
      </c>
      <c r="I646" s="15" t="s">
        <v>200</v>
      </c>
      <c r="K646" s="20" cm="1">
        <f t="array" ref="K646">MIN(COUNTIFS($I$19:I645,I646)+IFERROR(SUM(IF(($H$19:H645=H646)*($G$19:G645=0),($H$19:H645=H646)*($G$19:G645=0),"")),0),1)</f>
        <v>1</v>
      </c>
    </row>
    <row r="647" spans="7:11" x14ac:dyDescent="0.25">
      <c r="G647" s="25">
        <v>0</v>
      </c>
      <c r="H647" s="15" t="s">
        <v>16</v>
      </c>
      <c r="I647" s="15" t="s">
        <v>200</v>
      </c>
      <c r="K647" s="20" cm="1">
        <f t="array" ref="K647">MIN(COUNTIFS($I$19:I646,I647)+IFERROR(SUM(IF(($H$19:H646=H647)*($G$19:G646=0),($H$19:H646=H647)*($G$19:G646=0),"")),0),1)</f>
        <v>1</v>
      </c>
    </row>
    <row r="648" spans="7:11" x14ac:dyDescent="0.25">
      <c r="G648" s="25">
        <v>0</v>
      </c>
      <c r="H648" s="15" t="s">
        <v>10</v>
      </c>
      <c r="I648" s="15" t="s">
        <v>92</v>
      </c>
      <c r="K648" s="20" cm="1">
        <f t="array" ref="K648">MIN(COUNTIFS($I$19:I647,I648)+IFERROR(SUM(IF(($H$19:H647=H648)*($G$19:G647=0),($H$19:H647=H648)*($G$19:G647=0),"")),0),1)</f>
        <v>1</v>
      </c>
    </row>
    <row r="649" spans="7:11" x14ac:dyDescent="0.25">
      <c r="G649" s="25">
        <v>0</v>
      </c>
      <c r="H649" s="15" t="s">
        <v>10</v>
      </c>
      <c r="I649" s="15" t="s">
        <v>197</v>
      </c>
      <c r="K649" s="20" cm="1">
        <f t="array" ref="K649">MIN(COUNTIFS($I$19:I648,I649)+IFERROR(SUM(IF(($H$19:H648=H649)*($G$19:G648=0),($H$19:H648=H649)*($G$19:G648=0),"")),0),1)</f>
        <v>1</v>
      </c>
    </row>
    <row r="650" spans="7:11" x14ac:dyDescent="0.25">
      <c r="G650" s="25">
        <v>0</v>
      </c>
      <c r="H650" s="15" t="s">
        <v>45</v>
      </c>
      <c r="I650" s="15" t="s">
        <v>198</v>
      </c>
      <c r="K650" s="20" cm="1">
        <f t="array" ref="K650">MIN(COUNTIFS($I$19:I649,I650)+IFERROR(SUM(IF(($H$19:H649=H650)*($G$19:G649=0),($H$19:H649=H650)*($G$19:G649=0),"")),0),1)</f>
        <v>1</v>
      </c>
    </row>
    <row r="651" spans="7:11" x14ac:dyDescent="0.25">
      <c r="G651" s="25">
        <v>0</v>
      </c>
      <c r="H651" s="15" t="s">
        <v>70</v>
      </c>
      <c r="I651" s="15" t="s">
        <v>202</v>
      </c>
      <c r="K651" s="20" cm="1">
        <f t="array" ref="K651">MIN(COUNTIFS($I$19:I650,I651)+IFERROR(SUM(IF(($H$19:H650=H651)*($G$19:G650=0),($H$19:H650=H651)*($G$19:G650=0),"")),0),1)</f>
        <v>1</v>
      </c>
    </row>
    <row r="652" spans="7:11" x14ac:dyDescent="0.25">
      <c r="G652" s="25">
        <v>0</v>
      </c>
      <c r="H652" s="15" t="s">
        <v>10</v>
      </c>
      <c r="I652" s="15" t="s">
        <v>198</v>
      </c>
      <c r="K652" s="20" cm="1">
        <f t="array" ref="K652">MIN(COUNTIFS($I$19:I651,I652)+IFERROR(SUM(IF(($H$19:H651=H652)*($G$19:G651=0),($H$19:H651=H652)*($G$19:G651=0),"")),0),1)</f>
        <v>1</v>
      </c>
    </row>
    <row r="653" spans="7:11" x14ac:dyDescent="0.25">
      <c r="G653" s="25">
        <v>0</v>
      </c>
      <c r="H653" s="15" t="s">
        <v>36</v>
      </c>
      <c r="I653" s="15" t="s">
        <v>202</v>
      </c>
      <c r="K653" s="20" cm="1">
        <f t="array" ref="K653">MIN(COUNTIFS($I$19:I652,I653)+IFERROR(SUM(IF(($H$19:H652=H653)*($G$19:G652=0),($H$19:H652=H653)*($G$19:G652=0),"")),0),1)</f>
        <v>1</v>
      </c>
    </row>
    <row r="654" spans="7:11" x14ac:dyDescent="0.25">
      <c r="G654" s="25">
        <v>0</v>
      </c>
      <c r="H654" s="15" t="s">
        <v>26</v>
      </c>
      <c r="I654" s="15" t="s">
        <v>202</v>
      </c>
      <c r="K654" s="20" cm="1">
        <f t="array" ref="K654">MIN(COUNTIFS($I$19:I653,I654)+IFERROR(SUM(IF(($H$19:H653=H654)*($G$19:G653=0),($H$19:H653=H654)*($G$19:G653=0),"")),0),1)</f>
        <v>1</v>
      </c>
    </row>
    <row r="655" spans="7:11" x14ac:dyDescent="0.25">
      <c r="G655" s="25">
        <v>0</v>
      </c>
      <c r="H655" s="15" t="s">
        <v>5</v>
      </c>
      <c r="I655" s="15" t="s">
        <v>202</v>
      </c>
      <c r="K655" s="20" cm="1">
        <f t="array" ref="K655">MIN(COUNTIFS($I$19:I654,I655)+IFERROR(SUM(IF(($H$19:H654=H655)*($G$19:G654=0),($H$19:H654=H655)*($G$19:G654=0),"")),0),1)</f>
        <v>1</v>
      </c>
    </row>
    <row r="656" spans="7:11" x14ac:dyDescent="0.25">
      <c r="G656" s="25">
        <v>0</v>
      </c>
      <c r="H656" s="15" t="s">
        <v>16</v>
      </c>
      <c r="I656" s="15" t="s">
        <v>203</v>
      </c>
      <c r="K656" s="20" cm="1">
        <f t="array" ref="K656">MIN(COUNTIFS($I$19:I655,I656)+IFERROR(SUM(IF(($H$19:H655=H656)*($G$19:G655=0),($H$19:H655=H656)*($G$19:G655=0),"")),0),1)</f>
        <v>1</v>
      </c>
    </row>
    <row r="657" spans="7:11" x14ac:dyDescent="0.25">
      <c r="G657" s="25">
        <v>0</v>
      </c>
      <c r="H657" s="15" t="s">
        <v>10</v>
      </c>
      <c r="I657" s="15" t="s">
        <v>203</v>
      </c>
      <c r="K657" s="20" cm="1">
        <f t="array" ref="K657">MIN(COUNTIFS($I$19:I656,I657)+IFERROR(SUM(IF(($H$19:H656=H657)*($G$19:G656=0),($H$19:H656=H657)*($G$19:G656=0),"")),0),1)</f>
        <v>1</v>
      </c>
    </row>
    <row r="658" spans="7:11" x14ac:dyDescent="0.25">
      <c r="G658" s="25">
        <v>0</v>
      </c>
      <c r="H658" s="15" t="s">
        <v>16</v>
      </c>
      <c r="I658" s="15" t="s">
        <v>203</v>
      </c>
      <c r="K658" s="20" cm="1">
        <f t="array" ref="K658">MIN(COUNTIFS($I$19:I657,I658)+IFERROR(SUM(IF(($H$19:H657=H658)*($G$19:G657=0),($H$19:H657=H658)*($G$19:G657=0),"")),0),1)</f>
        <v>1</v>
      </c>
    </row>
    <row r="659" spans="7:11" x14ac:dyDescent="0.25">
      <c r="G659" s="25">
        <v>0</v>
      </c>
      <c r="H659" s="15" t="s">
        <v>16</v>
      </c>
      <c r="I659" s="15" t="s">
        <v>204</v>
      </c>
      <c r="K659" s="20" cm="1">
        <f t="array" ref="K659">MIN(COUNTIFS($I$19:I658,I659)+IFERROR(SUM(IF(($H$19:H658=H659)*($G$19:G658=0),($H$19:H658=H659)*($G$19:G658=0),"")),0),1)</f>
        <v>1</v>
      </c>
    </row>
    <row r="660" spans="7:11" x14ac:dyDescent="0.25">
      <c r="G660" s="25">
        <v>0</v>
      </c>
      <c r="H660" s="15" t="s">
        <v>10</v>
      </c>
      <c r="I660" s="15" t="s">
        <v>195</v>
      </c>
      <c r="K660" s="20" cm="1">
        <f t="array" ref="K660">MIN(COUNTIFS($I$19:I659,I660)+IFERROR(SUM(IF(($H$19:H659=H660)*($G$19:G659=0),($H$19:H659=H660)*($G$19:G659=0),"")),0),1)</f>
        <v>1</v>
      </c>
    </row>
    <row r="661" spans="7:11" x14ac:dyDescent="0.25">
      <c r="G661" s="25">
        <v>0</v>
      </c>
      <c r="H661" s="15" t="s">
        <v>10</v>
      </c>
      <c r="I661" s="15" t="s">
        <v>205</v>
      </c>
      <c r="K661" s="20" cm="1">
        <f t="array" ref="K661">MIN(COUNTIFS($I$19:I660,I661)+IFERROR(SUM(IF(($H$19:H660=H661)*($G$19:G660=0),($H$19:H660=H661)*($G$19:G660=0),"")),0),1)</f>
        <v>1</v>
      </c>
    </row>
    <row r="662" spans="7:11" x14ac:dyDescent="0.25">
      <c r="G662" s="25">
        <v>0</v>
      </c>
      <c r="H662" s="15" t="s">
        <v>36</v>
      </c>
      <c r="I662" s="15" t="s">
        <v>204</v>
      </c>
      <c r="K662" s="20" cm="1">
        <f t="array" ref="K662">MIN(COUNTIFS($I$19:I661,I662)+IFERROR(SUM(IF(($H$19:H661=H662)*($G$19:G661=0),($H$19:H661=H662)*($G$19:G661=0),"")),0),1)</f>
        <v>1</v>
      </c>
    </row>
    <row r="663" spans="7:11" x14ac:dyDescent="0.25">
      <c r="G663" s="25">
        <v>0</v>
      </c>
      <c r="H663" s="15" t="s">
        <v>42</v>
      </c>
      <c r="I663" s="15" t="s">
        <v>196</v>
      </c>
      <c r="K663" s="20" cm="1">
        <f t="array" ref="K663">MIN(COUNTIFS($I$19:I662,I663)+IFERROR(SUM(IF(($H$19:H662=H663)*($G$19:G662=0),($H$19:H662=H663)*($G$19:G662=0),"")),0),1)</f>
        <v>1</v>
      </c>
    </row>
    <row r="664" spans="7:11" x14ac:dyDescent="0.25">
      <c r="G664" s="25">
        <v>0</v>
      </c>
      <c r="H664" s="15" t="s">
        <v>16</v>
      </c>
      <c r="I664" s="15" t="s">
        <v>195</v>
      </c>
      <c r="K664" s="20" cm="1">
        <f t="array" ref="K664">MIN(COUNTIFS($I$19:I663,I664)+IFERROR(SUM(IF(($H$19:H663=H664)*($G$19:G663=0),($H$19:H663=H664)*($G$19:G663=0),"")),0),1)</f>
        <v>1</v>
      </c>
    </row>
    <row r="665" spans="7:11" x14ac:dyDescent="0.25">
      <c r="G665" s="25">
        <v>0</v>
      </c>
      <c r="H665" s="15" t="s">
        <v>16</v>
      </c>
      <c r="I665" s="15" t="s">
        <v>196</v>
      </c>
      <c r="K665" s="20" cm="1">
        <f t="array" ref="K665">MIN(COUNTIFS($I$19:I664,I665)+IFERROR(SUM(IF(($H$19:H664=H665)*($G$19:G664=0),($H$19:H664=H665)*($G$19:G664=0),"")),0),1)</f>
        <v>1</v>
      </c>
    </row>
    <row r="666" spans="7:11" x14ac:dyDescent="0.25">
      <c r="G666" s="25">
        <v>0</v>
      </c>
      <c r="H666" s="15" t="s">
        <v>5</v>
      </c>
      <c r="I666" s="15" t="s">
        <v>206</v>
      </c>
      <c r="K666" s="20" cm="1">
        <f t="array" ref="K666">MIN(COUNTIFS($I$19:I665,I666)+IFERROR(SUM(IF(($H$19:H665=H666)*($G$19:G665=0),($H$19:H665=H666)*($G$19:G665=0),"")),0),1)</f>
        <v>1</v>
      </c>
    </row>
    <row r="667" spans="7:11" x14ac:dyDescent="0.25">
      <c r="G667" s="25">
        <v>0</v>
      </c>
      <c r="H667" s="15" t="s">
        <v>10</v>
      </c>
      <c r="I667" s="15" t="s">
        <v>196</v>
      </c>
      <c r="K667" s="20" cm="1">
        <f t="array" ref="K667">MIN(COUNTIFS($I$19:I666,I667)+IFERROR(SUM(IF(($H$19:H666=H667)*($G$19:G666=0),($H$19:H666=H667)*($G$19:G666=0),"")),0),1)</f>
        <v>1</v>
      </c>
    </row>
    <row r="668" spans="7:11" x14ac:dyDescent="0.25">
      <c r="G668" s="25">
        <v>0</v>
      </c>
      <c r="H668" s="15" t="s">
        <v>172</v>
      </c>
      <c r="I668" s="15" t="s">
        <v>207</v>
      </c>
      <c r="K668" s="20" cm="1">
        <f t="array" ref="K668">MIN(COUNTIFS($I$19:I667,I668)+IFERROR(SUM(IF(($H$19:H667=H668)*($G$19:G667=0),($H$19:H667=H668)*($G$19:G667=0),"")),0),1)</f>
        <v>1</v>
      </c>
    </row>
    <row r="669" spans="7:11" x14ac:dyDescent="0.25">
      <c r="G669" s="25">
        <v>0</v>
      </c>
      <c r="H669" s="15" t="s">
        <v>16</v>
      </c>
      <c r="I669" s="15" t="s">
        <v>196</v>
      </c>
      <c r="K669" s="20" cm="1">
        <f t="array" ref="K669">MIN(COUNTIFS($I$19:I668,I669)+IFERROR(SUM(IF(($H$19:H668=H669)*($G$19:G668=0),($H$19:H668=H669)*($G$19:G668=0),"")),0),1)</f>
        <v>1</v>
      </c>
    </row>
    <row r="670" spans="7:11" x14ac:dyDescent="0.25">
      <c r="G670" s="25">
        <v>0</v>
      </c>
      <c r="H670" s="15" t="s">
        <v>5</v>
      </c>
      <c r="I670" s="15" t="s">
        <v>206</v>
      </c>
      <c r="K670" s="20" cm="1">
        <f t="array" ref="K670">MIN(COUNTIFS($I$19:I669,I670)+IFERROR(SUM(IF(($H$19:H669=H670)*($G$19:G669=0),($H$19:H669=H670)*($G$19:G669=0),"")),0),1)</f>
        <v>1</v>
      </c>
    </row>
    <row r="671" spans="7:11" x14ac:dyDescent="0.25">
      <c r="G671" s="25">
        <v>0</v>
      </c>
      <c r="H671" s="15" t="s">
        <v>45</v>
      </c>
      <c r="I671" s="15" t="s">
        <v>92</v>
      </c>
      <c r="K671" s="20" cm="1">
        <f t="array" ref="K671">MIN(COUNTIFS($I$19:I670,I671)+IFERROR(SUM(IF(($H$19:H670=H671)*($G$19:G670=0),($H$19:H670=H671)*($G$19:G670=0),"")),0),1)</f>
        <v>1</v>
      </c>
    </row>
    <row r="672" spans="7:11" x14ac:dyDescent="0.25">
      <c r="G672" s="25">
        <v>0</v>
      </c>
      <c r="H672" s="15" t="s">
        <v>45</v>
      </c>
      <c r="I672" s="15" t="s">
        <v>197</v>
      </c>
      <c r="K672" s="20" cm="1">
        <f t="array" ref="K672">MIN(COUNTIFS($I$19:I671,I672)+IFERROR(SUM(IF(($H$19:H671=H672)*($G$19:G671=0),($H$19:H671=H672)*($G$19:G671=0),"")),0),1)</f>
        <v>1</v>
      </c>
    </row>
    <row r="673" spans="7:11" x14ac:dyDescent="0.25">
      <c r="G673" s="25">
        <v>0</v>
      </c>
      <c r="H673" s="15" t="s">
        <v>10</v>
      </c>
      <c r="I673" s="15" t="s">
        <v>92</v>
      </c>
      <c r="K673" s="20" cm="1">
        <f t="array" ref="K673">MIN(COUNTIFS($I$19:I672,I673)+IFERROR(SUM(IF(($H$19:H672=H673)*($G$19:G672=0),($H$19:H672=H673)*($G$19:G672=0),"")),0),1)</f>
        <v>1</v>
      </c>
    </row>
    <row r="674" spans="7:11" x14ac:dyDescent="0.25">
      <c r="G674" s="25">
        <v>0</v>
      </c>
      <c r="H674" s="15" t="s">
        <v>10</v>
      </c>
      <c r="I674" s="15" t="s">
        <v>197</v>
      </c>
      <c r="K674" s="20" cm="1">
        <f t="array" ref="K674">MIN(COUNTIFS($I$19:I673,I674)+IFERROR(SUM(IF(($H$19:H673=H674)*($G$19:G673=0),($H$19:H673=H674)*($G$19:G673=0),"")),0),1)</f>
        <v>1</v>
      </c>
    </row>
    <row r="675" spans="7:11" x14ac:dyDescent="0.25">
      <c r="G675" s="25">
        <v>0</v>
      </c>
      <c r="H675" s="15" t="s">
        <v>24</v>
      </c>
      <c r="I675" s="15" t="s">
        <v>198</v>
      </c>
      <c r="K675" s="20" cm="1">
        <f t="array" ref="K675">MIN(COUNTIFS($I$19:I674,I675)+IFERROR(SUM(IF(($H$19:H674=H675)*($G$19:G674=0),($H$19:H674=H675)*($G$19:G674=0),"")),0),1)</f>
        <v>1</v>
      </c>
    </row>
    <row r="676" spans="7:11" x14ac:dyDescent="0.25">
      <c r="G676" s="25">
        <v>0</v>
      </c>
      <c r="H676" s="15" t="s">
        <v>10</v>
      </c>
      <c r="I676" s="15" t="s">
        <v>198</v>
      </c>
      <c r="K676" s="20" cm="1">
        <f t="array" ref="K676">MIN(COUNTIFS($I$19:I675,I676)+IFERROR(SUM(IF(($H$19:H675=H676)*($G$19:G675=0),($H$19:H675=H676)*($G$19:G675=0),"")),0),1)</f>
        <v>1</v>
      </c>
    </row>
    <row r="677" spans="7:11" x14ac:dyDescent="0.25">
      <c r="G677" s="25">
        <v>0</v>
      </c>
      <c r="H677" s="15" t="s">
        <v>5</v>
      </c>
      <c r="I677" s="15" t="s">
        <v>208</v>
      </c>
      <c r="K677" s="20" cm="1">
        <f t="array" ref="K677">MIN(COUNTIFS($I$19:I676,I677)+IFERROR(SUM(IF(($H$19:H676=H677)*($G$19:G676=0),($H$19:H676=H677)*($G$19:G676=0),"")),0),1)</f>
        <v>1</v>
      </c>
    </row>
    <row r="678" spans="7:11" x14ac:dyDescent="0.25">
      <c r="G678" s="25">
        <v>0</v>
      </c>
      <c r="H678" s="15" t="s">
        <v>10</v>
      </c>
      <c r="I678" s="15" t="s">
        <v>209</v>
      </c>
      <c r="K678" s="20" cm="1">
        <f t="array" ref="K678">MIN(COUNTIFS($I$19:I677,I678)+IFERROR(SUM(IF(($H$19:H677=H678)*($G$19:G677=0),($H$19:H677=H678)*($G$19:G677=0),"")),0),1)</f>
        <v>1</v>
      </c>
    </row>
    <row r="679" spans="7:11" x14ac:dyDescent="0.25">
      <c r="G679" s="25">
        <v>0</v>
      </c>
      <c r="H679" s="15" t="s">
        <v>80</v>
      </c>
      <c r="I679" s="15" t="s">
        <v>210</v>
      </c>
      <c r="K679" s="20" cm="1">
        <f t="array" ref="K679">MIN(COUNTIFS($I$19:I678,I679)+IFERROR(SUM(IF(($H$19:H678=H679)*($G$19:G678=0),($H$19:H678=H679)*($G$19:G678=0),"")),0),1)</f>
        <v>1</v>
      </c>
    </row>
    <row r="680" spans="7:11" x14ac:dyDescent="0.25">
      <c r="G680" s="25">
        <v>0</v>
      </c>
      <c r="H680" s="15" t="s">
        <v>80</v>
      </c>
      <c r="I680" s="15" t="s">
        <v>211</v>
      </c>
      <c r="K680" s="20" cm="1">
        <f t="array" ref="K680">MIN(COUNTIFS($I$19:I679,I680)+IFERROR(SUM(IF(($H$19:H679=H680)*($G$19:G679=0),($H$19:H679=H680)*($G$19:G679=0),"")),0),1)</f>
        <v>1</v>
      </c>
    </row>
    <row r="681" spans="7:11" x14ac:dyDescent="0.25">
      <c r="G681" s="25">
        <v>0</v>
      </c>
      <c r="H681" s="15" t="s">
        <v>80</v>
      </c>
      <c r="I681" s="15" t="s">
        <v>212</v>
      </c>
      <c r="K681" s="20" cm="1">
        <f t="array" ref="K681">MIN(COUNTIFS($I$19:I680,I681)+IFERROR(SUM(IF(($H$19:H680=H681)*($G$19:G680=0),($H$19:H680=H681)*($G$19:G680=0),"")),0),1)</f>
        <v>1</v>
      </c>
    </row>
    <row r="682" spans="7:11" x14ac:dyDescent="0.25">
      <c r="G682" s="25">
        <v>0</v>
      </c>
      <c r="H682" s="15" t="s">
        <v>80</v>
      </c>
      <c r="I682" s="15" t="s">
        <v>213</v>
      </c>
      <c r="K682" s="20" cm="1">
        <f t="array" ref="K682">MIN(COUNTIFS($I$19:I681,I682)+IFERROR(SUM(IF(($H$19:H681=H682)*($G$19:G681=0),($H$19:H681=H682)*($G$19:G681=0),"")),0),1)</f>
        <v>1</v>
      </c>
    </row>
    <row r="683" spans="7:11" x14ac:dyDescent="0.25">
      <c r="G683" s="25">
        <v>0</v>
      </c>
      <c r="H683" s="15" t="s">
        <v>80</v>
      </c>
      <c r="I683" s="15" t="s">
        <v>214</v>
      </c>
      <c r="K683" s="20" cm="1">
        <f t="array" ref="K683">MIN(COUNTIFS($I$19:I682,I683)+IFERROR(SUM(IF(($H$19:H682=H683)*($G$19:G682=0),($H$19:H682=H683)*($G$19:G682=0),"")),0),1)</f>
        <v>1</v>
      </c>
    </row>
    <row r="684" spans="7:11" x14ac:dyDescent="0.25">
      <c r="G684" s="25">
        <v>0</v>
      </c>
      <c r="H684" s="15" t="s">
        <v>80</v>
      </c>
      <c r="I684" s="15" t="s">
        <v>215</v>
      </c>
      <c r="K684" s="20" cm="1">
        <f t="array" ref="K684">MIN(COUNTIFS($I$19:I683,I684)+IFERROR(SUM(IF(($H$19:H683=H684)*($G$19:G683=0),($H$19:H683=H684)*($G$19:G683=0),"")),0),1)</f>
        <v>1</v>
      </c>
    </row>
    <row r="685" spans="7:11" x14ac:dyDescent="0.25">
      <c r="G685" s="25">
        <v>0</v>
      </c>
      <c r="H685" s="15" t="s">
        <v>80</v>
      </c>
      <c r="I685" s="15" t="s">
        <v>216</v>
      </c>
      <c r="K685" s="20" cm="1">
        <f t="array" ref="K685">MIN(COUNTIFS($I$19:I684,I685)+IFERROR(SUM(IF(($H$19:H684=H685)*($G$19:G684=0),($H$19:H684=H685)*($G$19:G684=0),"")),0),1)</f>
        <v>1</v>
      </c>
    </row>
    <row r="686" spans="7:11" x14ac:dyDescent="0.25">
      <c r="G686" s="25">
        <v>0</v>
      </c>
      <c r="H686" s="15" t="s">
        <v>80</v>
      </c>
      <c r="I686" s="15" t="s">
        <v>217</v>
      </c>
      <c r="K686" s="20" cm="1">
        <f t="array" ref="K686">MIN(COUNTIFS($I$19:I685,I686)+IFERROR(SUM(IF(($H$19:H685=H686)*($G$19:G685=0),($H$19:H685=H686)*($G$19:G685=0),"")),0),1)</f>
        <v>1</v>
      </c>
    </row>
    <row r="687" spans="7:11" x14ac:dyDescent="0.25">
      <c r="G687" s="25">
        <v>0</v>
      </c>
      <c r="H687" s="15" t="s">
        <v>80</v>
      </c>
      <c r="I687" s="15" t="s">
        <v>218</v>
      </c>
      <c r="K687" s="20" cm="1">
        <f t="array" ref="K687">MIN(COUNTIFS($I$19:I686,I687)+IFERROR(SUM(IF(($H$19:H686=H687)*($G$19:G686=0),($H$19:H686=H687)*($G$19:G686=0),"")),0),1)</f>
        <v>1</v>
      </c>
    </row>
    <row r="688" spans="7:11" x14ac:dyDescent="0.25">
      <c r="G688" s="25">
        <v>0</v>
      </c>
      <c r="H688" s="15" t="s">
        <v>80</v>
      </c>
      <c r="I688" s="15" t="s">
        <v>219</v>
      </c>
      <c r="K688" s="20" cm="1">
        <f t="array" ref="K688">MIN(COUNTIFS($I$19:I687,I688)+IFERROR(SUM(IF(($H$19:H687=H688)*($G$19:G687=0),($H$19:H687=H688)*($G$19:G687=0),"")),0),1)</f>
        <v>1</v>
      </c>
    </row>
    <row r="689" spans="7:11" x14ac:dyDescent="0.25">
      <c r="G689" s="25">
        <v>0</v>
      </c>
      <c r="H689" s="15" t="s">
        <v>16</v>
      </c>
      <c r="I689" s="15" t="s">
        <v>204</v>
      </c>
      <c r="K689" s="20" cm="1">
        <f t="array" ref="K689">MIN(COUNTIFS($I$19:I688,I689)+IFERROR(SUM(IF(($H$19:H688=H689)*($G$19:G688=0),($H$19:H688=H689)*($G$19:G688=0),"")),0),1)</f>
        <v>1</v>
      </c>
    </row>
    <row r="690" spans="7:11" x14ac:dyDescent="0.25">
      <c r="G690" s="25">
        <v>0</v>
      </c>
      <c r="H690" s="15" t="s">
        <v>10</v>
      </c>
      <c r="I690" s="15" t="s">
        <v>210</v>
      </c>
      <c r="K690" s="20" cm="1">
        <f t="array" ref="K690">MIN(COUNTIFS($I$19:I689,I690)+IFERROR(SUM(IF(($H$19:H689=H690)*($G$19:G689=0),($H$19:H689=H690)*($G$19:G689=0),"")),0),1)</f>
        <v>1</v>
      </c>
    </row>
    <row r="691" spans="7:11" x14ac:dyDescent="0.25">
      <c r="G691" s="25">
        <v>0</v>
      </c>
      <c r="H691" s="15" t="s">
        <v>10</v>
      </c>
      <c r="I691" s="15" t="s">
        <v>211</v>
      </c>
      <c r="K691" s="20" cm="1">
        <f t="array" ref="K691">MIN(COUNTIFS($I$19:I690,I691)+IFERROR(SUM(IF(($H$19:H690=H691)*($G$19:G690=0),($H$19:H690=H691)*($G$19:G690=0),"")),0),1)</f>
        <v>1</v>
      </c>
    </row>
    <row r="692" spans="7:11" x14ac:dyDescent="0.25">
      <c r="G692" s="25">
        <v>0</v>
      </c>
      <c r="H692" s="15" t="s">
        <v>10</v>
      </c>
      <c r="I692" s="15" t="s">
        <v>212</v>
      </c>
      <c r="K692" s="20" cm="1">
        <f t="array" ref="K692">MIN(COUNTIFS($I$19:I691,I692)+IFERROR(SUM(IF(($H$19:H691=H692)*($G$19:G691=0),($H$19:H691=H692)*($G$19:G691=0),"")),0),1)</f>
        <v>1</v>
      </c>
    </row>
    <row r="693" spans="7:11" x14ac:dyDescent="0.25">
      <c r="G693" s="25">
        <v>0</v>
      </c>
      <c r="H693" s="15" t="s">
        <v>10</v>
      </c>
      <c r="I693" s="15" t="s">
        <v>213</v>
      </c>
      <c r="K693" s="20" cm="1">
        <f t="array" ref="K693">MIN(COUNTIFS($I$19:I692,I693)+IFERROR(SUM(IF(($H$19:H692=H693)*($G$19:G692=0),($H$19:H692=H693)*($G$19:G692=0),"")),0),1)</f>
        <v>1</v>
      </c>
    </row>
    <row r="694" spans="7:11" x14ac:dyDescent="0.25">
      <c r="G694" s="25">
        <v>0</v>
      </c>
      <c r="H694" s="15" t="s">
        <v>10</v>
      </c>
      <c r="I694" s="15" t="s">
        <v>214</v>
      </c>
      <c r="K694" s="20" cm="1">
        <f t="array" ref="K694">MIN(COUNTIFS($I$19:I693,I694)+IFERROR(SUM(IF(($H$19:H693=H694)*($G$19:G693=0),($H$19:H693=H694)*($G$19:G693=0),"")),0),1)</f>
        <v>1</v>
      </c>
    </row>
    <row r="695" spans="7:11" x14ac:dyDescent="0.25">
      <c r="G695" s="25">
        <v>0</v>
      </c>
      <c r="H695" s="15" t="s">
        <v>10</v>
      </c>
      <c r="I695" s="15" t="s">
        <v>215</v>
      </c>
      <c r="K695" s="20" cm="1">
        <f t="array" ref="K695">MIN(COUNTIFS($I$19:I694,I695)+IFERROR(SUM(IF(($H$19:H694=H695)*($G$19:G694=0),($H$19:H694=H695)*($G$19:G694=0),"")),0),1)</f>
        <v>1</v>
      </c>
    </row>
    <row r="696" spans="7:11" x14ac:dyDescent="0.25">
      <c r="G696" s="25">
        <v>0</v>
      </c>
      <c r="H696" s="15" t="s">
        <v>10</v>
      </c>
      <c r="I696" s="15" t="s">
        <v>216</v>
      </c>
      <c r="K696" s="20" cm="1">
        <f t="array" ref="K696">MIN(COUNTIFS($I$19:I695,I696)+IFERROR(SUM(IF(($H$19:H695=H696)*($G$19:G695=0),($H$19:H695=H696)*($G$19:G695=0),"")),0),1)</f>
        <v>1</v>
      </c>
    </row>
    <row r="697" spans="7:11" x14ac:dyDescent="0.25">
      <c r="G697" s="25">
        <v>0</v>
      </c>
      <c r="H697" s="15" t="s">
        <v>10</v>
      </c>
      <c r="I697" s="15" t="s">
        <v>217</v>
      </c>
      <c r="K697" s="20" cm="1">
        <f t="array" ref="K697">MIN(COUNTIFS($I$19:I696,I697)+IFERROR(SUM(IF(($H$19:H696=H697)*($G$19:G696=0),($H$19:H696=H697)*($G$19:G696=0),"")),0),1)</f>
        <v>1</v>
      </c>
    </row>
    <row r="698" spans="7:11" x14ac:dyDescent="0.25">
      <c r="G698" s="25">
        <v>0</v>
      </c>
      <c r="H698" s="15" t="s">
        <v>10</v>
      </c>
      <c r="I698" s="15" t="s">
        <v>218</v>
      </c>
      <c r="K698" s="20" cm="1">
        <f t="array" ref="K698">MIN(COUNTIFS($I$19:I697,I698)+IFERROR(SUM(IF(($H$19:H697=H698)*($G$19:G697=0),($H$19:H697=H698)*($G$19:G697=0),"")),0),1)</f>
        <v>1</v>
      </c>
    </row>
    <row r="699" spans="7:11" x14ac:dyDescent="0.25">
      <c r="G699" s="25">
        <v>0</v>
      </c>
      <c r="H699" s="15" t="s">
        <v>10</v>
      </c>
      <c r="I699" s="15" t="s">
        <v>219</v>
      </c>
      <c r="K699" s="20" cm="1">
        <f t="array" ref="K699">MIN(COUNTIFS($I$19:I698,I699)+IFERROR(SUM(IF(($H$19:H698=H699)*($G$19:G698=0),($H$19:H698=H699)*($G$19:G698=0),"")),0),1)</f>
        <v>1</v>
      </c>
    </row>
    <row r="700" spans="7:11" x14ac:dyDescent="0.25">
      <c r="G700" s="25">
        <v>0</v>
      </c>
      <c r="H700" s="15" t="s">
        <v>5</v>
      </c>
      <c r="I700" s="15" t="s">
        <v>147</v>
      </c>
      <c r="K700" s="20" cm="1">
        <f t="array" ref="K700">MIN(COUNTIFS($I$19:I699,I700)+IFERROR(SUM(IF(($H$19:H699=H700)*($G$19:G699=0),($H$19:H699=H700)*($G$19:G699=0),"")),0),1)</f>
        <v>1</v>
      </c>
    </row>
    <row r="701" spans="7:11" x14ac:dyDescent="0.25">
      <c r="G701" s="25">
        <v>0</v>
      </c>
      <c r="H701" s="15" t="s">
        <v>5</v>
      </c>
      <c r="I701" s="15" t="s">
        <v>210</v>
      </c>
      <c r="K701" s="20" cm="1">
        <f t="array" ref="K701">MIN(COUNTIFS($I$19:I700,I701)+IFERROR(SUM(IF(($H$19:H700=H701)*($G$19:G700=0),($H$19:H700=H701)*($G$19:G700=0),"")),0),1)</f>
        <v>1</v>
      </c>
    </row>
    <row r="702" spans="7:11" x14ac:dyDescent="0.25">
      <c r="G702" s="25">
        <v>0</v>
      </c>
      <c r="H702" s="15" t="s">
        <v>5</v>
      </c>
      <c r="I702" s="15" t="s">
        <v>211</v>
      </c>
      <c r="K702" s="20" cm="1">
        <f t="array" ref="K702">MIN(COUNTIFS($I$19:I701,I702)+IFERROR(SUM(IF(($H$19:H701=H702)*($G$19:G701=0),($H$19:H701=H702)*($G$19:G701=0),"")),0),1)</f>
        <v>1</v>
      </c>
    </row>
    <row r="703" spans="7:11" x14ac:dyDescent="0.25">
      <c r="G703" s="25">
        <v>0</v>
      </c>
      <c r="H703" s="15" t="s">
        <v>5</v>
      </c>
      <c r="I703" s="15" t="s">
        <v>212</v>
      </c>
      <c r="K703" s="20" cm="1">
        <f t="array" ref="K703">MIN(COUNTIFS($I$19:I702,I703)+IFERROR(SUM(IF(($H$19:H702=H703)*($G$19:G702=0),($H$19:H702=H703)*($G$19:G702=0),"")),0),1)</f>
        <v>1</v>
      </c>
    </row>
    <row r="704" spans="7:11" x14ac:dyDescent="0.25">
      <c r="G704" s="25">
        <v>0</v>
      </c>
      <c r="H704" s="15" t="s">
        <v>5</v>
      </c>
      <c r="I704" s="15" t="s">
        <v>213</v>
      </c>
      <c r="K704" s="20" cm="1">
        <f t="array" ref="K704">MIN(COUNTIFS($I$19:I703,I704)+IFERROR(SUM(IF(($H$19:H703=H704)*($G$19:G703=0),($H$19:H703=H704)*($G$19:G703=0),"")),0),1)</f>
        <v>1</v>
      </c>
    </row>
    <row r="705" spans="7:11" x14ac:dyDescent="0.25">
      <c r="G705" s="25">
        <v>0</v>
      </c>
      <c r="H705" s="15" t="s">
        <v>5</v>
      </c>
      <c r="I705" s="15" t="s">
        <v>214</v>
      </c>
      <c r="K705" s="20" cm="1">
        <f t="array" ref="K705">MIN(COUNTIFS($I$19:I704,I705)+IFERROR(SUM(IF(($H$19:H704=H705)*($G$19:G704=0),($H$19:H704=H705)*($G$19:G704=0),"")),0),1)</f>
        <v>1</v>
      </c>
    </row>
    <row r="706" spans="7:11" x14ac:dyDescent="0.25">
      <c r="G706" s="25">
        <v>0</v>
      </c>
      <c r="H706" s="15" t="s">
        <v>5</v>
      </c>
      <c r="I706" s="15" t="s">
        <v>215</v>
      </c>
      <c r="K706" s="20" cm="1">
        <f t="array" ref="K706">MIN(COUNTIFS($I$19:I705,I706)+IFERROR(SUM(IF(($H$19:H705=H706)*($G$19:G705=0),($H$19:H705=H706)*($G$19:G705=0),"")),0),1)</f>
        <v>1</v>
      </c>
    </row>
    <row r="707" spans="7:11" x14ac:dyDescent="0.25">
      <c r="G707" s="25">
        <v>0</v>
      </c>
      <c r="H707" s="15" t="s">
        <v>5</v>
      </c>
      <c r="I707" s="15" t="s">
        <v>216</v>
      </c>
      <c r="K707" s="20" cm="1">
        <f t="array" ref="K707">MIN(COUNTIFS($I$19:I706,I707)+IFERROR(SUM(IF(($H$19:H706=H707)*($G$19:G706=0),($H$19:H706=H707)*($G$19:G706=0),"")),0),1)</f>
        <v>1</v>
      </c>
    </row>
    <row r="708" spans="7:11" x14ac:dyDescent="0.25">
      <c r="G708" s="25">
        <v>0</v>
      </c>
      <c r="H708" s="15" t="s">
        <v>5</v>
      </c>
      <c r="I708" s="15" t="s">
        <v>217</v>
      </c>
      <c r="K708" s="20" cm="1">
        <f t="array" ref="K708">MIN(COUNTIFS($I$19:I707,I708)+IFERROR(SUM(IF(($H$19:H707=H708)*($G$19:G707=0),($H$19:H707=H708)*($G$19:G707=0),"")),0),1)</f>
        <v>1</v>
      </c>
    </row>
    <row r="709" spans="7:11" x14ac:dyDescent="0.25">
      <c r="G709" s="25">
        <v>0</v>
      </c>
      <c r="H709" s="15" t="s">
        <v>5</v>
      </c>
      <c r="I709" s="15" t="s">
        <v>218</v>
      </c>
      <c r="K709" s="20" cm="1">
        <f t="array" ref="K709">MIN(COUNTIFS($I$19:I708,I709)+IFERROR(SUM(IF(($H$19:H708=H709)*($G$19:G708=0),($H$19:H708=H709)*($G$19:G708=0),"")),0),1)</f>
        <v>1</v>
      </c>
    </row>
    <row r="710" spans="7:11" x14ac:dyDescent="0.25">
      <c r="G710" s="25">
        <v>0</v>
      </c>
      <c r="H710" s="15" t="s">
        <v>5</v>
      </c>
      <c r="I710" s="15" t="s">
        <v>219</v>
      </c>
      <c r="K710" s="20" cm="1">
        <f t="array" ref="K710">MIN(COUNTIFS($I$19:I709,I710)+IFERROR(SUM(IF(($H$19:H709=H710)*($G$19:G709=0),($H$19:H709=H710)*($G$19:G709=0),"")),0),1)</f>
        <v>1</v>
      </c>
    </row>
    <row r="711" spans="7:11" x14ac:dyDescent="0.25">
      <c r="G711" s="25">
        <v>0</v>
      </c>
      <c r="H711" s="15" t="s">
        <v>16</v>
      </c>
      <c r="I711" s="15" t="s">
        <v>204</v>
      </c>
      <c r="K711" s="20" cm="1">
        <f t="array" ref="K711">MIN(COUNTIFS($I$19:I710,I711)+IFERROR(SUM(IF(($H$19:H710=H711)*($G$19:G710=0),($H$19:H710=H711)*($G$19:G710=0),"")),0),1)</f>
        <v>1</v>
      </c>
    </row>
    <row r="712" spans="7:11" x14ac:dyDescent="0.25">
      <c r="G712" s="25">
        <v>0</v>
      </c>
      <c r="H712" s="15" t="s">
        <v>10</v>
      </c>
      <c r="I712" s="15" t="s">
        <v>147</v>
      </c>
      <c r="K712" s="20" cm="1">
        <f t="array" ref="K712">MIN(COUNTIFS($I$19:I711,I712)+IFERROR(SUM(IF(($H$19:H711=H712)*($G$19:G711=0),($H$19:H711=H712)*($G$19:G711=0),"")),0),1)</f>
        <v>1</v>
      </c>
    </row>
    <row r="713" spans="7:11" x14ac:dyDescent="0.25">
      <c r="G713" s="25">
        <v>0</v>
      </c>
      <c r="H713" s="15" t="s">
        <v>24</v>
      </c>
      <c r="I713" s="15" t="s">
        <v>197</v>
      </c>
      <c r="K713" s="20" cm="1">
        <f t="array" ref="K713">MIN(COUNTIFS($I$19:I712,I713)+IFERROR(SUM(IF(($H$19:H712=H713)*($G$19:G712=0),($H$19:H712=H713)*($G$19:G712=0),"")),0),1)</f>
        <v>1</v>
      </c>
    </row>
    <row r="714" spans="7:11" x14ac:dyDescent="0.25">
      <c r="G714" s="25">
        <v>0</v>
      </c>
      <c r="H714" s="15" t="s">
        <v>10</v>
      </c>
      <c r="I714" s="15" t="s">
        <v>92</v>
      </c>
      <c r="K714" s="20" cm="1">
        <f t="array" ref="K714">MIN(COUNTIFS($I$19:I713,I714)+IFERROR(SUM(IF(($H$19:H713=H714)*($G$19:G713=0),($H$19:H713=H714)*($G$19:G713=0),"")),0),1)</f>
        <v>1</v>
      </c>
    </row>
    <row r="715" spans="7:11" x14ac:dyDescent="0.25">
      <c r="G715" s="25">
        <v>0</v>
      </c>
      <c r="H715" s="15" t="s">
        <v>10</v>
      </c>
      <c r="I715" s="15" t="s">
        <v>197</v>
      </c>
      <c r="K715" s="20" cm="1">
        <f t="array" ref="K715">MIN(COUNTIFS($I$19:I714,I715)+IFERROR(SUM(IF(($H$19:H714=H715)*($G$19:G714=0),($H$19:H714=H715)*($G$19:G714=0),"")),0),1)</f>
        <v>1</v>
      </c>
    </row>
    <row r="716" spans="7:11" x14ac:dyDescent="0.25">
      <c r="G716" s="25">
        <v>0</v>
      </c>
      <c r="H716" s="15" t="s">
        <v>220</v>
      </c>
      <c r="I716" s="15" t="s">
        <v>198</v>
      </c>
      <c r="K716" s="20" cm="1">
        <f t="array" ref="K716">MIN(COUNTIFS($I$19:I715,I716)+IFERROR(SUM(IF(($H$19:H715=H716)*($G$19:G715=0),($H$19:H715=H716)*($G$19:G715=0),"")),0),1)</f>
        <v>1</v>
      </c>
    </row>
    <row r="717" spans="7:11" x14ac:dyDescent="0.25">
      <c r="G717" s="25">
        <v>0</v>
      </c>
      <c r="H717" s="15" t="s">
        <v>22</v>
      </c>
      <c r="I717" s="15" t="s">
        <v>198</v>
      </c>
      <c r="K717" s="20" cm="1">
        <f t="array" ref="K717">MIN(COUNTIFS($I$19:I716,I717)+IFERROR(SUM(IF(($H$19:H716=H717)*($G$19:G716=0),($H$19:H716=H717)*($G$19:G716=0),"")),0),1)</f>
        <v>1</v>
      </c>
    </row>
    <row r="718" spans="7:11" x14ac:dyDescent="0.25">
      <c r="G718" s="25">
        <v>0</v>
      </c>
      <c r="H718" s="15" t="s">
        <v>42</v>
      </c>
      <c r="I718" s="15" t="s">
        <v>52</v>
      </c>
      <c r="K718" s="20" cm="1">
        <f t="array" ref="K718">MIN(COUNTIFS($I$19:I717,I718)+IFERROR(SUM(IF(($H$19:H717=H718)*($G$19:G717=0),($H$19:H717=H718)*($G$19:G717=0),"")),0),1)</f>
        <v>1</v>
      </c>
    </row>
    <row r="719" spans="7:11" x14ac:dyDescent="0.25">
      <c r="G719" s="25">
        <v>0</v>
      </c>
      <c r="H719" s="15" t="s">
        <v>5</v>
      </c>
      <c r="I719" s="15" t="s">
        <v>52</v>
      </c>
      <c r="K719" s="20" cm="1">
        <f t="array" ref="K719">MIN(COUNTIFS($I$19:I718,I719)+IFERROR(SUM(IF(($H$19:H718=H719)*($G$19:G718=0),($H$19:H718=H719)*($G$19:G718=0),"")),0),1)</f>
        <v>1</v>
      </c>
    </row>
    <row r="720" spans="7:11" x14ac:dyDescent="0.25">
      <c r="G720" s="25">
        <v>0</v>
      </c>
      <c r="H720" s="15" t="s">
        <v>10</v>
      </c>
      <c r="I720" s="15" t="s">
        <v>52</v>
      </c>
      <c r="K720" s="20" cm="1">
        <f t="array" ref="K720">MIN(COUNTIFS($I$19:I719,I720)+IFERROR(SUM(IF(($H$19:H719=H720)*($G$19:G719=0),($H$19:H719=H720)*($G$19:G719=0),"")),0),1)</f>
        <v>1</v>
      </c>
    </row>
    <row r="721" spans="7:11" x14ac:dyDescent="0.25">
      <c r="G721" s="25">
        <v>0</v>
      </c>
      <c r="H721" s="15" t="s">
        <v>5</v>
      </c>
      <c r="I721" s="15" t="s">
        <v>52</v>
      </c>
      <c r="K721" s="20" cm="1">
        <f t="array" ref="K721">MIN(COUNTIFS($I$19:I720,I721)+IFERROR(SUM(IF(($H$19:H720=H721)*($G$19:G720=0),($H$19:H720=H721)*($G$19:G720=0),"")),0),1)</f>
        <v>1</v>
      </c>
    </row>
    <row r="722" spans="7:11" x14ac:dyDescent="0.25">
      <c r="G722" s="25">
        <v>0</v>
      </c>
      <c r="H722" s="15" t="s">
        <v>10</v>
      </c>
      <c r="I722" s="15" t="s">
        <v>52</v>
      </c>
      <c r="K722" s="20" cm="1">
        <f t="array" ref="K722">MIN(COUNTIFS($I$19:I721,I722)+IFERROR(SUM(IF(($H$19:H721=H722)*($G$19:G721=0),($H$19:H721=H722)*($G$19:G721=0),"")),0),1)</f>
        <v>1</v>
      </c>
    </row>
    <row r="723" spans="7:11" x14ac:dyDescent="0.25">
      <c r="G723" s="25">
        <v>0</v>
      </c>
      <c r="H723" s="15" t="s">
        <v>10</v>
      </c>
      <c r="I723" s="15" t="s">
        <v>52</v>
      </c>
      <c r="K723" s="20" cm="1">
        <f t="array" ref="K723">MIN(COUNTIFS($I$19:I722,I723)+IFERROR(SUM(IF(($H$19:H722=H723)*($G$19:G722=0),($H$19:H722=H723)*($G$19:G722=0),"")),0),1)</f>
        <v>1</v>
      </c>
    </row>
    <row r="724" spans="7:11" x14ac:dyDescent="0.25">
      <c r="G724" s="25">
        <v>0</v>
      </c>
      <c r="H724" s="15" t="s">
        <v>26</v>
      </c>
      <c r="I724" s="15" t="s">
        <v>52</v>
      </c>
      <c r="K724" s="20" cm="1">
        <f t="array" ref="K724">MIN(COUNTIFS($I$19:I723,I724)+IFERROR(SUM(IF(($H$19:H723=H724)*($G$19:G723=0),($H$19:H723=H724)*($G$19:G723=0),"")),0),1)</f>
        <v>1</v>
      </c>
    </row>
    <row r="725" spans="7:11" x14ac:dyDescent="0.25">
      <c r="G725" s="25">
        <v>0</v>
      </c>
      <c r="H725" s="15" t="s">
        <v>5</v>
      </c>
      <c r="I725" s="15" t="s">
        <v>52</v>
      </c>
      <c r="K725" s="20" cm="1">
        <f t="array" ref="K725">MIN(COUNTIFS($I$19:I724,I725)+IFERROR(SUM(IF(($H$19:H724=H725)*($G$19:G724=0),($H$19:H724=H725)*($G$19:G724=0),"")),0),1)</f>
        <v>1</v>
      </c>
    </row>
    <row r="726" spans="7:11" x14ac:dyDescent="0.25">
      <c r="G726" s="25">
        <v>0</v>
      </c>
      <c r="H726" s="15" t="s">
        <v>10</v>
      </c>
      <c r="I726" s="15" t="s">
        <v>52</v>
      </c>
      <c r="K726" s="20" cm="1">
        <f t="array" ref="K726">MIN(COUNTIFS($I$19:I725,I726)+IFERROR(SUM(IF(($H$19:H725=H726)*($G$19:G725=0),($H$19:H725=H726)*($G$19:G725=0),"")),0),1)</f>
        <v>1</v>
      </c>
    </row>
    <row r="727" spans="7:11" x14ac:dyDescent="0.25">
      <c r="G727" s="25">
        <v>0</v>
      </c>
      <c r="H727" s="15" t="s">
        <v>5</v>
      </c>
      <c r="I727" s="15" t="s">
        <v>52</v>
      </c>
      <c r="K727" s="20" cm="1">
        <f t="array" ref="K727">MIN(COUNTIFS($I$19:I726,I727)+IFERROR(SUM(IF(($H$19:H726=H727)*($G$19:G726=0),($H$19:H726=H727)*($G$19:G726=0),"")),0),1)</f>
        <v>1</v>
      </c>
    </row>
    <row r="728" spans="7:11" x14ac:dyDescent="0.25">
      <c r="G728" s="25">
        <v>0</v>
      </c>
      <c r="H728" s="15" t="s">
        <v>10</v>
      </c>
      <c r="I728" s="15" t="s">
        <v>52</v>
      </c>
      <c r="K728" s="20" cm="1">
        <f t="array" ref="K728">MIN(COUNTIFS($I$19:I727,I728)+IFERROR(SUM(IF(($H$19:H727=H728)*($G$19:G727=0),($H$19:H727=H728)*($G$19:G727=0),"")),0),1)</f>
        <v>1</v>
      </c>
    </row>
    <row r="729" spans="7:11" x14ac:dyDescent="0.25">
      <c r="G729" s="25">
        <v>0</v>
      </c>
      <c r="H729" s="15" t="s">
        <v>5</v>
      </c>
      <c r="I729" s="15" t="s">
        <v>52</v>
      </c>
      <c r="K729" s="20" cm="1">
        <f t="array" ref="K729">MIN(COUNTIFS($I$19:I728,I729)+IFERROR(SUM(IF(($H$19:H728=H729)*($G$19:G728=0),($H$19:H728=H729)*($G$19:G728=0),"")),0),1)</f>
        <v>1</v>
      </c>
    </row>
    <row r="730" spans="7:11" x14ac:dyDescent="0.25">
      <c r="G730" s="25">
        <v>0</v>
      </c>
      <c r="H730" s="15" t="s">
        <v>10</v>
      </c>
      <c r="I730" s="15" t="s">
        <v>52</v>
      </c>
      <c r="K730" s="20" cm="1">
        <f t="array" ref="K730">MIN(COUNTIFS($I$19:I729,I730)+IFERROR(SUM(IF(($H$19:H729=H730)*($G$19:G729=0),($H$19:H729=H730)*($G$19:G729=0),"")),0),1)</f>
        <v>1</v>
      </c>
    </row>
    <row r="731" spans="7:11" x14ac:dyDescent="0.25">
      <c r="G731" s="25">
        <v>0</v>
      </c>
      <c r="H731" s="15" t="s">
        <v>10</v>
      </c>
      <c r="I731" s="15" t="s">
        <v>52</v>
      </c>
      <c r="K731" s="20" cm="1">
        <f t="array" ref="K731">MIN(COUNTIFS($I$19:I730,I731)+IFERROR(SUM(IF(($H$19:H730=H731)*($G$19:G730=0),($H$19:H730=H731)*($G$19:G730=0),"")),0),1)</f>
        <v>1</v>
      </c>
    </row>
    <row r="732" spans="7:11" x14ac:dyDescent="0.25">
      <c r="G732" s="25">
        <v>0</v>
      </c>
      <c r="H732" s="15" t="s">
        <v>5</v>
      </c>
      <c r="I732" s="15" t="s">
        <v>52</v>
      </c>
      <c r="K732" s="20" cm="1">
        <f t="array" ref="K732">MIN(COUNTIFS($I$19:I731,I732)+IFERROR(SUM(IF(($H$19:H731=H732)*($G$19:G731=0),($H$19:H731=H732)*($G$19:G731=0),"")),0),1)</f>
        <v>1</v>
      </c>
    </row>
    <row r="733" spans="7:11" x14ac:dyDescent="0.25">
      <c r="G733" s="25">
        <v>0</v>
      </c>
      <c r="H733" s="15" t="s">
        <v>10</v>
      </c>
      <c r="I733" s="15" t="s">
        <v>52</v>
      </c>
      <c r="K733" s="20" cm="1">
        <f t="array" ref="K733">MIN(COUNTIFS($I$19:I732,I733)+IFERROR(SUM(IF(($H$19:H732=H733)*($G$19:G732=0),($H$19:H732=H733)*($G$19:G732=0),"")),0),1)</f>
        <v>1</v>
      </c>
    </row>
    <row r="734" spans="7:11" x14ac:dyDescent="0.25">
      <c r="G734" s="25">
        <v>0</v>
      </c>
      <c r="H734" s="15" t="s">
        <v>5</v>
      </c>
      <c r="I734" s="15" t="s">
        <v>52</v>
      </c>
      <c r="K734" s="20" cm="1">
        <f t="array" ref="K734">MIN(COUNTIFS($I$19:I733,I734)+IFERROR(SUM(IF(($H$19:H733=H734)*($G$19:G733=0),($H$19:H733=H734)*($G$19:G733=0),"")),0),1)</f>
        <v>1</v>
      </c>
    </row>
    <row r="735" spans="7:11" x14ac:dyDescent="0.25">
      <c r="G735" s="25">
        <v>0</v>
      </c>
      <c r="H735" s="15" t="s">
        <v>10</v>
      </c>
      <c r="I735" s="15" t="s">
        <v>52</v>
      </c>
      <c r="K735" s="20" cm="1">
        <f t="array" ref="K735">MIN(COUNTIFS($I$19:I734,I735)+IFERROR(SUM(IF(($H$19:H734=H735)*($G$19:G734=0),($H$19:H734=H735)*($G$19:G734=0),"")),0),1)</f>
        <v>1</v>
      </c>
    </row>
    <row r="736" spans="7:11" x14ac:dyDescent="0.25">
      <c r="G736" s="25">
        <v>0</v>
      </c>
      <c r="H736" s="15" t="s">
        <v>5</v>
      </c>
      <c r="I736" s="15" t="s">
        <v>52</v>
      </c>
      <c r="K736" s="20" cm="1">
        <f t="array" ref="K736">MIN(COUNTIFS($I$19:I735,I736)+IFERROR(SUM(IF(($H$19:H735=H736)*($G$19:G735=0),($H$19:H735=H736)*($G$19:G735=0),"")),0),1)</f>
        <v>1</v>
      </c>
    </row>
    <row r="737" spans="7:11" x14ac:dyDescent="0.25">
      <c r="G737" s="25">
        <v>0</v>
      </c>
      <c r="H737" s="15" t="s">
        <v>10</v>
      </c>
      <c r="I737" s="15" t="s">
        <v>52</v>
      </c>
      <c r="K737" s="20" cm="1">
        <f t="array" ref="K737">MIN(COUNTIFS($I$19:I736,I737)+IFERROR(SUM(IF(($H$19:H736=H737)*($G$19:G736=0),($H$19:H736=H737)*($G$19:G736=0),"")),0),1)</f>
        <v>1</v>
      </c>
    </row>
    <row r="738" spans="7:11" x14ac:dyDescent="0.25">
      <c r="G738" s="25">
        <v>0</v>
      </c>
      <c r="H738" s="15" t="s">
        <v>26</v>
      </c>
      <c r="I738" s="15" t="s">
        <v>52</v>
      </c>
      <c r="K738" s="20" cm="1">
        <f t="array" ref="K738">MIN(COUNTIFS($I$19:I737,I738)+IFERROR(SUM(IF(($H$19:H737=H738)*($G$19:G737=0),($H$19:H737=H738)*($G$19:G737=0),"")),0),1)</f>
        <v>1</v>
      </c>
    </row>
    <row r="739" spans="7:11" x14ac:dyDescent="0.25">
      <c r="G739" s="25">
        <v>0</v>
      </c>
      <c r="H739" s="15" t="s">
        <v>5</v>
      </c>
      <c r="I739" s="15" t="s">
        <v>52</v>
      </c>
      <c r="K739" s="20" cm="1">
        <f t="array" ref="K739">MIN(COUNTIFS($I$19:I738,I739)+IFERROR(SUM(IF(($H$19:H738=H739)*($G$19:G738=0),($H$19:H738=H739)*($G$19:G738=0),"")),0),1)</f>
        <v>1</v>
      </c>
    </row>
    <row r="740" spans="7:11" x14ac:dyDescent="0.25">
      <c r="G740" s="25">
        <v>0</v>
      </c>
      <c r="H740" s="15" t="s">
        <v>10</v>
      </c>
      <c r="I740" s="15" t="s">
        <v>52</v>
      </c>
      <c r="K740" s="20" cm="1">
        <f t="array" ref="K740">MIN(COUNTIFS($I$19:I739,I740)+IFERROR(SUM(IF(($H$19:H739=H740)*($G$19:G739=0),($H$19:H739=H740)*($G$19:G739=0),"")),0),1)</f>
        <v>1</v>
      </c>
    </row>
    <row r="741" spans="7:11" x14ac:dyDescent="0.25">
      <c r="G741" s="25">
        <v>0</v>
      </c>
      <c r="H741" s="15" t="s">
        <v>5</v>
      </c>
      <c r="I741" s="15" t="s">
        <v>52</v>
      </c>
      <c r="K741" s="20" cm="1">
        <f t="array" ref="K741">MIN(COUNTIFS($I$19:I740,I741)+IFERROR(SUM(IF(($H$19:H740=H741)*($G$19:G740=0),($H$19:H740=H741)*($G$19:G740=0),"")),0),1)</f>
        <v>1</v>
      </c>
    </row>
    <row r="742" spans="7:11" x14ac:dyDescent="0.25">
      <c r="G742" s="25">
        <v>0</v>
      </c>
      <c r="H742" s="15" t="s">
        <v>10</v>
      </c>
      <c r="I742" s="15" t="s">
        <v>52</v>
      </c>
      <c r="K742" s="20" cm="1">
        <f t="array" ref="K742">MIN(COUNTIFS($I$19:I741,I742)+IFERROR(SUM(IF(($H$19:H741=H742)*($G$19:G741=0),($H$19:H741=H742)*($G$19:G741=0),"")),0),1)</f>
        <v>1</v>
      </c>
    </row>
    <row r="743" spans="7:11" x14ac:dyDescent="0.25">
      <c r="G743" s="25">
        <v>0</v>
      </c>
      <c r="H743" s="15" t="s">
        <v>5</v>
      </c>
      <c r="I743" s="15" t="s">
        <v>52</v>
      </c>
      <c r="K743" s="20" cm="1">
        <f t="array" ref="K743">MIN(COUNTIFS($I$19:I742,I743)+IFERROR(SUM(IF(($H$19:H742=H743)*($G$19:G742=0),($H$19:H742=H743)*($G$19:G742=0),"")),0),1)</f>
        <v>1</v>
      </c>
    </row>
    <row r="744" spans="7:11" x14ac:dyDescent="0.25">
      <c r="G744" s="25">
        <v>0</v>
      </c>
      <c r="H744" s="15" t="s">
        <v>10</v>
      </c>
      <c r="I744" s="15" t="s">
        <v>52</v>
      </c>
      <c r="K744" s="20" cm="1">
        <f t="array" ref="K744">MIN(COUNTIFS($I$19:I743,I744)+IFERROR(SUM(IF(($H$19:H743=H744)*($G$19:G743=0),($H$19:H743=H744)*($G$19:G743=0),"")),0),1)</f>
        <v>1</v>
      </c>
    </row>
    <row r="745" spans="7:11" x14ac:dyDescent="0.25">
      <c r="G745" s="25">
        <v>0</v>
      </c>
      <c r="H745" s="15" t="s">
        <v>5</v>
      </c>
      <c r="I745" s="15" t="s">
        <v>52</v>
      </c>
      <c r="K745" s="20" cm="1">
        <f t="array" ref="K745">MIN(COUNTIFS($I$19:I744,I745)+IFERROR(SUM(IF(($H$19:H744=H745)*($G$19:G744=0),($H$19:H744=H745)*($G$19:G744=0),"")),0),1)</f>
        <v>1</v>
      </c>
    </row>
    <row r="746" spans="7:11" x14ac:dyDescent="0.25">
      <c r="G746" s="25">
        <v>0</v>
      </c>
      <c r="H746" s="15" t="s">
        <v>10</v>
      </c>
      <c r="I746" s="15" t="s">
        <v>52</v>
      </c>
      <c r="K746" s="20" cm="1">
        <f t="array" ref="K746">MIN(COUNTIFS($I$19:I745,I746)+IFERROR(SUM(IF(($H$19:H745=H746)*($G$19:G745=0),($H$19:H745=H746)*($G$19:G745=0),"")),0),1)</f>
        <v>1</v>
      </c>
    </row>
    <row r="747" spans="7:11" x14ac:dyDescent="0.25">
      <c r="G747" s="25">
        <v>0</v>
      </c>
      <c r="H747" s="15" t="s">
        <v>10</v>
      </c>
      <c r="I747" s="15" t="s">
        <v>52</v>
      </c>
      <c r="K747" s="20" cm="1">
        <f t="array" ref="K747">MIN(COUNTIFS($I$19:I746,I747)+IFERROR(SUM(IF(($H$19:H746=H747)*($G$19:G746=0),($H$19:H746=H747)*($G$19:G746=0),"")),0),1)</f>
        <v>1</v>
      </c>
    </row>
    <row r="748" spans="7:11" x14ac:dyDescent="0.25">
      <c r="G748" s="25">
        <v>0</v>
      </c>
      <c r="H748" s="15" t="s">
        <v>5</v>
      </c>
      <c r="I748" s="15" t="s">
        <v>52</v>
      </c>
      <c r="K748" s="20" cm="1">
        <f t="array" ref="K748">MIN(COUNTIFS($I$19:I747,I748)+IFERROR(SUM(IF(($H$19:H747=H748)*($G$19:G747=0),($H$19:H747=H748)*($G$19:G747=0),"")),0),1)</f>
        <v>1</v>
      </c>
    </row>
    <row r="749" spans="7:11" x14ac:dyDescent="0.25">
      <c r="G749" s="25">
        <v>0</v>
      </c>
      <c r="H749" s="15" t="s">
        <v>10</v>
      </c>
      <c r="I749" s="15" t="s">
        <v>52</v>
      </c>
      <c r="K749" s="20" cm="1">
        <f t="array" ref="K749">MIN(COUNTIFS($I$19:I748,I749)+IFERROR(SUM(IF(($H$19:H748=H749)*($G$19:G748=0),($H$19:H748=H749)*($G$19:G748=0),"")),0),1)</f>
        <v>1</v>
      </c>
    </row>
    <row r="750" spans="7:11" x14ac:dyDescent="0.25">
      <c r="G750" s="25">
        <v>0</v>
      </c>
      <c r="H750" s="15" t="s">
        <v>5</v>
      </c>
      <c r="I750" s="15" t="s">
        <v>52</v>
      </c>
      <c r="K750" s="20" cm="1">
        <f t="array" ref="K750">MIN(COUNTIFS($I$19:I749,I750)+IFERROR(SUM(IF(($H$19:H749=H750)*($G$19:G749=0),($H$19:H749=H750)*($G$19:G749=0),"")),0),1)</f>
        <v>1</v>
      </c>
    </row>
    <row r="751" spans="7:11" x14ac:dyDescent="0.25">
      <c r="G751" s="25">
        <v>0</v>
      </c>
      <c r="H751" s="15" t="s">
        <v>5</v>
      </c>
      <c r="I751" s="15" t="s">
        <v>52</v>
      </c>
      <c r="K751" s="20" cm="1">
        <f t="array" ref="K751">MIN(COUNTIFS($I$19:I750,I751)+IFERROR(SUM(IF(($H$19:H750=H751)*($G$19:G750=0),($H$19:H750=H751)*($G$19:G750=0),"")),0),1)</f>
        <v>1</v>
      </c>
    </row>
    <row r="752" spans="7:11" x14ac:dyDescent="0.25">
      <c r="G752" s="25">
        <v>0</v>
      </c>
      <c r="H752" s="15" t="s">
        <v>70</v>
      </c>
      <c r="I752" s="15" t="s">
        <v>52</v>
      </c>
      <c r="K752" s="20" cm="1">
        <f t="array" ref="K752">MIN(COUNTIFS($I$19:I751,I752)+IFERROR(SUM(IF(($H$19:H751=H752)*($G$19:G751=0),($H$19:H751=H752)*($G$19:G751=0),"")),0),1)</f>
        <v>1</v>
      </c>
    </row>
    <row r="753" spans="7:11" x14ac:dyDescent="0.25">
      <c r="G753" s="25">
        <v>0</v>
      </c>
      <c r="H753" s="15" t="s">
        <v>26</v>
      </c>
      <c r="I753" s="15" t="s">
        <v>52</v>
      </c>
      <c r="K753" s="20" cm="1">
        <f t="array" ref="K753">MIN(COUNTIFS($I$19:I752,I753)+IFERROR(SUM(IF(($H$19:H752=H753)*($G$19:G752=0),($H$19:H752=H753)*($G$19:G752=0),"")),0),1)</f>
        <v>1</v>
      </c>
    </row>
    <row r="754" spans="7:11" x14ac:dyDescent="0.25">
      <c r="G754" s="25">
        <v>0</v>
      </c>
      <c r="H754" s="15" t="s">
        <v>16</v>
      </c>
      <c r="I754" s="15" t="s">
        <v>117</v>
      </c>
      <c r="K754" s="20" cm="1">
        <f t="array" ref="K754">MIN(COUNTIFS($I$19:I753,I754)+IFERROR(SUM(IF(($H$19:H753=H754)*($G$19:G753=0),($H$19:H753=H754)*($G$19:G753=0),"")),0),1)</f>
        <v>1</v>
      </c>
    </row>
    <row r="755" spans="7:11" x14ac:dyDescent="0.25">
      <c r="G755" s="25">
        <v>0</v>
      </c>
      <c r="H755" s="15" t="s">
        <v>31</v>
      </c>
      <c r="I755" s="15" t="s">
        <v>117</v>
      </c>
      <c r="K755" s="20" cm="1">
        <f t="array" ref="K755">MIN(COUNTIFS($I$19:I754,I755)+IFERROR(SUM(IF(($H$19:H754=H755)*($G$19:G754=0),($H$19:H754=H755)*($G$19:G754=0),"")),0),1)</f>
        <v>1</v>
      </c>
    </row>
    <row r="756" spans="7:11" x14ac:dyDescent="0.25">
      <c r="G756" s="25">
        <v>0</v>
      </c>
      <c r="H756" s="15" t="s">
        <v>10</v>
      </c>
      <c r="I756" s="15" t="s">
        <v>117</v>
      </c>
      <c r="K756" s="20" cm="1">
        <f t="array" ref="K756">MIN(COUNTIFS($I$19:I755,I756)+IFERROR(SUM(IF(($H$19:H755=H756)*($G$19:G755=0),($H$19:H755=H756)*($G$19:G755=0),"")),0),1)</f>
        <v>1</v>
      </c>
    </row>
    <row r="757" spans="7:11" x14ac:dyDescent="0.25">
      <c r="G757" s="25">
        <v>0</v>
      </c>
      <c r="H757" s="15" t="s">
        <v>16</v>
      </c>
      <c r="I757" s="15" t="s">
        <v>221</v>
      </c>
      <c r="K757" s="20" cm="1">
        <f t="array" ref="K757">MIN(COUNTIFS($I$19:I756,I757)+IFERROR(SUM(IF(($H$19:H756=H757)*($G$19:G756=0),($H$19:H756=H757)*($G$19:G756=0),"")),0),1)</f>
        <v>1</v>
      </c>
    </row>
    <row r="758" spans="7:11" x14ac:dyDescent="0.25">
      <c r="G758" s="25">
        <v>0</v>
      </c>
      <c r="H758" s="15" t="s">
        <v>22</v>
      </c>
      <c r="I758" s="15" t="s">
        <v>222</v>
      </c>
      <c r="K758" s="20" cm="1">
        <f t="array" ref="K758">MIN(COUNTIFS($I$19:I757,I758)+IFERROR(SUM(IF(($H$19:H757=H758)*($G$19:G757=0),($H$19:H757=H758)*($G$19:G757=0),"")),0),1)</f>
        <v>1</v>
      </c>
    </row>
    <row r="759" spans="7:11" x14ac:dyDescent="0.25">
      <c r="G759" s="25">
        <v>0</v>
      </c>
      <c r="H759" s="15" t="s">
        <v>44</v>
      </c>
      <c r="I759" s="15" t="s">
        <v>223</v>
      </c>
      <c r="K759" s="20" cm="1">
        <f t="array" ref="K759">MIN(COUNTIFS($I$19:I758,I759)+IFERROR(SUM(IF(($H$19:H758=H759)*($G$19:G758=0),($H$19:H758=H759)*($G$19:G758=0),"")),0),1)</f>
        <v>1</v>
      </c>
    </row>
    <row r="760" spans="7:11" x14ac:dyDescent="0.25">
      <c r="G760" s="25">
        <v>0</v>
      </c>
      <c r="H760" s="15" t="s">
        <v>16</v>
      </c>
      <c r="I760" s="15" t="s">
        <v>109</v>
      </c>
      <c r="K760" s="20" cm="1">
        <f t="array" ref="K760">MIN(COUNTIFS($I$19:I759,I760)+IFERROR(SUM(IF(($H$19:H759=H760)*($G$19:G759=0),($H$19:H759=H760)*($G$19:G759=0),"")),0),1)</f>
        <v>1</v>
      </c>
    </row>
    <row r="761" spans="7:11" x14ac:dyDescent="0.25">
      <c r="G761" s="25">
        <v>0</v>
      </c>
      <c r="H761" s="15" t="s">
        <v>22</v>
      </c>
      <c r="I761" s="15" t="s">
        <v>223</v>
      </c>
      <c r="K761" s="20" cm="1">
        <f t="array" ref="K761">MIN(COUNTIFS($I$19:I760,I761)+IFERROR(SUM(IF(($H$19:H760=H761)*($G$19:G760=0),($H$19:H760=H761)*($G$19:G760=0),"")),0),1)</f>
        <v>1</v>
      </c>
    </row>
    <row r="762" spans="7:11" x14ac:dyDescent="0.25">
      <c r="G762" s="25">
        <v>0</v>
      </c>
      <c r="H762" s="15" t="s">
        <v>220</v>
      </c>
      <c r="I762" s="15" t="s">
        <v>197</v>
      </c>
      <c r="K762" s="20" cm="1">
        <f t="array" ref="K762">MIN(COUNTIFS($I$19:I761,I762)+IFERROR(SUM(IF(($H$19:H761=H762)*($G$19:G761=0),($H$19:H761=H762)*($G$19:G761=0),"")),0),1)</f>
        <v>1</v>
      </c>
    </row>
    <row r="763" spans="7:11" x14ac:dyDescent="0.25">
      <c r="G763" s="25">
        <v>0</v>
      </c>
      <c r="H763" s="15" t="s">
        <v>220</v>
      </c>
      <c r="I763" s="15" t="s">
        <v>92</v>
      </c>
      <c r="K763" s="20" cm="1">
        <f t="array" ref="K763">MIN(COUNTIFS($I$19:I762,I763)+IFERROR(SUM(IF(($H$19:H762=H763)*($G$19:G762=0),($H$19:H762=H763)*($G$19:G762=0),"")),0),1)</f>
        <v>1</v>
      </c>
    </row>
    <row r="764" spans="7:11" x14ac:dyDescent="0.25">
      <c r="G764" s="25">
        <v>0</v>
      </c>
      <c r="H764" s="15" t="s">
        <v>22</v>
      </c>
      <c r="I764" s="15" t="s">
        <v>92</v>
      </c>
      <c r="K764" s="20" cm="1">
        <f t="array" ref="K764">MIN(COUNTIFS($I$19:I763,I764)+IFERROR(SUM(IF(($H$19:H763=H764)*($G$19:G763=0),($H$19:H763=H764)*($G$19:G763=0),"")),0),1)</f>
        <v>1</v>
      </c>
    </row>
    <row r="765" spans="7:11" x14ac:dyDescent="0.25">
      <c r="G765" s="25">
        <v>0</v>
      </c>
      <c r="H765" s="15" t="s">
        <v>22</v>
      </c>
      <c r="I765" s="15" t="s">
        <v>197</v>
      </c>
      <c r="K765" s="20" cm="1">
        <f t="array" ref="K765">MIN(COUNTIFS($I$19:I764,I765)+IFERROR(SUM(IF(($H$19:H764=H765)*($G$19:G764=0),($H$19:H764=H765)*($G$19:G764=0),"")),0),1)</f>
        <v>1</v>
      </c>
    </row>
    <row r="766" spans="7:11" x14ac:dyDescent="0.25">
      <c r="G766" s="25">
        <v>0</v>
      </c>
      <c r="H766" s="15" t="s">
        <v>26</v>
      </c>
      <c r="I766" s="15" t="s">
        <v>52</v>
      </c>
      <c r="K766" s="20" cm="1">
        <f t="array" ref="K766">MIN(COUNTIFS($I$19:I765,I766)+IFERROR(SUM(IF(($H$19:H765=H766)*($G$19:G765=0),($H$19:H765=H766)*($G$19:G765=0),"")),0),1)</f>
        <v>1</v>
      </c>
    </row>
    <row r="767" spans="7:11" x14ac:dyDescent="0.25">
      <c r="G767" s="25">
        <v>0</v>
      </c>
      <c r="H767" s="15" t="s">
        <v>5</v>
      </c>
      <c r="I767" s="15" t="s">
        <v>52</v>
      </c>
      <c r="K767" s="20" cm="1">
        <f t="array" ref="K767">MIN(COUNTIFS($I$19:I766,I767)+IFERROR(SUM(IF(($H$19:H766=H767)*($G$19:G766=0),($H$19:H766=H767)*($G$19:G766=0),"")),0),1)</f>
        <v>1</v>
      </c>
    </row>
    <row r="768" spans="7:11" x14ac:dyDescent="0.25">
      <c r="G768" s="25">
        <v>0</v>
      </c>
      <c r="H768" s="15" t="s">
        <v>108</v>
      </c>
      <c r="I768" s="15" t="s">
        <v>224</v>
      </c>
      <c r="K768" s="20" cm="1">
        <f t="array" ref="K768">MIN(COUNTIFS($I$19:I767,I768)+IFERROR(SUM(IF(($H$19:H767=H768)*($G$19:G767=0),($H$19:H767=H768)*($G$19:G767=0),"")),0),1)</f>
        <v>1</v>
      </c>
    </row>
    <row r="769" spans="7:11" x14ac:dyDescent="0.25">
      <c r="G769" s="25">
        <v>0</v>
      </c>
      <c r="H769" s="15" t="s">
        <v>108</v>
      </c>
      <c r="I769" s="15" t="s">
        <v>225</v>
      </c>
      <c r="K769" s="20" cm="1">
        <f t="array" ref="K769">MIN(COUNTIFS($I$19:I768,I769)+IFERROR(SUM(IF(($H$19:H768=H769)*($G$19:G768=0),($H$19:H768=H769)*($G$19:G768=0),"")),0),1)</f>
        <v>1</v>
      </c>
    </row>
    <row r="770" spans="7:11" x14ac:dyDescent="0.25">
      <c r="G770" s="25">
        <v>0</v>
      </c>
      <c r="H770" s="15" t="s">
        <v>22</v>
      </c>
      <c r="I770" s="15" t="s">
        <v>226</v>
      </c>
      <c r="K770" s="20" cm="1">
        <f t="array" ref="K770">MIN(COUNTIFS($I$19:I769,I770)+IFERROR(SUM(IF(($H$19:H769=H770)*($G$19:G769=0),($H$19:H769=H770)*($G$19:G769=0),"")),0),1)</f>
        <v>1</v>
      </c>
    </row>
    <row r="771" spans="7:11" x14ac:dyDescent="0.25">
      <c r="G771" s="25">
        <v>0</v>
      </c>
      <c r="H771" s="15" t="s">
        <v>10</v>
      </c>
      <c r="I771" s="15" t="s">
        <v>226</v>
      </c>
      <c r="K771" s="20" cm="1">
        <f t="array" ref="K771">MIN(COUNTIFS($I$19:I770,I771)+IFERROR(SUM(IF(($H$19:H770=H771)*($G$19:G770=0),($H$19:H770=H771)*($G$19:G770=0),"")),0),1)</f>
        <v>1</v>
      </c>
    </row>
    <row r="772" spans="7:11" x14ac:dyDescent="0.25">
      <c r="G772" s="25">
        <v>0</v>
      </c>
      <c r="H772" s="15" t="s">
        <v>16</v>
      </c>
      <c r="I772" s="15" t="s">
        <v>221</v>
      </c>
      <c r="K772" s="20" cm="1">
        <f t="array" ref="K772">MIN(COUNTIFS($I$19:I771,I772)+IFERROR(SUM(IF(($H$19:H771=H772)*($G$19:G771=0),($H$19:H771=H772)*($G$19:G771=0),"")),0),1)</f>
        <v>1</v>
      </c>
    </row>
    <row r="773" spans="7:11" x14ac:dyDescent="0.25">
      <c r="G773" s="25">
        <v>0</v>
      </c>
      <c r="H773" s="15" t="s">
        <v>16</v>
      </c>
      <c r="I773" s="15" t="s">
        <v>221</v>
      </c>
      <c r="K773" s="20" cm="1">
        <f t="array" ref="K773">MIN(COUNTIFS($I$19:I772,I773)+IFERROR(SUM(IF(($H$19:H772=H773)*($G$19:G772=0),($H$19:H772=H773)*($G$19:G772=0),"")),0),1)</f>
        <v>1</v>
      </c>
    </row>
    <row r="774" spans="7:11" x14ac:dyDescent="0.25">
      <c r="G774" s="25">
        <v>0</v>
      </c>
      <c r="H774" s="15" t="s">
        <v>10</v>
      </c>
      <c r="I774" s="15" t="s">
        <v>52</v>
      </c>
      <c r="K774" s="20" cm="1">
        <f t="array" ref="K774">MIN(COUNTIFS($I$19:I773,I774)+IFERROR(SUM(IF(($H$19:H773=H774)*($G$19:G773=0),($H$19:H773=H774)*($G$19:G773=0),"")),0),1)</f>
        <v>1</v>
      </c>
    </row>
    <row r="775" spans="7:11" x14ac:dyDescent="0.25">
      <c r="G775" s="25">
        <v>0</v>
      </c>
      <c r="H775" s="15" t="s">
        <v>5</v>
      </c>
      <c r="I775" s="15" t="s">
        <v>52</v>
      </c>
      <c r="K775" s="20" cm="1">
        <f t="array" ref="K775">MIN(COUNTIFS($I$19:I774,I775)+IFERROR(SUM(IF(($H$19:H774=H775)*($G$19:G774=0),($H$19:H774=H775)*($G$19:G774=0),"")),0),1)</f>
        <v>1</v>
      </c>
    </row>
    <row r="776" spans="7:11" x14ac:dyDescent="0.25">
      <c r="G776" s="25">
        <v>0</v>
      </c>
      <c r="H776" s="15" t="s">
        <v>31</v>
      </c>
      <c r="I776" s="15" t="s">
        <v>225</v>
      </c>
      <c r="K776" s="20" cm="1">
        <f t="array" ref="K776">MIN(COUNTIFS($I$19:I775,I776)+IFERROR(SUM(IF(($H$19:H775=H776)*($G$19:G775=0),($H$19:H775=H776)*($G$19:G775=0),"")),0),1)</f>
        <v>1</v>
      </c>
    </row>
    <row r="777" spans="7:11" x14ac:dyDescent="0.25">
      <c r="G777" s="25">
        <v>0</v>
      </c>
      <c r="H777" s="15" t="s">
        <v>10</v>
      </c>
      <c r="I777" s="15" t="s">
        <v>225</v>
      </c>
      <c r="K777" s="20" cm="1">
        <f t="array" ref="K777">MIN(COUNTIFS($I$19:I776,I777)+IFERROR(SUM(IF(($H$19:H776=H777)*($G$19:G776=0),($H$19:H776=H777)*($G$19:G776=0),"")),0),1)</f>
        <v>1</v>
      </c>
    </row>
    <row r="778" spans="7:11" x14ac:dyDescent="0.25">
      <c r="G778" s="25">
        <v>0</v>
      </c>
      <c r="H778" s="15" t="s">
        <v>36</v>
      </c>
      <c r="I778" s="15" t="s">
        <v>227</v>
      </c>
      <c r="K778" s="20" cm="1">
        <f t="array" ref="K778">MIN(COUNTIFS($I$19:I777,I778)+IFERROR(SUM(IF(($H$19:H777=H778)*($G$19:G777=0),($H$19:H777=H778)*($G$19:G777=0),"")),0),1)</f>
        <v>1</v>
      </c>
    </row>
    <row r="779" spans="7:11" x14ac:dyDescent="0.25">
      <c r="G779" s="25">
        <v>0</v>
      </c>
      <c r="H779" s="15" t="s">
        <v>5</v>
      </c>
      <c r="I779" s="15" t="s">
        <v>228</v>
      </c>
      <c r="K779" s="20" cm="1">
        <f t="array" ref="K779">MIN(COUNTIFS($I$19:I778,I779)+IFERROR(SUM(IF(($H$19:H778=H779)*($G$19:G778=0),($H$19:H778=H779)*($G$19:G778=0),"")),0),1)</f>
        <v>1</v>
      </c>
    </row>
    <row r="780" spans="7:11" x14ac:dyDescent="0.25">
      <c r="G780" s="25">
        <v>0</v>
      </c>
      <c r="H780" s="15" t="s">
        <v>26</v>
      </c>
      <c r="I780" s="15" t="s">
        <v>227</v>
      </c>
      <c r="K780" s="20" cm="1">
        <f t="array" ref="K780">MIN(COUNTIFS($I$19:I779,I780)+IFERROR(SUM(IF(($H$19:H779=H780)*($G$19:G779=0),($H$19:H779=H780)*($G$19:G779=0),"")),0),1)</f>
        <v>1</v>
      </c>
    </row>
    <row r="781" spans="7:11" x14ac:dyDescent="0.25">
      <c r="G781" s="25">
        <v>0</v>
      </c>
      <c r="H781" s="15" t="s">
        <v>10</v>
      </c>
      <c r="I781" s="15" t="s">
        <v>205</v>
      </c>
      <c r="K781" s="20" cm="1">
        <f t="array" ref="K781">MIN(COUNTIFS($I$19:I780,I781)+IFERROR(SUM(IF(($H$19:H780=H781)*($G$19:G780=0),($H$19:H780=H781)*($G$19:G780=0),"")),0),1)</f>
        <v>1</v>
      </c>
    </row>
    <row r="782" spans="7:11" x14ac:dyDescent="0.25">
      <c r="G782" s="25">
        <v>0</v>
      </c>
      <c r="H782" s="15" t="s">
        <v>5</v>
      </c>
      <c r="I782" s="15" t="s">
        <v>227</v>
      </c>
      <c r="K782" s="20" cm="1">
        <f t="array" ref="K782">MIN(COUNTIFS($I$19:I781,I782)+IFERROR(SUM(IF(($H$19:H781=H782)*($G$19:G781=0),($H$19:H781=H782)*($G$19:G781=0),"")),0),1)</f>
        <v>1</v>
      </c>
    </row>
    <row r="783" spans="7:11" x14ac:dyDescent="0.25">
      <c r="G783" s="25">
        <v>0</v>
      </c>
      <c r="H783" s="15" t="s">
        <v>5</v>
      </c>
      <c r="I783" s="15" t="s">
        <v>229</v>
      </c>
      <c r="K783" s="20" cm="1">
        <f t="array" ref="K783">MIN(COUNTIFS($I$19:I782,I783)+IFERROR(SUM(IF(($H$19:H782=H783)*($G$19:G782=0),($H$19:H782=H783)*($G$19:G782=0),"")),0),1)</f>
        <v>1</v>
      </c>
    </row>
    <row r="784" spans="7:11" x14ac:dyDescent="0.25">
      <c r="G784" s="25">
        <v>0</v>
      </c>
      <c r="H784" s="15" t="s">
        <v>5</v>
      </c>
      <c r="I784" s="15" t="s">
        <v>230</v>
      </c>
      <c r="K784" s="20" cm="1">
        <f t="array" ref="K784">MIN(COUNTIFS($I$19:I783,I784)+IFERROR(SUM(IF(($H$19:H783=H784)*($G$19:G783=0),($H$19:H783=H784)*($G$19:G783=0),"")),0),1)</f>
        <v>1</v>
      </c>
    </row>
    <row r="785" spans="7:11" x14ac:dyDescent="0.25">
      <c r="G785" s="25">
        <v>0</v>
      </c>
      <c r="H785" s="15" t="s">
        <v>16</v>
      </c>
      <c r="I785" s="15" t="s">
        <v>231</v>
      </c>
      <c r="K785" s="20" cm="1">
        <f t="array" ref="K785">MIN(COUNTIFS($I$19:I784,I785)+IFERROR(SUM(IF(($H$19:H784=H785)*($G$19:G784=0),($H$19:H784=H785)*($G$19:G784=0),"")),0),1)</f>
        <v>1</v>
      </c>
    </row>
    <row r="786" spans="7:11" x14ac:dyDescent="0.25">
      <c r="G786" s="25">
        <v>0</v>
      </c>
      <c r="H786" s="15" t="s">
        <v>10</v>
      </c>
      <c r="I786" s="15" t="s">
        <v>232</v>
      </c>
      <c r="K786" s="20" cm="1">
        <f t="array" ref="K786">MIN(COUNTIFS($I$19:I785,I786)+IFERROR(SUM(IF(($H$19:H785=H786)*($G$19:G785=0),($H$19:H785=H786)*($G$19:G785=0),"")),0),1)</f>
        <v>1</v>
      </c>
    </row>
    <row r="787" spans="7:11" x14ac:dyDescent="0.25">
      <c r="G787" s="25">
        <v>0</v>
      </c>
      <c r="H787" s="15" t="s">
        <v>36</v>
      </c>
      <c r="I787" s="15" t="s">
        <v>231</v>
      </c>
      <c r="K787" s="20" cm="1">
        <f t="array" ref="K787">MIN(COUNTIFS($I$19:I786,I787)+IFERROR(SUM(IF(($H$19:H786=H787)*($G$19:G786=0),($H$19:H786=H787)*($G$19:G786=0),"")),0),1)</f>
        <v>1</v>
      </c>
    </row>
    <row r="788" spans="7:11" x14ac:dyDescent="0.25">
      <c r="G788" s="25">
        <v>0</v>
      </c>
      <c r="H788" s="15" t="s">
        <v>16</v>
      </c>
      <c r="I788" s="15" t="s">
        <v>232</v>
      </c>
      <c r="K788" s="20" cm="1">
        <f t="array" ref="K788">MIN(COUNTIFS($I$19:I787,I788)+IFERROR(SUM(IF(($H$19:H787=H788)*($G$19:G787=0),($H$19:H787=H788)*($G$19:G787=0),"")),0),1)</f>
        <v>1</v>
      </c>
    </row>
    <row r="789" spans="7:11" x14ac:dyDescent="0.25">
      <c r="G789" s="25">
        <v>0</v>
      </c>
      <c r="H789" s="15" t="s">
        <v>16</v>
      </c>
      <c r="I789" s="15" t="s">
        <v>233</v>
      </c>
      <c r="K789" s="20" cm="1">
        <f t="array" ref="K789">MIN(COUNTIFS($I$19:I788,I789)+IFERROR(SUM(IF(($H$19:H788=H789)*($G$19:G788=0),($H$19:H788=H789)*($G$19:G788=0),"")),0),1)</f>
        <v>1</v>
      </c>
    </row>
    <row r="790" spans="7:11" x14ac:dyDescent="0.25">
      <c r="G790" s="25">
        <v>0</v>
      </c>
      <c r="H790" s="15" t="s">
        <v>16</v>
      </c>
      <c r="I790" s="15" t="s">
        <v>205</v>
      </c>
      <c r="K790" s="20" cm="1">
        <f t="array" ref="K790">MIN(COUNTIFS($I$19:I789,I790)+IFERROR(SUM(IF(($H$19:H789=H790)*($G$19:G789=0),($H$19:H789=H790)*($G$19:G789=0),"")),0),1)</f>
        <v>1</v>
      </c>
    </row>
    <row r="791" spans="7:11" x14ac:dyDescent="0.25">
      <c r="G791" s="25">
        <v>0</v>
      </c>
      <c r="H791" s="15" t="s">
        <v>16</v>
      </c>
      <c r="I791" s="15" t="s">
        <v>233</v>
      </c>
      <c r="K791" s="20" cm="1">
        <f t="array" ref="K791">MIN(COUNTIFS($I$19:I790,I791)+IFERROR(SUM(IF(($H$19:H790=H791)*($G$19:G790=0),($H$19:H790=H791)*($G$19:G790=0),"")),0),1)</f>
        <v>1</v>
      </c>
    </row>
    <row r="792" spans="7:11" x14ac:dyDescent="0.25">
      <c r="G792" s="25">
        <v>0</v>
      </c>
      <c r="H792" s="15" t="s">
        <v>31</v>
      </c>
      <c r="I792" s="15" t="s">
        <v>205</v>
      </c>
      <c r="K792" s="20" cm="1">
        <f t="array" ref="K792">MIN(COUNTIFS($I$19:I791,I792)+IFERROR(SUM(IF(($H$19:H791=H792)*($G$19:G791=0),($H$19:H791=H792)*($G$19:G791=0),"")),0),1)</f>
        <v>1</v>
      </c>
    </row>
    <row r="793" spans="7:11" x14ac:dyDescent="0.25">
      <c r="G793" s="25">
        <v>0</v>
      </c>
      <c r="H793" s="15" t="s">
        <v>10</v>
      </c>
      <c r="I793" s="15" t="s">
        <v>188</v>
      </c>
      <c r="K793" s="20" cm="1">
        <f t="array" ref="K793">MIN(COUNTIFS($I$19:I792,I793)+IFERROR(SUM(IF(($H$19:H792=H793)*($G$19:G792=0),($H$19:H792=H793)*($G$19:G792=0),"")),0),1)</f>
        <v>1</v>
      </c>
    </row>
    <row r="794" spans="7:11" x14ac:dyDescent="0.25">
      <c r="G794" s="25">
        <v>0</v>
      </c>
      <c r="H794" s="15" t="s">
        <v>116</v>
      </c>
      <c r="I794" s="15" t="s">
        <v>188</v>
      </c>
      <c r="K794" s="20" cm="1">
        <f t="array" ref="K794">MIN(COUNTIFS($I$19:I793,I794)+IFERROR(SUM(IF(($H$19:H793=H794)*($G$19:G793=0),($H$19:H793=H794)*($G$19:G793=0),"")),0),1)</f>
        <v>1</v>
      </c>
    </row>
    <row r="795" spans="7:11" x14ac:dyDescent="0.25">
      <c r="G795" s="25">
        <v>0</v>
      </c>
      <c r="H795" s="15" t="s">
        <v>12</v>
      </c>
      <c r="I795" s="15" t="s">
        <v>188</v>
      </c>
      <c r="K795" s="20" cm="1">
        <f t="array" ref="K795">MIN(COUNTIFS($I$19:I794,I795)+IFERROR(SUM(IF(($H$19:H794=H795)*($G$19:G794=0),($H$19:H794=H795)*($G$19:G794=0),"")),0),1)</f>
        <v>1</v>
      </c>
    </row>
    <row r="796" spans="7:11" x14ac:dyDescent="0.25">
      <c r="G796" s="25">
        <v>0</v>
      </c>
      <c r="H796" s="15" t="s">
        <v>16</v>
      </c>
      <c r="I796" s="15" t="s">
        <v>234</v>
      </c>
      <c r="K796" s="20" cm="1">
        <f t="array" ref="K796">MIN(COUNTIFS($I$19:I795,I796)+IFERROR(SUM(IF(($H$19:H795=H796)*($G$19:G795=0),($H$19:H795=H796)*($G$19:G795=0),"")),0),1)</f>
        <v>1</v>
      </c>
    </row>
    <row r="797" spans="7:11" x14ac:dyDescent="0.25">
      <c r="G797" s="25">
        <v>0</v>
      </c>
      <c r="H797" s="15" t="s">
        <v>10</v>
      </c>
      <c r="I797" s="15" t="s">
        <v>235</v>
      </c>
      <c r="K797" s="20" cm="1">
        <f t="array" ref="K797">MIN(COUNTIFS($I$19:I796,I797)+IFERROR(SUM(IF(($H$19:H796=H797)*($G$19:G796=0),($H$19:H796=H797)*($G$19:G796=0),"")),0),1)</f>
        <v>1</v>
      </c>
    </row>
    <row r="798" spans="7:11" x14ac:dyDescent="0.25">
      <c r="G798" s="25">
        <v>0</v>
      </c>
      <c r="H798" s="15" t="s">
        <v>108</v>
      </c>
      <c r="I798" s="15" t="s">
        <v>236</v>
      </c>
      <c r="K798" s="20" cm="1">
        <f t="array" ref="K798">MIN(COUNTIFS($I$19:I797,I798)+IFERROR(SUM(IF(($H$19:H797=H798)*($G$19:G797=0),($H$19:H797=H798)*($G$19:G797=0),"")),0),1)</f>
        <v>1</v>
      </c>
    </row>
    <row r="799" spans="7:11" x14ac:dyDescent="0.25">
      <c r="G799" s="25">
        <v>0</v>
      </c>
      <c r="H799" s="15" t="s">
        <v>10</v>
      </c>
      <c r="I799" s="15" t="s">
        <v>237</v>
      </c>
      <c r="K799" s="20" cm="1">
        <f t="array" ref="K799">MIN(COUNTIFS($I$19:I798,I799)+IFERROR(SUM(IF(($H$19:H798=H799)*($G$19:G798=0),($H$19:H798=H799)*($G$19:G798=0),"")),0),1)</f>
        <v>1</v>
      </c>
    </row>
    <row r="800" spans="7:11" x14ac:dyDescent="0.25">
      <c r="G800" s="25">
        <v>0</v>
      </c>
      <c r="H800" s="15" t="s">
        <v>238</v>
      </c>
      <c r="I800" s="15" t="s">
        <v>234</v>
      </c>
      <c r="K800" s="20" cm="1">
        <f t="array" ref="K800">MIN(COUNTIFS($I$19:I799,I800)+IFERROR(SUM(IF(($H$19:H799=H800)*($G$19:G799=0),($H$19:H799=H800)*($G$19:G799=0),"")),0),1)</f>
        <v>1</v>
      </c>
    </row>
    <row r="801" spans="7:11" x14ac:dyDescent="0.25">
      <c r="G801" s="25">
        <v>0</v>
      </c>
      <c r="H801" s="15" t="s">
        <v>108</v>
      </c>
      <c r="I801" s="15" t="s">
        <v>225</v>
      </c>
      <c r="K801" s="20" cm="1">
        <f t="array" ref="K801">MIN(COUNTIFS($I$19:I800,I801)+IFERROR(SUM(IF(($H$19:H800=H801)*($G$19:G800=0),($H$19:H800=H801)*($G$19:G800=0),"")),0),1)</f>
        <v>1</v>
      </c>
    </row>
    <row r="802" spans="7:11" x14ac:dyDescent="0.25">
      <c r="G802" s="25">
        <v>0</v>
      </c>
      <c r="H802" s="15" t="s">
        <v>239</v>
      </c>
      <c r="I802" s="15" t="s">
        <v>240</v>
      </c>
      <c r="K802" s="20" cm="1">
        <f t="array" ref="K802">MIN(COUNTIFS($I$19:I801,I802)+IFERROR(SUM(IF(($H$19:H801=H802)*($G$19:G801=0),($H$19:H801=H802)*($G$19:G801=0),"")),0),1)</f>
        <v>0</v>
      </c>
    </row>
    <row r="803" spans="7:11" x14ac:dyDescent="0.25">
      <c r="G803" s="25">
        <v>0</v>
      </c>
      <c r="H803" s="15" t="s">
        <v>16</v>
      </c>
      <c r="I803" s="15" t="s">
        <v>231</v>
      </c>
      <c r="K803" s="20" cm="1">
        <f t="array" ref="K803">MIN(COUNTIFS($I$19:I802,I803)+IFERROR(SUM(IF(($H$19:H802=H803)*($G$19:G802=0),($H$19:H802=H803)*($G$19:G802=0),"")),0),1)</f>
        <v>1</v>
      </c>
    </row>
    <row r="804" spans="7:11" x14ac:dyDescent="0.25">
      <c r="G804" s="25">
        <v>0</v>
      </c>
      <c r="H804" s="15" t="s">
        <v>16</v>
      </c>
      <c r="I804" s="15" t="s">
        <v>231</v>
      </c>
      <c r="K804" s="20" cm="1">
        <f t="array" ref="K804">MIN(COUNTIFS($I$19:I803,I804)+IFERROR(SUM(IF(($H$19:H803=H804)*($G$19:G803=0),($H$19:H803=H804)*($G$19:G803=0),"")),0),1)</f>
        <v>1</v>
      </c>
    </row>
    <row r="805" spans="7:11" x14ac:dyDescent="0.25">
      <c r="G805" s="25">
        <v>0</v>
      </c>
      <c r="H805" s="15" t="s">
        <v>7</v>
      </c>
      <c r="I805" s="15" t="s">
        <v>240</v>
      </c>
      <c r="K805" s="20" cm="1">
        <f t="array" ref="K805">MIN(COUNTIFS($I$19:I804,I805)+IFERROR(SUM(IF(($H$19:H804=H805)*($G$19:G804=0),($H$19:H804=H805)*($G$19:G804=0),"")),0),1)</f>
        <v>1</v>
      </c>
    </row>
    <row r="806" spans="7:11" x14ac:dyDescent="0.25">
      <c r="G806" s="25">
        <v>0</v>
      </c>
      <c r="H806" s="15" t="s">
        <v>7</v>
      </c>
      <c r="I806" s="15" t="s">
        <v>205</v>
      </c>
      <c r="K806" s="20" cm="1">
        <f t="array" ref="K806">MIN(COUNTIFS($I$19:I805,I806)+IFERROR(SUM(IF(($H$19:H805=H806)*($G$19:G805=0),($H$19:H805=H806)*($G$19:G805=0),"")),0),1)</f>
        <v>1</v>
      </c>
    </row>
    <row r="807" spans="7:11" x14ac:dyDescent="0.25">
      <c r="G807" s="25">
        <v>0</v>
      </c>
      <c r="H807" s="15" t="s">
        <v>16</v>
      </c>
      <c r="I807" s="15" t="s">
        <v>205</v>
      </c>
      <c r="K807" s="20" cm="1">
        <f t="array" ref="K807">MIN(COUNTIFS($I$19:I806,I807)+IFERROR(SUM(IF(($H$19:H806=H807)*($G$19:G806=0),($H$19:H806=H807)*($G$19:G806=0),"")),0),1)</f>
        <v>1</v>
      </c>
    </row>
    <row r="808" spans="7:11" x14ac:dyDescent="0.25">
      <c r="G808" s="25">
        <v>0</v>
      </c>
      <c r="H808" s="15" t="s">
        <v>16</v>
      </c>
      <c r="I808" s="15" t="s">
        <v>205</v>
      </c>
      <c r="K808" s="20" cm="1">
        <f t="array" ref="K808">MIN(COUNTIFS($I$19:I807,I808)+IFERROR(SUM(IF(($H$19:H807=H808)*($G$19:G807=0),($H$19:H807=H808)*($G$19:G807=0),"")),0),1)</f>
        <v>1</v>
      </c>
    </row>
    <row r="809" spans="7:11" x14ac:dyDescent="0.25">
      <c r="G809" s="25">
        <v>0</v>
      </c>
      <c r="H809" s="15" t="s">
        <v>70</v>
      </c>
      <c r="I809" s="15" t="s">
        <v>241</v>
      </c>
      <c r="K809" s="20" cm="1">
        <f t="array" ref="K809">MIN(COUNTIFS($I$19:I808,I809)+IFERROR(SUM(IF(($H$19:H808=H809)*($G$19:G808=0),($H$19:H808=H809)*($G$19:G808=0),"")),0),1)</f>
        <v>1</v>
      </c>
    </row>
    <row r="810" spans="7:11" x14ac:dyDescent="0.25">
      <c r="G810" s="25">
        <v>0</v>
      </c>
      <c r="H810" s="15" t="s">
        <v>22</v>
      </c>
      <c r="I810" s="15" t="s">
        <v>241</v>
      </c>
      <c r="K810" s="20" cm="1">
        <f t="array" ref="K810">MIN(COUNTIFS($I$19:I809,I810)+IFERROR(SUM(IF(($H$19:H809=H810)*($G$19:G809=0),($H$19:H809=H810)*($G$19:G809=0),"")),0),1)</f>
        <v>1</v>
      </c>
    </row>
    <row r="811" spans="7:11" x14ac:dyDescent="0.25">
      <c r="G811" s="25">
        <v>0</v>
      </c>
      <c r="H811" s="15" t="s">
        <v>26</v>
      </c>
      <c r="I811" s="15" t="s">
        <v>241</v>
      </c>
      <c r="K811" s="20" cm="1">
        <f t="array" ref="K811">MIN(COUNTIFS($I$19:I810,I811)+IFERROR(SUM(IF(($H$19:H810=H811)*($G$19:G810=0),($H$19:H810=H811)*($G$19:G810=0),"")),0),1)</f>
        <v>1</v>
      </c>
    </row>
    <row r="812" spans="7:11" x14ac:dyDescent="0.25">
      <c r="G812" s="25">
        <v>0</v>
      </c>
      <c r="H812" s="15" t="s">
        <v>108</v>
      </c>
      <c r="I812" s="15" t="s">
        <v>224</v>
      </c>
      <c r="K812" s="20" cm="1">
        <f t="array" ref="K812">MIN(COUNTIFS($I$19:I811,I812)+IFERROR(SUM(IF(($H$19:H811=H812)*($G$19:G811=0),($H$19:H811=H812)*($G$19:G811=0),"")),0),1)</f>
        <v>1</v>
      </c>
    </row>
    <row r="813" spans="7:11" x14ac:dyDescent="0.25">
      <c r="G813" s="25">
        <v>0</v>
      </c>
      <c r="H813" s="15" t="s">
        <v>16</v>
      </c>
      <c r="I813" s="15" t="s">
        <v>241</v>
      </c>
      <c r="K813" s="20" cm="1">
        <f t="array" ref="K813">MIN(COUNTIFS($I$19:I812,I813)+IFERROR(SUM(IF(($H$19:H812=H813)*($G$19:G812=0),($H$19:H812=H813)*($G$19:G812=0),"")),0),1)</f>
        <v>1</v>
      </c>
    </row>
    <row r="814" spans="7:11" x14ac:dyDescent="0.25">
      <c r="G814" s="25">
        <v>0</v>
      </c>
      <c r="H814" s="15" t="s">
        <v>10</v>
      </c>
      <c r="I814" s="15" t="s">
        <v>241</v>
      </c>
      <c r="K814" s="20" cm="1">
        <f t="array" ref="K814">MIN(COUNTIFS($I$19:I813,I814)+IFERROR(SUM(IF(($H$19:H813=H814)*($G$19:G813=0),($H$19:H813=H814)*($G$19:G813=0),"")),0),1)</f>
        <v>1</v>
      </c>
    </row>
    <row r="815" spans="7:11" x14ac:dyDescent="0.25">
      <c r="G815" s="25">
        <v>0</v>
      </c>
      <c r="H815" s="15" t="s">
        <v>16</v>
      </c>
      <c r="I815" s="15" t="s">
        <v>241</v>
      </c>
      <c r="K815" s="20" cm="1">
        <f t="array" ref="K815">MIN(COUNTIFS($I$19:I814,I815)+IFERROR(SUM(IF(($H$19:H814=H815)*($G$19:G814=0),($H$19:H814=H815)*($G$19:G814=0),"")),0),1)</f>
        <v>1</v>
      </c>
    </row>
    <row r="816" spans="7:11" x14ac:dyDescent="0.25">
      <c r="G816" s="25">
        <v>0</v>
      </c>
      <c r="H816" s="15" t="s">
        <v>16</v>
      </c>
      <c r="I816" s="15" t="s">
        <v>234</v>
      </c>
      <c r="K816" s="20" cm="1">
        <f t="array" ref="K816">MIN(COUNTIFS($I$19:I815,I816)+IFERROR(SUM(IF(($H$19:H815=H816)*($G$19:G815=0),($H$19:H815=H816)*($G$19:G815=0),"")),0),1)</f>
        <v>1</v>
      </c>
    </row>
    <row r="817" spans="7:11" x14ac:dyDescent="0.25">
      <c r="G817" s="25">
        <v>0</v>
      </c>
      <c r="H817" s="15" t="s">
        <v>16</v>
      </c>
      <c r="I817" s="15" t="s">
        <v>234</v>
      </c>
      <c r="K817" s="20" cm="1">
        <f t="array" ref="K817">MIN(COUNTIFS($I$19:I816,I817)+IFERROR(SUM(IF(($H$19:H816=H817)*($G$19:G816=0),($H$19:H816=H817)*($G$19:G816=0),"")),0),1)</f>
        <v>1</v>
      </c>
    </row>
    <row r="818" spans="7:11" x14ac:dyDescent="0.25">
      <c r="G818" s="25">
        <v>0</v>
      </c>
      <c r="H818" s="15" t="s">
        <v>239</v>
      </c>
      <c r="I818" s="15" t="s">
        <v>240</v>
      </c>
      <c r="K818" s="20" cm="1">
        <f t="array" ref="K818">MIN(COUNTIFS($I$19:I817,I818)+IFERROR(SUM(IF(($H$19:H817=H818)*($G$19:G817=0),($H$19:H817=H818)*($G$19:G817=0),"")),0),1)</f>
        <v>1</v>
      </c>
    </row>
    <row r="819" spans="7:11" x14ac:dyDescent="0.25">
      <c r="G819" s="25">
        <v>0</v>
      </c>
      <c r="H819" s="15" t="s">
        <v>5</v>
      </c>
      <c r="I819" s="15" t="s">
        <v>240</v>
      </c>
      <c r="K819" s="20" cm="1">
        <f t="array" ref="K819">MIN(COUNTIFS($I$19:I818,I819)+IFERROR(SUM(IF(($H$19:H818=H819)*($G$19:G818=0),($H$19:H818=H819)*($G$19:G818=0),"")),0),1)</f>
        <v>1</v>
      </c>
    </row>
    <row r="820" spans="7:11" x14ac:dyDescent="0.25">
      <c r="G820" s="25">
        <v>0</v>
      </c>
      <c r="H820" s="15" t="s">
        <v>5</v>
      </c>
      <c r="I820" s="15" t="s">
        <v>242</v>
      </c>
      <c r="K820" s="20" cm="1">
        <f t="array" ref="K820">MIN(COUNTIFS($I$19:I819,I820)+IFERROR(SUM(IF(($H$19:H819=H820)*($G$19:G819=0),($H$19:H819=H820)*($G$19:G819=0),"")),0),1)</f>
        <v>1</v>
      </c>
    </row>
    <row r="821" spans="7:11" x14ac:dyDescent="0.25">
      <c r="G821" s="25">
        <v>0</v>
      </c>
      <c r="H821" s="15" t="s">
        <v>70</v>
      </c>
      <c r="I821" s="15" t="s">
        <v>243</v>
      </c>
      <c r="K821" s="20" cm="1">
        <f t="array" ref="K821">MIN(COUNTIFS($I$19:I820,I821)+IFERROR(SUM(IF(($H$19:H820=H821)*($G$19:G820=0),($H$19:H820=H821)*($G$19:G820=0),"")),0),1)</f>
        <v>1</v>
      </c>
    </row>
    <row r="822" spans="7:11" x14ac:dyDescent="0.25">
      <c r="G822" s="25">
        <v>0</v>
      </c>
      <c r="H822" s="15" t="s">
        <v>38</v>
      </c>
      <c r="I822" s="15" t="s">
        <v>244</v>
      </c>
      <c r="K822" s="20" cm="1">
        <f t="array" ref="K822">MIN(COUNTIFS($I$19:I821,I822)+IFERROR(SUM(IF(($H$19:H821=H822)*($G$19:G821=0),($H$19:H821=H822)*($G$19:G821=0),"")),0),1)</f>
        <v>1</v>
      </c>
    </row>
    <row r="823" spans="7:11" x14ac:dyDescent="0.25">
      <c r="G823" s="25">
        <v>0</v>
      </c>
      <c r="H823" s="15" t="s">
        <v>70</v>
      </c>
      <c r="I823" s="15" t="s">
        <v>222</v>
      </c>
      <c r="K823" s="20" cm="1">
        <f t="array" ref="K823">MIN(COUNTIFS($I$19:I822,I823)+IFERROR(SUM(IF(($H$19:H822=H823)*($G$19:G822=0),($H$19:H822=H823)*($G$19:G822=0),"")),0),1)</f>
        <v>1</v>
      </c>
    </row>
    <row r="824" spans="7:11" x14ac:dyDescent="0.25">
      <c r="G824" s="25">
        <v>0</v>
      </c>
      <c r="H824" s="15" t="s">
        <v>26</v>
      </c>
      <c r="I824" s="15" t="s">
        <v>222</v>
      </c>
      <c r="K824" s="20" cm="1">
        <f t="array" ref="K824">MIN(COUNTIFS($I$19:I823,I824)+IFERROR(SUM(IF(($H$19:H823=H824)*($G$19:G823=0),($H$19:H823=H824)*($G$19:G823=0),"")),0),1)</f>
        <v>1</v>
      </c>
    </row>
    <row r="825" spans="7:11" x14ac:dyDescent="0.25">
      <c r="G825" s="25">
        <v>0</v>
      </c>
      <c r="H825" s="15" t="s">
        <v>26</v>
      </c>
      <c r="I825" s="15" t="s">
        <v>243</v>
      </c>
      <c r="K825" s="20" cm="1">
        <f t="array" ref="K825">MIN(COUNTIFS($I$19:I824,I825)+IFERROR(SUM(IF(($H$19:H824=H825)*($G$19:G824=0),($H$19:H824=H825)*($G$19:G824=0),"")),0),1)</f>
        <v>1</v>
      </c>
    </row>
    <row r="826" spans="7:11" x14ac:dyDescent="0.25">
      <c r="G826" s="25">
        <v>0</v>
      </c>
      <c r="H826" s="15" t="s">
        <v>108</v>
      </c>
      <c r="I826" s="15" t="s">
        <v>117</v>
      </c>
      <c r="K826" s="20" cm="1">
        <f t="array" ref="K826">MIN(COUNTIFS($I$19:I825,I826)+IFERROR(SUM(IF(($H$19:H825=H826)*($G$19:G825=0),($H$19:H825=H826)*($G$19:G825=0),"")),0),1)</f>
        <v>1</v>
      </c>
    </row>
    <row r="827" spans="7:11" x14ac:dyDescent="0.25">
      <c r="G827" s="25">
        <v>0</v>
      </c>
      <c r="H827" s="15" t="s">
        <v>22</v>
      </c>
      <c r="I827" s="15" t="s">
        <v>243</v>
      </c>
      <c r="K827" s="20" cm="1">
        <f t="array" ref="K827">MIN(COUNTIFS($I$19:I826,I827)+IFERROR(SUM(IF(($H$19:H826=H827)*($G$19:G826=0),($H$19:H826=H827)*($G$19:G826=0),"")),0),1)</f>
        <v>1</v>
      </c>
    </row>
    <row r="828" spans="7:11" x14ac:dyDescent="0.25">
      <c r="G828" s="25">
        <v>0</v>
      </c>
      <c r="H828" s="15" t="s">
        <v>44</v>
      </c>
      <c r="I828" s="15" t="s">
        <v>222</v>
      </c>
      <c r="K828" s="20" cm="1">
        <f t="array" ref="K828">MIN(COUNTIFS($I$19:I827,I828)+IFERROR(SUM(IF(($H$19:H827=H828)*($G$19:G827=0),($H$19:H827=H828)*($G$19:G827=0),"")),0),1)</f>
        <v>1</v>
      </c>
    </row>
    <row r="829" spans="7:11" x14ac:dyDescent="0.25">
      <c r="G829" s="25">
        <v>0</v>
      </c>
      <c r="H829" s="15" t="s">
        <v>70</v>
      </c>
      <c r="I829" s="15" t="s">
        <v>245</v>
      </c>
      <c r="K829" s="20" cm="1">
        <f t="array" ref="K829">MIN(COUNTIFS($I$19:I828,I829)+IFERROR(SUM(IF(($H$19:H828=H829)*($G$19:G828=0),($H$19:H828=H829)*($G$19:G828=0),"")),0),1)</f>
        <v>1</v>
      </c>
    </row>
    <row r="830" spans="7:11" x14ac:dyDescent="0.25">
      <c r="G830" s="25">
        <v>0</v>
      </c>
      <c r="H830" s="15" t="s">
        <v>70</v>
      </c>
      <c r="I830" s="15" t="s">
        <v>246</v>
      </c>
      <c r="K830" s="20" cm="1">
        <f t="array" ref="K830">MIN(COUNTIFS($I$19:I829,I830)+IFERROR(SUM(IF(($H$19:H829=H830)*($G$19:G829=0),($H$19:H829=H830)*($G$19:G829=0),"")),0),1)</f>
        <v>1</v>
      </c>
    </row>
    <row r="831" spans="7:11" x14ac:dyDescent="0.25">
      <c r="G831" s="25">
        <v>0</v>
      </c>
      <c r="H831" s="15" t="s">
        <v>5</v>
      </c>
      <c r="I831" s="15" t="s">
        <v>247</v>
      </c>
      <c r="K831" s="20" cm="1">
        <f t="array" ref="K831">MIN(COUNTIFS($I$19:I830,I831)+IFERROR(SUM(IF(($H$19:H830=H831)*($G$19:G830=0),($H$19:H830=H831)*($G$19:G830=0),"")),0),1)</f>
        <v>1</v>
      </c>
    </row>
    <row r="832" spans="7:11" x14ac:dyDescent="0.25">
      <c r="G832" s="25">
        <v>0</v>
      </c>
      <c r="H832" s="15" t="s">
        <v>108</v>
      </c>
      <c r="I832" s="15" t="s">
        <v>184</v>
      </c>
      <c r="K832" s="20" cm="1">
        <f t="array" ref="K832">MIN(COUNTIFS($I$19:I831,I832)+IFERROR(SUM(IF(($H$19:H831=H832)*($G$19:G831=0),($H$19:H831=H832)*($G$19:G831=0),"")),0),1)</f>
        <v>1</v>
      </c>
    </row>
    <row r="833" spans="7:11" x14ac:dyDescent="0.25">
      <c r="G833" s="25">
        <v>0</v>
      </c>
      <c r="H833" s="15" t="s">
        <v>10</v>
      </c>
      <c r="I833" s="15" t="s">
        <v>245</v>
      </c>
      <c r="K833" s="20" cm="1">
        <f t="array" ref="K833">MIN(COUNTIFS($I$19:I832,I833)+IFERROR(SUM(IF(($H$19:H832=H833)*($G$19:G832=0),($H$19:H832=H833)*($G$19:G832=0),"")),0),1)</f>
        <v>1</v>
      </c>
    </row>
    <row r="834" spans="7:11" x14ac:dyDescent="0.25">
      <c r="G834" s="25">
        <v>0</v>
      </c>
      <c r="H834" s="15" t="s">
        <v>10</v>
      </c>
      <c r="I834" s="15" t="s">
        <v>246</v>
      </c>
      <c r="K834" s="20" cm="1">
        <f t="array" ref="K834">MIN(COUNTIFS($I$19:I833,I834)+IFERROR(SUM(IF(($H$19:H833=H834)*($G$19:G833=0),($H$19:H833=H834)*($G$19:G833=0),"")),0),1)</f>
        <v>1</v>
      </c>
    </row>
    <row r="835" spans="7:11" x14ac:dyDescent="0.25">
      <c r="G835" s="25">
        <v>0</v>
      </c>
      <c r="H835" s="15" t="s">
        <v>10</v>
      </c>
      <c r="I835" s="15" t="s">
        <v>244</v>
      </c>
      <c r="K835" s="20" cm="1">
        <f t="array" ref="K835">MIN(COUNTIFS($I$19:I834,I835)+IFERROR(SUM(IF(($H$19:H834=H835)*($G$19:G834=0),($H$19:H834=H835)*($G$19:G834=0),"")),0),1)</f>
        <v>1</v>
      </c>
    </row>
    <row r="836" spans="7:11" x14ac:dyDescent="0.25">
      <c r="G836" s="25">
        <v>0</v>
      </c>
      <c r="H836" s="15" t="s">
        <v>220</v>
      </c>
      <c r="I836" s="15" t="s">
        <v>248</v>
      </c>
      <c r="K836" s="20" cm="1">
        <f t="array" ref="K836">MIN(COUNTIFS($I$19:I835,I836)+IFERROR(SUM(IF(($H$19:H835=H836)*($G$19:G835=0),($H$19:H835=H836)*($G$19:G835=0),"")),0),1)</f>
        <v>1</v>
      </c>
    </row>
    <row r="837" spans="7:11" x14ac:dyDescent="0.25">
      <c r="G837" s="25">
        <v>0</v>
      </c>
      <c r="H837" s="15" t="s">
        <v>5</v>
      </c>
      <c r="I837" s="15" t="s">
        <v>249</v>
      </c>
      <c r="K837" s="20" cm="1">
        <f t="array" ref="K837">MIN(COUNTIFS($I$19:I836,I837)+IFERROR(SUM(IF(($H$19:H836=H837)*($G$19:G836=0),($H$19:H836=H837)*($G$19:G836=0),"")),0),1)</f>
        <v>1</v>
      </c>
    </row>
    <row r="838" spans="7:11" x14ac:dyDescent="0.25">
      <c r="G838" s="25">
        <v>0</v>
      </c>
      <c r="H838" s="15" t="s">
        <v>5</v>
      </c>
      <c r="I838" s="15" t="s">
        <v>250</v>
      </c>
      <c r="K838" s="20" cm="1">
        <f t="array" ref="K838">MIN(COUNTIFS($I$19:I837,I838)+IFERROR(SUM(IF(($H$19:H837=H838)*($G$19:G837=0),($H$19:H837=H838)*($G$19:G837=0),"")),0),1)</f>
        <v>1</v>
      </c>
    </row>
    <row r="839" spans="7:11" x14ac:dyDescent="0.25">
      <c r="G839" s="25">
        <v>0</v>
      </c>
      <c r="H839" s="15" t="s">
        <v>5</v>
      </c>
      <c r="I839" s="15" t="s">
        <v>251</v>
      </c>
      <c r="K839" s="20" cm="1">
        <f t="array" ref="K839">MIN(COUNTIFS($I$19:I838,I839)+IFERROR(SUM(IF(($H$19:H838=H839)*($G$19:G838=0),($H$19:H838=H839)*($G$19:G838=0),"")),0),1)</f>
        <v>1</v>
      </c>
    </row>
    <row r="840" spans="7:11" x14ac:dyDescent="0.25">
      <c r="G840" s="25">
        <v>0</v>
      </c>
      <c r="H840" s="15" t="s">
        <v>5</v>
      </c>
      <c r="I840" s="15" t="s">
        <v>247</v>
      </c>
      <c r="K840" s="20" cm="1">
        <f t="array" ref="K840">MIN(COUNTIFS($I$19:I839,I840)+IFERROR(SUM(IF(($H$19:H839=H840)*($G$19:G839=0),($H$19:H839=H840)*($G$19:G839=0),"")),0),1)</f>
        <v>1</v>
      </c>
    </row>
    <row r="841" spans="7:11" x14ac:dyDescent="0.25">
      <c r="G841" s="25">
        <v>0</v>
      </c>
      <c r="H841" s="15" t="s">
        <v>16</v>
      </c>
      <c r="I841" s="15" t="s">
        <v>244</v>
      </c>
      <c r="K841" s="20" cm="1">
        <f t="array" ref="K841">MIN(COUNTIFS($I$19:I840,I841)+IFERROR(SUM(IF(($H$19:H840=H841)*($G$19:G840=0),($H$19:H840=H841)*($G$19:G840=0),"")),0),1)</f>
        <v>1</v>
      </c>
    </row>
    <row r="842" spans="7:11" x14ac:dyDescent="0.25">
      <c r="G842" s="25">
        <v>0</v>
      </c>
      <c r="H842" s="15" t="s">
        <v>33</v>
      </c>
      <c r="I842" s="15" t="s">
        <v>249</v>
      </c>
      <c r="K842" s="20" cm="1">
        <f t="array" ref="K842">MIN(COUNTIFS($I$19:I841,I842)+IFERROR(SUM(IF(($H$19:H841=H842)*($G$19:G841=0),($H$19:H841=H842)*($G$19:G841=0),"")),0),1)</f>
        <v>1</v>
      </c>
    </row>
    <row r="843" spans="7:11" x14ac:dyDescent="0.25">
      <c r="G843" s="25">
        <v>0</v>
      </c>
      <c r="H843" s="15" t="s">
        <v>33</v>
      </c>
      <c r="I843" s="15" t="s">
        <v>250</v>
      </c>
      <c r="K843" s="20" cm="1">
        <f t="array" ref="K843">MIN(COUNTIFS($I$19:I842,I843)+IFERROR(SUM(IF(($H$19:H842=H843)*($G$19:G842=0),($H$19:H842=H843)*($G$19:G842=0),"")),0),1)</f>
        <v>1</v>
      </c>
    </row>
    <row r="844" spans="7:11" x14ac:dyDescent="0.25">
      <c r="G844" s="25">
        <v>0</v>
      </c>
      <c r="H844" s="15" t="s">
        <v>5</v>
      </c>
      <c r="I844" s="15" t="s">
        <v>245</v>
      </c>
      <c r="K844" s="20" cm="1">
        <f t="array" ref="K844">MIN(COUNTIFS($I$19:I843,I844)+IFERROR(SUM(IF(($H$19:H843=H844)*($G$19:G843=0),($H$19:H843=H844)*($G$19:G843=0),"")),0),1)</f>
        <v>1</v>
      </c>
    </row>
    <row r="845" spans="7:11" x14ac:dyDescent="0.25">
      <c r="G845" s="25">
        <v>0</v>
      </c>
      <c r="H845" s="15" t="s">
        <v>5</v>
      </c>
      <c r="I845" s="15" t="s">
        <v>246</v>
      </c>
      <c r="K845" s="20" cm="1">
        <f t="array" ref="K845">MIN(COUNTIFS($I$19:I844,I845)+IFERROR(SUM(IF(($H$19:H844=H845)*($G$19:G844=0),($H$19:H844=H845)*($G$19:G844=0),"")),0),1)</f>
        <v>1</v>
      </c>
    </row>
    <row r="846" spans="7:11" x14ac:dyDescent="0.25">
      <c r="G846" s="25">
        <v>0</v>
      </c>
      <c r="H846" s="15" t="s">
        <v>16</v>
      </c>
      <c r="I846" s="15" t="s">
        <v>236</v>
      </c>
      <c r="K846" s="20" cm="1">
        <f t="array" ref="K846">MIN(COUNTIFS($I$19:I845,I846)+IFERROR(SUM(IF(($H$19:H845=H846)*($G$19:G845=0),($H$19:H845=H846)*($G$19:G845=0),"")),0),1)</f>
        <v>1</v>
      </c>
    </row>
    <row r="847" spans="7:11" x14ac:dyDescent="0.25">
      <c r="G847" s="25">
        <v>0</v>
      </c>
      <c r="H847" s="15" t="s">
        <v>16</v>
      </c>
      <c r="I847" s="15" t="s">
        <v>225</v>
      </c>
      <c r="K847" s="20" cm="1">
        <f t="array" ref="K847">MIN(COUNTIFS($I$19:I846,I847)+IFERROR(SUM(IF(($H$19:H846=H847)*($G$19:G846=0),($H$19:H846=H847)*($G$19:G846=0),"")),0),1)</f>
        <v>1</v>
      </c>
    </row>
    <row r="848" spans="7:11" x14ac:dyDescent="0.25">
      <c r="G848" s="25">
        <v>0</v>
      </c>
      <c r="H848" s="15" t="s">
        <v>44</v>
      </c>
      <c r="I848" s="15" t="s">
        <v>243</v>
      </c>
      <c r="K848" s="20" cm="1">
        <f t="array" ref="K848">MIN(COUNTIFS($I$19:I847,I848)+IFERROR(SUM(IF(($H$19:H847=H848)*($G$19:G847=0),($H$19:H847=H848)*($G$19:G847=0),"")),0),1)</f>
        <v>1</v>
      </c>
    </row>
    <row r="849" spans="7:11" x14ac:dyDescent="0.25">
      <c r="G849" s="25">
        <v>0</v>
      </c>
      <c r="H849" s="15" t="s">
        <v>22</v>
      </c>
      <c r="I849" s="15" t="s">
        <v>222</v>
      </c>
      <c r="K849" s="20" cm="1">
        <f t="array" ref="K849">MIN(COUNTIFS($I$19:I848,I849)+IFERROR(SUM(IF(($H$19:H848=H849)*($G$19:G848=0),($H$19:H848=H849)*($G$19:G848=0),"")),0),1)</f>
        <v>1</v>
      </c>
    </row>
    <row r="850" spans="7:11" x14ac:dyDescent="0.25">
      <c r="G850" s="25">
        <v>0</v>
      </c>
      <c r="H850" s="15" t="s">
        <v>22</v>
      </c>
      <c r="I850" s="15" t="s">
        <v>243</v>
      </c>
      <c r="K850" s="20" cm="1">
        <f t="array" ref="K850">MIN(COUNTIFS($I$19:I849,I850)+IFERROR(SUM(IF(($H$19:H849=H850)*($G$19:G849=0),($H$19:H849=H850)*($G$19:G849=0),"")),0),1)</f>
        <v>1</v>
      </c>
    </row>
    <row r="851" spans="7:11" x14ac:dyDescent="0.25">
      <c r="G851" s="25">
        <v>0</v>
      </c>
      <c r="H851" s="15" t="s">
        <v>44</v>
      </c>
      <c r="I851" s="15" t="s">
        <v>222</v>
      </c>
      <c r="K851" s="20" cm="1">
        <f t="array" ref="K851">MIN(COUNTIFS($I$19:I850,I851)+IFERROR(SUM(IF(($H$19:H850=H851)*($G$19:G850=0),($H$19:H850=H851)*($G$19:G850=0),"")),0),1)</f>
        <v>1</v>
      </c>
    </row>
    <row r="852" spans="7:11" x14ac:dyDescent="0.25">
      <c r="G852" s="25">
        <v>0</v>
      </c>
      <c r="H852" s="15" t="s">
        <v>44</v>
      </c>
      <c r="I852" s="15" t="s">
        <v>243</v>
      </c>
      <c r="K852" s="20" cm="1">
        <f t="array" ref="K852">MIN(COUNTIFS($I$19:I851,I852)+IFERROR(SUM(IF(($H$19:H851=H852)*($G$19:G851=0),($H$19:H851=H852)*($G$19:G851=0),"")),0),1)</f>
        <v>1</v>
      </c>
    </row>
    <row r="853" spans="7:11" x14ac:dyDescent="0.25">
      <c r="G853" s="25">
        <v>0</v>
      </c>
      <c r="H853" s="15" t="s">
        <v>10</v>
      </c>
      <c r="I853" s="15" t="s">
        <v>247</v>
      </c>
      <c r="K853" s="20" cm="1">
        <f t="array" ref="K853">MIN(COUNTIFS($I$19:I852,I853)+IFERROR(SUM(IF(($H$19:H852=H853)*($G$19:G852=0),($H$19:H852=H853)*($G$19:G852=0),"")),0),1)</f>
        <v>1</v>
      </c>
    </row>
    <row r="854" spans="7:11" x14ac:dyDescent="0.25">
      <c r="G854" s="25">
        <v>0</v>
      </c>
      <c r="H854" s="15" t="s">
        <v>10</v>
      </c>
      <c r="I854" s="15" t="s">
        <v>251</v>
      </c>
      <c r="K854" s="20" cm="1">
        <f t="array" ref="K854">MIN(COUNTIFS($I$19:I853,I854)+IFERROR(SUM(IF(($H$19:H853=H854)*($G$19:G853=0),($H$19:H853=H854)*($G$19:G853=0),"")),0),1)</f>
        <v>1</v>
      </c>
    </row>
    <row r="855" spans="7:11" x14ac:dyDescent="0.25">
      <c r="G855" s="25">
        <v>0</v>
      </c>
      <c r="H855" s="15" t="s">
        <v>10</v>
      </c>
      <c r="I855" s="15" t="s">
        <v>252</v>
      </c>
      <c r="K855" s="20" cm="1">
        <f t="array" ref="K855">MIN(COUNTIFS($I$19:I854,I855)+IFERROR(SUM(IF(($H$19:H854=H855)*($G$19:G854=0),($H$19:H854=H855)*($G$19:G854=0),"")),0),1)</f>
        <v>1</v>
      </c>
    </row>
    <row r="856" spans="7:11" x14ac:dyDescent="0.25">
      <c r="G856" s="25">
        <v>0</v>
      </c>
      <c r="H856" s="15" t="s">
        <v>45</v>
      </c>
      <c r="I856" s="15" t="s">
        <v>252</v>
      </c>
      <c r="K856" s="20" cm="1">
        <f t="array" ref="K856">MIN(COUNTIFS($I$19:I855,I856)+IFERROR(SUM(IF(($H$19:H855=H856)*($G$19:G855=0),($H$19:H855=H856)*($G$19:G855=0),"")),0),1)</f>
        <v>1</v>
      </c>
    </row>
    <row r="857" spans="7:11" x14ac:dyDescent="0.25">
      <c r="G857" s="25">
        <v>0</v>
      </c>
      <c r="H857" s="15" t="s">
        <v>10</v>
      </c>
      <c r="I857" s="15" t="s">
        <v>222</v>
      </c>
      <c r="K857" s="20" cm="1">
        <f t="array" ref="K857">MIN(COUNTIFS($I$19:I856,I857)+IFERROR(SUM(IF(($H$19:H856=H857)*($G$19:G856=0),($H$19:H856=H857)*($G$19:G856=0),"")),0),1)</f>
        <v>1</v>
      </c>
    </row>
    <row r="858" spans="7:11" x14ac:dyDescent="0.25">
      <c r="G858" s="25">
        <v>0</v>
      </c>
      <c r="H858" s="15" t="s">
        <v>10</v>
      </c>
      <c r="I858" s="15" t="s">
        <v>243</v>
      </c>
      <c r="K858" s="20" cm="1">
        <f t="array" ref="K858">MIN(COUNTIFS($I$19:I857,I858)+IFERROR(SUM(IF(($H$19:H857=H858)*($G$19:G857=0),($H$19:H857=H858)*($G$19:G857=0),"")),0),1)</f>
        <v>1</v>
      </c>
    </row>
    <row r="859" spans="7:11" x14ac:dyDescent="0.25">
      <c r="G859" s="25">
        <v>0</v>
      </c>
      <c r="H859" s="15" t="s">
        <v>10</v>
      </c>
      <c r="I859" s="15" t="s">
        <v>252</v>
      </c>
      <c r="K859" s="20" cm="1">
        <f t="array" ref="K859">MIN(COUNTIFS($I$19:I858,I859)+IFERROR(SUM(IF(($H$19:H858=H859)*($G$19:G858=0),($H$19:H858=H859)*($G$19:G858=0),"")),0),1)</f>
        <v>1</v>
      </c>
    </row>
    <row r="860" spans="7:11" x14ac:dyDescent="0.25">
      <c r="G860" s="25">
        <v>0</v>
      </c>
      <c r="H860" s="15" t="s">
        <v>10</v>
      </c>
      <c r="I860" s="15" t="s">
        <v>252</v>
      </c>
      <c r="K860" s="20" cm="1">
        <f t="array" ref="K860">MIN(COUNTIFS($I$19:I859,I860)+IFERROR(SUM(IF(($H$19:H859=H860)*($G$19:G859=0),($H$19:H859=H860)*($G$19:G859=0),"")),0),1)</f>
        <v>1</v>
      </c>
    </row>
    <row r="861" spans="7:11" x14ac:dyDescent="0.25">
      <c r="G861" s="25">
        <v>0</v>
      </c>
      <c r="H861" s="15" t="s">
        <v>22</v>
      </c>
      <c r="I861" s="15" t="s">
        <v>252</v>
      </c>
      <c r="K861" s="20" cm="1">
        <f t="array" ref="K861">MIN(COUNTIFS($I$19:I860,I861)+IFERROR(SUM(IF(($H$19:H860=H861)*($G$19:G860=0),($H$19:H860=H861)*($G$19:G860=0),"")),0),1)</f>
        <v>1</v>
      </c>
    </row>
    <row r="862" spans="7:11" x14ac:dyDescent="0.25">
      <c r="G862" s="25">
        <v>0</v>
      </c>
      <c r="H862" s="15" t="s">
        <v>10</v>
      </c>
      <c r="I862" s="15" t="s">
        <v>253</v>
      </c>
      <c r="K862" s="20" cm="1">
        <f t="array" ref="K862">MIN(COUNTIFS($I$19:I861,I862)+IFERROR(SUM(IF(($H$19:H861=H862)*($G$19:G861=0),($H$19:H861=H862)*($G$19:G861=0),"")),0),1)</f>
        <v>1</v>
      </c>
    </row>
    <row r="863" spans="7:11" x14ac:dyDescent="0.25">
      <c r="G863" s="25">
        <v>0</v>
      </c>
      <c r="H863" s="15" t="s">
        <v>10</v>
      </c>
      <c r="I863" s="15" t="s">
        <v>254</v>
      </c>
      <c r="K863" s="20" cm="1">
        <f t="array" ref="K863">MIN(COUNTIFS($I$19:I862,I863)+IFERROR(SUM(IF(($H$19:H862=H863)*($G$19:G862=0),($H$19:H862=H863)*($G$19:G862=0),"")),0),1)</f>
        <v>1</v>
      </c>
    </row>
    <row r="864" spans="7:11" x14ac:dyDescent="0.25">
      <c r="G864" s="25">
        <v>0</v>
      </c>
      <c r="H864" s="15" t="s">
        <v>31</v>
      </c>
      <c r="I864" s="15" t="s">
        <v>242</v>
      </c>
      <c r="K864" s="20" cm="1">
        <f t="array" ref="K864">MIN(COUNTIFS($I$19:I863,I864)+IFERROR(SUM(IF(($H$19:H863=H864)*($G$19:G863=0),($H$19:H863=H864)*($G$19:G863=0),"")),0),1)</f>
        <v>1</v>
      </c>
    </row>
    <row r="865" spans="7:11" x14ac:dyDescent="0.25">
      <c r="G865" s="25">
        <v>0</v>
      </c>
      <c r="H865" s="15" t="s">
        <v>10</v>
      </c>
      <c r="I865" s="15" t="s">
        <v>253</v>
      </c>
      <c r="K865" s="20" cm="1">
        <f t="array" ref="K865">MIN(COUNTIFS($I$19:I864,I865)+IFERROR(SUM(IF(($H$19:H864=H865)*($G$19:G864=0),($H$19:H864=H865)*($G$19:G864=0),"")),0),1)</f>
        <v>1</v>
      </c>
    </row>
    <row r="866" spans="7:11" x14ac:dyDescent="0.25">
      <c r="G866" s="25">
        <v>0</v>
      </c>
      <c r="H866" s="15" t="s">
        <v>10</v>
      </c>
      <c r="I866" s="15" t="s">
        <v>255</v>
      </c>
      <c r="K866" s="20" cm="1">
        <f t="array" ref="K866">MIN(COUNTIFS($I$19:I865,I866)+IFERROR(SUM(IF(($H$19:H865=H866)*($G$19:G865=0),($H$19:H865=H866)*($G$19:G865=0),"")),0),1)</f>
        <v>1</v>
      </c>
    </row>
    <row r="867" spans="7:11" x14ac:dyDescent="0.25">
      <c r="G867" s="25">
        <v>0</v>
      </c>
      <c r="H867" s="15" t="s">
        <v>256</v>
      </c>
      <c r="I867" s="15" t="s">
        <v>253</v>
      </c>
      <c r="K867" s="20" cm="1">
        <f t="array" ref="K867">MIN(COUNTIFS($I$19:I866,I867)+IFERROR(SUM(IF(($H$19:H866=H867)*($G$19:G866=0),($H$19:H866=H867)*($G$19:G866=0),"")),0),1)</f>
        <v>1</v>
      </c>
    </row>
    <row r="868" spans="7:11" x14ac:dyDescent="0.25">
      <c r="G868" s="25">
        <v>0</v>
      </c>
      <c r="H868" s="15" t="s">
        <v>10</v>
      </c>
      <c r="I868" s="15" t="s">
        <v>253</v>
      </c>
      <c r="K868" s="20" cm="1">
        <f t="array" ref="K868">MIN(COUNTIFS($I$19:I867,I868)+IFERROR(SUM(IF(($H$19:H867=H868)*($G$19:G867=0),($H$19:H867=H868)*($G$19:G867=0),"")),0),1)</f>
        <v>1</v>
      </c>
    </row>
    <row r="869" spans="7:11" x14ac:dyDescent="0.25">
      <c r="G869" s="25">
        <v>0</v>
      </c>
      <c r="H869" s="15" t="s">
        <v>24</v>
      </c>
      <c r="I869" s="15" t="s">
        <v>257</v>
      </c>
      <c r="K869" s="20" cm="1">
        <f t="array" ref="K869">MIN(COUNTIFS($I$19:I868,I869)+IFERROR(SUM(IF(($H$19:H868=H869)*($G$19:G868=0),($H$19:H868=H869)*($G$19:G868=0),"")),0),1)</f>
        <v>1</v>
      </c>
    </row>
    <row r="870" spans="7:11" x14ac:dyDescent="0.25">
      <c r="G870" s="25">
        <v>0</v>
      </c>
      <c r="H870" s="15" t="s">
        <v>80</v>
      </c>
      <c r="I870" s="15" t="s">
        <v>253</v>
      </c>
      <c r="K870" s="20" cm="1">
        <f t="array" ref="K870">MIN(COUNTIFS($I$19:I869,I870)+IFERROR(SUM(IF(($H$19:H869=H870)*($G$19:G869=0),($H$19:H869=H870)*($G$19:G869=0),"")),0),1)</f>
        <v>1</v>
      </c>
    </row>
    <row r="871" spans="7:11" x14ac:dyDescent="0.25">
      <c r="G871" s="25">
        <v>0</v>
      </c>
      <c r="H871" s="15" t="s">
        <v>149</v>
      </c>
      <c r="I871" s="15" t="s">
        <v>254</v>
      </c>
      <c r="K871" s="20" cm="1">
        <f t="array" ref="K871">MIN(COUNTIFS($I$19:I870,I871)+IFERROR(SUM(IF(($H$19:H870=H871)*($G$19:G870=0),($H$19:H870=H871)*($G$19:G870=0),"")),0),1)</f>
        <v>1</v>
      </c>
    </row>
    <row r="872" spans="7:11" x14ac:dyDescent="0.25">
      <c r="G872" s="25">
        <v>0</v>
      </c>
      <c r="H872" s="15" t="s">
        <v>10</v>
      </c>
      <c r="I872" s="15" t="s">
        <v>254</v>
      </c>
      <c r="K872" s="20" cm="1">
        <f t="array" ref="K872">MIN(COUNTIFS($I$19:I871,I872)+IFERROR(SUM(IF(($H$19:H871=H872)*($G$19:G871=0),($H$19:H871=H872)*($G$19:G871=0),"")),0),1)</f>
        <v>1</v>
      </c>
    </row>
    <row r="873" spans="7:11" x14ac:dyDescent="0.25">
      <c r="G873" s="25">
        <v>0</v>
      </c>
      <c r="H873" s="15" t="s">
        <v>10</v>
      </c>
      <c r="I873" s="15" t="s">
        <v>253</v>
      </c>
      <c r="K873" s="20" cm="1">
        <f t="array" ref="K873">MIN(COUNTIFS($I$19:I872,I873)+IFERROR(SUM(IF(($H$19:H872=H873)*($G$19:G872=0),($H$19:H872=H873)*($G$19:G872=0),"")),0),1)</f>
        <v>1</v>
      </c>
    </row>
    <row r="874" spans="7:11" x14ac:dyDescent="0.25">
      <c r="G874" s="25">
        <v>0</v>
      </c>
      <c r="H874" s="15" t="s">
        <v>5</v>
      </c>
      <c r="I874" s="15" t="s">
        <v>253</v>
      </c>
      <c r="K874" s="20" cm="1">
        <f t="array" ref="K874">MIN(COUNTIFS($I$19:I873,I874)+IFERROR(SUM(IF(($H$19:H873=H874)*($G$19:G873=0),($H$19:H873=H874)*($G$19:G873=0),"")),0),1)</f>
        <v>1</v>
      </c>
    </row>
    <row r="875" spans="7:11" x14ac:dyDescent="0.25">
      <c r="G875" s="25">
        <v>0</v>
      </c>
      <c r="H875" s="15" t="s">
        <v>16</v>
      </c>
      <c r="I875" s="15" t="s">
        <v>236</v>
      </c>
      <c r="K875" s="20" cm="1">
        <f t="array" ref="K875">MIN(COUNTIFS($I$19:I874,I875)+IFERROR(SUM(IF(($H$19:H874=H875)*($G$19:G874=0),($H$19:H874=H875)*($G$19:G874=0),"")),0),1)</f>
        <v>1</v>
      </c>
    </row>
    <row r="876" spans="7:11" x14ac:dyDescent="0.25">
      <c r="G876" s="25">
        <v>0</v>
      </c>
      <c r="H876" s="15" t="s">
        <v>16</v>
      </c>
      <c r="I876" s="15" t="s">
        <v>225</v>
      </c>
      <c r="K876" s="20" cm="1">
        <f t="array" ref="K876">MIN(COUNTIFS($I$19:I875,I876)+IFERROR(SUM(IF(($H$19:H875=H876)*($G$19:G875=0),($H$19:H875=H876)*($G$19:G875=0),"")),0),1)</f>
        <v>1</v>
      </c>
    </row>
    <row r="877" spans="7:11" x14ac:dyDescent="0.25">
      <c r="G877" s="25">
        <v>0</v>
      </c>
      <c r="H877" s="15" t="s">
        <v>33</v>
      </c>
      <c r="I877" s="15" t="s">
        <v>252</v>
      </c>
      <c r="K877" s="20" cm="1">
        <f t="array" ref="K877">MIN(COUNTIFS($I$19:I876,I877)+IFERROR(SUM(IF(($H$19:H876=H877)*($G$19:G876=0),($H$19:H876=H877)*($G$19:G876=0),"")),0),1)</f>
        <v>1</v>
      </c>
    </row>
    <row r="878" spans="7:11" x14ac:dyDescent="0.25">
      <c r="G878" s="25">
        <v>0</v>
      </c>
      <c r="H878" s="15" t="s">
        <v>10</v>
      </c>
      <c r="I878" s="15" t="s">
        <v>253</v>
      </c>
      <c r="K878" s="20" cm="1">
        <f t="array" ref="K878">MIN(COUNTIFS($I$19:I877,I878)+IFERROR(SUM(IF(($H$19:H877=H878)*($G$19:G877=0),($H$19:H877=H878)*($G$19:G877=0),"")),0),1)</f>
        <v>1</v>
      </c>
    </row>
    <row r="879" spans="7:11" x14ac:dyDescent="0.25">
      <c r="G879" s="25">
        <v>0</v>
      </c>
      <c r="H879" s="15" t="s">
        <v>22</v>
      </c>
      <c r="I879" s="15" t="s">
        <v>257</v>
      </c>
      <c r="K879" s="20" cm="1">
        <f t="array" ref="K879">MIN(COUNTIFS($I$19:I878,I879)+IFERROR(SUM(IF(($H$19:H878=H879)*($G$19:G878=0),($H$19:H878=H879)*($G$19:G878=0),"")),0),1)</f>
        <v>1</v>
      </c>
    </row>
    <row r="880" spans="7:11" x14ac:dyDescent="0.25">
      <c r="G880" s="25">
        <v>0</v>
      </c>
      <c r="H880" s="15" t="s">
        <v>10</v>
      </c>
      <c r="I880" s="15" t="s">
        <v>252</v>
      </c>
      <c r="K880" s="20" cm="1">
        <f t="array" ref="K880">MIN(COUNTIFS($I$19:I879,I880)+IFERROR(SUM(IF(($H$19:H879=H880)*($G$19:G879=0),($H$19:H879=H880)*($G$19:G879=0),"")),0),1)</f>
        <v>1</v>
      </c>
    </row>
    <row r="881" spans="7:11" x14ac:dyDescent="0.25">
      <c r="G881" s="25">
        <v>0</v>
      </c>
      <c r="H881" s="15" t="s">
        <v>10</v>
      </c>
      <c r="I881" s="15" t="s">
        <v>257</v>
      </c>
      <c r="K881" s="20" cm="1">
        <f t="array" ref="K881">MIN(COUNTIFS($I$19:I880,I881)+IFERROR(SUM(IF(($H$19:H880=H881)*($G$19:G880=0),($H$19:H880=H881)*($G$19:G880=0),"")),0),1)</f>
        <v>1</v>
      </c>
    </row>
    <row r="882" spans="7:11" x14ac:dyDescent="0.25">
      <c r="G882" s="25">
        <v>0</v>
      </c>
      <c r="H882" s="15" t="s">
        <v>31</v>
      </c>
      <c r="I882" s="15" t="s">
        <v>253</v>
      </c>
      <c r="K882" s="20" cm="1">
        <f t="array" ref="K882">MIN(COUNTIFS($I$19:I881,I882)+IFERROR(SUM(IF(($H$19:H881=H882)*($G$19:G881=0),($H$19:H881=H882)*($G$19:G881=0),"")),0),1)</f>
        <v>1</v>
      </c>
    </row>
    <row r="883" spans="7:11" x14ac:dyDescent="0.25">
      <c r="G883" s="25">
        <v>0</v>
      </c>
      <c r="H883" s="15" t="s">
        <v>10</v>
      </c>
      <c r="I883" s="15" t="s">
        <v>236</v>
      </c>
      <c r="K883" s="20" cm="1">
        <f t="array" ref="K883">MIN(COUNTIFS($I$19:I882,I883)+IFERROR(SUM(IF(($H$19:H882=H883)*($G$19:G882=0),($H$19:H882=H883)*($G$19:G882=0),"")),0),1)</f>
        <v>1</v>
      </c>
    </row>
    <row r="884" spans="7:11" x14ac:dyDescent="0.25">
      <c r="G884" s="25">
        <v>0</v>
      </c>
      <c r="H884" s="15" t="s">
        <v>10</v>
      </c>
      <c r="I884" s="15" t="s">
        <v>225</v>
      </c>
      <c r="K884" s="20" cm="1">
        <f t="array" ref="K884">MIN(COUNTIFS($I$19:I883,I884)+IFERROR(SUM(IF(($H$19:H883=H884)*($G$19:G883=0),($H$19:H883=H884)*($G$19:G883=0),"")),0),1)</f>
        <v>1</v>
      </c>
    </row>
    <row r="885" spans="7:11" x14ac:dyDescent="0.25">
      <c r="G885" s="25">
        <v>0</v>
      </c>
      <c r="H885" s="15" t="s">
        <v>239</v>
      </c>
      <c r="I885" s="15" t="s">
        <v>258</v>
      </c>
      <c r="K885" s="20" cm="1">
        <f t="array" ref="K885">MIN(COUNTIFS($I$19:I884,I885)+IFERROR(SUM(IF(($H$19:H884=H885)*($G$19:G884=0),($H$19:H884=H885)*($G$19:G884=0),"")),0),1)</f>
        <v>1</v>
      </c>
    </row>
    <row r="886" spans="7:11" x14ac:dyDescent="0.25">
      <c r="G886" s="25">
        <v>0</v>
      </c>
      <c r="H886" s="15" t="s">
        <v>239</v>
      </c>
      <c r="I886" s="15" t="s">
        <v>259</v>
      </c>
      <c r="K886" s="20" cm="1">
        <f t="array" ref="K886">MIN(COUNTIFS($I$19:I885,I886)+IFERROR(SUM(IF(($H$19:H885=H886)*($G$19:G885=0),($H$19:H885=H886)*($G$19:G885=0),"")),0),1)</f>
        <v>1</v>
      </c>
    </row>
    <row r="887" spans="7:11" x14ac:dyDescent="0.25">
      <c r="G887" s="25">
        <v>0</v>
      </c>
      <c r="H887" s="15" t="s">
        <v>239</v>
      </c>
      <c r="I887" s="15" t="s">
        <v>247</v>
      </c>
      <c r="K887" s="20" cm="1">
        <f t="array" ref="K887">MIN(COUNTIFS($I$19:I886,I887)+IFERROR(SUM(IF(($H$19:H886=H887)*($G$19:G886=0),($H$19:H886=H887)*($G$19:G886=0),"")),0),1)</f>
        <v>1</v>
      </c>
    </row>
    <row r="888" spans="7:11" x14ac:dyDescent="0.25">
      <c r="G888" s="25">
        <v>0</v>
      </c>
      <c r="H888" s="15" t="s">
        <v>239</v>
      </c>
      <c r="I888" s="15" t="s">
        <v>251</v>
      </c>
      <c r="K888" s="20" cm="1">
        <f t="array" ref="K888">MIN(COUNTIFS($I$19:I887,I888)+IFERROR(SUM(IF(($H$19:H887=H888)*($G$19:G887=0),($H$19:H887=H888)*($G$19:G887=0),"")),0),1)</f>
        <v>1</v>
      </c>
    </row>
    <row r="889" spans="7:11" x14ac:dyDescent="0.25">
      <c r="G889" s="25">
        <v>0</v>
      </c>
      <c r="H889" s="15" t="s">
        <v>10</v>
      </c>
      <c r="I889" s="15" t="s">
        <v>247</v>
      </c>
      <c r="K889" s="20" cm="1">
        <f t="array" ref="K889">MIN(COUNTIFS($I$19:I888,I889)+IFERROR(SUM(IF(($H$19:H888=H889)*($G$19:G888=0),($H$19:H888=H889)*($G$19:G888=0),"")),0),1)</f>
        <v>1</v>
      </c>
    </row>
    <row r="890" spans="7:11" x14ac:dyDescent="0.25">
      <c r="G890" s="25">
        <v>0</v>
      </c>
      <c r="H890" s="15" t="s">
        <v>10</v>
      </c>
      <c r="I890" s="15" t="s">
        <v>251</v>
      </c>
      <c r="K890" s="20" cm="1">
        <f t="array" ref="K890">MIN(COUNTIFS($I$19:I889,I890)+IFERROR(SUM(IF(($H$19:H889=H890)*($G$19:G889=0),($H$19:H889=H890)*($G$19:G889=0),"")),0),1)</f>
        <v>1</v>
      </c>
    </row>
    <row r="891" spans="7:11" x14ac:dyDescent="0.25">
      <c r="G891" s="25">
        <v>0</v>
      </c>
      <c r="H891" s="15" t="s">
        <v>10</v>
      </c>
      <c r="I891" s="15" t="s">
        <v>258</v>
      </c>
      <c r="K891" s="20" cm="1">
        <f t="array" ref="K891">MIN(COUNTIFS($I$19:I890,I891)+IFERROR(SUM(IF(($H$19:H890=H891)*($G$19:G890=0),($H$19:H890=H891)*($G$19:G890=0),"")),0),1)</f>
        <v>1</v>
      </c>
    </row>
    <row r="892" spans="7:11" x14ac:dyDescent="0.25">
      <c r="G892" s="25">
        <v>0</v>
      </c>
      <c r="H892" s="15" t="s">
        <v>10</v>
      </c>
      <c r="I892" s="15" t="s">
        <v>259</v>
      </c>
      <c r="K892" s="20" cm="1">
        <f t="array" ref="K892">MIN(COUNTIFS($I$19:I891,I892)+IFERROR(SUM(IF(($H$19:H891=H892)*($G$19:G891=0),($H$19:H891=H892)*($G$19:G891=0),"")),0),1)</f>
        <v>1</v>
      </c>
    </row>
    <row r="893" spans="7:11" x14ac:dyDescent="0.25">
      <c r="G893" s="25">
        <v>0</v>
      </c>
      <c r="H893" s="15" t="s">
        <v>7</v>
      </c>
      <c r="I893" s="15" t="s">
        <v>253</v>
      </c>
      <c r="K893" s="20" cm="1">
        <f t="array" ref="K893">MIN(COUNTIFS($I$19:I892,I893)+IFERROR(SUM(IF(($H$19:H892=H893)*($G$19:G892=0),($H$19:H892=H893)*($G$19:G892=0),"")),0),1)</f>
        <v>1</v>
      </c>
    </row>
    <row r="894" spans="7:11" x14ac:dyDescent="0.25">
      <c r="G894" s="25">
        <v>0</v>
      </c>
      <c r="H894" s="15" t="s">
        <v>33</v>
      </c>
      <c r="I894" s="15" t="s">
        <v>222</v>
      </c>
      <c r="K894" s="20" cm="1">
        <f t="array" ref="K894">MIN(COUNTIFS($I$19:I893,I894)+IFERROR(SUM(IF(($H$19:H893=H894)*($G$19:G893=0),($H$19:H893=H894)*($G$19:G893=0),"")),0),1)</f>
        <v>1</v>
      </c>
    </row>
    <row r="895" spans="7:11" x14ac:dyDescent="0.25">
      <c r="G895" s="25">
        <v>0</v>
      </c>
      <c r="H895" s="15" t="s">
        <v>5</v>
      </c>
      <c r="I895" s="15" t="s">
        <v>247</v>
      </c>
      <c r="K895" s="20" cm="1">
        <f t="array" ref="K895">MIN(COUNTIFS($I$19:I894,I895)+IFERROR(SUM(IF(($H$19:H894=H895)*($G$19:G894=0),($H$19:H894=H895)*($G$19:G894=0),"")),0),1)</f>
        <v>1</v>
      </c>
    </row>
    <row r="896" spans="7:11" x14ac:dyDescent="0.25">
      <c r="G896" s="25">
        <v>0</v>
      </c>
      <c r="H896" s="15" t="s">
        <v>5</v>
      </c>
      <c r="I896" s="15" t="s">
        <v>251</v>
      </c>
      <c r="K896" s="20" cm="1">
        <f t="array" ref="K896">MIN(COUNTIFS($I$19:I895,I896)+IFERROR(SUM(IF(($H$19:H895=H896)*($G$19:G895=0),($H$19:H895=H896)*($G$19:G895=0),"")),0),1)</f>
        <v>1</v>
      </c>
    </row>
    <row r="897" spans="7:11" x14ac:dyDescent="0.25">
      <c r="G897" s="25">
        <v>0</v>
      </c>
      <c r="H897" s="15" t="s">
        <v>5</v>
      </c>
      <c r="I897" s="15" t="s">
        <v>258</v>
      </c>
      <c r="K897" s="20" cm="1">
        <f t="array" ref="K897">MIN(COUNTIFS($I$19:I896,I897)+IFERROR(SUM(IF(($H$19:H896=H897)*($G$19:G896=0),($H$19:H896=H897)*($G$19:G896=0),"")),0),1)</f>
        <v>1</v>
      </c>
    </row>
    <row r="898" spans="7:11" x14ac:dyDescent="0.25">
      <c r="G898" s="25">
        <v>0</v>
      </c>
      <c r="H898" s="15" t="s">
        <v>5</v>
      </c>
      <c r="I898" s="15" t="s">
        <v>259</v>
      </c>
      <c r="K898" s="20" cm="1">
        <f t="array" ref="K898">MIN(COUNTIFS($I$19:I897,I898)+IFERROR(SUM(IF(($H$19:H897=H898)*($G$19:G897=0),($H$19:H897=H898)*($G$19:G897=0),"")),0),1)</f>
        <v>1</v>
      </c>
    </row>
    <row r="899" spans="7:11" x14ac:dyDescent="0.25">
      <c r="G899" s="25">
        <v>0</v>
      </c>
      <c r="H899" s="15" t="s">
        <v>10</v>
      </c>
      <c r="I899" s="15" t="s">
        <v>247</v>
      </c>
      <c r="K899" s="20" cm="1">
        <f t="array" ref="K899">MIN(COUNTIFS($I$19:I898,I899)+IFERROR(SUM(IF(($H$19:H898=H899)*($G$19:G898=0),($H$19:H898=H899)*($G$19:G898=0),"")),0),1)</f>
        <v>1</v>
      </c>
    </row>
    <row r="900" spans="7:11" x14ac:dyDescent="0.25">
      <c r="G900" s="25">
        <v>0</v>
      </c>
      <c r="H900" s="15" t="s">
        <v>10</v>
      </c>
      <c r="I900" s="15" t="s">
        <v>251</v>
      </c>
      <c r="K900" s="20" cm="1">
        <f t="array" ref="K900">MIN(COUNTIFS($I$19:I899,I900)+IFERROR(SUM(IF(($H$19:H899=H900)*($G$19:G899=0),($H$19:H899=H900)*($G$19:G899=0),"")),0),1)</f>
        <v>1</v>
      </c>
    </row>
    <row r="901" spans="7:11" x14ac:dyDescent="0.25">
      <c r="G901" s="25">
        <v>0</v>
      </c>
      <c r="H901" s="15" t="s">
        <v>10</v>
      </c>
      <c r="I901" s="15" t="s">
        <v>258</v>
      </c>
      <c r="K901" s="20" cm="1">
        <f t="array" ref="K901">MIN(COUNTIFS($I$19:I900,I901)+IFERROR(SUM(IF(($H$19:H900=H901)*($G$19:G900=0),($H$19:H900=H901)*($G$19:G900=0),"")),0),1)</f>
        <v>1</v>
      </c>
    </row>
    <row r="902" spans="7:11" x14ac:dyDescent="0.25">
      <c r="G902" s="25">
        <v>0</v>
      </c>
      <c r="H902" s="15" t="s">
        <v>10</v>
      </c>
      <c r="I902" s="15" t="s">
        <v>259</v>
      </c>
      <c r="K902" s="20" cm="1">
        <f t="array" ref="K902">MIN(COUNTIFS($I$19:I901,I902)+IFERROR(SUM(IF(($H$19:H901=H902)*($G$19:G901=0),($H$19:H901=H902)*($G$19:G901=0),"")),0),1)</f>
        <v>1</v>
      </c>
    </row>
    <row r="903" spans="7:11" x14ac:dyDescent="0.25">
      <c r="G903" s="25">
        <v>0</v>
      </c>
      <c r="H903" s="15" t="s">
        <v>22</v>
      </c>
      <c r="I903" s="15" t="s">
        <v>222</v>
      </c>
      <c r="K903" s="20" cm="1">
        <f t="array" ref="K903">MIN(COUNTIFS($I$19:I902,I903)+IFERROR(SUM(IF(($H$19:H902=H903)*($G$19:G902=0),($H$19:H902=H903)*($G$19:G902=0),"")),0),1)</f>
        <v>1</v>
      </c>
    </row>
    <row r="904" spans="7:11" x14ac:dyDescent="0.25">
      <c r="G904" s="25">
        <v>0</v>
      </c>
      <c r="H904" s="15" t="s">
        <v>10</v>
      </c>
      <c r="I904" s="15" t="s">
        <v>247</v>
      </c>
      <c r="K904" s="20" cm="1">
        <f t="array" ref="K904">MIN(COUNTIFS($I$19:I903,I904)+IFERROR(SUM(IF(($H$19:H903=H904)*($G$19:G903=0),($H$19:H903=H904)*($G$19:G903=0),"")),0),1)</f>
        <v>1</v>
      </c>
    </row>
    <row r="905" spans="7:11" x14ac:dyDescent="0.25">
      <c r="G905" s="25">
        <v>0</v>
      </c>
      <c r="H905" s="15" t="s">
        <v>10</v>
      </c>
      <c r="I905" s="15" t="s">
        <v>251</v>
      </c>
      <c r="K905" s="20" cm="1">
        <f t="array" ref="K905">MIN(COUNTIFS($I$19:I904,I905)+IFERROR(SUM(IF(($H$19:H904=H905)*($G$19:G904=0),($H$19:H904=H905)*($G$19:G904=0),"")),0),1)</f>
        <v>1</v>
      </c>
    </row>
    <row r="906" spans="7:11" x14ac:dyDescent="0.25">
      <c r="G906" s="25">
        <v>0</v>
      </c>
      <c r="H906" s="15" t="s">
        <v>10</v>
      </c>
      <c r="I906" s="15" t="s">
        <v>258</v>
      </c>
      <c r="K906" s="20" cm="1">
        <f t="array" ref="K906">MIN(COUNTIFS($I$19:I905,I906)+IFERROR(SUM(IF(($H$19:H905=H906)*($G$19:G905=0),($H$19:H905=H906)*($G$19:G905=0),"")),0),1)</f>
        <v>1</v>
      </c>
    </row>
    <row r="907" spans="7:11" x14ac:dyDescent="0.25">
      <c r="G907" s="25">
        <v>0</v>
      </c>
      <c r="H907" s="15" t="s">
        <v>10</v>
      </c>
      <c r="I907" s="15" t="s">
        <v>259</v>
      </c>
      <c r="K907" s="20" cm="1">
        <f t="array" ref="K907">MIN(COUNTIFS($I$19:I906,I907)+IFERROR(SUM(IF(($H$19:H906=H907)*($G$19:G906=0),($H$19:H906=H907)*($G$19:G906=0),"")),0),1)</f>
        <v>1</v>
      </c>
    </row>
    <row r="908" spans="7:11" x14ac:dyDescent="0.25">
      <c r="G908" s="25">
        <v>0</v>
      </c>
      <c r="H908" s="15" t="s">
        <v>35</v>
      </c>
      <c r="I908" s="15" t="s">
        <v>260</v>
      </c>
      <c r="K908" s="20" cm="1">
        <f t="array" ref="K908">MIN(COUNTIFS($I$19:I907,I908)+IFERROR(SUM(IF(($H$19:H907=H908)*($G$19:G907=0),($H$19:H907=H908)*($G$19:G907=0),"")),0),1)</f>
        <v>1</v>
      </c>
    </row>
    <row r="909" spans="7:11" x14ac:dyDescent="0.25">
      <c r="G909" s="25">
        <v>0</v>
      </c>
      <c r="H909" s="15" t="s">
        <v>108</v>
      </c>
      <c r="I909" s="15" t="s">
        <v>261</v>
      </c>
      <c r="K909" s="20" cm="1">
        <f t="array" ref="K909">MIN(COUNTIFS($I$19:I908,I909)+IFERROR(SUM(IF(($H$19:H908=H909)*($G$19:G908=0),($H$19:H908=H909)*($G$19:G908=0),"")),0),1)</f>
        <v>1</v>
      </c>
    </row>
    <row r="910" spans="7:11" x14ac:dyDescent="0.25">
      <c r="G910" s="25">
        <v>0</v>
      </c>
      <c r="H910" s="15" t="s">
        <v>16</v>
      </c>
      <c r="I910" s="15" t="s">
        <v>262</v>
      </c>
      <c r="K910" s="20" cm="1">
        <f t="array" ref="K910">MIN(COUNTIFS($I$19:I909,I910)+IFERROR(SUM(IF(($H$19:H909=H910)*($G$19:G909=0),($H$19:H909=H910)*($G$19:G909=0),"")),0),1)</f>
        <v>1</v>
      </c>
    </row>
    <row r="911" spans="7:11" x14ac:dyDescent="0.25">
      <c r="G911" s="25">
        <v>0</v>
      </c>
      <c r="H911" s="15" t="s">
        <v>31</v>
      </c>
      <c r="I911" s="15" t="s">
        <v>263</v>
      </c>
      <c r="K911" s="20" cm="1">
        <f t="array" ref="K911">MIN(COUNTIFS($I$19:I910,I911)+IFERROR(SUM(IF(($H$19:H910=H911)*($G$19:G910=0),($H$19:H910=H911)*($G$19:G910=0),"")),0),1)</f>
        <v>1</v>
      </c>
    </row>
    <row r="912" spans="7:11" x14ac:dyDescent="0.25">
      <c r="G912" s="25">
        <v>0</v>
      </c>
      <c r="H912" s="15" t="s">
        <v>256</v>
      </c>
      <c r="I912" s="15" t="s">
        <v>254</v>
      </c>
      <c r="K912" s="20" cm="1">
        <f t="array" ref="K912">MIN(COUNTIFS($I$19:I911,I912)+IFERROR(SUM(IF(($H$19:H911=H912)*($G$19:G911=0),($H$19:H911=H912)*($G$19:G911=0),"")),0),1)</f>
        <v>1</v>
      </c>
    </row>
    <row r="913" spans="7:11" x14ac:dyDescent="0.25">
      <c r="G913" s="25">
        <v>0</v>
      </c>
      <c r="H913" s="15" t="s">
        <v>10</v>
      </c>
      <c r="I913" s="15" t="s">
        <v>254</v>
      </c>
      <c r="K913" s="20" cm="1">
        <f t="array" ref="K913">MIN(COUNTIFS($I$19:I912,I913)+IFERROR(SUM(IF(($H$19:H912=H913)*($G$19:G912=0),($H$19:H912=H913)*($G$19:G912=0),"")),0),1)</f>
        <v>1</v>
      </c>
    </row>
    <row r="914" spans="7:11" x14ac:dyDescent="0.25">
      <c r="G914" s="25">
        <v>0</v>
      </c>
      <c r="H914" s="15" t="s">
        <v>96</v>
      </c>
      <c r="I914" s="15" t="s">
        <v>264</v>
      </c>
      <c r="K914" s="20" cm="1">
        <f t="array" ref="K914">MIN(COUNTIFS($I$19:I913,I914)+IFERROR(SUM(IF(($H$19:H913=H914)*($G$19:G913=0),($H$19:H913=H914)*($G$19:G913=0),"")),0),1)</f>
        <v>1</v>
      </c>
    </row>
    <row r="915" spans="7:11" x14ac:dyDescent="0.25">
      <c r="G915" s="25">
        <v>0</v>
      </c>
      <c r="H915" s="15" t="s">
        <v>42</v>
      </c>
      <c r="I915" s="15" t="s">
        <v>265</v>
      </c>
      <c r="K915" s="20" cm="1">
        <f t="array" ref="K915">MIN(COUNTIFS($I$19:I914,I915)+IFERROR(SUM(IF(($H$19:H914=H915)*($G$19:G914=0),($H$19:H914=H915)*($G$19:G914=0),"")),0),1)</f>
        <v>1</v>
      </c>
    </row>
    <row r="916" spans="7:11" x14ac:dyDescent="0.25">
      <c r="G916" s="25">
        <v>0</v>
      </c>
      <c r="H916" s="15" t="s">
        <v>42</v>
      </c>
      <c r="I916" s="15" t="s">
        <v>266</v>
      </c>
      <c r="K916" s="20" cm="1">
        <f t="array" ref="K916">MIN(COUNTIFS($I$19:I915,I916)+IFERROR(SUM(IF(($H$19:H915=H916)*($G$19:G915=0),($H$19:H915=H916)*($G$19:G915=0),"")),0),1)</f>
        <v>1</v>
      </c>
    </row>
    <row r="917" spans="7:11" x14ac:dyDescent="0.25">
      <c r="G917" s="25">
        <v>0</v>
      </c>
      <c r="H917" s="15" t="s">
        <v>96</v>
      </c>
      <c r="I917" s="15" t="s">
        <v>237</v>
      </c>
      <c r="K917" s="20" cm="1">
        <f t="array" ref="K917">MIN(COUNTIFS($I$19:I916,I917)+IFERROR(SUM(IF(($H$19:H916=H917)*($G$19:G916=0),($H$19:H916=H917)*($G$19:G916=0),"")),0),1)</f>
        <v>1</v>
      </c>
    </row>
    <row r="918" spans="7:11" x14ac:dyDescent="0.25">
      <c r="G918" s="25">
        <v>0</v>
      </c>
      <c r="H918" s="15" t="s">
        <v>42</v>
      </c>
      <c r="I918" s="15" t="s">
        <v>249</v>
      </c>
      <c r="K918" s="20" cm="1">
        <f t="array" ref="K918">MIN(COUNTIFS($I$19:I917,I918)+IFERROR(SUM(IF(($H$19:H917=H918)*($G$19:G917=0),($H$19:H917=H918)*($G$19:G917=0),"")),0),1)</f>
        <v>1</v>
      </c>
    </row>
    <row r="919" spans="7:11" x14ac:dyDescent="0.25">
      <c r="G919" s="25">
        <v>0</v>
      </c>
      <c r="H919" s="15" t="s">
        <v>42</v>
      </c>
      <c r="I919" s="15" t="s">
        <v>250</v>
      </c>
      <c r="K919" s="20" cm="1">
        <f t="array" ref="K919">MIN(COUNTIFS($I$19:I918,I919)+IFERROR(SUM(IF(($H$19:H918=H919)*($G$19:G918=0),($H$19:H918=H919)*($G$19:G918=0),"")),0),1)</f>
        <v>1</v>
      </c>
    </row>
    <row r="920" spans="7:11" x14ac:dyDescent="0.25">
      <c r="G920" s="25">
        <v>0</v>
      </c>
      <c r="H920" s="15" t="s">
        <v>16</v>
      </c>
      <c r="I920" s="15" t="s">
        <v>224</v>
      </c>
      <c r="K920" s="20" cm="1">
        <f t="array" ref="K920">MIN(COUNTIFS($I$19:I919,I920)+IFERROR(SUM(IF(($H$19:H919=H920)*($G$19:G919=0),($H$19:H919=H920)*($G$19:G919=0),"")),0),1)</f>
        <v>1</v>
      </c>
    </row>
    <row r="921" spans="7:11" x14ac:dyDescent="0.25">
      <c r="G921" s="25">
        <v>0</v>
      </c>
      <c r="H921" s="15" t="s">
        <v>5</v>
      </c>
      <c r="I921" s="15" t="s">
        <v>263</v>
      </c>
      <c r="K921" s="20" cm="1">
        <f t="array" ref="K921">MIN(COUNTIFS($I$19:I920,I921)+IFERROR(SUM(IF(($H$19:H920=H921)*($G$19:G920=0),($H$19:H920=H921)*($G$19:G920=0),"")),0),1)</f>
        <v>1</v>
      </c>
    </row>
    <row r="922" spans="7:11" x14ac:dyDescent="0.25">
      <c r="G922" s="25">
        <v>0</v>
      </c>
      <c r="H922" s="15" t="s">
        <v>5</v>
      </c>
      <c r="I922" s="15" t="s">
        <v>254</v>
      </c>
      <c r="K922" s="20" cm="1">
        <f t="array" ref="K922">MIN(COUNTIFS($I$19:I921,I922)+IFERROR(SUM(IF(($H$19:H921=H922)*($G$19:G921=0),($H$19:H921=H922)*($G$19:G921=0),"")),0),1)</f>
        <v>1</v>
      </c>
    </row>
    <row r="923" spans="7:11" x14ac:dyDescent="0.25">
      <c r="G923" s="25">
        <v>0</v>
      </c>
      <c r="H923" s="15" t="s">
        <v>5</v>
      </c>
      <c r="I923" s="15" t="s">
        <v>249</v>
      </c>
      <c r="K923" s="20" cm="1">
        <f t="array" ref="K923">MIN(COUNTIFS($I$19:I922,I923)+IFERROR(SUM(IF(($H$19:H922=H923)*($G$19:G922=0),($H$19:H922=H923)*($G$19:G922=0),"")),0),1)</f>
        <v>1</v>
      </c>
    </row>
    <row r="924" spans="7:11" x14ac:dyDescent="0.25">
      <c r="G924" s="25">
        <v>0</v>
      </c>
      <c r="H924" s="15" t="s">
        <v>5</v>
      </c>
      <c r="I924" s="15" t="s">
        <v>250</v>
      </c>
      <c r="K924" s="20" cm="1">
        <f t="array" ref="K924">MIN(COUNTIFS($I$19:I923,I924)+IFERROR(SUM(IF(($H$19:H923=H924)*($G$19:G923=0),($H$19:H923=H924)*($G$19:G923=0),"")),0),1)</f>
        <v>1</v>
      </c>
    </row>
    <row r="925" spans="7:11" x14ac:dyDescent="0.25">
      <c r="G925" s="25">
        <v>0</v>
      </c>
      <c r="H925" s="15" t="s">
        <v>5</v>
      </c>
      <c r="I925" s="15" t="s">
        <v>265</v>
      </c>
      <c r="K925" s="20" cm="1">
        <f t="array" ref="K925">MIN(COUNTIFS($I$19:I924,I925)+IFERROR(SUM(IF(($H$19:H924=H925)*($G$19:G924=0),($H$19:H924=H925)*($G$19:G924=0),"")),0),1)</f>
        <v>1</v>
      </c>
    </row>
    <row r="926" spans="7:11" x14ac:dyDescent="0.25">
      <c r="G926" s="25">
        <v>0</v>
      </c>
      <c r="H926" s="15" t="s">
        <v>5</v>
      </c>
      <c r="I926" s="15" t="s">
        <v>266</v>
      </c>
      <c r="K926" s="20" cm="1">
        <f t="array" ref="K926">MIN(COUNTIFS($I$19:I925,I926)+IFERROR(SUM(IF(($H$19:H925=H926)*($G$19:G925=0),($H$19:H925=H926)*($G$19:G925=0),"")),0),1)</f>
        <v>1</v>
      </c>
    </row>
    <row r="927" spans="7:11" x14ac:dyDescent="0.25">
      <c r="G927" s="25">
        <v>0</v>
      </c>
      <c r="H927" s="15" t="s">
        <v>10</v>
      </c>
      <c r="I927" s="15" t="s">
        <v>237</v>
      </c>
      <c r="K927" s="20" cm="1">
        <f t="array" ref="K927">MIN(COUNTIFS($I$19:I926,I927)+IFERROR(SUM(IF(($H$19:H926=H927)*($G$19:G926=0),($H$19:H926=H927)*($G$19:G926=0),"")),0),1)</f>
        <v>1</v>
      </c>
    </row>
    <row r="928" spans="7:11" x14ac:dyDescent="0.25">
      <c r="G928" s="25">
        <v>0</v>
      </c>
      <c r="H928" s="15" t="s">
        <v>10</v>
      </c>
      <c r="I928" s="15" t="s">
        <v>264</v>
      </c>
      <c r="K928" s="20" cm="1">
        <f t="array" ref="K928">MIN(COUNTIFS($I$19:I927,I928)+IFERROR(SUM(IF(($H$19:H927=H928)*($G$19:G927=0),($H$19:H927=H928)*($G$19:G927=0),"")),0),1)</f>
        <v>1</v>
      </c>
    </row>
    <row r="929" spans="7:11" x14ac:dyDescent="0.25">
      <c r="G929" s="25">
        <v>0</v>
      </c>
      <c r="H929" s="15" t="s">
        <v>22</v>
      </c>
      <c r="I929" s="15" t="s">
        <v>267</v>
      </c>
      <c r="K929" s="20" cm="1">
        <f t="array" ref="K929">MIN(COUNTIFS($I$19:I928,I929)+IFERROR(SUM(IF(($H$19:H928=H929)*($G$19:G928=0),($H$19:H928=H929)*($G$19:G928=0),"")),0),1)</f>
        <v>1</v>
      </c>
    </row>
    <row r="930" spans="7:11" x14ac:dyDescent="0.25">
      <c r="G930" s="25">
        <v>0</v>
      </c>
      <c r="H930" s="15" t="s">
        <v>10</v>
      </c>
      <c r="I930" s="15" t="s">
        <v>254</v>
      </c>
      <c r="K930" s="20" cm="1">
        <f t="array" ref="K930">MIN(COUNTIFS($I$19:I929,I930)+IFERROR(SUM(IF(($H$19:H929=H930)*($G$19:G929=0),($H$19:H929=H930)*($G$19:G929=0),"")),0),1)</f>
        <v>1</v>
      </c>
    </row>
    <row r="931" spans="7:11" x14ac:dyDescent="0.25">
      <c r="G931" s="25">
        <v>0</v>
      </c>
      <c r="H931" s="15" t="s">
        <v>10</v>
      </c>
      <c r="I931" s="15" t="s">
        <v>267</v>
      </c>
      <c r="K931" s="20" cm="1">
        <f t="array" ref="K931">MIN(COUNTIFS($I$19:I930,I931)+IFERROR(SUM(IF(($H$19:H930=H931)*($G$19:G930=0),($H$19:H930=H931)*($G$19:G930=0),"")),0),1)</f>
        <v>1</v>
      </c>
    </row>
    <row r="932" spans="7:11" x14ac:dyDescent="0.25">
      <c r="G932" s="25">
        <v>0</v>
      </c>
      <c r="H932" s="15" t="s">
        <v>10</v>
      </c>
      <c r="I932" s="15" t="s">
        <v>249</v>
      </c>
      <c r="K932" s="20" cm="1">
        <f t="array" ref="K932">MIN(COUNTIFS($I$19:I931,I932)+IFERROR(SUM(IF(($H$19:H931=H932)*($G$19:G931=0),($H$19:H931=H932)*($G$19:G931=0),"")),0),1)</f>
        <v>1</v>
      </c>
    </row>
    <row r="933" spans="7:11" x14ac:dyDescent="0.25">
      <c r="G933" s="25">
        <v>0</v>
      </c>
      <c r="H933" s="15" t="s">
        <v>10</v>
      </c>
      <c r="I933" s="15" t="s">
        <v>250</v>
      </c>
      <c r="K933" s="20" cm="1">
        <f t="array" ref="K933">MIN(COUNTIFS($I$19:I932,I933)+IFERROR(SUM(IF(($H$19:H932=H933)*($G$19:G932=0),($H$19:H932=H933)*($G$19:G932=0),"")),0),1)</f>
        <v>1</v>
      </c>
    </row>
    <row r="934" spans="7:11" x14ac:dyDescent="0.25">
      <c r="G934" s="25">
        <v>0</v>
      </c>
      <c r="H934" s="15" t="s">
        <v>10</v>
      </c>
      <c r="I934" s="15" t="s">
        <v>265</v>
      </c>
      <c r="K934" s="20" cm="1">
        <f t="array" ref="K934">MIN(COUNTIFS($I$19:I933,I934)+IFERROR(SUM(IF(($H$19:H933=H934)*($G$19:G933=0),($H$19:H933=H934)*($G$19:G933=0),"")),0),1)</f>
        <v>1</v>
      </c>
    </row>
    <row r="935" spans="7:11" x14ac:dyDescent="0.25">
      <c r="G935" s="25">
        <v>0</v>
      </c>
      <c r="H935" s="15" t="s">
        <v>10</v>
      </c>
      <c r="I935" s="15" t="s">
        <v>266</v>
      </c>
      <c r="K935" s="20" cm="1">
        <f t="array" ref="K935">MIN(COUNTIFS($I$19:I934,I935)+IFERROR(SUM(IF(($H$19:H934=H935)*($G$19:G934=0),($H$19:H934=H935)*($G$19:G934=0),"")),0),1)</f>
        <v>1</v>
      </c>
    </row>
    <row r="936" spans="7:11" x14ac:dyDescent="0.25">
      <c r="G936" s="25">
        <v>0</v>
      </c>
      <c r="H936" s="15" t="s">
        <v>5</v>
      </c>
      <c r="I936" s="15" t="s">
        <v>249</v>
      </c>
      <c r="K936" s="20" cm="1">
        <f t="array" ref="K936">MIN(COUNTIFS($I$19:I935,I936)+IFERROR(SUM(IF(($H$19:H935=H936)*($G$19:G935=0),($H$19:H935=H936)*($G$19:G935=0),"")),0),1)</f>
        <v>1</v>
      </c>
    </row>
    <row r="937" spans="7:11" x14ac:dyDescent="0.25">
      <c r="G937" s="25">
        <v>0</v>
      </c>
      <c r="H937" s="15" t="s">
        <v>5</v>
      </c>
      <c r="I937" s="15" t="s">
        <v>250</v>
      </c>
      <c r="K937" s="20" cm="1">
        <f t="array" ref="K937">MIN(COUNTIFS($I$19:I936,I937)+IFERROR(SUM(IF(($H$19:H936=H937)*($G$19:G936=0),($H$19:H936=H937)*($G$19:G936=0),"")),0),1)</f>
        <v>1</v>
      </c>
    </row>
    <row r="938" spans="7:11" x14ac:dyDescent="0.25">
      <c r="G938" s="25">
        <v>0</v>
      </c>
      <c r="H938" s="15" t="s">
        <v>5</v>
      </c>
      <c r="I938" s="15" t="s">
        <v>265</v>
      </c>
      <c r="K938" s="20" cm="1">
        <f t="array" ref="K938">MIN(COUNTIFS($I$19:I937,I938)+IFERROR(SUM(IF(($H$19:H937=H938)*($G$19:G937=0),($H$19:H937=H938)*($G$19:G937=0),"")),0),1)</f>
        <v>1</v>
      </c>
    </row>
    <row r="939" spans="7:11" x14ac:dyDescent="0.25">
      <c r="G939" s="25">
        <v>0</v>
      </c>
      <c r="H939" s="15" t="s">
        <v>5</v>
      </c>
      <c r="I939" s="15" t="s">
        <v>266</v>
      </c>
      <c r="K939" s="20" cm="1">
        <f t="array" ref="K939">MIN(COUNTIFS($I$19:I938,I939)+IFERROR(SUM(IF(($H$19:H938=H939)*($G$19:G938=0),($H$19:H938=H939)*($G$19:G938=0),"")),0),1)</f>
        <v>1</v>
      </c>
    </row>
    <row r="940" spans="7:11" x14ac:dyDescent="0.25">
      <c r="G940" s="25">
        <v>0</v>
      </c>
      <c r="H940" s="15" t="s">
        <v>33</v>
      </c>
      <c r="I940" s="15" t="s">
        <v>243</v>
      </c>
      <c r="K940" s="20" cm="1">
        <f t="array" ref="K940">MIN(COUNTIFS($I$19:I939,I940)+IFERROR(SUM(IF(($H$19:H939=H940)*($G$19:G939=0),($H$19:H939=H940)*($G$19:G939=0),"")),0),1)</f>
        <v>1</v>
      </c>
    </row>
    <row r="941" spans="7:11" x14ac:dyDescent="0.25">
      <c r="G941" s="25">
        <v>0</v>
      </c>
      <c r="H941" s="15" t="s">
        <v>5</v>
      </c>
      <c r="I941" s="15" t="s">
        <v>249</v>
      </c>
      <c r="K941" s="20" cm="1">
        <f t="array" ref="K941">MIN(COUNTIFS($I$19:I940,I941)+IFERROR(SUM(IF(($H$19:H940=H941)*($G$19:G940=0),($H$19:H940=H941)*($G$19:G940=0),"")),0),1)</f>
        <v>1</v>
      </c>
    </row>
    <row r="942" spans="7:11" x14ac:dyDescent="0.25">
      <c r="G942" s="25">
        <v>0</v>
      </c>
      <c r="H942" s="15" t="s">
        <v>5</v>
      </c>
      <c r="I942" s="15" t="s">
        <v>250</v>
      </c>
      <c r="K942" s="20" cm="1">
        <f t="array" ref="K942">MIN(COUNTIFS($I$19:I941,I942)+IFERROR(SUM(IF(($H$19:H941=H942)*($G$19:G941=0),($H$19:H941=H942)*($G$19:G941=0),"")),0),1)</f>
        <v>1</v>
      </c>
    </row>
    <row r="943" spans="7:11" x14ac:dyDescent="0.25">
      <c r="G943" s="25">
        <v>0</v>
      </c>
      <c r="H943" s="15" t="s">
        <v>5</v>
      </c>
      <c r="I943" s="15" t="s">
        <v>265</v>
      </c>
      <c r="K943" s="20" cm="1">
        <f t="array" ref="K943">MIN(COUNTIFS($I$19:I942,I943)+IFERROR(SUM(IF(($H$19:H942=H943)*($G$19:G942=0),($H$19:H942=H943)*($G$19:G942=0),"")),0),1)</f>
        <v>1</v>
      </c>
    </row>
    <row r="944" spans="7:11" x14ac:dyDescent="0.25">
      <c r="G944" s="25">
        <v>0</v>
      </c>
      <c r="H944" s="15" t="s">
        <v>5</v>
      </c>
      <c r="I944" s="15" t="s">
        <v>266</v>
      </c>
      <c r="K944" s="20" cm="1">
        <f t="array" ref="K944">MIN(COUNTIFS($I$19:I943,I944)+IFERROR(SUM(IF(($H$19:H943=H944)*($G$19:G943=0),($H$19:H943=H944)*($G$19:G943=0),"")),0),1)</f>
        <v>1</v>
      </c>
    </row>
    <row r="945" spans="7:11" x14ac:dyDescent="0.25">
      <c r="G945" s="25">
        <v>0</v>
      </c>
      <c r="H945" s="15" t="s">
        <v>22</v>
      </c>
      <c r="I945" s="15" t="s">
        <v>243</v>
      </c>
      <c r="K945" s="20" cm="1">
        <f t="array" ref="K945">MIN(COUNTIFS($I$19:I944,I945)+IFERROR(SUM(IF(($H$19:H944=H945)*($G$19:G944=0),($H$19:H944=H945)*($G$19:G944=0),"")),0),1)</f>
        <v>1</v>
      </c>
    </row>
    <row r="946" spans="7:11" x14ac:dyDescent="0.25">
      <c r="G946" s="25">
        <v>0</v>
      </c>
      <c r="H946" s="15" t="s">
        <v>44</v>
      </c>
      <c r="I946" s="15" t="s">
        <v>222</v>
      </c>
      <c r="K946" s="20" cm="1">
        <f t="array" ref="K946">MIN(COUNTIFS($I$19:I945,I946)+IFERROR(SUM(IF(($H$19:H945=H946)*($G$19:G945=0),($H$19:H945=H946)*($G$19:G945=0),"")),0),1)</f>
        <v>1</v>
      </c>
    </row>
    <row r="947" spans="7:11" x14ac:dyDescent="0.25">
      <c r="G947" s="25">
        <v>0</v>
      </c>
      <c r="H947" s="15" t="s">
        <v>44</v>
      </c>
      <c r="I947" s="15" t="s">
        <v>243</v>
      </c>
      <c r="K947" s="20" cm="1">
        <f t="array" ref="K947">MIN(COUNTIFS($I$19:I946,I947)+IFERROR(SUM(IF(($H$19:H946=H947)*($G$19:G946=0),($H$19:H946=H947)*($G$19:G946=0),"")),0),1)</f>
        <v>1</v>
      </c>
    </row>
    <row r="948" spans="7:11" x14ac:dyDescent="0.25">
      <c r="G948" s="25">
        <v>0</v>
      </c>
      <c r="H948" s="15" t="s">
        <v>10</v>
      </c>
      <c r="I948" s="15" t="s">
        <v>260</v>
      </c>
      <c r="K948" s="20" cm="1">
        <f t="array" ref="K948">MIN(COUNTIFS($I$19:I947,I948)+IFERROR(SUM(IF(($H$19:H947=H948)*($G$19:G947=0),($H$19:H947=H948)*($G$19:G947=0),"")),0),1)</f>
        <v>1</v>
      </c>
    </row>
    <row r="949" spans="7:11" x14ac:dyDescent="0.25">
      <c r="G949" s="25">
        <v>0</v>
      </c>
      <c r="H949" s="15" t="s">
        <v>16</v>
      </c>
      <c r="I949" s="15" t="s">
        <v>260</v>
      </c>
      <c r="K949" s="20" cm="1">
        <f t="array" ref="K949">MIN(COUNTIFS($I$19:I948,I949)+IFERROR(SUM(IF(($H$19:H948=H949)*($G$19:G948=0),($H$19:H948=H949)*($G$19:G948=0),"")),0),1)</f>
        <v>1</v>
      </c>
    </row>
    <row r="950" spans="7:11" x14ac:dyDescent="0.25">
      <c r="G950" s="25">
        <v>0</v>
      </c>
      <c r="H950" s="15" t="s">
        <v>108</v>
      </c>
      <c r="I950" s="15" t="s">
        <v>268</v>
      </c>
      <c r="K950" s="20" cm="1">
        <f t="array" ref="K950">MIN(COUNTIFS($I$19:I949,I950)+IFERROR(SUM(IF(($H$19:H949=H950)*($G$19:G949=0),($H$19:H949=H950)*($G$19:G949=0),"")),0),1)</f>
        <v>1</v>
      </c>
    </row>
    <row r="951" spans="7:11" x14ac:dyDescent="0.25">
      <c r="G951" s="25">
        <v>0</v>
      </c>
      <c r="H951" s="15" t="s">
        <v>16</v>
      </c>
      <c r="I951" s="15" t="s">
        <v>269</v>
      </c>
      <c r="K951" s="20" cm="1">
        <f t="array" ref="K951">MIN(COUNTIFS($I$19:I950,I951)+IFERROR(SUM(IF(($H$19:H950=H951)*($G$19:G950=0),($H$19:H950=H951)*($G$19:G950=0),"")),0),1)</f>
        <v>1</v>
      </c>
    </row>
    <row r="952" spans="7:11" x14ac:dyDescent="0.25">
      <c r="G952" s="25">
        <v>0</v>
      </c>
      <c r="H952" s="15" t="s">
        <v>10</v>
      </c>
      <c r="I952" s="15" t="s">
        <v>171</v>
      </c>
      <c r="K952" s="20" cm="1">
        <f t="array" ref="K952">MIN(COUNTIFS($I$19:I951,I952)+IFERROR(SUM(IF(($H$19:H951=H952)*($G$19:G951=0),($H$19:H951=H952)*($G$19:G951=0),"")),0),1)</f>
        <v>1</v>
      </c>
    </row>
    <row r="953" spans="7:11" x14ac:dyDescent="0.25">
      <c r="G953" s="25">
        <v>0</v>
      </c>
      <c r="H953" s="15" t="s">
        <v>238</v>
      </c>
      <c r="I953" s="15" t="s">
        <v>269</v>
      </c>
      <c r="K953" s="20" cm="1">
        <f t="array" ref="K953">MIN(COUNTIFS($I$19:I952,I953)+IFERROR(SUM(IF(($H$19:H952=H953)*($G$19:G952=0),($H$19:H952=H953)*($G$19:G952=0),"")),0),1)</f>
        <v>1</v>
      </c>
    </row>
    <row r="954" spans="7:11" x14ac:dyDescent="0.25">
      <c r="G954" s="25">
        <v>0</v>
      </c>
      <c r="H954" s="15" t="s">
        <v>16</v>
      </c>
      <c r="I954" s="15" t="s">
        <v>117</v>
      </c>
      <c r="K954" s="20" cm="1">
        <f t="array" ref="K954">MIN(COUNTIFS($I$19:I953,I954)+IFERROR(SUM(IF(($H$19:H953=H954)*($G$19:G953=0),($H$19:H953=H954)*($G$19:G953=0),"")),0),1)</f>
        <v>1</v>
      </c>
    </row>
    <row r="955" spans="7:11" x14ac:dyDescent="0.25">
      <c r="G955" s="25">
        <v>0</v>
      </c>
      <c r="H955" s="15" t="s">
        <v>16</v>
      </c>
      <c r="I955" s="15" t="s">
        <v>262</v>
      </c>
      <c r="K955" s="20" cm="1">
        <f t="array" ref="K955">MIN(COUNTIFS($I$19:I954,I955)+IFERROR(SUM(IF(($H$19:H954=H955)*($G$19:G954=0),($H$19:H954=H955)*($G$19:G954=0),"")),0),1)</f>
        <v>1</v>
      </c>
    </row>
    <row r="956" spans="7:11" x14ac:dyDescent="0.25">
      <c r="G956" s="25">
        <v>0</v>
      </c>
      <c r="H956" s="15" t="s">
        <v>5</v>
      </c>
      <c r="I956" s="15" t="s">
        <v>270</v>
      </c>
      <c r="K956" s="20" cm="1">
        <f t="array" ref="K956">MIN(COUNTIFS($I$19:I955,I956)+IFERROR(SUM(IF(($H$19:H955=H956)*($G$19:G955=0),($H$19:H955=H956)*($G$19:G955=0),"")),0),1)</f>
        <v>1</v>
      </c>
    </row>
    <row r="957" spans="7:11" x14ac:dyDescent="0.25">
      <c r="G957" s="25">
        <v>0</v>
      </c>
      <c r="H957" s="15" t="s">
        <v>16</v>
      </c>
      <c r="I957" s="15" t="s">
        <v>262</v>
      </c>
      <c r="K957" s="20" cm="1">
        <f t="array" ref="K957">MIN(COUNTIFS($I$19:I956,I957)+IFERROR(SUM(IF(($H$19:H956=H957)*($G$19:G956=0),($H$19:H956=H957)*($G$19:G956=0),"")),0),1)</f>
        <v>1</v>
      </c>
    </row>
    <row r="958" spans="7:11" x14ac:dyDescent="0.25">
      <c r="G958" s="25">
        <v>0</v>
      </c>
      <c r="H958" s="15" t="s">
        <v>31</v>
      </c>
      <c r="I958" s="15" t="s">
        <v>254</v>
      </c>
      <c r="K958" s="20" cm="1">
        <f t="array" ref="K958">MIN(COUNTIFS($I$19:I957,I958)+IFERROR(SUM(IF(($H$19:H957=H958)*($G$19:G957=0),($H$19:H957=H958)*($G$19:G957=0),"")),0),1)</f>
        <v>1</v>
      </c>
    </row>
    <row r="959" spans="7:11" x14ac:dyDescent="0.25">
      <c r="G959" s="25">
        <v>0</v>
      </c>
      <c r="H959" s="15" t="s">
        <v>10</v>
      </c>
      <c r="I959" s="15" t="s">
        <v>270</v>
      </c>
      <c r="K959" s="20" cm="1">
        <f t="array" ref="K959">MIN(COUNTIFS($I$19:I958,I959)+IFERROR(SUM(IF(($H$19:H958=H959)*($G$19:G958=0),($H$19:H958=H959)*($G$19:G958=0),"")),0),1)</f>
        <v>1</v>
      </c>
    </row>
    <row r="960" spans="7:11" x14ac:dyDescent="0.25">
      <c r="G960" s="25">
        <v>0</v>
      </c>
      <c r="H960" s="15" t="s">
        <v>36</v>
      </c>
      <c r="I960" s="15" t="s">
        <v>270</v>
      </c>
      <c r="K960" s="20" cm="1">
        <f t="array" ref="K960">MIN(COUNTIFS($I$19:I959,I960)+IFERROR(SUM(IF(($H$19:H959=H960)*($G$19:G959=0),($H$19:H959=H960)*($G$19:G959=0),"")),0),1)</f>
        <v>1</v>
      </c>
    </row>
    <row r="961" spans="7:11" x14ac:dyDescent="0.25">
      <c r="G961" s="25">
        <v>0</v>
      </c>
      <c r="H961" s="15" t="s">
        <v>80</v>
      </c>
      <c r="I961" s="15" t="s">
        <v>265</v>
      </c>
      <c r="K961" s="20" cm="1">
        <f t="array" ref="K961">MIN(COUNTIFS($I$19:I960,I961)+IFERROR(SUM(IF(($H$19:H960=H961)*($G$19:G960=0),($H$19:H960=H961)*($G$19:G960=0),"")),0),1)</f>
        <v>1</v>
      </c>
    </row>
    <row r="962" spans="7:11" x14ac:dyDescent="0.25">
      <c r="G962" s="25">
        <v>0</v>
      </c>
      <c r="H962" s="15" t="s">
        <v>80</v>
      </c>
      <c r="I962" s="15" t="s">
        <v>266</v>
      </c>
      <c r="K962" s="20" cm="1">
        <f t="array" ref="K962">MIN(COUNTIFS($I$19:I961,I962)+IFERROR(SUM(IF(($H$19:H961=H962)*($G$19:G961=0),($H$19:H961=H962)*($G$19:G961=0),"")),0),1)</f>
        <v>1</v>
      </c>
    </row>
    <row r="963" spans="7:11" x14ac:dyDescent="0.25">
      <c r="G963" s="25">
        <v>0</v>
      </c>
      <c r="H963" s="15" t="s">
        <v>80</v>
      </c>
      <c r="I963" s="15" t="s">
        <v>249</v>
      </c>
      <c r="K963" s="20" cm="1">
        <f t="array" ref="K963">MIN(COUNTIFS($I$19:I962,I963)+IFERROR(SUM(IF(($H$19:H962=H963)*($G$19:G962=0),($H$19:H962=H963)*($G$19:G962=0),"")),0),1)</f>
        <v>1</v>
      </c>
    </row>
    <row r="964" spans="7:11" x14ac:dyDescent="0.25">
      <c r="G964" s="25">
        <v>0</v>
      </c>
      <c r="H964" s="15" t="s">
        <v>80</v>
      </c>
      <c r="I964" s="15" t="s">
        <v>250</v>
      </c>
      <c r="K964" s="20" cm="1">
        <f t="array" ref="K964">MIN(COUNTIFS($I$19:I963,I964)+IFERROR(SUM(IF(($H$19:H963=H964)*($G$19:G963=0),($H$19:H963=H964)*($G$19:G963=0),"")),0),1)</f>
        <v>1</v>
      </c>
    </row>
    <row r="965" spans="7:11" x14ac:dyDescent="0.25">
      <c r="G965" s="25">
        <v>0</v>
      </c>
      <c r="H965" s="15" t="s">
        <v>33</v>
      </c>
      <c r="I965" s="15" t="s">
        <v>222</v>
      </c>
      <c r="K965" s="20" cm="1">
        <f t="array" ref="K965">MIN(COUNTIFS($I$19:I964,I965)+IFERROR(SUM(IF(($H$19:H964=H965)*($G$19:G964=0),($H$19:H964=H965)*($G$19:G964=0),"")),0),1)</f>
        <v>1</v>
      </c>
    </row>
    <row r="966" spans="7:11" x14ac:dyDescent="0.25">
      <c r="G966" s="25">
        <v>0</v>
      </c>
      <c r="H966" s="15" t="s">
        <v>10</v>
      </c>
      <c r="I966" s="15" t="s">
        <v>222</v>
      </c>
      <c r="K966" s="20" cm="1">
        <f t="array" ref="K966">MIN(COUNTIFS($I$19:I965,I966)+IFERROR(SUM(IF(($H$19:H965=H966)*($G$19:G965=0),($H$19:H965=H966)*($G$19:G965=0),"")),0),1)</f>
        <v>1</v>
      </c>
    </row>
    <row r="967" spans="7:11" x14ac:dyDescent="0.25">
      <c r="G967" s="25">
        <v>0</v>
      </c>
      <c r="H967" s="15" t="s">
        <v>5</v>
      </c>
      <c r="I967" s="15" t="s">
        <v>222</v>
      </c>
      <c r="K967" s="20" cm="1">
        <f t="array" ref="K967">MIN(COUNTIFS($I$19:I966,I967)+IFERROR(SUM(IF(($H$19:H966=H967)*($G$19:G966=0),($H$19:H966=H967)*($G$19:G966=0),"")),0),1)</f>
        <v>1</v>
      </c>
    </row>
    <row r="968" spans="7:11" x14ac:dyDescent="0.25">
      <c r="G968" s="25">
        <v>0</v>
      </c>
      <c r="H968" s="15" t="s">
        <v>271</v>
      </c>
      <c r="I968" s="15" t="s">
        <v>272</v>
      </c>
      <c r="K968" s="20" cm="1">
        <f t="array" ref="K968">MIN(COUNTIFS($I$19:I967,I968)+IFERROR(SUM(IF(($H$19:H967=H968)*($G$19:G967=0),($H$19:H967=H968)*($G$19:G967=0),"")),0),1)</f>
        <v>0</v>
      </c>
    </row>
    <row r="969" spans="7:11" x14ac:dyDescent="0.25">
      <c r="G969" s="25">
        <v>0</v>
      </c>
      <c r="H969" s="15" t="s">
        <v>5</v>
      </c>
      <c r="I969" s="15" t="s">
        <v>273</v>
      </c>
      <c r="K969" s="20" cm="1">
        <f t="array" ref="K969">MIN(COUNTIFS($I$19:I968,I969)+IFERROR(SUM(IF(($H$19:H968=H969)*($G$19:G968=0),($H$19:H968=H969)*($G$19:G968=0),"")),0),1)</f>
        <v>1</v>
      </c>
    </row>
    <row r="970" spans="7:11" x14ac:dyDescent="0.25">
      <c r="G970" s="25">
        <v>0</v>
      </c>
      <c r="H970" s="15" t="s">
        <v>16</v>
      </c>
      <c r="I970" s="15" t="s">
        <v>274</v>
      </c>
      <c r="K970" s="20" cm="1">
        <f t="array" ref="K970">MIN(COUNTIFS($I$19:I969,I970)+IFERROR(SUM(IF(($H$19:H969=H970)*($G$19:G969=0),($H$19:H969=H970)*($G$19:G969=0),"")),0),1)</f>
        <v>1</v>
      </c>
    </row>
    <row r="971" spans="7:11" x14ac:dyDescent="0.25">
      <c r="G971" s="25">
        <v>0</v>
      </c>
      <c r="H971" s="15" t="s">
        <v>31</v>
      </c>
      <c r="I971" s="15" t="s">
        <v>268</v>
      </c>
      <c r="K971" s="20" cm="1">
        <f t="array" ref="K971">MIN(COUNTIFS($I$19:I970,I971)+IFERROR(SUM(IF(($H$19:H970=H971)*($G$19:G970=0),($H$19:H970=H971)*($G$19:G970=0),"")),0),1)</f>
        <v>1</v>
      </c>
    </row>
    <row r="972" spans="7:11" x14ac:dyDescent="0.25">
      <c r="G972" s="25">
        <v>0</v>
      </c>
      <c r="H972" s="15" t="s">
        <v>10</v>
      </c>
      <c r="I972" s="15" t="s">
        <v>268</v>
      </c>
      <c r="K972" s="20" cm="1">
        <f t="array" ref="K972">MIN(COUNTIFS($I$19:I971,I972)+IFERROR(SUM(IF(($H$19:H971=H972)*($G$19:G971=0),($H$19:H971=H972)*($G$19:G971=0),"")),0),1)</f>
        <v>1</v>
      </c>
    </row>
    <row r="973" spans="7:11" x14ac:dyDescent="0.25">
      <c r="G973" s="25">
        <v>0</v>
      </c>
      <c r="H973" s="15" t="s">
        <v>238</v>
      </c>
      <c r="I973" s="15" t="s">
        <v>274</v>
      </c>
      <c r="K973" s="20" cm="1">
        <f t="array" ref="K973">MIN(COUNTIFS($I$19:I972,I973)+IFERROR(SUM(IF(($H$19:H972=H973)*($G$19:G972=0),($H$19:H972=H973)*($G$19:G972=0),"")),0),1)</f>
        <v>1</v>
      </c>
    </row>
    <row r="974" spans="7:11" x14ac:dyDescent="0.25">
      <c r="G974" s="25">
        <v>0</v>
      </c>
      <c r="H974" s="15" t="s">
        <v>10</v>
      </c>
      <c r="I974" s="15" t="s">
        <v>272</v>
      </c>
      <c r="K974" s="20" cm="1">
        <f t="array" ref="K974">MIN(COUNTIFS($I$19:I973,I974)+IFERROR(SUM(IF(($H$19:H973=H974)*($G$19:G973=0),($H$19:H973=H974)*($G$19:G973=0),"")),0),1)</f>
        <v>1</v>
      </c>
    </row>
    <row r="975" spans="7:11" x14ac:dyDescent="0.25">
      <c r="G975" s="25">
        <v>0</v>
      </c>
      <c r="H975" s="15" t="s">
        <v>16</v>
      </c>
      <c r="I975" s="15" t="s">
        <v>255</v>
      </c>
      <c r="K975" s="20" cm="1">
        <f t="array" ref="K975">MIN(COUNTIFS($I$19:I974,I975)+IFERROR(SUM(IF(($H$19:H974=H975)*($G$19:G974=0),($H$19:H974=H975)*($G$19:G974=0),"")),0),1)</f>
        <v>1</v>
      </c>
    </row>
    <row r="976" spans="7:11" x14ac:dyDescent="0.25">
      <c r="G976" s="25">
        <v>0</v>
      </c>
      <c r="H976" s="15" t="s">
        <v>16</v>
      </c>
      <c r="I976" s="15" t="s">
        <v>184</v>
      </c>
      <c r="K976" s="20" cm="1">
        <f t="array" ref="K976">MIN(COUNTIFS($I$19:I975,I976)+IFERROR(SUM(IF(($H$19:H975=H976)*($G$19:G975=0),($H$19:H975=H976)*($G$19:G975=0),"")),0),1)</f>
        <v>1</v>
      </c>
    </row>
    <row r="977" spans="7:11" x14ac:dyDescent="0.25">
      <c r="G977" s="25">
        <v>0</v>
      </c>
      <c r="H977" s="15" t="s">
        <v>16</v>
      </c>
      <c r="I977" s="15" t="s">
        <v>269</v>
      </c>
      <c r="K977" s="20" cm="1">
        <f t="array" ref="K977">MIN(COUNTIFS($I$19:I976,I977)+IFERROR(SUM(IF(($H$19:H976=H977)*($G$19:G976=0),($H$19:H976=H977)*($G$19:G976=0),"")),0),1)</f>
        <v>1</v>
      </c>
    </row>
    <row r="978" spans="7:11" x14ac:dyDescent="0.25">
      <c r="G978" s="25">
        <v>0</v>
      </c>
      <c r="H978" s="15" t="s">
        <v>10</v>
      </c>
      <c r="I978" s="15" t="s">
        <v>275</v>
      </c>
      <c r="K978" s="20" cm="1">
        <f t="array" ref="K978">MIN(COUNTIFS($I$19:I977,I978)+IFERROR(SUM(IF(($H$19:H977=H978)*($G$19:G977=0),($H$19:H977=H978)*($G$19:G977=0),"")),0),1)</f>
        <v>1</v>
      </c>
    </row>
    <row r="979" spans="7:11" x14ac:dyDescent="0.25">
      <c r="G979" s="25">
        <v>0</v>
      </c>
      <c r="H979" s="15" t="s">
        <v>16</v>
      </c>
      <c r="I979" s="15" t="s">
        <v>117</v>
      </c>
      <c r="K979" s="20" cm="1">
        <f t="array" ref="K979">MIN(COUNTIFS($I$19:I978,I979)+IFERROR(SUM(IF(($H$19:H978=H979)*($G$19:G978=0),($H$19:H978=H979)*($G$19:G978=0),"")),0),1)</f>
        <v>1</v>
      </c>
    </row>
    <row r="980" spans="7:11" x14ac:dyDescent="0.25">
      <c r="G980" s="25">
        <v>0</v>
      </c>
      <c r="H980" s="15" t="s">
        <v>16</v>
      </c>
      <c r="I980" s="15" t="s">
        <v>269</v>
      </c>
      <c r="K980" s="20" cm="1">
        <f t="array" ref="K980">MIN(COUNTIFS($I$19:I979,I980)+IFERROR(SUM(IF(($H$19:H979=H980)*($G$19:G979=0),($H$19:H979=H980)*($G$19:G979=0),"")),0),1)</f>
        <v>1</v>
      </c>
    </row>
    <row r="981" spans="7:11" x14ac:dyDescent="0.25">
      <c r="G981" s="25">
        <v>0</v>
      </c>
      <c r="H981" s="15" t="s">
        <v>10</v>
      </c>
      <c r="I981" s="15" t="s">
        <v>276</v>
      </c>
      <c r="K981" s="20" cm="1">
        <f t="array" ref="K981">MIN(COUNTIFS($I$19:I980,I981)+IFERROR(SUM(IF(($H$19:H980=H981)*($G$19:G980=0),($H$19:H980=H981)*($G$19:G980=0),"")),0),1)</f>
        <v>1</v>
      </c>
    </row>
    <row r="982" spans="7:11" x14ac:dyDescent="0.25">
      <c r="G982" s="25">
        <v>0</v>
      </c>
      <c r="H982" s="15" t="s">
        <v>10</v>
      </c>
      <c r="I982" s="15" t="s">
        <v>275</v>
      </c>
      <c r="K982" s="20" cm="1">
        <f t="array" ref="K982">MIN(COUNTIFS($I$19:I981,I982)+IFERROR(SUM(IF(($H$19:H981=H982)*($G$19:G981=0),($H$19:H981=H982)*($G$19:G981=0),"")),0),1)</f>
        <v>1</v>
      </c>
    </row>
    <row r="983" spans="7:11" x14ac:dyDescent="0.25">
      <c r="G983" s="25">
        <v>0</v>
      </c>
      <c r="H983" s="15" t="s">
        <v>7</v>
      </c>
      <c r="I983" s="15" t="s">
        <v>184</v>
      </c>
      <c r="K983" s="20" cm="1">
        <f t="array" ref="K983">MIN(COUNTIFS($I$19:I982,I983)+IFERROR(SUM(IF(($H$19:H982=H983)*($G$19:G982=0),($H$19:H982=H983)*($G$19:G982=0),"")),0),1)</f>
        <v>1</v>
      </c>
    </row>
    <row r="984" spans="7:11" x14ac:dyDescent="0.25">
      <c r="G984" s="25">
        <v>0</v>
      </c>
      <c r="H984" s="15" t="s">
        <v>10</v>
      </c>
      <c r="I984" s="15" t="s">
        <v>277</v>
      </c>
      <c r="K984" s="20" cm="1">
        <f t="array" ref="K984">MIN(COUNTIFS($I$19:I983,I984)+IFERROR(SUM(IF(($H$19:H983=H984)*($G$19:G983=0),($H$19:H983=H984)*($G$19:G983=0),"")),0),1)</f>
        <v>1</v>
      </c>
    </row>
    <row r="985" spans="7:11" x14ac:dyDescent="0.25">
      <c r="G985" s="25">
        <v>0</v>
      </c>
      <c r="H985" s="15" t="s">
        <v>5</v>
      </c>
      <c r="I985" s="15" t="s">
        <v>277</v>
      </c>
      <c r="K985" s="20" cm="1">
        <f t="array" ref="K985">MIN(COUNTIFS($I$19:I984,I985)+IFERROR(SUM(IF(($H$19:H984=H985)*($G$19:G984=0),($H$19:H984=H985)*($G$19:G984=0),"")),0),1)</f>
        <v>1</v>
      </c>
    </row>
    <row r="986" spans="7:11" x14ac:dyDescent="0.25">
      <c r="G986" s="25">
        <v>0</v>
      </c>
      <c r="H986" s="15" t="s">
        <v>33</v>
      </c>
      <c r="I986" s="15" t="s">
        <v>243</v>
      </c>
      <c r="K986" s="20" cm="1">
        <f t="array" ref="K986">MIN(COUNTIFS($I$19:I985,I986)+IFERROR(SUM(IF(($H$19:H985=H986)*($G$19:G985=0),($H$19:H985=H986)*($G$19:G985=0),"")),0),1)</f>
        <v>1</v>
      </c>
    </row>
    <row r="987" spans="7:11" x14ac:dyDescent="0.25">
      <c r="G987" s="25">
        <v>0</v>
      </c>
      <c r="H987" s="15" t="s">
        <v>10</v>
      </c>
      <c r="I987" s="15" t="s">
        <v>243</v>
      </c>
      <c r="K987" s="20" cm="1">
        <f t="array" ref="K987">MIN(COUNTIFS($I$19:I986,I987)+IFERROR(SUM(IF(($H$19:H986=H987)*($G$19:G986=0),($H$19:H986=H987)*($G$19:G986=0),"")),0),1)</f>
        <v>1</v>
      </c>
    </row>
    <row r="988" spans="7:11" x14ac:dyDescent="0.25">
      <c r="G988" s="25">
        <v>0</v>
      </c>
      <c r="H988" s="15" t="s">
        <v>5</v>
      </c>
      <c r="I988" s="15" t="s">
        <v>243</v>
      </c>
      <c r="K988" s="20" cm="1">
        <f t="array" ref="K988">MIN(COUNTIFS($I$19:I987,I988)+IFERROR(SUM(IF(($H$19:H987=H988)*($G$19:G987=0),($H$19:H987=H988)*($G$19:G987=0),"")),0),1)</f>
        <v>1</v>
      </c>
    </row>
    <row r="989" spans="7:11" x14ac:dyDescent="0.25">
      <c r="G989" s="25">
        <v>0</v>
      </c>
      <c r="H989" s="15" t="s">
        <v>5</v>
      </c>
      <c r="I989" s="15" t="s">
        <v>222</v>
      </c>
      <c r="K989" s="20" cm="1">
        <f t="array" ref="K989">MIN(COUNTIFS($I$19:I988,I989)+IFERROR(SUM(IF(($H$19:H988=H989)*($G$19:G988=0),($H$19:H988=H989)*($G$19:G988=0),"")),0),1)</f>
        <v>1</v>
      </c>
    </row>
    <row r="990" spans="7:11" x14ac:dyDescent="0.25">
      <c r="G990" s="25">
        <v>0</v>
      </c>
      <c r="H990" s="15" t="s">
        <v>16</v>
      </c>
      <c r="I990" s="15" t="s">
        <v>274</v>
      </c>
      <c r="K990" s="20" cm="1">
        <f t="array" ref="K990">MIN(COUNTIFS($I$19:I989,I990)+IFERROR(SUM(IF(($H$19:H989=H990)*($G$19:G989=0),($H$19:H989=H990)*($G$19:G989=0),"")),0),1)</f>
        <v>1</v>
      </c>
    </row>
    <row r="991" spans="7:11" x14ac:dyDescent="0.25">
      <c r="G991" s="25">
        <v>0</v>
      </c>
      <c r="H991" s="15" t="s">
        <v>10</v>
      </c>
      <c r="I991" s="15" t="s">
        <v>255</v>
      </c>
      <c r="K991" s="20" cm="1">
        <f t="array" ref="K991">MIN(COUNTIFS($I$19:I990,I991)+IFERROR(SUM(IF(($H$19:H990=H991)*($G$19:G990=0),($H$19:H990=H991)*($G$19:G990=0),"")),0),1)</f>
        <v>1</v>
      </c>
    </row>
    <row r="992" spans="7:11" x14ac:dyDescent="0.25">
      <c r="G992" s="25">
        <v>0</v>
      </c>
      <c r="H992" s="15" t="s">
        <v>278</v>
      </c>
      <c r="I992" s="15" t="s">
        <v>279</v>
      </c>
      <c r="K992" s="20" cm="1">
        <f t="array" ref="K992">MIN(COUNTIFS($I$19:I991,I992)+IFERROR(SUM(IF(($H$19:H991=H992)*($G$19:G991=0),($H$19:H991=H992)*($G$19:G991=0),"")),0),1)</f>
        <v>0</v>
      </c>
    </row>
    <row r="993" spans="7:11" x14ac:dyDescent="0.25">
      <c r="G993" s="25">
        <v>0</v>
      </c>
      <c r="H993" s="15" t="s">
        <v>278</v>
      </c>
      <c r="I993" s="15" t="s">
        <v>280</v>
      </c>
      <c r="K993" s="20" cm="1">
        <f t="array" ref="K993">MIN(COUNTIFS($I$19:I992,I993)+IFERROR(SUM(IF(($H$19:H992=H993)*($G$19:G992=0),($H$19:H992=H993)*($G$19:G992=0),"")),0),1)</f>
        <v>1</v>
      </c>
    </row>
    <row r="994" spans="7:11" x14ac:dyDescent="0.25">
      <c r="G994" s="25">
        <v>0</v>
      </c>
      <c r="H994" s="15" t="s">
        <v>278</v>
      </c>
      <c r="I994" s="15" t="s">
        <v>281</v>
      </c>
      <c r="K994" s="20" cm="1">
        <f t="array" ref="K994">MIN(COUNTIFS($I$19:I993,I994)+IFERROR(SUM(IF(($H$19:H993=H994)*($G$19:G993=0),($H$19:H993=H994)*($G$19:G993=0),"")),0),1)</f>
        <v>1</v>
      </c>
    </row>
    <row r="995" spans="7:11" x14ac:dyDescent="0.25">
      <c r="G995" s="25">
        <v>0</v>
      </c>
      <c r="H995" s="15" t="s">
        <v>16</v>
      </c>
      <c r="I995" s="15" t="s">
        <v>224</v>
      </c>
      <c r="K995" s="20" cm="1">
        <f t="array" ref="K995">MIN(COUNTIFS($I$19:I994,I995)+IFERROR(SUM(IF(($H$19:H994=H995)*($G$19:G994=0),($H$19:H994=H995)*($G$19:G994=0),"")),0),1)</f>
        <v>1</v>
      </c>
    </row>
    <row r="996" spans="7:11" x14ac:dyDescent="0.25">
      <c r="G996" s="25">
        <v>0</v>
      </c>
      <c r="H996" s="15" t="s">
        <v>16</v>
      </c>
      <c r="I996" s="15" t="s">
        <v>274</v>
      </c>
      <c r="K996" s="20" cm="1">
        <f t="array" ref="K996">MIN(COUNTIFS($I$19:I995,I996)+IFERROR(SUM(IF(($H$19:H995=H996)*($G$19:G995=0),($H$19:H995=H996)*($G$19:G995=0),"")),0),1)</f>
        <v>1</v>
      </c>
    </row>
    <row r="997" spans="7:11" x14ac:dyDescent="0.25">
      <c r="G997" s="25">
        <v>0</v>
      </c>
      <c r="H997" s="15" t="s">
        <v>10</v>
      </c>
      <c r="I997" s="15" t="s">
        <v>117</v>
      </c>
      <c r="K997" s="20" cm="1">
        <f t="array" ref="K997">MIN(COUNTIFS($I$19:I996,I997)+IFERROR(SUM(IF(($H$19:H996=H997)*($G$19:G996=0),($H$19:H996=H997)*($G$19:G996=0),"")),0),1)</f>
        <v>1</v>
      </c>
    </row>
    <row r="998" spans="7:11" x14ac:dyDescent="0.25">
      <c r="G998" s="25">
        <v>0</v>
      </c>
      <c r="H998" s="15" t="s">
        <v>10</v>
      </c>
      <c r="I998" s="15" t="s">
        <v>224</v>
      </c>
      <c r="K998" s="20" cm="1">
        <f t="array" ref="K998">MIN(COUNTIFS($I$19:I997,I998)+IFERROR(SUM(IF(($H$19:H997=H998)*($G$19:G997=0),($H$19:H997=H998)*($G$19:G997=0),"")),0),1)</f>
        <v>1</v>
      </c>
    </row>
    <row r="999" spans="7:11" x14ac:dyDescent="0.25">
      <c r="G999" s="25">
        <v>0</v>
      </c>
      <c r="H999" s="15" t="s">
        <v>10</v>
      </c>
      <c r="I999" s="15" t="s">
        <v>279</v>
      </c>
      <c r="K999" s="20" cm="1">
        <f t="array" ref="K999">MIN(COUNTIFS($I$19:I998,I999)+IFERROR(SUM(IF(($H$19:H998=H999)*($G$19:G998=0),($H$19:H998=H999)*($G$19:G998=0),"")),0),1)</f>
        <v>1</v>
      </c>
    </row>
    <row r="1000" spans="7:11" x14ac:dyDescent="0.25">
      <c r="G1000" s="25">
        <v>0</v>
      </c>
      <c r="H1000" s="15" t="s">
        <v>10</v>
      </c>
      <c r="I1000" s="15" t="s">
        <v>280</v>
      </c>
      <c r="K1000" s="20" cm="1">
        <f t="array" ref="K1000">MIN(COUNTIFS($I$19:I999,I1000)+IFERROR(SUM(IF(($H$19:H999=H1000)*($G$19:G999=0),($H$19:H999=H1000)*($G$19:G999=0),"")),0),1)</f>
        <v>1</v>
      </c>
    </row>
    <row r="1001" spans="7:11" x14ac:dyDescent="0.25">
      <c r="G1001" s="25">
        <v>0</v>
      </c>
      <c r="H1001" s="15" t="s">
        <v>10</v>
      </c>
      <c r="I1001" s="15" t="s">
        <v>281</v>
      </c>
      <c r="K1001" s="20" cm="1">
        <f t="array" ref="K1001">MIN(COUNTIFS($I$19:I1000,I1001)+IFERROR(SUM(IF(($H$19:H1000=H1001)*($G$19:G1000=0),($H$19:H1000=H1001)*($G$19:G1000=0),"")),0),1)</f>
        <v>1</v>
      </c>
    </row>
    <row r="1002" spans="7:11" x14ac:dyDescent="0.25">
      <c r="G1002" s="25">
        <v>0</v>
      </c>
      <c r="H1002" s="15" t="s">
        <v>22</v>
      </c>
      <c r="I1002" s="15" t="s">
        <v>282</v>
      </c>
      <c r="K1002" s="20" cm="1">
        <f t="array" ref="K1002">MIN(COUNTIFS($I$19:I1001,I1002)+IFERROR(SUM(IF(($H$19:H1001=H1002)*($G$19:G1001=0),($H$19:H1001=H1002)*($G$19:G1001=0),"")),0),1)</f>
        <v>1</v>
      </c>
    </row>
    <row r="1003" spans="7:11" x14ac:dyDescent="0.25">
      <c r="G1003" s="25">
        <v>0</v>
      </c>
      <c r="H1003" s="15" t="s">
        <v>5</v>
      </c>
      <c r="I1003" s="15" t="s">
        <v>275</v>
      </c>
      <c r="K1003" s="20" cm="1">
        <f t="array" ref="K1003">MIN(COUNTIFS($I$19:I1002,I1003)+IFERROR(SUM(IF(($H$19:H1002=H1003)*($G$19:G1002=0),($H$19:H1002=H1003)*($G$19:G1002=0),"")),0),1)</f>
        <v>1</v>
      </c>
    </row>
    <row r="1004" spans="7:11" x14ac:dyDescent="0.25">
      <c r="G1004" s="25">
        <v>0</v>
      </c>
      <c r="H1004" s="15" t="s">
        <v>5</v>
      </c>
      <c r="I1004" s="15" t="s">
        <v>276</v>
      </c>
      <c r="K1004" s="20" cm="1">
        <f t="array" ref="K1004">MIN(COUNTIFS($I$19:I1003,I1004)+IFERROR(SUM(IF(($H$19:H1003=H1004)*($G$19:G1003=0),($H$19:H1003=H1004)*($G$19:G1003=0),"")),0),1)</f>
        <v>1</v>
      </c>
    </row>
    <row r="1005" spans="7:11" x14ac:dyDescent="0.25">
      <c r="G1005" s="25">
        <v>0</v>
      </c>
      <c r="H1005" s="15" t="s">
        <v>12</v>
      </c>
      <c r="I1005" s="15" t="s">
        <v>275</v>
      </c>
      <c r="K1005" s="20" cm="1">
        <f t="array" ref="K1005">MIN(COUNTIFS($I$19:I1004,I1005)+IFERROR(SUM(IF(($H$19:H1004=H1005)*($G$19:G1004=0),($H$19:H1004=H1005)*($G$19:G1004=0),"")),0),1)</f>
        <v>1</v>
      </c>
    </row>
    <row r="1006" spans="7:11" x14ac:dyDescent="0.25">
      <c r="G1006" s="25">
        <v>0</v>
      </c>
      <c r="H1006" s="15" t="s">
        <v>12</v>
      </c>
      <c r="I1006" s="15" t="s">
        <v>276</v>
      </c>
      <c r="K1006" s="20" cm="1">
        <f t="array" ref="K1006">MIN(COUNTIFS($I$19:I1005,I1006)+IFERROR(SUM(IF(($H$19:H1005=H1006)*($G$19:G1005=0),($H$19:H1005=H1006)*($G$19:G1005=0),"")),0),1)</f>
        <v>1</v>
      </c>
    </row>
    <row r="1007" spans="7:11" x14ac:dyDescent="0.25">
      <c r="G1007" s="25">
        <v>0</v>
      </c>
      <c r="H1007" s="15" t="s">
        <v>5</v>
      </c>
      <c r="I1007" s="15" t="s">
        <v>275</v>
      </c>
      <c r="K1007" s="20" cm="1">
        <f t="array" ref="K1007">MIN(COUNTIFS($I$19:I1006,I1007)+IFERROR(SUM(IF(($H$19:H1006=H1007)*($G$19:G1006=0),($H$19:H1006=H1007)*($G$19:G1006=0),"")),0),1)</f>
        <v>1</v>
      </c>
    </row>
    <row r="1008" spans="7:11" x14ac:dyDescent="0.25">
      <c r="G1008" s="25">
        <v>0</v>
      </c>
      <c r="H1008" s="15" t="s">
        <v>5</v>
      </c>
      <c r="I1008" s="15" t="s">
        <v>276</v>
      </c>
      <c r="K1008" s="20" cm="1">
        <f t="array" ref="K1008">MIN(COUNTIFS($I$19:I1007,I1008)+IFERROR(SUM(IF(($H$19:H1007=H1008)*($G$19:G1007=0),($H$19:H1007=H1008)*($G$19:G1007=0),"")),0),1)</f>
        <v>1</v>
      </c>
    </row>
    <row r="1009" spans="7:11" x14ac:dyDescent="0.25">
      <c r="G1009" s="25">
        <v>0</v>
      </c>
      <c r="H1009" s="15" t="s">
        <v>42</v>
      </c>
      <c r="I1009" s="15" t="s">
        <v>249</v>
      </c>
      <c r="K1009" s="20" cm="1">
        <f t="array" ref="K1009">MIN(COUNTIFS($I$19:I1008,I1009)+IFERROR(SUM(IF(($H$19:H1008=H1009)*($G$19:G1008=0),($H$19:H1008=H1009)*($G$19:G1008=0),"")),0),1)</f>
        <v>1</v>
      </c>
    </row>
    <row r="1010" spans="7:11" x14ac:dyDescent="0.25">
      <c r="G1010" s="25">
        <v>0</v>
      </c>
      <c r="H1010" s="15" t="s">
        <v>42</v>
      </c>
      <c r="I1010" s="15" t="s">
        <v>250</v>
      </c>
      <c r="K1010" s="20" cm="1">
        <f t="array" ref="K1010">MIN(COUNTIFS($I$19:I1009,I1010)+IFERROR(SUM(IF(($H$19:H1009=H1010)*($G$19:G1009=0),($H$19:H1009=H1010)*($G$19:G1009=0),"")),0),1)</f>
        <v>1</v>
      </c>
    </row>
    <row r="1011" spans="7:11" x14ac:dyDescent="0.25">
      <c r="G1011" s="25">
        <v>0</v>
      </c>
      <c r="H1011" s="15" t="s">
        <v>42</v>
      </c>
      <c r="I1011" s="15" t="s">
        <v>265</v>
      </c>
      <c r="K1011" s="20" cm="1">
        <f t="array" ref="K1011">MIN(COUNTIFS($I$19:I1010,I1011)+IFERROR(SUM(IF(($H$19:H1010=H1011)*($G$19:G1010=0),($H$19:H1010=H1011)*($G$19:G1010=0),"")),0),1)</f>
        <v>1</v>
      </c>
    </row>
    <row r="1012" spans="7:11" x14ac:dyDescent="0.25">
      <c r="G1012" s="25">
        <v>0</v>
      </c>
      <c r="H1012" s="15" t="s">
        <v>42</v>
      </c>
      <c r="I1012" s="15" t="s">
        <v>266</v>
      </c>
      <c r="K1012" s="20" cm="1">
        <f t="array" ref="K1012">MIN(COUNTIFS($I$19:I1011,I1012)+IFERROR(SUM(IF(($H$19:H1011=H1012)*($G$19:G1011=0),($H$19:H1011=H1012)*($G$19:G1011=0),"")),0),1)</f>
        <v>1</v>
      </c>
    </row>
    <row r="1013" spans="7:11" x14ac:dyDescent="0.25">
      <c r="G1013" s="25">
        <v>0</v>
      </c>
      <c r="H1013" s="15" t="s">
        <v>10</v>
      </c>
      <c r="I1013" s="15" t="s">
        <v>275</v>
      </c>
      <c r="K1013" s="20" cm="1">
        <f t="array" ref="K1013">MIN(COUNTIFS($I$19:I1012,I1013)+IFERROR(SUM(IF(($H$19:H1012=H1013)*($G$19:G1012=0),($H$19:H1012=H1013)*($G$19:G1012=0),"")),0),1)</f>
        <v>1</v>
      </c>
    </row>
    <row r="1014" spans="7:11" x14ac:dyDescent="0.25">
      <c r="G1014" s="25">
        <v>0</v>
      </c>
      <c r="H1014" s="15" t="s">
        <v>10</v>
      </c>
      <c r="I1014" s="15" t="s">
        <v>276</v>
      </c>
      <c r="K1014" s="20" cm="1">
        <f t="array" ref="K1014">MIN(COUNTIFS($I$19:I1013,I1014)+IFERROR(SUM(IF(($H$19:H1013=H1014)*($G$19:G1013=0),($H$19:H1013=H1014)*($G$19:G1013=0),"")),0),1)</f>
        <v>1</v>
      </c>
    </row>
    <row r="1015" spans="7:11" x14ac:dyDescent="0.25">
      <c r="G1015" s="25">
        <v>0</v>
      </c>
      <c r="H1015" s="15" t="s">
        <v>80</v>
      </c>
      <c r="I1015" s="15" t="s">
        <v>277</v>
      </c>
      <c r="K1015" s="20" cm="1">
        <f t="array" ref="K1015">MIN(COUNTIFS($I$19:I1014,I1015)+IFERROR(SUM(IF(($H$19:H1014=H1015)*($G$19:G1014=0),($H$19:H1014=H1015)*($G$19:G1014=0),"")),0),1)</f>
        <v>1</v>
      </c>
    </row>
    <row r="1016" spans="7:11" x14ac:dyDescent="0.25">
      <c r="G1016" s="25">
        <v>0</v>
      </c>
      <c r="H1016" s="15" t="s">
        <v>5</v>
      </c>
      <c r="I1016" s="15" t="s">
        <v>249</v>
      </c>
      <c r="K1016" s="20" cm="1">
        <f t="array" ref="K1016">MIN(COUNTIFS($I$19:I1015,I1016)+IFERROR(SUM(IF(($H$19:H1015=H1016)*($G$19:G1015=0),($H$19:H1015=H1016)*($G$19:G1015=0),"")),0),1)</f>
        <v>1</v>
      </c>
    </row>
    <row r="1017" spans="7:11" x14ac:dyDescent="0.25">
      <c r="G1017" s="25">
        <v>0</v>
      </c>
      <c r="H1017" s="15" t="s">
        <v>5</v>
      </c>
      <c r="I1017" s="15" t="s">
        <v>250</v>
      </c>
      <c r="K1017" s="20" cm="1">
        <f t="array" ref="K1017">MIN(COUNTIFS($I$19:I1016,I1017)+IFERROR(SUM(IF(($H$19:H1016=H1017)*($G$19:G1016=0),($H$19:H1016=H1017)*($G$19:G1016=0),"")),0),1)</f>
        <v>1</v>
      </c>
    </row>
    <row r="1018" spans="7:11" x14ac:dyDescent="0.25">
      <c r="G1018" s="25">
        <v>0</v>
      </c>
      <c r="H1018" s="15" t="s">
        <v>5</v>
      </c>
      <c r="I1018" s="15" t="s">
        <v>275</v>
      </c>
      <c r="K1018" s="20" cm="1">
        <f t="array" ref="K1018">MIN(COUNTIFS($I$19:I1017,I1018)+IFERROR(SUM(IF(($H$19:H1017=H1018)*($G$19:G1017=0),($H$19:H1017=H1018)*($G$19:G1017=0),"")),0),1)</f>
        <v>1</v>
      </c>
    </row>
    <row r="1019" spans="7:11" x14ac:dyDescent="0.25">
      <c r="G1019" s="25">
        <v>0</v>
      </c>
      <c r="H1019" s="15" t="s">
        <v>5</v>
      </c>
      <c r="I1019" s="15" t="s">
        <v>276</v>
      </c>
      <c r="K1019" s="20" cm="1">
        <f t="array" ref="K1019">MIN(COUNTIFS($I$19:I1018,I1019)+IFERROR(SUM(IF(($H$19:H1018=H1019)*($G$19:G1018=0),($H$19:H1018=H1019)*($G$19:G1018=0),"")),0),1)</f>
        <v>1</v>
      </c>
    </row>
    <row r="1020" spans="7:11" x14ac:dyDescent="0.25">
      <c r="G1020" s="25">
        <v>0</v>
      </c>
      <c r="H1020" s="15" t="s">
        <v>5</v>
      </c>
      <c r="I1020" s="15" t="s">
        <v>265</v>
      </c>
      <c r="K1020" s="20" cm="1">
        <f t="array" ref="K1020">MIN(COUNTIFS($I$19:I1019,I1020)+IFERROR(SUM(IF(($H$19:H1019=H1020)*($G$19:G1019=0),($H$19:H1019=H1020)*($G$19:G1019=0),"")),0),1)</f>
        <v>1</v>
      </c>
    </row>
    <row r="1021" spans="7:11" x14ac:dyDescent="0.25">
      <c r="G1021" s="25">
        <v>0</v>
      </c>
      <c r="H1021" s="15" t="s">
        <v>5</v>
      </c>
      <c r="I1021" s="15" t="s">
        <v>266</v>
      </c>
      <c r="K1021" s="20" cm="1">
        <f t="array" ref="K1021">MIN(COUNTIFS($I$19:I1020,I1021)+IFERROR(SUM(IF(($H$19:H1020=H1021)*($G$19:G1020=0),($H$19:H1020=H1021)*($G$19:G1020=0),"")),0),1)</f>
        <v>1</v>
      </c>
    </row>
    <row r="1022" spans="7:11" x14ac:dyDescent="0.25">
      <c r="G1022" s="25">
        <v>0</v>
      </c>
      <c r="H1022" s="15" t="s">
        <v>10</v>
      </c>
      <c r="I1022" s="15" t="s">
        <v>249</v>
      </c>
      <c r="K1022" s="20" cm="1">
        <f t="array" ref="K1022">MIN(COUNTIFS($I$19:I1021,I1022)+IFERROR(SUM(IF(($H$19:H1021=H1022)*($G$19:G1021=0),($H$19:H1021=H1022)*($G$19:G1021=0),"")),0),1)</f>
        <v>1</v>
      </c>
    </row>
    <row r="1023" spans="7:11" x14ac:dyDescent="0.25">
      <c r="G1023" s="25">
        <v>0</v>
      </c>
      <c r="H1023" s="15" t="s">
        <v>10</v>
      </c>
      <c r="I1023" s="15" t="s">
        <v>250</v>
      </c>
      <c r="K1023" s="20" cm="1">
        <f t="array" ref="K1023">MIN(COUNTIFS($I$19:I1022,I1023)+IFERROR(SUM(IF(($H$19:H1022=H1023)*($G$19:G1022=0),($H$19:H1022=H1023)*($G$19:G1022=0),"")),0),1)</f>
        <v>1</v>
      </c>
    </row>
    <row r="1024" spans="7:11" x14ac:dyDescent="0.25">
      <c r="G1024" s="25">
        <v>0</v>
      </c>
      <c r="H1024" s="15" t="s">
        <v>10</v>
      </c>
      <c r="I1024" s="15" t="s">
        <v>265</v>
      </c>
      <c r="K1024" s="20" cm="1">
        <f t="array" ref="K1024">MIN(COUNTIFS($I$19:I1023,I1024)+IFERROR(SUM(IF(($H$19:H1023=H1024)*($G$19:G1023=0),($H$19:H1023=H1024)*($G$19:G1023=0),"")),0),1)</f>
        <v>1</v>
      </c>
    </row>
    <row r="1025" spans="7:11" x14ac:dyDescent="0.25">
      <c r="G1025" s="25">
        <v>0</v>
      </c>
      <c r="H1025" s="15" t="s">
        <v>10</v>
      </c>
      <c r="I1025" s="15" t="s">
        <v>266</v>
      </c>
      <c r="K1025" s="20" cm="1">
        <f t="array" ref="K1025">MIN(COUNTIFS($I$19:I1024,I1025)+IFERROR(SUM(IF(($H$19:H1024=H1025)*($G$19:G1024=0),($H$19:H1024=H1025)*($G$19:G1024=0),"")),0),1)</f>
        <v>1</v>
      </c>
    </row>
    <row r="1026" spans="7:11" x14ac:dyDescent="0.25">
      <c r="G1026" s="25">
        <v>0</v>
      </c>
      <c r="H1026" s="15" t="s">
        <v>5</v>
      </c>
      <c r="I1026" s="15" t="s">
        <v>249</v>
      </c>
      <c r="K1026" s="20" cm="1">
        <f t="array" ref="K1026">MIN(COUNTIFS($I$19:I1025,I1026)+IFERROR(SUM(IF(($H$19:H1025=H1026)*($G$19:G1025=0),($H$19:H1025=H1026)*($G$19:G1025=0),"")),0),1)</f>
        <v>1</v>
      </c>
    </row>
    <row r="1027" spans="7:11" x14ac:dyDescent="0.25">
      <c r="G1027" s="25">
        <v>0</v>
      </c>
      <c r="H1027" s="15" t="s">
        <v>5</v>
      </c>
      <c r="I1027" s="15" t="s">
        <v>250</v>
      </c>
      <c r="K1027" s="20" cm="1">
        <f t="array" ref="K1027">MIN(COUNTIFS($I$19:I1026,I1027)+IFERROR(SUM(IF(($H$19:H1026=H1027)*($G$19:G1026=0),($H$19:H1026=H1027)*($G$19:G1026=0),"")),0),1)</f>
        <v>1</v>
      </c>
    </row>
    <row r="1028" spans="7:11" x14ac:dyDescent="0.25">
      <c r="G1028" s="25">
        <v>0</v>
      </c>
      <c r="H1028" s="15" t="s">
        <v>5</v>
      </c>
      <c r="I1028" s="15" t="s">
        <v>265</v>
      </c>
      <c r="K1028" s="20" cm="1">
        <f t="array" ref="K1028">MIN(COUNTIFS($I$19:I1027,I1028)+IFERROR(SUM(IF(($H$19:H1027=H1028)*($G$19:G1027=0),($H$19:H1027=H1028)*($G$19:G1027=0),"")),0),1)</f>
        <v>1</v>
      </c>
    </row>
    <row r="1029" spans="7:11" x14ac:dyDescent="0.25">
      <c r="G1029" s="25">
        <v>0</v>
      </c>
      <c r="H1029" s="15" t="s">
        <v>5</v>
      </c>
      <c r="I1029" s="15" t="s">
        <v>266</v>
      </c>
      <c r="K1029" s="20" cm="1">
        <f t="array" ref="K1029">MIN(COUNTIFS($I$19:I1028,I1029)+IFERROR(SUM(IF(($H$19:H1028=H1029)*($G$19:G1028=0),($H$19:H1028=H1029)*($G$19:G1028=0),"")),0),1)</f>
        <v>1</v>
      </c>
    </row>
    <row r="1030" spans="7:11" x14ac:dyDescent="0.25">
      <c r="G1030" s="25">
        <v>0</v>
      </c>
      <c r="H1030" s="15" t="s">
        <v>5</v>
      </c>
      <c r="I1030" s="15" t="s">
        <v>243</v>
      </c>
      <c r="K1030" s="20" cm="1">
        <f t="array" ref="K1030">MIN(COUNTIFS($I$19:I1029,I1030)+IFERROR(SUM(IF(($H$19:H1029=H1030)*($G$19:G1029=0),($H$19:H1029=H1030)*($G$19:G1029=0),"")),0),1)</f>
        <v>1</v>
      </c>
    </row>
    <row r="1031" spans="7:11" x14ac:dyDescent="0.25">
      <c r="G1031" s="25">
        <v>0</v>
      </c>
      <c r="H1031" s="15" t="s">
        <v>96</v>
      </c>
      <c r="I1031" s="15" t="s">
        <v>283</v>
      </c>
      <c r="K1031" s="20" cm="1">
        <f t="array" ref="K1031">MIN(COUNTIFS($I$19:I1030,I1031)+IFERROR(SUM(IF(($H$19:H1030=H1031)*($G$19:G1030=0),($H$19:H1030=H1031)*($G$19:G1030=0),"")),0),1)</f>
        <v>1</v>
      </c>
    </row>
    <row r="1032" spans="7:11" x14ac:dyDescent="0.25">
      <c r="G1032" s="25">
        <v>0</v>
      </c>
      <c r="H1032" s="15" t="s">
        <v>96</v>
      </c>
      <c r="I1032" s="15" t="s">
        <v>284</v>
      </c>
      <c r="K1032" s="20" cm="1">
        <f t="array" ref="K1032">MIN(COUNTIFS($I$19:I1031,I1032)+IFERROR(SUM(IF(($H$19:H1031=H1032)*($G$19:G1031=0),($H$19:H1031=H1032)*($G$19:G1031=0),"")),0),1)</f>
        <v>1</v>
      </c>
    </row>
    <row r="1033" spans="7:11" x14ac:dyDescent="0.25">
      <c r="G1033" s="25">
        <v>0</v>
      </c>
      <c r="H1033" s="15" t="s">
        <v>271</v>
      </c>
      <c r="I1033" s="15" t="s">
        <v>285</v>
      </c>
      <c r="K1033" s="20" cm="1">
        <f t="array" ref="K1033">MIN(COUNTIFS($I$19:I1032,I1033)+IFERROR(SUM(IF(($H$19:H1032=H1033)*($G$19:G1032=0),($H$19:H1032=H1033)*($G$19:G1032=0),"")),0),1)</f>
        <v>1</v>
      </c>
    </row>
    <row r="1034" spans="7:11" x14ac:dyDescent="0.25">
      <c r="G1034" s="25">
        <v>0</v>
      </c>
      <c r="H1034" s="15" t="s">
        <v>108</v>
      </c>
      <c r="I1034" s="15" t="s">
        <v>261</v>
      </c>
      <c r="K1034" s="20" cm="1">
        <f t="array" ref="K1034">MIN(COUNTIFS($I$19:I1033,I1034)+IFERROR(SUM(IF(($H$19:H1033=H1034)*($G$19:G1033=0),($H$19:H1033=H1034)*($G$19:G1033=0),"")),0),1)</f>
        <v>1</v>
      </c>
    </row>
    <row r="1035" spans="7:11" x14ac:dyDescent="0.25">
      <c r="G1035" s="25">
        <v>0</v>
      </c>
      <c r="H1035" s="15" t="s">
        <v>108</v>
      </c>
      <c r="I1035" s="15" t="s">
        <v>268</v>
      </c>
      <c r="K1035" s="20" cm="1">
        <f t="array" ref="K1035">MIN(COUNTIFS($I$19:I1034,I1035)+IFERROR(SUM(IF(($H$19:H1034=H1035)*($G$19:G1034=0),($H$19:H1034=H1035)*($G$19:G1034=0),"")),0),1)</f>
        <v>1</v>
      </c>
    </row>
    <row r="1036" spans="7:11" x14ac:dyDescent="0.25">
      <c r="G1036" s="25">
        <v>0</v>
      </c>
      <c r="H1036" s="15" t="s">
        <v>10</v>
      </c>
      <c r="I1036" s="15" t="s">
        <v>285</v>
      </c>
      <c r="K1036" s="20" cm="1">
        <f t="array" ref="K1036">MIN(COUNTIFS($I$19:I1035,I1036)+IFERROR(SUM(IF(($H$19:H1035=H1036)*($G$19:G1035=0),($H$19:H1035=H1036)*($G$19:G1035=0),"")),0),1)</f>
        <v>1</v>
      </c>
    </row>
    <row r="1037" spans="7:11" x14ac:dyDescent="0.25">
      <c r="G1037" s="25">
        <v>0</v>
      </c>
      <c r="H1037" s="15" t="s">
        <v>10</v>
      </c>
      <c r="I1037" s="15" t="s">
        <v>286</v>
      </c>
      <c r="K1037" s="20" cm="1">
        <f t="array" ref="K1037">MIN(COUNTIFS($I$19:I1036,I1037)+IFERROR(SUM(IF(($H$19:H1036=H1037)*($G$19:G1036=0),($H$19:H1036=H1037)*($G$19:G1036=0),"")),0),1)</f>
        <v>1</v>
      </c>
    </row>
    <row r="1038" spans="7:11" x14ac:dyDescent="0.25">
      <c r="G1038" s="25">
        <v>0</v>
      </c>
      <c r="H1038" s="15" t="s">
        <v>16</v>
      </c>
      <c r="I1038" s="15" t="s">
        <v>255</v>
      </c>
      <c r="K1038" s="20" cm="1">
        <f t="array" ref="K1038">MIN(COUNTIFS($I$19:I1037,I1038)+IFERROR(SUM(IF(($H$19:H1037=H1038)*($G$19:G1037=0),($H$19:H1037=H1038)*($G$19:G1037=0),"")),0),1)</f>
        <v>1</v>
      </c>
    </row>
    <row r="1039" spans="7:11" x14ac:dyDescent="0.25">
      <c r="G1039" s="25">
        <v>0</v>
      </c>
      <c r="H1039" s="15" t="s">
        <v>31</v>
      </c>
      <c r="I1039" s="15" t="s">
        <v>255</v>
      </c>
      <c r="K1039" s="20" cm="1">
        <f t="array" ref="K1039">MIN(COUNTIFS($I$19:I1038,I1039)+IFERROR(SUM(IF(($H$19:H1038=H1039)*($G$19:G1038=0),($H$19:H1038=H1039)*($G$19:G1038=0),"")),0),1)</f>
        <v>1</v>
      </c>
    </row>
    <row r="1040" spans="7:11" x14ac:dyDescent="0.25">
      <c r="G1040" s="25">
        <v>0</v>
      </c>
      <c r="H1040" s="15" t="s">
        <v>7</v>
      </c>
      <c r="I1040" s="15" t="s">
        <v>255</v>
      </c>
      <c r="K1040" s="20" cm="1">
        <f t="array" ref="K1040">MIN(COUNTIFS($I$19:I1039,I1040)+IFERROR(SUM(IF(($H$19:H1039=H1040)*($G$19:G1039=0),($H$19:H1039=H1040)*($G$19:G1039=0),"")),0),1)</f>
        <v>1</v>
      </c>
    </row>
    <row r="1041" spans="7:11" x14ac:dyDescent="0.25">
      <c r="G1041" s="25">
        <v>0</v>
      </c>
      <c r="H1041" s="15" t="s">
        <v>239</v>
      </c>
      <c r="I1041" s="15" t="s">
        <v>287</v>
      </c>
      <c r="K1041" s="20" cm="1">
        <f t="array" ref="K1041">MIN(COUNTIFS($I$19:I1040,I1041)+IFERROR(SUM(IF(($H$19:H1040=H1041)*($G$19:G1040=0),($H$19:H1040=H1041)*($G$19:G1040=0),"")),0),1)</f>
        <v>1</v>
      </c>
    </row>
    <row r="1042" spans="7:11" x14ac:dyDescent="0.25">
      <c r="G1042" s="25">
        <v>0</v>
      </c>
      <c r="H1042" s="15" t="s">
        <v>239</v>
      </c>
      <c r="I1042" s="15" t="s">
        <v>279</v>
      </c>
      <c r="K1042" s="20" cm="1">
        <f t="array" ref="K1042">MIN(COUNTIFS($I$19:I1041,I1042)+IFERROR(SUM(IF(($H$19:H1041=H1042)*($G$19:G1041=0),($H$19:H1041=H1042)*($G$19:G1041=0),"")),0),1)</f>
        <v>1</v>
      </c>
    </row>
    <row r="1043" spans="7:11" x14ac:dyDescent="0.25">
      <c r="G1043" s="25">
        <v>0</v>
      </c>
      <c r="H1043" s="15" t="s">
        <v>239</v>
      </c>
      <c r="I1043" s="15" t="s">
        <v>280</v>
      </c>
      <c r="K1043" s="20" cm="1">
        <f t="array" ref="K1043">MIN(COUNTIFS($I$19:I1042,I1043)+IFERROR(SUM(IF(($H$19:H1042=H1043)*($G$19:G1042=0),($H$19:H1042=H1043)*($G$19:G1042=0),"")),0),1)</f>
        <v>1</v>
      </c>
    </row>
    <row r="1044" spans="7:11" x14ac:dyDescent="0.25">
      <c r="G1044" s="25">
        <v>0</v>
      </c>
      <c r="H1044" s="15" t="s">
        <v>239</v>
      </c>
      <c r="I1044" s="15" t="s">
        <v>281</v>
      </c>
      <c r="K1044" s="20" cm="1">
        <f t="array" ref="K1044">MIN(COUNTIFS($I$19:I1043,I1044)+IFERROR(SUM(IF(($H$19:H1043=H1044)*($G$19:G1043=0),($H$19:H1043=H1044)*($G$19:G1043=0),"")),0),1)</f>
        <v>1</v>
      </c>
    </row>
    <row r="1045" spans="7:11" x14ac:dyDescent="0.25">
      <c r="G1045" s="25">
        <v>0</v>
      </c>
      <c r="H1045" s="15" t="s">
        <v>10</v>
      </c>
      <c r="I1045" s="15" t="s">
        <v>287</v>
      </c>
      <c r="K1045" s="20" cm="1">
        <f t="array" ref="K1045">MIN(COUNTIFS($I$19:I1044,I1045)+IFERROR(SUM(IF(($H$19:H1044=H1045)*($G$19:G1044=0),($H$19:H1044=H1045)*($G$19:G1044=0),"")),0),1)</f>
        <v>1</v>
      </c>
    </row>
    <row r="1046" spans="7:11" x14ac:dyDescent="0.25">
      <c r="G1046" s="25">
        <v>0</v>
      </c>
      <c r="H1046" s="15" t="s">
        <v>10</v>
      </c>
      <c r="I1046" s="15" t="s">
        <v>279</v>
      </c>
      <c r="K1046" s="20" cm="1">
        <f t="array" ref="K1046">MIN(COUNTIFS($I$19:I1045,I1046)+IFERROR(SUM(IF(($H$19:H1045=H1046)*($G$19:G1045=0),($H$19:H1045=H1046)*($G$19:G1045=0),"")),0),1)</f>
        <v>1</v>
      </c>
    </row>
    <row r="1047" spans="7:11" x14ac:dyDescent="0.25">
      <c r="G1047" s="25">
        <v>0</v>
      </c>
      <c r="H1047" s="15" t="s">
        <v>10</v>
      </c>
      <c r="I1047" s="15" t="s">
        <v>280</v>
      </c>
      <c r="K1047" s="20" cm="1">
        <f t="array" ref="K1047">MIN(COUNTIFS($I$19:I1046,I1047)+IFERROR(SUM(IF(($H$19:H1046=H1047)*($G$19:G1046=0),($H$19:H1046=H1047)*($G$19:G1046=0),"")),0),1)</f>
        <v>1</v>
      </c>
    </row>
    <row r="1048" spans="7:11" x14ac:dyDescent="0.25">
      <c r="G1048" s="25">
        <v>0</v>
      </c>
      <c r="H1048" s="15" t="s">
        <v>10</v>
      </c>
      <c r="I1048" s="15" t="s">
        <v>281</v>
      </c>
      <c r="K1048" s="20" cm="1">
        <f t="array" ref="K1048">MIN(COUNTIFS($I$19:I1047,I1048)+IFERROR(SUM(IF(($H$19:H1047=H1048)*($G$19:G1047=0),($H$19:H1047=H1048)*($G$19:G1047=0),"")),0),1)</f>
        <v>1</v>
      </c>
    </row>
    <row r="1049" spans="7:11" x14ac:dyDescent="0.25">
      <c r="G1049" s="25">
        <v>0</v>
      </c>
      <c r="H1049" s="15" t="s">
        <v>108</v>
      </c>
      <c r="I1049" s="15" t="s">
        <v>288</v>
      </c>
      <c r="K1049" s="20" cm="1">
        <f t="array" ref="K1049">MIN(COUNTIFS($I$19:I1048,I1049)+IFERROR(SUM(IF(($H$19:H1048=H1049)*($G$19:G1048=0),($H$19:H1048=H1049)*($G$19:G1048=0),"")),0),1)</f>
        <v>1</v>
      </c>
    </row>
    <row r="1050" spans="7:11" x14ac:dyDescent="0.25">
      <c r="G1050" s="25">
        <v>0</v>
      </c>
      <c r="H1050" s="15" t="s">
        <v>16</v>
      </c>
      <c r="I1050" s="15" t="s">
        <v>289</v>
      </c>
      <c r="K1050" s="20" cm="1">
        <f t="array" ref="K1050">MIN(COUNTIFS($I$19:I1049,I1050)+IFERROR(SUM(IF(($H$19:H1049=H1050)*($G$19:G1049=0),($H$19:H1049=H1050)*($G$19:G1049=0),"")),0),1)</f>
        <v>1</v>
      </c>
    </row>
    <row r="1051" spans="7:11" x14ac:dyDescent="0.25">
      <c r="G1051" s="25">
        <v>0</v>
      </c>
      <c r="H1051" s="15" t="s">
        <v>31</v>
      </c>
      <c r="I1051" s="15" t="s">
        <v>288</v>
      </c>
      <c r="K1051" s="20" cm="1">
        <f t="array" ref="K1051">MIN(COUNTIFS($I$19:I1050,I1051)+IFERROR(SUM(IF(($H$19:H1050=H1051)*($G$19:G1050=0),($H$19:H1050=H1051)*($G$19:G1050=0),"")),0),1)</f>
        <v>1</v>
      </c>
    </row>
    <row r="1052" spans="7:11" x14ac:dyDescent="0.25">
      <c r="G1052" s="25">
        <v>0</v>
      </c>
      <c r="H1052" s="15" t="s">
        <v>60</v>
      </c>
      <c r="I1052" s="15" t="s">
        <v>290</v>
      </c>
      <c r="K1052" s="20" cm="1">
        <f t="array" ref="K1052">MIN(COUNTIFS($I$19:I1051,I1052)+IFERROR(SUM(IF(($H$19:H1051=H1052)*($G$19:G1051=0),($H$19:H1051=H1052)*($G$19:G1051=0),"")),0),1)</f>
        <v>1</v>
      </c>
    </row>
    <row r="1053" spans="7:11" x14ac:dyDescent="0.25">
      <c r="G1053" s="25">
        <v>0</v>
      </c>
      <c r="H1053" s="15" t="s">
        <v>10</v>
      </c>
      <c r="I1053" s="15" t="s">
        <v>288</v>
      </c>
      <c r="K1053" s="20" cm="1">
        <f t="array" ref="K1053">MIN(COUNTIFS($I$19:I1052,I1053)+IFERROR(SUM(IF(($H$19:H1052=H1053)*($G$19:G1052=0),($H$19:H1052=H1053)*($G$19:G1052=0),"")),0),1)</f>
        <v>1</v>
      </c>
    </row>
    <row r="1054" spans="7:11" x14ac:dyDescent="0.25">
      <c r="G1054" s="25">
        <v>0</v>
      </c>
      <c r="H1054" s="15" t="s">
        <v>5</v>
      </c>
      <c r="I1054" s="15" t="s">
        <v>291</v>
      </c>
      <c r="K1054" s="20" cm="1">
        <f t="array" ref="K1054">MIN(COUNTIFS($I$19:I1053,I1054)+IFERROR(SUM(IF(($H$19:H1053=H1054)*($G$19:G1053=0),($H$19:H1053=H1054)*($G$19:G1053=0),"")),0),1)</f>
        <v>1</v>
      </c>
    </row>
    <row r="1055" spans="7:11" x14ac:dyDescent="0.25">
      <c r="G1055" s="25">
        <v>0</v>
      </c>
      <c r="H1055" s="15" t="s">
        <v>238</v>
      </c>
      <c r="I1055" s="15" t="s">
        <v>289</v>
      </c>
      <c r="K1055" s="20" cm="1">
        <f t="array" ref="K1055">MIN(COUNTIFS($I$19:I1054,I1055)+IFERROR(SUM(IF(($H$19:H1054=H1055)*($G$19:G1054=0),($H$19:H1054=H1055)*($G$19:G1054=0),"")),0),1)</f>
        <v>1</v>
      </c>
    </row>
    <row r="1056" spans="7:11" x14ac:dyDescent="0.25">
      <c r="G1056" s="25">
        <v>0</v>
      </c>
      <c r="H1056" s="15" t="s">
        <v>12</v>
      </c>
      <c r="I1056" s="15" t="s">
        <v>283</v>
      </c>
      <c r="K1056" s="20" cm="1">
        <f t="array" ref="K1056">MIN(COUNTIFS($I$19:I1055,I1056)+IFERROR(SUM(IF(($H$19:H1055=H1056)*($G$19:G1055=0),($H$19:H1055=H1056)*($G$19:G1055=0),"")),0),1)</f>
        <v>1</v>
      </c>
    </row>
    <row r="1057" spans="7:11" x14ac:dyDescent="0.25">
      <c r="G1057" s="25">
        <v>0</v>
      </c>
      <c r="H1057" s="15" t="s">
        <v>12</v>
      </c>
      <c r="I1057" s="15" t="s">
        <v>284</v>
      </c>
      <c r="K1057" s="20" cm="1">
        <f t="array" ref="K1057">MIN(COUNTIFS($I$19:I1056,I1057)+IFERROR(SUM(IF(($H$19:H1056=H1057)*($G$19:G1056=0),($H$19:H1056=H1057)*($G$19:G1056=0),"")),0),1)</f>
        <v>1</v>
      </c>
    </row>
    <row r="1058" spans="7:11" x14ac:dyDescent="0.25">
      <c r="G1058" s="25">
        <v>0</v>
      </c>
      <c r="H1058" s="15" t="s">
        <v>45</v>
      </c>
      <c r="I1058" s="15" t="s">
        <v>290</v>
      </c>
      <c r="K1058" s="20" cm="1">
        <f t="array" ref="K1058">MIN(COUNTIFS($I$19:I1057,I1058)+IFERROR(SUM(IF(($H$19:H1057=H1058)*($G$19:G1057=0),($H$19:H1057=H1058)*($G$19:G1057=0),"")),0),1)</f>
        <v>1</v>
      </c>
    </row>
    <row r="1059" spans="7:11" x14ac:dyDescent="0.25">
      <c r="G1059" s="25">
        <v>0</v>
      </c>
      <c r="H1059" s="15" t="s">
        <v>10</v>
      </c>
      <c r="I1059" s="15" t="s">
        <v>290</v>
      </c>
      <c r="K1059" s="20" cm="1">
        <f t="array" ref="K1059">MIN(COUNTIFS($I$19:I1058,I1059)+IFERROR(SUM(IF(($H$19:H1058=H1059)*($G$19:G1058=0),($H$19:H1058=H1059)*($G$19:G1058=0),"")),0),1)</f>
        <v>1</v>
      </c>
    </row>
    <row r="1060" spans="7:11" x14ac:dyDescent="0.25">
      <c r="G1060" s="25">
        <v>0</v>
      </c>
      <c r="H1060" s="15" t="s">
        <v>10</v>
      </c>
      <c r="I1060" s="15" t="s">
        <v>171</v>
      </c>
      <c r="K1060" s="20" cm="1">
        <f t="array" ref="K1060">MIN(COUNTIFS($I$19:I1059,I1060)+IFERROR(SUM(IF(($H$19:H1059=H1060)*($G$19:G1059=0),($H$19:H1059=H1060)*($G$19:G1059=0),"")),0),1)</f>
        <v>1</v>
      </c>
    </row>
    <row r="1061" spans="7:11" x14ac:dyDescent="0.25">
      <c r="G1061" s="25">
        <v>0</v>
      </c>
      <c r="H1061" s="15" t="s">
        <v>5</v>
      </c>
      <c r="I1061" s="15" t="s">
        <v>283</v>
      </c>
      <c r="K1061" s="20" cm="1">
        <f t="array" ref="K1061">MIN(COUNTIFS($I$19:I1060,I1061)+IFERROR(SUM(IF(($H$19:H1060=H1061)*($G$19:G1060=0),($H$19:H1060=H1061)*($G$19:G1060=0),"")),0),1)</f>
        <v>1</v>
      </c>
    </row>
    <row r="1062" spans="7:11" x14ac:dyDescent="0.25">
      <c r="G1062" s="25">
        <v>0</v>
      </c>
      <c r="H1062" s="15" t="s">
        <v>5</v>
      </c>
      <c r="I1062" s="15" t="s">
        <v>284</v>
      </c>
      <c r="K1062" s="20" cm="1">
        <f t="array" ref="K1062">MIN(COUNTIFS($I$19:I1061,I1062)+IFERROR(SUM(IF(($H$19:H1061=H1062)*($G$19:G1061=0),($H$19:H1061=H1062)*($G$19:G1061=0),"")),0),1)</f>
        <v>1</v>
      </c>
    </row>
    <row r="1063" spans="7:11" x14ac:dyDescent="0.25">
      <c r="G1063" s="25">
        <v>0</v>
      </c>
      <c r="H1063" s="15" t="s">
        <v>16</v>
      </c>
      <c r="I1063" s="15" t="s">
        <v>184</v>
      </c>
      <c r="K1063" s="20" cm="1">
        <f t="array" ref="K1063">MIN(COUNTIFS($I$19:I1062,I1063)+IFERROR(SUM(IF(($H$19:H1062=H1063)*($G$19:G1062=0),($H$19:H1062=H1063)*($G$19:G1062=0),"")),0),1)</f>
        <v>1</v>
      </c>
    </row>
    <row r="1064" spans="7:11" x14ac:dyDescent="0.25">
      <c r="G1064" s="25">
        <v>0</v>
      </c>
      <c r="H1064" s="15" t="s">
        <v>10</v>
      </c>
      <c r="I1064" s="15" t="s">
        <v>283</v>
      </c>
      <c r="K1064" s="20" cm="1">
        <f t="array" ref="K1064">MIN(COUNTIFS($I$19:I1063,I1064)+IFERROR(SUM(IF(($H$19:H1063=H1064)*($G$19:G1063=0),($H$19:H1063=H1064)*($G$19:G1063=0),"")),0),1)</f>
        <v>1</v>
      </c>
    </row>
    <row r="1065" spans="7:11" x14ac:dyDescent="0.25">
      <c r="G1065" s="25">
        <v>0</v>
      </c>
      <c r="H1065" s="15" t="s">
        <v>10</v>
      </c>
      <c r="I1065" s="15" t="s">
        <v>284</v>
      </c>
      <c r="K1065" s="20" cm="1">
        <f t="array" ref="K1065">MIN(COUNTIFS($I$19:I1064,I1065)+IFERROR(SUM(IF(($H$19:H1064=H1065)*($G$19:G1064=0),($H$19:H1064=H1065)*($G$19:G1064=0),"")),0),1)</f>
        <v>1</v>
      </c>
    </row>
    <row r="1066" spans="7:11" x14ac:dyDescent="0.25">
      <c r="G1066" s="25">
        <v>0</v>
      </c>
      <c r="H1066" s="15" t="s">
        <v>16</v>
      </c>
      <c r="I1066" s="15" t="s">
        <v>255</v>
      </c>
      <c r="K1066" s="20" cm="1">
        <f t="array" ref="K1066">MIN(COUNTIFS($I$19:I1065,I1066)+IFERROR(SUM(IF(($H$19:H1065=H1066)*($G$19:G1065=0),($H$19:H1065=H1066)*($G$19:G1065=0),"")),0),1)</f>
        <v>1</v>
      </c>
    </row>
    <row r="1067" spans="7:11" x14ac:dyDescent="0.25">
      <c r="G1067" s="25">
        <v>0</v>
      </c>
      <c r="H1067" s="15" t="s">
        <v>16</v>
      </c>
      <c r="I1067" s="15" t="s">
        <v>255</v>
      </c>
      <c r="K1067" s="20" cm="1">
        <f t="array" ref="K1067">MIN(COUNTIFS($I$19:I1066,I1067)+IFERROR(SUM(IF(($H$19:H1066=H1067)*($G$19:G1066=0),($H$19:H1066=H1067)*($G$19:G1066=0),"")),0),1)</f>
        <v>1</v>
      </c>
    </row>
    <row r="1068" spans="7:11" x14ac:dyDescent="0.25">
      <c r="G1068" s="25">
        <v>0</v>
      </c>
      <c r="H1068" s="15" t="s">
        <v>5</v>
      </c>
      <c r="I1068" s="15" t="s">
        <v>287</v>
      </c>
      <c r="K1068" s="20" cm="1">
        <f t="array" ref="K1068">MIN(COUNTIFS($I$19:I1067,I1068)+IFERROR(SUM(IF(($H$19:H1067=H1068)*($G$19:G1067=0),($H$19:H1067=H1068)*($G$19:G1067=0),"")),0),1)</f>
        <v>1</v>
      </c>
    </row>
    <row r="1069" spans="7:11" x14ac:dyDescent="0.25">
      <c r="G1069" s="25">
        <v>0</v>
      </c>
      <c r="H1069" s="15" t="s">
        <v>5</v>
      </c>
      <c r="I1069" s="15" t="s">
        <v>279</v>
      </c>
      <c r="K1069" s="20" cm="1">
        <f t="array" ref="K1069">MIN(COUNTIFS($I$19:I1068,I1069)+IFERROR(SUM(IF(($H$19:H1068=H1069)*($G$19:G1068=0),($H$19:H1068=H1069)*($G$19:G1068=0),"")),0),1)</f>
        <v>1</v>
      </c>
    </row>
    <row r="1070" spans="7:11" x14ac:dyDescent="0.25">
      <c r="G1070" s="25">
        <v>0</v>
      </c>
      <c r="H1070" s="15" t="s">
        <v>5</v>
      </c>
      <c r="I1070" s="15" t="s">
        <v>280</v>
      </c>
      <c r="K1070" s="20" cm="1">
        <f t="array" ref="K1070">MIN(COUNTIFS($I$19:I1069,I1070)+IFERROR(SUM(IF(($H$19:H1069=H1070)*($G$19:G1069=0),($H$19:H1069=H1070)*($G$19:G1069=0),"")),0),1)</f>
        <v>1</v>
      </c>
    </row>
    <row r="1071" spans="7:11" x14ac:dyDescent="0.25">
      <c r="G1071" s="25">
        <v>0</v>
      </c>
      <c r="H1071" s="15" t="s">
        <v>5</v>
      </c>
      <c r="I1071" s="15" t="s">
        <v>281</v>
      </c>
      <c r="K1071" s="20" cm="1">
        <f t="array" ref="K1071">MIN(COUNTIFS($I$19:I1070,I1071)+IFERROR(SUM(IF(($H$19:H1070=H1071)*($G$19:G1070=0),($H$19:H1070=H1071)*($G$19:G1070=0),"")),0),1)</f>
        <v>1</v>
      </c>
    </row>
    <row r="1072" spans="7:11" x14ac:dyDescent="0.25">
      <c r="G1072" s="25">
        <v>0</v>
      </c>
      <c r="H1072" s="15" t="s">
        <v>10</v>
      </c>
      <c r="I1072" s="15" t="s">
        <v>287</v>
      </c>
      <c r="K1072" s="20" cm="1">
        <f t="array" ref="K1072">MIN(COUNTIFS($I$19:I1071,I1072)+IFERROR(SUM(IF(($H$19:H1071=H1072)*($G$19:G1071=0),($H$19:H1071=H1072)*($G$19:G1071=0),"")),0),1)</f>
        <v>1</v>
      </c>
    </row>
    <row r="1073" spans="7:11" x14ac:dyDescent="0.25">
      <c r="G1073" s="25">
        <v>0</v>
      </c>
      <c r="H1073" s="15" t="s">
        <v>10</v>
      </c>
      <c r="I1073" s="15" t="s">
        <v>279</v>
      </c>
      <c r="K1073" s="20" cm="1">
        <f t="array" ref="K1073">MIN(COUNTIFS($I$19:I1072,I1073)+IFERROR(SUM(IF(($H$19:H1072=H1073)*($G$19:G1072=0),($H$19:H1072=H1073)*($G$19:G1072=0),"")),0),1)</f>
        <v>1</v>
      </c>
    </row>
    <row r="1074" spans="7:11" x14ac:dyDescent="0.25">
      <c r="G1074" s="25">
        <v>0</v>
      </c>
      <c r="H1074" s="15" t="s">
        <v>10</v>
      </c>
      <c r="I1074" s="15" t="s">
        <v>280</v>
      </c>
      <c r="K1074" s="20" cm="1">
        <f t="array" ref="K1074">MIN(COUNTIFS($I$19:I1073,I1074)+IFERROR(SUM(IF(($H$19:H1073=H1074)*($G$19:G1073=0),($H$19:H1073=H1074)*($G$19:G1073=0),"")),0),1)</f>
        <v>1</v>
      </c>
    </row>
    <row r="1075" spans="7:11" x14ac:dyDescent="0.25">
      <c r="G1075" s="25">
        <v>0</v>
      </c>
      <c r="H1075" s="15" t="s">
        <v>10</v>
      </c>
      <c r="I1075" s="15" t="s">
        <v>281</v>
      </c>
      <c r="K1075" s="20" cm="1">
        <f t="array" ref="K1075">MIN(COUNTIFS($I$19:I1074,I1075)+IFERROR(SUM(IF(($H$19:H1074=H1075)*($G$19:G1074=0),($H$19:H1074=H1075)*($G$19:G1074=0),"")),0),1)</f>
        <v>1</v>
      </c>
    </row>
    <row r="1076" spans="7:11" x14ac:dyDescent="0.25">
      <c r="G1076" s="25">
        <v>0</v>
      </c>
      <c r="H1076" s="15" t="s">
        <v>10</v>
      </c>
      <c r="I1076" s="15" t="s">
        <v>287</v>
      </c>
      <c r="K1076" s="20" cm="1">
        <f t="array" ref="K1076">MIN(COUNTIFS($I$19:I1075,I1076)+IFERROR(SUM(IF(($H$19:H1075=H1076)*($G$19:G1075=0),($H$19:H1075=H1076)*($G$19:G1075=0),"")),0),1)</f>
        <v>1</v>
      </c>
    </row>
    <row r="1077" spans="7:11" x14ac:dyDescent="0.25">
      <c r="G1077" s="25">
        <v>0</v>
      </c>
      <c r="H1077" s="15" t="s">
        <v>10</v>
      </c>
      <c r="I1077" s="15" t="s">
        <v>279</v>
      </c>
      <c r="K1077" s="20" cm="1">
        <f t="array" ref="K1077">MIN(COUNTIFS($I$19:I1076,I1077)+IFERROR(SUM(IF(($H$19:H1076=H1077)*($G$19:G1076=0),($H$19:H1076=H1077)*($G$19:G1076=0),"")),0),1)</f>
        <v>1</v>
      </c>
    </row>
    <row r="1078" spans="7:11" x14ac:dyDescent="0.25">
      <c r="G1078" s="25">
        <v>0</v>
      </c>
      <c r="H1078" s="15" t="s">
        <v>10</v>
      </c>
      <c r="I1078" s="15" t="s">
        <v>280</v>
      </c>
      <c r="K1078" s="20" cm="1">
        <f t="array" ref="K1078">MIN(COUNTIFS($I$19:I1077,I1078)+IFERROR(SUM(IF(($H$19:H1077=H1078)*($G$19:G1077=0),($H$19:H1077=H1078)*($G$19:G1077=0),"")),0),1)</f>
        <v>1</v>
      </c>
    </row>
    <row r="1079" spans="7:11" x14ac:dyDescent="0.25">
      <c r="G1079" s="25">
        <v>0</v>
      </c>
      <c r="H1079" s="15" t="s">
        <v>10</v>
      </c>
      <c r="I1079" s="15" t="s">
        <v>281</v>
      </c>
      <c r="K1079" s="20" cm="1">
        <f t="array" ref="K1079">MIN(COUNTIFS($I$19:I1078,I1079)+IFERROR(SUM(IF(($H$19:H1078=H1079)*($G$19:G1078=0),($H$19:H1078=H1079)*($G$19:G1078=0),"")),0),1)</f>
        <v>1</v>
      </c>
    </row>
    <row r="1080" spans="7:11" x14ac:dyDescent="0.25">
      <c r="G1080" s="25">
        <v>0</v>
      </c>
      <c r="H1080" s="15" t="s">
        <v>42</v>
      </c>
      <c r="I1080" s="15" t="s">
        <v>277</v>
      </c>
      <c r="K1080" s="20" cm="1">
        <f t="array" ref="K1080">MIN(COUNTIFS($I$19:I1079,I1080)+IFERROR(SUM(IF(($H$19:H1079=H1080)*($G$19:G1079=0),($H$19:H1079=H1080)*($G$19:G1079=0),"")),0),1)</f>
        <v>1</v>
      </c>
    </row>
    <row r="1081" spans="7:11" x14ac:dyDescent="0.25">
      <c r="G1081" s="25">
        <v>0</v>
      </c>
      <c r="H1081" s="15" t="s">
        <v>5</v>
      </c>
      <c r="I1081" s="15" t="s">
        <v>277</v>
      </c>
      <c r="K1081" s="20" cm="1">
        <f t="array" ref="K1081">MIN(COUNTIFS($I$19:I1080,I1081)+IFERROR(SUM(IF(($H$19:H1080=H1081)*($G$19:G1080=0),($H$19:H1080=H1081)*($G$19:G1080=0),"")),0),1)</f>
        <v>1</v>
      </c>
    </row>
    <row r="1082" spans="7:11" x14ac:dyDescent="0.25">
      <c r="G1082" s="25">
        <v>0</v>
      </c>
      <c r="H1082" s="15" t="s">
        <v>10</v>
      </c>
      <c r="I1082" s="15" t="s">
        <v>277</v>
      </c>
      <c r="K1082" s="20" cm="1">
        <f t="array" ref="K1082">MIN(COUNTIFS($I$19:I1081,I1082)+IFERROR(SUM(IF(($H$19:H1081=H1082)*($G$19:G1081=0),($H$19:H1081=H1082)*($G$19:G1081=0),"")),0),1)</f>
        <v>1</v>
      </c>
    </row>
    <row r="1083" spans="7:11" x14ac:dyDescent="0.25">
      <c r="G1083" s="25">
        <v>0</v>
      </c>
      <c r="H1083" s="15" t="s">
        <v>16</v>
      </c>
      <c r="I1083" s="15" t="s">
        <v>272</v>
      </c>
      <c r="K1083" s="20" cm="1">
        <f t="array" ref="K1083">MIN(COUNTIFS($I$19:I1082,I1083)+IFERROR(SUM(IF(($H$19:H1082=H1083)*($G$19:G1082=0),($H$19:H1082=H1083)*($G$19:G1082=0),"")),0),1)</f>
        <v>1</v>
      </c>
    </row>
    <row r="1084" spans="7:11" x14ac:dyDescent="0.25">
      <c r="G1084" s="25">
        <v>0</v>
      </c>
      <c r="H1084" s="15" t="s">
        <v>5</v>
      </c>
      <c r="I1084" s="15" t="s">
        <v>291</v>
      </c>
      <c r="K1084" s="20" cm="1">
        <f t="array" ref="K1084">MIN(COUNTIFS($I$19:I1083,I1084)+IFERROR(SUM(IF(($H$19:H1083=H1084)*($G$19:G1083=0),($H$19:H1083=H1084)*($G$19:G1083=0),"")),0),1)</f>
        <v>1</v>
      </c>
    </row>
    <row r="1085" spans="7:11" x14ac:dyDescent="0.25">
      <c r="G1085" s="25">
        <v>0</v>
      </c>
      <c r="H1085" s="15" t="s">
        <v>16</v>
      </c>
      <c r="I1085" s="15" t="s">
        <v>289</v>
      </c>
      <c r="K1085" s="20" cm="1">
        <f t="array" ref="K1085">MIN(COUNTIFS($I$19:I1084,I1085)+IFERROR(SUM(IF(($H$19:H1084=H1085)*($G$19:G1084=0),($H$19:H1084=H1085)*($G$19:G1084=0),"")),0),1)</f>
        <v>1</v>
      </c>
    </row>
    <row r="1086" spans="7:11" x14ac:dyDescent="0.25">
      <c r="G1086" s="25">
        <v>0</v>
      </c>
      <c r="H1086" s="15" t="s">
        <v>10</v>
      </c>
      <c r="I1086" s="15" t="s">
        <v>272</v>
      </c>
      <c r="K1086" s="20" cm="1">
        <f t="array" ref="K1086">MIN(COUNTIFS($I$19:I1085,I1086)+IFERROR(SUM(IF(($H$19:H1085=H1086)*($G$19:G1085=0),($H$19:H1085=H1086)*($G$19:G1085=0),"")),0),1)</f>
        <v>1</v>
      </c>
    </row>
    <row r="1087" spans="7:11" x14ac:dyDescent="0.25">
      <c r="G1087" s="25">
        <v>0</v>
      </c>
      <c r="H1087" s="15" t="s">
        <v>220</v>
      </c>
      <c r="I1087" s="15" t="s">
        <v>286</v>
      </c>
      <c r="K1087" s="20" cm="1">
        <f t="array" ref="K1087">MIN(COUNTIFS($I$19:I1086,I1087)+IFERROR(SUM(IF(($H$19:H1086=H1087)*($G$19:G1086=0),($H$19:H1086=H1087)*($G$19:G1086=0),"")),0),1)</f>
        <v>1</v>
      </c>
    </row>
    <row r="1088" spans="7:11" x14ac:dyDescent="0.25">
      <c r="G1088" s="25">
        <v>0</v>
      </c>
      <c r="H1088" s="15" t="s">
        <v>16</v>
      </c>
      <c r="I1088" s="15" t="s">
        <v>289</v>
      </c>
      <c r="K1088" s="20" cm="1">
        <f t="array" ref="K1088">MIN(COUNTIFS($I$19:I1087,I1088)+IFERROR(SUM(IF(($H$19:H1087=H1088)*($G$19:G1087=0),($H$19:H1087=H1088)*($G$19:G1087=0),"")),0),1)</f>
        <v>1</v>
      </c>
    </row>
    <row r="1089" spans="7:11" x14ac:dyDescent="0.25">
      <c r="G1089" s="25">
        <v>0</v>
      </c>
      <c r="H1089" s="15" t="s">
        <v>10</v>
      </c>
      <c r="I1089" s="15" t="s">
        <v>184</v>
      </c>
      <c r="K1089" s="20" cm="1">
        <f t="array" ref="K1089">MIN(COUNTIFS($I$19:I1088,I1089)+IFERROR(SUM(IF(($H$19:H1088=H1089)*($G$19:G1088=0),($H$19:H1088=H1089)*($G$19:G1088=0),"")),0),1)</f>
        <v>1</v>
      </c>
    </row>
    <row r="1090" spans="7:11" x14ac:dyDescent="0.25">
      <c r="G1090" s="25">
        <v>0</v>
      </c>
      <c r="H1090" s="15" t="s">
        <v>5</v>
      </c>
      <c r="I1090" s="15" t="s">
        <v>292</v>
      </c>
      <c r="K1090" s="20" cm="1">
        <f t="array" ref="K1090">MIN(COUNTIFS($I$19:I1089,I1090)+IFERROR(SUM(IF(($H$19:H1089=H1090)*($G$19:G1089=0),($H$19:H1089=H1090)*($G$19:G1089=0),"")),0),1)</f>
        <v>1</v>
      </c>
    </row>
    <row r="1091" spans="7:11" x14ac:dyDescent="0.25">
      <c r="G1091" s="25">
        <v>0</v>
      </c>
      <c r="H1091" s="15" t="s">
        <v>5</v>
      </c>
      <c r="I1091" s="15" t="s">
        <v>293</v>
      </c>
      <c r="K1091" s="20" cm="1">
        <f t="array" ref="K1091">MIN(COUNTIFS($I$19:I1090,I1091)+IFERROR(SUM(IF(($H$19:H1090=H1091)*($G$19:G1090=0),($H$19:H1090=H1091)*($G$19:G1090=0),"")),0),1)</f>
        <v>1</v>
      </c>
    </row>
    <row r="1092" spans="7:11" x14ac:dyDescent="0.25">
      <c r="G1092" s="25">
        <v>0</v>
      </c>
      <c r="H1092" s="15" t="s">
        <v>5</v>
      </c>
      <c r="I1092" s="15" t="s">
        <v>294</v>
      </c>
      <c r="K1092" s="20" cm="1">
        <f t="array" ref="K1092">MIN(COUNTIFS($I$19:I1091,I1092)+IFERROR(SUM(IF(($H$19:H1091=H1092)*($G$19:G1091=0),($H$19:H1091=H1092)*($G$19:G1091=0),"")),0),1)</f>
        <v>1</v>
      </c>
    </row>
    <row r="1093" spans="7:11" x14ac:dyDescent="0.25">
      <c r="G1093" s="25">
        <v>0</v>
      </c>
      <c r="H1093" s="15" t="s">
        <v>5</v>
      </c>
      <c r="I1093" s="15" t="s">
        <v>295</v>
      </c>
      <c r="K1093" s="20" cm="1">
        <f t="array" ref="K1093">MIN(COUNTIFS($I$19:I1092,I1093)+IFERROR(SUM(IF(($H$19:H1092=H1093)*($G$19:G1092=0),($H$19:H1092=H1093)*($G$19:G1092=0),"")),0),1)</f>
        <v>1</v>
      </c>
    </row>
    <row r="1094" spans="7:11" x14ac:dyDescent="0.25">
      <c r="G1094" s="25">
        <v>0</v>
      </c>
      <c r="H1094" s="15" t="s">
        <v>5</v>
      </c>
      <c r="I1094" s="15" t="s">
        <v>296</v>
      </c>
      <c r="K1094" s="20" cm="1">
        <f t="array" ref="K1094">MIN(COUNTIFS($I$19:I1093,I1094)+IFERROR(SUM(IF(($H$19:H1093=H1094)*($G$19:G1093=0),($H$19:H1093=H1094)*($G$19:G1093=0),"")),0),1)</f>
        <v>1</v>
      </c>
    </row>
    <row r="1095" spans="7:11" x14ac:dyDescent="0.25">
      <c r="G1095" s="25">
        <v>0</v>
      </c>
      <c r="H1095" s="15" t="s">
        <v>5</v>
      </c>
      <c r="I1095" s="15" t="s">
        <v>297</v>
      </c>
      <c r="K1095" s="20" cm="1">
        <f t="array" ref="K1095">MIN(COUNTIFS($I$19:I1094,I1095)+IFERROR(SUM(IF(($H$19:H1094=H1095)*($G$19:G1094=0),($H$19:H1094=H1095)*($G$19:G1094=0),"")),0),1)</f>
        <v>1</v>
      </c>
    </row>
    <row r="1096" spans="7:11" x14ac:dyDescent="0.25">
      <c r="G1096" s="25">
        <v>0</v>
      </c>
      <c r="H1096" s="15" t="s">
        <v>5</v>
      </c>
      <c r="I1096" s="15" t="s">
        <v>298</v>
      </c>
      <c r="K1096" s="20" cm="1">
        <f t="array" ref="K1096">MIN(COUNTIFS($I$19:I1095,I1096)+IFERROR(SUM(IF(($H$19:H1095=H1096)*($G$19:G1095=0),($H$19:H1095=H1096)*($G$19:G1095=0),"")),0),1)</f>
        <v>1</v>
      </c>
    </row>
    <row r="1097" spans="7:11" x14ac:dyDescent="0.25">
      <c r="G1097" s="25">
        <v>0</v>
      </c>
      <c r="H1097" s="15" t="s">
        <v>5</v>
      </c>
      <c r="I1097" s="15" t="s">
        <v>299</v>
      </c>
      <c r="K1097" s="20" cm="1">
        <f t="array" ref="K1097">MIN(COUNTIFS($I$19:I1096,I1097)+IFERROR(SUM(IF(($H$19:H1096=H1097)*($G$19:G1096=0),($H$19:H1096=H1097)*($G$19:G1096=0),"")),0),1)</f>
        <v>1</v>
      </c>
    </row>
    <row r="1098" spans="7:11" x14ac:dyDescent="0.25">
      <c r="G1098" s="25">
        <v>0</v>
      </c>
      <c r="H1098" s="15" t="s">
        <v>5</v>
      </c>
      <c r="I1098" s="15" t="s">
        <v>300</v>
      </c>
      <c r="K1098" s="20" cm="1">
        <f t="array" ref="K1098">MIN(COUNTIFS($I$19:I1097,I1098)+IFERROR(SUM(IF(($H$19:H1097=H1098)*($G$19:G1097=0),($H$19:H1097=H1098)*($G$19:G1097=0),"")),0),1)</f>
        <v>1</v>
      </c>
    </row>
    <row r="1099" spans="7:11" x14ac:dyDescent="0.25">
      <c r="G1099" s="25">
        <v>0</v>
      </c>
      <c r="H1099" s="15" t="s">
        <v>5</v>
      </c>
      <c r="I1099" s="15" t="s">
        <v>301</v>
      </c>
      <c r="K1099" s="20" cm="1">
        <f t="array" ref="K1099">MIN(COUNTIFS($I$19:I1098,I1099)+IFERROR(SUM(IF(($H$19:H1098=H1099)*($G$19:G1098=0),($H$19:H1098=H1099)*($G$19:G1098=0),"")),0),1)</f>
        <v>1</v>
      </c>
    </row>
    <row r="1100" spans="7:11" x14ac:dyDescent="0.25">
      <c r="G1100" s="25">
        <v>0</v>
      </c>
      <c r="H1100" s="15" t="s">
        <v>10</v>
      </c>
      <c r="I1100" s="15" t="s">
        <v>302</v>
      </c>
      <c r="K1100" s="20" cm="1">
        <f t="array" ref="K1100">MIN(COUNTIFS($I$19:I1099,I1100)+IFERROR(SUM(IF(($H$19:H1099=H1100)*($G$19:G1099=0),($H$19:H1099=H1100)*($G$19:G1099=0),"")),0),1)</f>
        <v>1</v>
      </c>
    </row>
    <row r="1101" spans="7:11" x14ac:dyDescent="0.25">
      <c r="G1101" s="25">
        <v>0</v>
      </c>
      <c r="H1101" s="15" t="s">
        <v>16</v>
      </c>
      <c r="I1101" s="15" t="s">
        <v>302</v>
      </c>
      <c r="K1101" s="20" cm="1">
        <f t="array" ref="K1101">MIN(COUNTIFS($I$19:I1100,I1101)+IFERROR(SUM(IF(($H$19:H1100=H1101)*($G$19:G1100=0),($H$19:H1100=H1101)*($G$19:G1100=0),"")),0),1)</f>
        <v>1</v>
      </c>
    </row>
    <row r="1102" spans="7:11" x14ac:dyDescent="0.25">
      <c r="G1102" s="25">
        <v>0</v>
      </c>
      <c r="H1102" s="15" t="s">
        <v>5</v>
      </c>
      <c r="I1102" s="15" t="s">
        <v>301</v>
      </c>
      <c r="K1102" s="20" cm="1">
        <f t="array" ref="K1102">MIN(COUNTIFS($I$19:I1101,I1102)+IFERROR(SUM(IF(($H$19:H1101=H1102)*($G$19:G1101=0),($H$19:H1101=H1102)*($G$19:G1101=0),"")),0),1)</f>
        <v>1</v>
      </c>
    </row>
    <row r="1103" spans="7:11" x14ac:dyDescent="0.25">
      <c r="G1103" s="25">
        <v>0</v>
      </c>
      <c r="H1103" s="15" t="s">
        <v>5</v>
      </c>
      <c r="I1103" s="15" t="s">
        <v>294</v>
      </c>
      <c r="K1103" s="20" cm="1">
        <f t="array" ref="K1103">MIN(COUNTIFS($I$19:I1102,I1103)+IFERROR(SUM(IF(($H$19:H1102=H1103)*($G$19:G1102=0),($H$19:H1102=H1103)*($G$19:G1102=0),"")),0),1)</f>
        <v>1</v>
      </c>
    </row>
    <row r="1104" spans="7:11" x14ac:dyDescent="0.25">
      <c r="G1104" s="25">
        <v>0</v>
      </c>
      <c r="H1104" s="15" t="s">
        <v>5</v>
      </c>
      <c r="I1104" s="15" t="s">
        <v>295</v>
      </c>
      <c r="K1104" s="20" cm="1">
        <f t="array" ref="K1104">MIN(COUNTIFS($I$19:I1103,I1104)+IFERROR(SUM(IF(($H$19:H1103=H1104)*($G$19:G1103=0),($H$19:H1103=H1104)*($G$19:G1103=0),"")),0),1)</f>
        <v>1</v>
      </c>
    </row>
    <row r="1105" spans="7:11" x14ac:dyDescent="0.25">
      <c r="G1105" s="25">
        <v>0</v>
      </c>
      <c r="H1105" s="15" t="s">
        <v>5</v>
      </c>
      <c r="I1105" s="15" t="s">
        <v>296</v>
      </c>
      <c r="K1105" s="20" cm="1">
        <f t="array" ref="K1105">MIN(COUNTIFS($I$19:I1104,I1105)+IFERROR(SUM(IF(($H$19:H1104=H1105)*($G$19:G1104=0),($H$19:H1104=H1105)*($G$19:G1104=0),"")),0),1)</f>
        <v>1</v>
      </c>
    </row>
    <row r="1106" spans="7:11" x14ac:dyDescent="0.25">
      <c r="G1106" s="25">
        <v>0</v>
      </c>
      <c r="H1106" s="15" t="s">
        <v>5</v>
      </c>
      <c r="I1106" s="15" t="s">
        <v>297</v>
      </c>
      <c r="K1106" s="20" cm="1">
        <f t="array" ref="K1106">MIN(COUNTIFS($I$19:I1105,I1106)+IFERROR(SUM(IF(($H$19:H1105=H1106)*($G$19:G1105=0),($H$19:H1105=H1106)*($G$19:G1105=0),"")),0),1)</f>
        <v>1</v>
      </c>
    </row>
    <row r="1107" spans="7:11" x14ac:dyDescent="0.25">
      <c r="G1107" s="25">
        <v>0</v>
      </c>
      <c r="H1107" s="15" t="s">
        <v>5</v>
      </c>
      <c r="I1107" s="15" t="s">
        <v>298</v>
      </c>
      <c r="K1107" s="20" cm="1">
        <f t="array" ref="K1107">MIN(COUNTIFS($I$19:I1106,I1107)+IFERROR(SUM(IF(($H$19:H1106=H1107)*($G$19:G1106=0),($H$19:H1106=H1107)*($G$19:G1106=0),"")),0),1)</f>
        <v>1</v>
      </c>
    </row>
    <row r="1108" spans="7:11" x14ac:dyDescent="0.25">
      <c r="G1108" s="25">
        <v>0</v>
      </c>
      <c r="H1108" s="15" t="s">
        <v>5</v>
      </c>
      <c r="I1108" s="15" t="s">
        <v>299</v>
      </c>
      <c r="K1108" s="20" cm="1">
        <f t="array" ref="K1108">MIN(COUNTIFS($I$19:I1107,I1108)+IFERROR(SUM(IF(($H$19:H1107=H1108)*($G$19:G1107=0),($H$19:H1107=H1108)*($G$19:G1107=0),"")),0),1)</f>
        <v>1</v>
      </c>
    </row>
    <row r="1109" spans="7:11" x14ac:dyDescent="0.25">
      <c r="G1109" s="25">
        <v>0</v>
      </c>
      <c r="H1109" s="15" t="s">
        <v>5</v>
      </c>
      <c r="I1109" s="15" t="s">
        <v>300</v>
      </c>
      <c r="K1109" s="20" cm="1">
        <f t="array" ref="K1109">MIN(COUNTIFS($I$19:I1108,I1109)+IFERROR(SUM(IF(($H$19:H1108=H1109)*($G$19:G1108=0),($H$19:H1108=H1109)*($G$19:G1108=0),"")),0),1)</f>
        <v>1</v>
      </c>
    </row>
    <row r="1110" spans="7:11" x14ac:dyDescent="0.25">
      <c r="G1110" s="25">
        <v>0</v>
      </c>
      <c r="H1110" s="15" t="s">
        <v>16</v>
      </c>
      <c r="I1110" s="15" t="s">
        <v>268</v>
      </c>
      <c r="K1110" s="20" cm="1">
        <f t="array" ref="K1110">MIN(COUNTIFS($I$19:I1109,I1110)+IFERROR(SUM(IF(($H$19:H1109=H1110)*($G$19:G1109=0),($H$19:H1109=H1110)*($G$19:G1109=0),"")),0),1)</f>
        <v>1</v>
      </c>
    </row>
    <row r="1111" spans="7:11" x14ac:dyDescent="0.25">
      <c r="G1111" s="25">
        <v>0</v>
      </c>
      <c r="H1111" s="15" t="s">
        <v>10</v>
      </c>
      <c r="I1111" s="15" t="s">
        <v>301</v>
      </c>
      <c r="K1111" s="20" cm="1">
        <f t="array" ref="K1111">MIN(COUNTIFS($I$19:I1110,I1111)+IFERROR(SUM(IF(($H$19:H1110=H1111)*($G$19:G1110=0),($H$19:H1110=H1111)*($G$19:G1110=0),"")),0),1)</f>
        <v>1</v>
      </c>
    </row>
    <row r="1112" spans="7:11" x14ac:dyDescent="0.25">
      <c r="G1112" s="25">
        <v>0</v>
      </c>
      <c r="H1112" s="15" t="s">
        <v>10</v>
      </c>
      <c r="I1112" s="15" t="s">
        <v>294</v>
      </c>
      <c r="K1112" s="20" cm="1">
        <f t="array" ref="K1112">MIN(COUNTIFS($I$19:I1111,I1112)+IFERROR(SUM(IF(($H$19:H1111=H1112)*($G$19:G1111=0),($H$19:H1111=H1112)*($G$19:G1111=0),"")),0),1)</f>
        <v>1</v>
      </c>
    </row>
    <row r="1113" spans="7:11" x14ac:dyDescent="0.25">
      <c r="G1113" s="25">
        <v>0</v>
      </c>
      <c r="H1113" s="15" t="s">
        <v>10</v>
      </c>
      <c r="I1113" s="15" t="s">
        <v>295</v>
      </c>
      <c r="K1113" s="20" cm="1">
        <f t="array" ref="K1113">MIN(COUNTIFS($I$19:I1112,I1113)+IFERROR(SUM(IF(($H$19:H1112=H1113)*($G$19:G1112=0),($H$19:H1112=H1113)*($G$19:G1112=0),"")),0),1)</f>
        <v>1</v>
      </c>
    </row>
    <row r="1114" spans="7:11" x14ac:dyDescent="0.25">
      <c r="G1114" s="25">
        <v>0</v>
      </c>
      <c r="H1114" s="15" t="s">
        <v>10</v>
      </c>
      <c r="I1114" s="15" t="s">
        <v>296</v>
      </c>
      <c r="K1114" s="20" cm="1">
        <f t="array" ref="K1114">MIN(COUNTIFS($I$19:I1113,I1114)+IFERROR(SUM(IF(($H$19:H1113=H1114)*($G$19:G1113=0),($H$19:H1113=H1114)*($G$19:G1113=0),"")),0),1)</f>
        <v>1</v>
      </c>
    </row>
    <row r="1115" spans="7:11" x14ac:dyDescent="0.25">
      <c r="G1115" s="25">
        <v>0</v>
      </c>
      <c r="H1115" s="15" t="s">
        <v>10</v>
      </c>
      <c r="I1115" s="15" t="s">
        <v>297</v>
      </c>
      <c r="K1115" s="20" cm="1">
        <f t="array" ref="K1115">MIN(COUNTIFS($I$19:I1114,I1115)+IFERROR(SUM(IF(($H$19:H1114=H1115)*($G$19:G1114=0),($H$19:H1114=H1115)*($G$19:G1114=0),"")),0),1)</f>
        <v>1</v>
      </c>
    </row>
    <row r="1116" spans="7:11" x14ac:dyDescent="0.25">
      <c r="G1116" s="25">
        <v>0</v>
      </c>
      <c r="H1116" s="15" t="s">
        <v>10</v>
      </c>
      <c r="I1116" s="15" t="s">
        <v>298</v>
      </c>
      <c r="K1116" s="20" cm="1">
        <f t="array" ref="K1116">MIN(COUNTIFS($I$19:I1115,I1116)+IFERROR(SUM(IF(($H$19:H1115=H1116)*($G$19:G1115=0),($H$19:H1115=H1116)*($G$19:G1115=0),"")),0),1)</f>
        <v>1</v>
      </c>
    </row>
    <row r="1117" spans="7:11" x14ac:dyDescent="0.25">
      <c r="G1117" s="25">
        <v>0</v>
      </c>
      <c r="H1117" s="15" t="s">
        <v>10</v>
      </c>
      <c r="I1117" s="15" t="s">
        <v>299</v>
      </c>
      <c r="K1117" s="20" cm="1">
        <f t="array" ref="K1117">MIN(COUNTIFS($I$19:I1116,I1117)+IFERROR(SUM(IF(($H$19:H1116=H1117)*($G$19:G1116=0),($H$19:H1116=H1117)*($G$19:G1116=0),"")),0),1)</f>
        <v>1</v>
      </c>
    </row>
    <row r="1118" spans="7:11" x14ac:dyDescent="0.25">
      <c r="G1118" s="25">
        <v>0</v>
      </c>
      <c r="H1118" s="15" t="s">
        <v>10</v>
      </c>
      <c r="I1118" s="15" t="s">
        <v>300</v>
      </c>
      <c r="K1118" s="20" cm="1">
        <f t="array" ref="K1118">MIN(COUNTIFS($I$19:I1117,I1118)+IFERROR(SUM(IF(($H$19:H1117=H1118)*($G$19:G1117=0),($H$19:H1117=H1118)*($G$19:G1117=0),"")),0),1)</f>
        <v>1</v>
      </c>
    </row>
    <row r="1119" spans="7:11" x14ac:dyDescent="0.25">
      <c r="G1119" s="25">
        <v>0</v>
      </c>
      <c r="H1119" s="15" t="s">
        <v>16</v>
      </c>
      <c r="I1119" s="15" t="s">
        <v>272</v>
      </c>
      <c r="K1119" s="20" cm="1">
        <f t="array" ref="K1119">MIN(COUNTIFS($I$19:I1118,I1119)+IFERROR(SUM(IF(($H$19:H1118=H1119)*($G$19:G1118=0),($H$19:H1118=H1119)*($G$19:G1118=0),"")),0),1)</f>
        <v>1</v>
      </c>
    </row>
    <row r="1120" spans="7:11" x14ac:dyDescent="0.25">
      <c r="G1120" s="25">
        <v>0</v>
      </c>
      <c r="H1120" s="15" t="s">
        <v>31</v>
      </c>
      <c r="I1120" s="15" t="s">
        <v>272</v>
      </c>
      <c r="K1120" s="20" cm="1">
        <f t="array" ref="K1120">MIN(COUNTIFS($I$19:I1119,I1120)+IFERROR(SUM(IF(($H$19:H1119=H1120)*($G$19:G1119=0),($H$19:H1119=H1120)*($G$19:G1119=0),"")),0),1)</f>
        <v>1</v>
      </c>
    </row>
    <row r="1121" spans="7:11" x14ac:dyDescent="0.25">
      <c r="G1121" s="25">
        <v>0</v>
      </c>
      <c r="H1121" s="15" t="s">
        <v>26</v>
      </c>
      <c r="I1121" s="15" t="s">
        <v>286</v>
      </c>
      <c r="K1121" s="20" cm="1">
        <f t="array" ref="K1121">MIN(COUNTIFS($I$19:I1120,I1121)+IFERROR(SUM(IF(($H$19:H1120=H1121)*($G$19:G1120=0),($H$19:H1120=H1121)*($G$19:G1120=0),"")),0),1)</f>
        <v>1</v>
      </c>
    </row>
    <row r="1122" spans="7:11" x14ac:dyDescent="0.25">
      <c r="G1122" s="25">
        <v>0</v>
      </c>
      <c r="H1122" s="15" t="s">
        <v>7</v>
      </c>
      <c r="I1122" s="15" t="s">
        <v>303</v>
      </c>
      <c r="K1122" s="20" cm="1">
        <f t="array" ref="K1122">MIN(COUNTIFS($I$19:I1121,I1122)+IFERROR(SUM(IF(($H$19:H1121=H1122)*($G$19:G1121=0),($H$19:H1121=H1122)*($G$19:G1121=0),"")),0),1)</f>
        <v>1</v>
      </c>
    </row>
    <row r="1123" spans="7:11" x14ac:dyDescent="0.25">
      <c r="G1123" s="25">
        <v>0</v>
      </c>
      <c r="H1123" s="15" t="s">
        <v>108</v>
      </c>
      <c r="I1123" s="15" t="s">
        <v>288</v>
      </c>
      <c r="K1123" s="20" cm="1">
        <f t="array" ref="K1123">MIN(COUNTIFS($I$19:I1122,I1123)+IFERROR(SUM(IF(($H$19:H1122=H1123)*($G$19:G1122=0),($H$19:H1122=H1123)*($G$19:G1122=0),"")),0),1)</f>
        <v>1</v>
      </c>
    </row>
    <row r="1124" spans="7:11" x14ac:dyDescent="0.25">
      <c r="G1124" s="25">
        <v>0</v>
      </c>
      <c r="H1124" s="15" t="s">
        <v>16</v>
      </c>
      <c r="I1124" s="15" t="s">
        <v>285</v>
      </c>
      <c r="K1124" s="20" cm="1">
        <f t="array" ref="K1124">MIN(COUNTIFS($I$19:I1123,I1124)+IFERROR(SUM(IF(($H$19:H1123=H1124)*($G$19:G1123=0),($H$19:H1123=H1124)*($G$19:G1123=0),"")),0),1)</f>
        <v>1</v>
      </c>
    </row>
    <row r="1125" spans="7:11" x14ac:dyDescent="0.25">
      <c r="G1125" s="25">
        <v>0</v>
      </c>
      <c r="H1125" s="15" t="s">
        <v>10</v>
      </c>
      <c r="I1125" s="15" t="s">
        <v>285</v>
      </c>
      <c r="K1125" s="20" cm="1">
        <f t="array" ref="K1125">MIN(COUNTIFS($I$19:I1124,I1125)+IFERROR(SUM(IF(($H$19:H1124=H1125)*($G$19:G1124=0),($H$19:H1124=H1125)*($G$19:G1124=0),"")),0),1)</f>
        <v>1</v>
      </c>
    </row>
    <row r="1126" spans="7:11" x14ac:dyDescent="0.25">
      <c r="G1126" s="25">
        <v>0</v>
      </c>
      <c r="H1126" s="15" t="s">
        <v>278</v>
      </c>
      <c r="I1126" s="15" t="s">
        <v>301</v>
      </c>
      <c r="K1126" s="20" cm="1">
        <f t="array" ref="K1126">MIN(COUNTIFS($I$19:I1125,I1126)+IFERROR(SUM(IF(($H$19:H1125=H1126)*($G$19:G1125=0),($H$19:H1125=H1126)*($G$19:G1125=0),"")),0),1)</f>
        <v>1</v>
      </c>
    </row>
    <row r="1127" spans="7:11" x14ac:dyDescent="0.25">
      <c r="G1127" s="25">
        <v>0</v>
      </c>
      <c r="H1127" s="15" t="s">
        <v>278</v>
      </c>
      <c r="I1127" s="15" t="s">
        <v>294</v>
      </c>
      <c r="K1127" s="20" cm="1">
        <f t="array" ref="K1127">MIN(COUNTIFS($I$19:I1126,I1127)+IFERROR(SUM(IF(($H$19:H1126=H1127)*($G$19:G1126=0),($H$19:H1126=H1127)*($G$19:G1126=0),"")),0),1)</f>
        <v>1</v>
      </c>
    </row>
    <row r="1128" spans="7:11" x14ac:dyDescent="0.25">
      <c r="G1128" s="25">
        <v>0</v>
      </c>
      <c r="H1128" s="15" t="s">
        <v>278</v>
      </c>
      <c r="I1128" s="15" t="s">
        <v>295</v>
      </c>
      <c r="K1128" s="20" cm="1">
        <f t="array" ref="K1128">MIN(COUNTIFS($I$19:I1127,I1128)+IFERROR(SUM(IF(($H$19:H1127=H1128)*($G$19:G1127=0),($H$19:H1127=H1128)*($G$19:G1127=0),"")),0),1)</f>
        <v>1</v>
      </c>
    </row>
    <row r="1129" spans="7:11" x14ac:dyDescent="0.25">
      <c r="G1129" s="25">
        <v>0</v>
      </c>
      <c r="H1129" s="15" t="s">
        <v>278</v>
      </c>
      <c r="I1129" s="15" t="s">
        <v>296</v>
      </c>
      <c r="K1129" s="20" cm="1">
        <f t="array" ref="K1129">MIN(COUNTIFS($I$19:I1128,I1129)+IFERROR(SUM(IF(($H$19:H1128=H1129)*($G$19:G1128=0),($H$19:H1128=H1129)*($G$19:G1128=0),"")),0),1)</f>
        <v>1</v>
      </c>
    </row>
    <row r="1130" spans="7:11" x14ac:dyDescent="0.25">
      <c r="G1130" s="25">
        <v>0</v>
      </c>
      <c r="H1130" s="15" t="s">
        <v>278</v>
      </c>
      <c r="I1130" s="15" t="s">
        <v>297</v>
      </c>
      <c r="K1130" s="20" cm="1">
        <f t="array" ref="K1130">MIN(COUNTIFS($I$19:I1129,I1130)+IFERROR(SUM(IF(($H$19:H1129=H1130)*($G$19:G1129=0),($H$19:H1129=H1130)*($G$19:G1129=0),"")),0),1)</f>
        <v>1</v>
      </c>
    </row>
    <row r="1131" spans="7:11" x14ac:dyDescent="0.25">
      <c r="G1131" s="25">
        <v>0</v>
      </c>
      <c r="H1131" s="15" t="s">
        <v>278</v>
      </c>
      <c r="I1131" s="15" t="s">
        <v>298</v>
      </c>
      <c r="K1131" s="20" cm="1">
        <f t="array" ref="K1131">MIN(COUNTIFS($I$19:I1130,I1131)+IFERROR(SUM(IF(($H$19:H1130=H1131)*($G$19:G1130=0),($H$19:H1130=H1131)*($G$19:G1130=0),"")),0),1)</f>
        <v>1</v>
      </c>
    </row>
    <row r="1132" spans="7:11" x14ac:dyDescent="0.25">
      <c r="G1132" s="25">
        <v>0</v>
      </c>
      <c r="H1132" s="15" t="s">
        <v>278</v>
      </c>
      <c r="I1132" s="15" t="s">
        <v>299</v>
      </c>
      <c r="K1132" s="20" cm="1">
        <f t="array" ref="K1132">MIN(COUNTIFS($I$19:I1131,I1132)+IFERROR(SUM(IF(($H$19:H1131=H1132)*($G$19:G1131=0),($H$19:H1131=H1132)*($G$19:G1131=0),"")),0),1)</f>
        <v>1</v>
      </c>
    </row>
    <row r="1133" spans="7:11" x14ac:dyDescent="0.25">
      <c r="G1133" s="25">
        <v>0</v>
      </c>
      <c r="H1133" s="15" t="s">
        <v>278</v>
      </c>
      <c r="I1133" s="15" t="s">
        <v>300</v>
      </c>
      <c r="K1133" s="20" cm="1">
        <f t="array" ref="K1133">MIN(COUNTIFS($I$19:I1132,I1133)+IFERROR(SUM(IF(($H$19:H1132=H1133)*($G$19:G1132=0),($H$19:H1132=H1133)*($G$19:G1132=0),"")),0),1)</f>
        <v>1</v>
      </c>
    </row>
    <row r="1134" spans="7:11" x14ac:dyDescent="0.25">
      <c r="G1134" s="25">
        <v>0</v>
      </c>
      <c r="H1134" s="15" t="s">
        <v>10</v>
      </c>
      <c r="I1134" s="15" t="s">
        <v>301</v>
      </c>
      <c r="K1134" s="20" cm="1">
        <f t="array" ref="K1134">MIN(COUNTIFS($I$19:I1133,I1134)+IFERROR(SUM(IF(($H$19:H1133=H1134)*($G$19:G1133=0),($H$19:H1133=H1134)*($G$19:G1133=0),"")),0),1)</f>
        <v>1</v>
      </c>
    </row>
    <row r="1135" spans="7:11" x14ac:dyDescent="0.25">
      <c r="G1135" s="25">
        <v>0</v>
      </c>
      <c r="H1135" s="15" t="s">
        <v>10</v>
      </c>
      <c r="I1135" s="15" t="s">
        <v>294</v>
      </c>
      <c r="K1135" s="20" cm="1">
        <f t="array" ref="K1135">MIN(COUNTIFS($I$19:I1134,I1135)+IFERROR(SUM(IF(($H$19:H1134=H1135)*($G$19:G1134=0),($H$19:H1134=H1135)*($G$19:G1134=0),"")),0),1)</f>
        <v>1</v>
      </c>
    </row>
    <row r="1136" spans="7:11" x14ac:dyDescent="0.25">
      <c r="G1136" s="25">
        <v>0</v>
      </c>
      <c r="H1136" s="15" t="s">
        <v>10</v>
      </c>
      <c r="I1136" s="15" t="s">
        <v>295</v>
      </c>
      <c r="K1136" s="20" cm="1">
        <f t="array" ref="K1136">MIN(COUNTIFS($I$19:I1135,I1136)+IFERROR(SUM(IF(($H$19:H1135=H1136)*($G$19:G1135=0),($H$19:H1135=H1136)*($G$19:G1135=0),"")),0),1)</f>
        <v>1</v>
      </c>
    </row>
    <row r="1137" spans="7:11" x14ac:dyDescent="0.25">
      <c r="G1137" s="25">
        <v>0</v>
      </c>
      <c r="H1137" s="15" t="s">
        <v>10</v>
      </c>
      <c r="I1137" s="15" t="s">
        <v>296</v>
      </c>
      <c r="K1137" s="20" cm="1">
        <f t="array" ref="K1137">MIN(COUNTIFS($I$19:I1136,I1137)+IFERROR(SUM(IF(($H$19:H1136=H1137)*($G$19:G1136=0),($H$19:H1136=H1137)*($G$19:G1136=0),"")),0),1)</f>
        <v>1</v>
      </c>
    </row>
    <row r="1138" spans="7:11" x14ac:dyDescent="0.25">
      <c r="G1138" s="25">
        <v>0</v>
      </c>
      <c r="H1138" s="15" t="s">
        <v>10</v>
      </c>
      <c r="I1138" s="15" t="s">
        <v>297</v>
      </c>
      <c r="K1138" s="20" cm="1">
        <f t="array" ref="K1138">MIN(COUNTIFS($I$19:I1137,I1138)+IFERROR(SUM(IF(($H$19:H1137=H1138)*($G$19:G1137=0),($H$19:H1137=H1138)*($G$19:G1137=0),"")),0),1)</f>
        <v>1</v>
      </c>
    </row>
    <row r="1139" spans="7:11" x14ac:dyDescent="0.25">
      <c r="G1139" s="25">
        <v>0</v>
      </c>
      <c r="H1139" s="15" t="s">
        <v>10</v>
      </c>
      <c r="I1139" s="15" t="s">
        <v>298</v>
      </c>
      <c r="K1139" s="20" cm="1">
        <f t="array" ref="K1139">MIN(COUNTIFS($I$19:I1138,I1139)+IFERROR(SUM(IF(($H$19:H1138=H1139)*($G$19:G1138=0),($H$19:H1138=H1139)*($G$19:G1138=0),"")),0),1)</f>
        <v>1</v>
      </c>
    </row>
    <row r="1140" spans="7:11" x14ac:dyDescent="0.25">
      <c r="G1140" s="25">
        <v>0</v>
      </c>
      <c r="H1140" s="15" t="s">
        <v>10</v>
      </c>
      <c r="I1140" s="15" t="s">
        <v>299</v>
      </c>
      <c r="K1140" s="20" cm="1">
        <f t="array" ref="K1140">MIN(COUNTIFS($I$19:I1139,I1140)+IFERROR(SUM(IF(($H$19:H1139=H1140)*($G$19:G1139=0),($H$19:H1139=H1140)*($G$19:G1139=0),"")),0),1)</f>
        <v>1</v>
      </c>
    </row>
    <row r="1141" spans="7:11" x14ac:dyDescent="0.25">
      <c r="G1141" s="25">
        <v>0</v>
      </c>
      <c r="H1141" s="15" t="s">
        <v>10</v>
      </c>
      <c r="I1141" s="15" t="s">
        <v>300</v>
      </c>
      <c r="K1141" s="20" cm="1">
        <f t="array" ref="K1141">MIN(COUNTIFS($I$19:I1140,I1141)+IFERROR(SUM(IF(($H$19:H1140=H1141)*($G$19:G1140=0),($H$19:H1140=H1141)*($G$19:G1140=0),"")),0),1)</f>
        <v>1</v>
      </c>
    </row>
    <row r="1142" spans="7:11" x14ac:dyDescent="0.25">
      <c r="G1142" s="25">
        <v>0</v>
      </c>
      <c r="H1142" s="15" t="s">
        <v>7</v>
      </c>
      <c r="I1142" s="15" t="s">
        <v>272</v>
      </c>
      <c r="K1142" s="20" cm="1">
        <f t="array" ref="K1142">MIN(COUNTIFS($I$19:I1141,I1142)+IFERROR(SUM(IF(($H$19:H1141=H1142)*($G$19:G1141=0),($H$19:H1141=H1142)*($G$19:G1141=0),"")),0),1)</f>
        <v>1</v>
      </c>
    </row>
    <row r="1143" spans="7:11" x14ac:dyDescent="0.25">
      <c r="G1143" s="25">
        <v>0</v>
      </c>
      <c r="H1143" s="15" t="s">
        <v>49</v>
      </c>
      <c r="I1143" s="15" t="s">
        <v>286</v>
      </c>
      <c r="K1143" s="20" cm="1">
        <f t="array" ref="K1143">MIN(COUNTIFS($I$19:I1142,I1143)+IFERROR(SUM(IF(($H$19:H1142=H1143)*($G$19:G1142=0),($H$19:H1142=H1143)*($G$19:G1142=0),"")),0),1)</f>
        <v>1</v>
      </c>
    </row>
    <row r="1144" spans="7:11" x14ac:dyDescent="0.25">
      <c r="G1144" s="25">
        <v>0</v>
      </c>
      <c r="H1144" s="15" t="s">
        <v>16</v>
      </c>
      <c r="I1144" s="15" t="s">
        <v>272</v>
      </c>
      <c r="K1144" s="20" cm="1">
        <f t="array" ref="K1144">MIN(COUNTIFS($I$19:I1143,I1144)+IFERROR(SUM(IF(($H$19:H1143=H1144)*($G$19:G1143=0),($H$19:H1143=H1144)*($G$19:G1143=0),"")),0),1)</f>
        <v>1</v>
      </c>
    </row>
    <row r="1145" spans="7:11" x14ac:dyDescent="0.25">
      <c r="G1145" s="25">
        <v>0</v>
      </c>
      <c r="H1145" s="15" t="s">
        <v>16</v>
      </c>
      <c r="I1145" s="15" t="s">
        <v>272</v>
      </c>
      <c r="K1145" s="20" cm="1">
        <f t="array" ref="K1145">MIN(COUNTIFS($I$19:I1144,I1145)+IFERROR(SUM(IF(($H$19:H1144=H1145)*($G$19:G1144=0),($H$19:H1144=H1145)*($G$19:G1144=0),"")),0),1)</f>
        <v>1</v>
      </c>
    </row>
    <row r="1146" spans="7:11" x14ac:dyDescent="0.25">
      <c r="G1146" s="25">
        <v>0</v>
      </c>
      <c r="H1146" s="15" t="s">
        <v>42</v>
      </c>
      <c r="I1146" s="15" t="s">
        <v>304</v>
      </c>
      <c r="K1146" s="20" cm="1">
        <f t="array" ref="K1146">MIN(COUNTIFS($I$19:I1145,I1146)+IFERROR(SUM(IF(($H$19:H1145=H1146)*($G$19:G1145=0),($H$19:H1145=H1146)*($G$19:G1145=0),"")),0),1)</f>
        <v>1</v>
      </c>
    </row>
    <row r="1147" spans="7:11" x14ac:dyDescent="0.25">
      <c r="G1147" s="25">
        <v>0</v>
      </c>
      <c r="H1147" s="15" t="s">
        <v>42</v>
      </c>
      <c r="I1147" s="15" t="s">
        <v>305</v>
      </c>
      <c r="K1147" s="20" cm="1">
        <f t="array" ref="K1147">MIN(COUNTIFS($I$19:I1146,I1147)+IFERROR(SUM(IF(($H$19:H1146=H1147)*($G$19:G1146=0),($H$19:H1146=H1147)*($G$19:G1146=0),"")),0),1)</f>
        <v>1</v>
      </c>
    </row>
    <row r="1148" spans="7:11" x14ac:dyDescent="0.25">
      <c r="G1148" s="25">
        <v>0</v>
      </c>
      <c r="H1148" s="15" t="s">
        <v>42</v>
      </c>
      <c r="I1148" s="15" t="s">
        <v>306</v>
      </c>
      <c r="K1148" s="20" cm="1">
        <f t="array" ref="K1148">MIN(COUNTIFS($I$19:I1147,I1148)+IFERROR(SUM(IF(($H$19:H1147=H1148)*($G$19:G1147=0),($H$19:H1147=H1148)*($G$19:G1147=0),"")),0),1)</f>
        <v>1</v>
      </c>
    </row>
    <row r="1149" spans="7:11" x14ac:dyDescent="0.25">
      <c r="G1149" s="25">
        <v>0</v>
      </c>
      <c r="H1149" s="15" t="s">
        <v>22</v>
      </c>
      <c r="I1149" s="15" t="s">
        <v>307</v>
      </c>
      <c r="K1149" s="20" cm="1">
        <f t="array" ref="K1149">MIN(COUNTIFS($I$19:I1148,I1149)+IFERROR(SUM(IF(($H$19:H1148=H1149)*($G$19:G1148=0),($H$19:H1148=H1149)*($G$19:G1148=0),"")),0),1)</f>
        <v>1</v>
      </c>
    </row>
    <row r="1150" spans="7:11" x14ac:dyDescent="0.25">
      <c r="G1150" s="25">
        <v>0</v>
      </c>
      <c r="H1150" s="15" t="s">
        <v>42</v>
      </c>
      <c r="I1150" s="15" t="s">
        <v>303</v>
      </c>
      <c r="K1150" s="20" cm="1">
        <f t="array" ref="K1150">MIN(COUNTIFS($I$19:I1149,I1150)+IFERROR(SUM(IF(($H$19:H1149=H1150)*($G$19:G1149=0),($H$19:H1149=H1150)*($G$19:G1149=0),"")),0),1)</f>
        <v>1</v>
      </c>
    </row>
    <row r="1151" spans="7:11" x14ac:dyDescent="0.25">
      <c r="G1151" s="25">
        <v>0</v>
      </c>
      <c r="H1151" s="15" t="s">
        <v>10</v>
      </c>
      <c r="I1151" s="15" t="s">
        <v>304</v>
      </c>
      <c r="K1151" s="20" cm="1">
        <f t="array" ref="K1151">MIN(COUNTIFS($I$19:I1150,I1151)+IFERROR(SUM(IF(($H$19:H1150=H1151)*($G$19:G1150=0),($H$19:H1150=H1151)*($G$19:G1150=0),"")),0),1)</f>
        <v>1</v>
      </c>
    </row>
    <row r="1152" spans="7:11" x14ac:dyDescent="0.25">
      <c r="G1152" s="25">
        <v>0</v>
      </c>
      <c r="H1152" s="15" t="s">
        <v>10</v>
      </c>
      <c r="I1152" s="15" t="s">
        <v>305</v>
      </c>
      <c r="K1152" s="20" cm="1">
        <f t="array" ref="K1152">MIN(COUNTIFS($I$19:I1151,I1152)+IFERROR(SUM(IF(($H$19:H1151=H1152)*($G$19:G1151=0),($H$19:H1151=H1152)*($G$19:G1151=0),"")),0),1)</f>
        <v>1</v>
      </c>
    </row>
    <row r="1153" spans="7:11" x14ac:dyDescent="0.25">
      <c r="G1153" s="25">
        <v>0</v>
      </c>
      <c r="H1153" s="15" t="s">
        <v>10</v>
      </c>
      <c r="I1153" s="15" t="s">
        <v>306</v>
      </c>
      <c r="K1153" s="20" cm="1">
        <f t="array" ref="K1153">MIN(COUNTIFS($I$19:I1152,I1153)+IFERROR(SUM(IF(($H$19:H1152=H1153)*($G$19:G1152=0),($H$19:H1152=H1153)*($G$19:G1152=0),"")),0),1)</f>
        <v>1</v>
      </c>
    </row>
    <row r="1154" spans="7:11" x14ac:dyDescent="0.25">
      <c r="G1154" s="25">
        <v>0</v>
      </c>
      <c r="H1154" s="15" t="s">
        <v>16</v>
      </c>
      <c r="I1154" s="15" t="s">
        <v>261</v>
      </c>
      <c r="K1154" s="20" cm="1">
        <f t="array" ref="K1154">MIN(COUNTIFS($I$19:I1153,I1154)+IFERROR(SUM(IF(($H$19:H1153=H1154)*($G$19:G1153=0),($H$19:H1153=H1154)*($G$19:G1153=0),"")),0),1)</f>
        <v>1</v>
      </c>
    </row>
    <row r="1155" spans="7:11" x14ac:dyDescent="0.25">
      <c r="G1155" s="25">
        <v>0</v>
      </c>
      <c r="H1155" s="15" t="s">
        <v>44</v>
      </c>
      <c r="I1155" s="15" t="s">
        <v>307</v>
      </c>
      <c r="K1155" s="20" cm="1">
        <f t="array" ref="K1155">MIN(COUNTIFS($I$19:I1154,I1155)+IFERROR(SUM(IF(($H$19:H1154=H1155)*($G$19:G1154=0),($H$19:H1154=H1155)*($G$19:G1154=0),"")),0),1)</f>
        <v>1</v>
      </c>
    </row>
    <row r="1156" spans="7:11" x14ac:dyDescent="0.25">
      <c r="G1156" s="25">
        <v>0</v>
      </c>
      <c r="H1156" s="15" t="s">
        <v>45</v>
      </c>
      <c r="I1156" s="15" t="s">
        <v>307</v>
      </c>
      <c r="K1156" s="20" cm="1">
        <f t="array" ref="K1156">MIN(COUNTIFS($I$19:I1155,I1156)+IFERROR(SUM(IF(($H$19:H1155=H1156)*($G$19:G1155=0),($H$19:H1155=H1156)*($G$19:G1155=0),"")),0),1)</f>
        <v>1</v>
      </c>
    </row>
    <row r="1157" spans="7:11" x14ac:dyDescent="0.25">
      <c r="G1157" s="25">
        <v>0</v>
      </c>
      <c r="H1157" s="15" t="s">
        <v>16</v>
      </c>
      <c r="I1157" s="15" t="s">
        <v>285</v>
      </c>
      <c r="K1157" s="20" cm="1">
        <f t="array" ref="K1157">MIN(COUNTIFS($I$19:I1156,I1157)+IFERROR(SUM(IF(($H$19:H1156=H1157)*($G$19:G1156=0),($H$19:H1156=H1157)*($G$19:G1156=0),"")),0),1)</f>
        <v>1</v>
      </c>
    </row>
    <row r="1158" spans="7:11" x14ac:dyDescent="0.25">
      <c r="G1158" s="25">
        <v>0</v>
      </c>
      <c r="H1158" s="15" t="s">
        <v>16</v>
      </c>
      <c r="I1158" s="15" t="s">
        <v>268</v>
      </c>
      <c r="K1158" s="20" cm="1">
        <f t="array" ref="K1158">MIN(COUNTIFS($I$19:I1157,I1158)+IFERROR(SUM(IF(($H$19:H1157=H1158)*($G$19:G1157=0),($H$19:H1157=H1158)*($G$19:G1157=0),"")),0),1)</f>
        <v>1</v>
      </c>
    </row>
    <row r="1159" spans="7:11" x14ac:dyDescent="0.25">
      <c r="G1159" s="25">
        <v>0</v>
      </c>
      <c r="H1159" s="15" t="s">
        <v>31</v>
      </c>
      <c r="I1159" s="15" t="s">
        <v>285</v>
      </c>
      <c r="K1159" s="20" cm="1">
        <f t="array" ref="K1159">MIN(COUNTIFS($I$19:I1158,I1159)+IFERROR(SUM(IF(($H$19:H1158=H1159)*($G$19:G1158=0),($H$19:H1158=H1159)*($G$19:G1158=0),"")),0),1)</f>
        <v>1</v>
      </c>
    </row>
    <row r="1160" spans="7:11" x14ac:dyDescent="0.25">
      <c r="G1160" s="25">
        <v>0</v>
      </c>
      <c r="H1160" s="15" t="s">
        <v>10</v>
      </c>
      <c r="I1160" s="15" t="s">
        <v>268</v>
      </c>
      <c r="K1160" s="20" cm="1">
        <f t="array" ref="K1160">MIN(COUNTIFS($I$19:I1159,I1160)+IFERROR(SUM(IF(($H$19:H1159=H1160)*($G$19:G1159=0),($H$19:H1159=H1160)*($G$19:G1159=0),"")),0),1)</f>
        <v>1</v>
      </c>
    </row>
    <row r="1161" spans="7:11" x14ac:dyDescent="0.25">
      <c r="G1161" s="25">
        <v>0</v>
      </c>
      <c r="H1161" s="15" t="s">
        <v>22</v>
      </c>
      <c r="I1161" s="15" t="s">
        <v>307</v>
      </c>
      <c r="K1161" s="20" cm="1">
        <f t="array" ref="K1161">MIN(COUNTIFS($I$19:I1160,I1161)+IFERROR(SUM(IF(($H$19:H1160=H1161)*($G$19:G1160=0),($H$19:H1160=H1161)*($G$19:G1160=0),"")),0),1)</f>
        <v>1</v>
      </c>
    </row>
    <row r="1162" spans="7:11" x14ac:dyDescent="0.25">
      <c r="G1162" s="25">
        <v>0</v>
      </c>
      <c r="H1162" s="15" t="s">
        <v>239</v>
      </c>
      <c r="I1162" s="15" t="s">
        <v>301</v>
      </c>
      <c r="K1162" s="20" cm="1">
        <f t="array" ref="K1162">MIN(COUNTIFS($I$19:I1161,I1162)+IFERROR(SUM(IF(($H$19:H1161=H1162)*($G$19:G1161=0),($H$19:H1161=H1162)*($G$19:G1161=0),"")),0),1)</f>
        <v>1</v>
      </c>
    </row>
    <row r="1163" spans="7:11" x14ac:dyDescent="0.25">
      <c r="G1163" s="25">
        <v>0</v>
      </c>
      <c r="H1163" s="15" t="s">
        <v>239</v>
      </c>
      <c r="I1163" s="15" t="s">
        <v>294</v>
      </c>
      <c r="K1163" s="20" cm="1">
        <f t="array" ref="K1163">MIN(COUNTIFS($I$19:I1162,I1163)+IFERROR(SUM(IF(($H$19:H1162=H1163)*($G$19:G1162=0),($H$19:H1162=H1163)*($G$19:G1162=0),"")),0),1)</f>
        <v>1</v>
      </c>
    </row>
    <row r="1164" spans="7:11" x14ac:dyDescent="0.25">
      <c r="G1164" s="25">
        <v>0</v>
      </c>
      <c r="H1164" s="15" t="s">
        <v>239</v>
      </c>
      <c r="I1164" s="15" t="s">
        <v>295</v>
      </c>
      <c r="K1164" s="20" cm="1">
        <f t="array" ref="K1164">MIN(COUNTIFS($I$19:I1163,I1164)+IFERROR(SUM(IF(($H$19:H1163=H1164)*($G$19:G1163=0),($H$19:H1163=H1164)*($G$19:G1163=0),"")),0),1)</f>
        <v>1</v>
      </c>
    </row>
    <row r="1165" spans="7:11" x14ac:dyDescent="0.25">
      <c r="G1165" s="25">
        <v>0</v>
      </c>
      <c r="H1165" s="15" t="s">
        <v>239</v>
      </c>
      <c r="I1165" s="15" t="s">
        <v>296</v>
      </c>
      <c r="K1165" s="20" cm="1">
        <f t="array" ref="K1165">MIN(COUNTIFS($I$19:I1164,I1165)+IFERROR(SUM(IF(($H$19:H1164=H1165)*($G$19:G1164=0),($H$19:H1164=H1165)*($G$19:G1164=0),"")),0),1)</f>
        <v>1</v>
      </c>
    </row>
    <row r="1166" spans="7:11" x14ac:dyDescent="0.25">
      <c r="G1166" s="25">
        <v>0</v>
      </c>
      <c r="H1166" s="15" t="s">
        <v>239</v>
      </c>
      <c r="I1166" s="15" t="s">
        <v>297</v>
      </c>
      <c r="K1166" s="20" cm="1">
        <f t="array" ref="K1166">MIN(COUNTIFS($I$19:I1165,I1166)+IFERROR(SUM(IF(($H$19:H1165=H1166)*($G$19:G1165=0),($H$19:H1165=H1166)*($G$19:G1165=0),"")),0),1)</f>
        <v>1</v>
      </c>
    </row>
    <row r="1167" spans="7:11" x14ac:dyDescent="0.25">
      <c r="G1167" s="25">
        <v>0</v>
      </c>
      <c r="H1167" s="15" t="s">
        <v>239</v>
      </c>
      <c r="I1167" s="15" t="s">
        <v>298</v>
      </c>
      <c r="K1167" s="20" cm="1">
        <f t="array" ref="K1167">MIN(COUNTIFS($I$19:I1166,I1167)+IFERROR(SUM(IF(($H$19:H1166=H1167)*($G$19:G1166=0),($H$19:H1166=H1167)*($G$19:G1166=0),"")),0),1)</f>
        <v>1</v>
      </c>
    </row>
    <row r="1168" spans="7:11" x14ac:dyDescent="0.25">
      <c r="G1168" s="25">
        <v>0</v>
      </c>
      <c r="H1168" s="15" t="s">
        <v>239</v>
      </c>
      <c r="I1168" s="15" t="s">
        <v>299</v>
      </c>
      <c r="K1168" s="20" cm="1">
        <f t="array" ref="K1168">MIN(COUNTIFS($I$19:I1167,I1168)+IFERROR(SUM(IF(($H$19:H1167=H1168)*($G$19:G1167=0),($H$19:H1167=H1168)*($G$19:G1167=0),"")),0),1)</f>
        <v>1</v>
      </c>
    </row>
    <row r="1169" spans="7:11" x14ac:dyDescent="0.25">
      <c r="G1169" s="25">
        <v>0</v>
      </c>
      <c r="H1169" s="15" t="s">
        <v>239</v>
      </c>
      <c r="I1169" s="15" t="s">
        <v>300</v>
      </c>
      <c r="K1169" s="20" cm="1">
        <f t="array" ref="K1169">MIN(COUNTIFS($I$19:I1168,I1169)+IFERROR(SUM(IF(($H$19:H1168=H1169)*($G$19:G1168=0),($H$19:H1168=H1169)*($G$19:G1168=0),"")),0),1)</f>
        <v>1</v>
      </c>
    </row>
    <row r="1170" spans="7:11" x14ac:dyDescent="0.25">
      <c r="G1170" s="25">
        <v>0</v>
      </c>
      <c r="H1170" s="15" t="s">
        <v>10</v>
      </c>
      <c r="I1170" s="15" t="s">
        <v>301</v>
      </c>
      <c r="K1170" s="20" cm="1">
        <f t="array" ref="K1170">MIN(COUNTIFS($I$19:I1169,I1170)+IFERROR(SUM(IF(($H$19:H1169=H1170)*($G$19:G1169=0),($H$19:H1169=H1170)*($G$19:G1169=0),"")),0),1)</f>
        <v>1</v>
      </c>
    </row>
    <row r="1171" spans="7:11" x14ac:dyDescent="0.25">
      <c r="G1171" s="25">
        <v>0</v>
      </c>
      <c r="H1171" s="15" t="s">
        <v>10</v>
      </c>
      <c r="I1171" s="15" t="s">
        <v>294</v>
      </c>
      <c r="K1171" s="20" cm="1">
        <f t="array" ref="K1171">MIN(COUNTIFS($I$19:I1170,I1171)+IFERROR(SUM(IF(($H$19:H1170=H1171)*($G$19:G1170=0),($H$19:H1170=H1171)*($G$19:G1170=0),"")),0),1)</f>
        <v>1</v>
      </c>
    </row>
    <row r="1172" spans="7:11" x14ac:dyDescent="0.25">
      <c r="G1172" s="25">
        <v>0</v>
      </c>
      <c r="H1172" s="15" t="s">
        <v>10</v>
      </c>
      <c r="I1172" s="15" t="s">
        <v>295</v>
      </c>
      <c r="K1172" s="20" cm="1">
        <f t="array" ref="K1172">MIN(COUNTIFS($I$19:I1171,I1172)+IFERROR(SUM(IF(($H$19:H1171=H1172)*($G$19:G1171=0),($H$19:H1171=H1172)*($G$19:G1171=0),"")),0),1)</f>
        <v>1</v>
      </c>
    </row>
    <row r="1173" spans="7:11" x14ac:dyDescent="0.25">
      <c r="G1173" s="25">
        <v>0</v>
      </c>
      <c r="H1173" s="15" t="s">
        <v>10</v>
      </c>
      <c r="I1173" s="15" t="s">
        <v>296</v>
      </c>
      <c r="K1173" s="20" cm="1">
        <f t="array" ref="K1173">MIN(COUNTIFS($I$19:I1172,I1173)+IFERROR(SUM(IF(($H$19:H1172=H1173)*($G$19:G1172=0),($H$19:H1172=H1173)*($G$19:G1172=0),"")),0),1)</f>
        <v>1</v>
      </c>
    </row>
    <row r="1174" spans="7:11" x14ac:dyDescent="0.25">
      <c r="G1174" s="25">
        <v>0</v>
      </c>
      <c r="H1174" s="15" t="s">
        <v>10</v>
      </c>
      <c r="I1174" s="15" t="s">
        <v>297</v>
      </c>
      <c r="K1174" s="20" cm="1">
        <f t="array" ref="K1174">MIN(COUNTIFS($I$19:I1173,I1174)+IFERROR(SUM(IF(($H$19:H1173=H1174)*($G$19:G1173=0),($H$19:H1173=H1174)*($G$19:G1173=0),"")),0),1)</f>
        <v>1</v>
      </c>
    </row>
    <row r="1175" spans="7:11" x14ac:dyDescent="0.25">
      <c r="G1175" s="25">
        <v>0</v>
      </c>
      <c r="H1175" s="15" t="s">
        <v>10</v>
      </c>
      <c r="I1175" s="15" t="s">
        <v>298</v>
      </c>
      <c r="K1175" s="20" cm="1">
        <f t="array" ref="K1175">MIN(COUNTIFS($I$19:I1174,I1175)+IFERROR(SUM(IF(($H$19:H1174=H1175)*($G$19:G1174=0),($H$19:H1174=H1175)*($G$19:G1174=0),"")),0),1)</f>
        <v>1</v>
      </c>
    </row>
    <row r="1176" spans="7:11" x14ac:dyDescent="0.25">
      <c r="G1176" s="25">
        <v>0</v>
      </c>
      <c r="H1176" s="15" t="s">
        <v>10</v>
      </c>
      <c r="I1176" s="15" t="s">
        <v>299</v>
      </c>
      <c r="K1176" s="20" cm="1">
        <f t="array" ref="K1176">MIN(COUNTIFS($I$19:I1175,I1176)+IFERROR(SUM(IF(($H$19:H1175=H1176)*($G$19:G1175=0),($H$19:H1175=H1176)*($G$19:G1175=0),"")),0),1)</f>
        <v>1</v>
      </c>
    </row>
    <row r="1177" spans="7:11" x14ac:dyDescent="0.25">
      <c r="G1177" s="25">
        <v>0</v>
      </c>
      <c r="H1177" s="15" t="s">
        <v>10</v>
      </c>
      <c r="I1177" s="15" t="s">
        <v>300</v>
      </c>
      <c r="K1177" s="20" cm="1">
        <f t="array" ref="K1177">MIN(COUNTIFS($I$19:I1176,I1177)+IFERROR(SUM(IF(($H$19:H1176=H1177)*($G$19:G1176=0),($H$19:H1176=H1177)*($G$19:G1176=0),"")),0),1)</f>
        <v>1</v>
      </c>
    </row>
    <row r="1178" spans="7:11" x14ac:dyDescent="0.25">
      <c r="G1178" s="25">
        <v>0</v>
      </c>
      <c r="H1178" s="15" t="s">
        <v>5</v>
      </c>
      <c r="I1178" s="15" t="s">
        <v>301</v>
      </c>
      <c r="K1178" s="20" cm="1">
        <f t="array" ref="K1178">MIN(COUNTIFS($I$19:I1177,I1178)+IFERROR(SUM(IF(($H$19:H1177=H1178)*($G$19:G1177=0),($H$19:H1177=H1178)*($G$19:G1177=0),"")),0),1)</f>
        <v>1</v>
      </c>
    </row>
    <row r="1179" spans="7:11" x14ac:dyDescent="0.25">
      <c r="G1179" s="25">
        <v>0</v>
      </c>
      <c r="H1179" s="15" t="s">
        <v>5</v>
      </c>
      <c r="I1179" s="15" t="s">
        <v>294</v>
      </c>
      <c r="K1179" s="20" cm="1">
        <f t="array" ref="K1179">MIN(COUNTIFS($I$19:I1178,I1179)+IFERROR(SUM(IF(($H$19:H1178=H1179)*($G$19:G1178=0),($H$19:H1178=H1179)*($G$19:G1178=0),"")),0),1)</f>
        <v>1</v>
      </c>
    </row>
    <row r="1180" spans="7:11" x14ac:dyDescent="0.25">
      <c r="G1180" s="25">
        <v>0</v>
      </c>
      <c r="H1180" s="15" t="s">
        <v>5</v>
      </c>
      <c r="I1180" s="15" t="s">
        <v>295</v>
      </c>
      <c r="K1180" s="20" cm="1">
        <f t="array" ref="K1180">MIN(COUNTIFS($I$19:I1179,I1180)+IFERROR(SUM(IF(($H$19:H1179=H1180)*($G$19:G1179=0),($H$19:H1179=H1180)*($G$19:G1179=0),"")),0),1)</f>
        <v>1</v>
      </c>
    </row>
    <row r="1181" spans="7:11" x14ac:dyDescent="0.25">
      <c r="G1181" s="25">
        <v>0</v>
      </c>
      <c r="H1181" s="15" t="s">
        <v>5</v>
      </c>
      <c r="I1181" s="15" t="s">
        <v>296</v>
      </c>
      <c r="K1181" s="20" cm="1">
        <f t="array" ref="K1181">MIN(COUNTIFS($I$19:I1180,I1181)+IFERROR(SUM(IF(($H$19:H1180=H1181)*($G$19:G1180=0),($H$19:H1180=H1181)*($G$19:G1180=0),"")),0),1)</f>
        <v>1</v>
      </c>
    </row>
    <row r="1182" spans="7:11" x14ac:dyDescent="0.25">
      <c r="G1182" s="25">
        <v>0</v>
      </c>
      <c r="H1182" s="15" t="s">
        <v>5</v>
      </c>
      <c r="I1182" s="15" t="s">
        <v>297</v>
      </c>
      <c r="K1182" s="20" cm="1">
        <f t="array" ref="K1182">MIN(COUNTIFS($I$19:I1181,I1182)+IFERROR(SUM(IF(($H$19:H1181=H1182)*($G$19:G1181=0),($H$19:H1181=H1182)*($G$19:G1181=0),"")),0),1)</f>
        <v>1</v>
      </c>
    </row>
    <row r="1183" spans="7:11" x14ac:dyDescent="0.25">
      <c r="G1183" s="25">
        <v>0</v>
      </c>
      <c r="H1183" s="15" t="s">
        <v>5</v>
      </c>
      <c r="I1183" s="15" t="s">
        <v>298</v>
      </c>
      <c r="K1183" s="20" cm="1">
        <f t="array" ref="K1183">MIN(COUNTIFS($I$19:I1182,I1183)+IFERROR(SUM(IF(($H$19:H1182=H1183)*($G$19:G1182=0),($H$19:H1182=H1183)*($G$19:G1182=0),"")),0),1)</f>
        <v>1</v>
      </c>
    </row>
    <row r="1184" spans="7:11" x14ac:dyDescent="0.25">
      <c r="G1184" s="25">
        <v>0</v>
      </c>
      <c r="H1184" s="15" t="s">
        <v>5</v>
      </c>
      <c r="I1184" s="15" t="s">
        <v>299</v>
      </c>
      <c r="K1184" s="20" cm="1">
        <f t="array" ref="K1184">MIN(COUNTIFS($I$19:I1183,I1184)+IFERROR(SUM(IF(($H$19:H1183=H1184)*($G$19:G1183=0),($H$19:H1183=H1184)*($G$19:G1183=0),"")),0),1)</f>
        <v>1</v>
      </c>
    </row>
    <row r="1185" spans="7:11" x14ac:dyDescent="0.25">
      <c r="G1185" s="25">
        <v>0</v>
      </c>
      <c r="H1185" s="15" t="s">
        <v>5</v>
      </c>
      <c r="I1185" s="15" t="s">
        <v>300</v>
      </c>
      <c r="K1185" s="20" cm="1">
        <f t="array" ref="K1185">MIN(COUNTIFS($I$19:I1184,I1185)+IFERROR(SUM(IF(($H$19:H1184=H1185)*($G$19:G1184=0),($H$19:H1184=H1185)*($G$19:G1184=0),"")),0),1)</f>
        <v>1</v>
      </c>
    </row>
    <row r="1186" spans="7:11" x14ac:dyDescent="0.25">
      <c r="G1186" s="25">
        <v>0</v>
      </c>
      <c r="H1186" s="15" t="s">
        <v>10</v>
      </c>
      <c r="I1186" s="15" t="s">
        <v>301</v>
      </c>
      <c r="K1186" s="20" cm="1">
        <f t="array" ref="K1186">MIN(COUNTIFS($I$19:I1185,I1186)+IFERROR(SUM(IF(($H$19:H1185=H1186)*($G$19:G1185=0),($H$19:H1185=H1186)*($G$19:G1185=0),"")),0),1)</f>
        <v>1</v>
      </c>
    </row>
    <row r="1187" spans="7:11" x14ac:dyDescent="0.25">
      <c r="G1187" s="25">
        <v>0</v>
      </c>
      <c r="H1187" s="15" t="s">
        <v>10</v>
      </c>
      <c r="I1187" s="15" t="s">
        <v>294</v>
      </c>
      <c r="K1187" s="20" cm="1">
        <f t="array" ref="K1187">MIN(COUNTIFS($I$19:I1186,I1187)+IFERROR(SUM(IF(($H$19:H1186=H1187)*($G$19:G1186=0),($H$19:H1186=H1187)*($G$19:G1186=0),"")),0),1)</f>
        <v>1</v>
      </c>
    </row>
    <row r="1188" spans="7:11" x14ac:dyDescent="0.25">
      <c r="G1188" s="25">
        <v>0</v>
      </c>
      <c r="H1188" s="15" t="s">
        <v>10</v>
      </c>
      <c r="I1188" s="15" t="s">
        <v>295</v>
      </c>
      <c r="K1188" s="20" cm="1">
        <f t="array" ref="K1188">MIN(COUNTIFS($I$19:I1187,I1188)+IFERROR(SUM(IF(($H$19:H1187=H1188)*($G$19:G1187=0),($H$19:H1187=H1188)*($G$19:G1187=0),"")),0),1)</f>
        <v>1</v>
      </c>
    </row>
    <row r="1189" spans="7:11" x14ac:dyDescent="0.25">
      <c r="G1189" s="25">
        <v>0</v>
      </c>
      <c r="H1189" s="15" t="s">
        <v>10</v>
      </c>
      <c r="I1189" s="15" t="s">
        <v>296</v>
      </c>
      <c r="K1189" s="20" cm="1">
        <f t="array" ref="K1189">MIN(COUNTIFS($I$19:I1188,I1189)+IFERROR(SUM(IF(($H$19:H1188=H1189)*($G$19:G1188=0),($H$19:H1188=H1189)*($G$19:G1188=0),"")),0),1)</f>
        <v>1</v>
      </c>
    </row>
    <row r="1190" spans="7:11" x14ac:dyDescent="0.25">
      <c r="G1190" s="25">
        <v>0</v>
      </c>
      <c r="H1190" s="15" t="s">
        <v>10</v>
      </c>
      <c r="I1190" s="15" t="s">
        <v>297</v>
      </c>
      <c r="K1190" s="20" cm="1">
        <f t="array" ref="K1190">MIN(COUNTIFS($I$19:I1189,I1190)+IFERROR(SUM(IF(($H$19:H1189=H1190)*($G$19:G1189=0),($H$19:H1189=H1190)*($G$19:G1189=0),"")),0),1)</f>
        <v>1</v>
      </c>
    </row>
    <row r="1191" spans="7:11" x14ac:dyDescent="0.25">
      <c r="G1191" s="25">
        <v>0</v>
      </c>
      <c r="H1191" s="15" t="s">
        <v>10</v>
      </c>
      <c r="I1191" s="15" t="s">
        <v>298</v>
      </c>
      <c r="K1191" s="20" cm="1">
        <f t="array" ref="K1191">MIN(COUNTIFS($I$19:I1190,I1191)+IFERROR(SUM(IF(($H$19:H1190=H1191)*($G$19:G1190=0),($H$19:H1190=H1191)*($G$19:G1190=0),"")),0),1)</f>
        <v>1</v>
      </c>
    </row>
    <row r="1192" spans="7:11" x14ac:dyDescent="0.25">
      <c r="G1192" s="25">
        <v>0</v>
      </c>
      <c r="H1192" s="15" t="s">
        <v>10</v>
      </c>
      <c r="I1192" s="15" t="s">
        <v>299</v>
      </c>
      <c r="K1192" s="20" cm="1">
        <f t="array" ref="K1192">MIN(COUNTIFS($I$19:I1191,I1192)+IFERROR(SUM(IF(($H$19:H1191=H1192)*($G$19:G1191=0),($H$19:H1191=H1192)*($G$19:G1191=0),"")),0),1)</f>
        <v>1</v>
      </c>
    </row>
    <row r="1193" spans="7:11" x14ac:dyDescent="0.25">
      <c r="G1193" s="25">
        <v>0</v>
      </c>
      <c r="H1193" s="15" t="s">
        <v>10</v>
      </c>
      <c r="I1193" s="15" t="s">
        <v>300</v>
      </c>
      <c r="K1193" s="20" cm="1">
        <f t="array" ref="K1193">MIN(COUNTIFS($I$19:I1192,I1193)+IFERROR(SUM(IF(($H$19:H1192=H1193)*($G$19:G1192=0),($H$19:H1192=H1193)*($G$19:G1192=0),"")),0),1)</f>
        <v>1</v>
      </c>
    </row>
    <row r="1194" spans="7:11" x14ac:dyDescent="0.25">
      <c r="G1194" s="25">
        <v>0</v>
      </c>
      <c r="H1194" s="15" t="s">
        <v>10</v>
      </c>
      <c r="I1194" s="15" t="s">
        <v>301</v>
      </c>
      <c r="K1194" s="20" cm="1">
        <f t="array" ref="K1194">MIN(COUNTIFS($I$19:I1193,I1194)+IFERROR(SUM(IF(($H$19:H1193=H1194)*($G$19:G1193=0),($H$19:H1193=H1194)*($G$19:G1193=0),"")),0),1)</f>
        <v>1</v>
      </c>
    </row>
    <row r="1195" spans="7:11" x14ac:dyDescent="0.25">
      <c r="G1195" s="25">
        <v>0</v>
      </c>
      <c r="H1195" s="15" t="s">
        <v>10</v>
      </c>
      <c r="I1195" s="15" t="s">
        <v>294</v>
      </c>
      <c r="K1195" s="20" cm="1">
        <f t="array" ref="K1195">MIN(COUNTIFS($I$19:I1194,I1195)+IFERROR(SUM(IF(($H$19:H1194=H1195)*($G$19:G1194=0),($H$19:H1194=H1195)*($G$19:G1194=0),"")),0),1)</f>
        <v>1</v>
      </c>
    </row>
    <row r="1196" spans="7:11" x14ac:dyDescent="0.25">
      <c r="G1196" s="25">
        <v>0</v>
      </c>
      <c r="H1196" s="15" t="s">
        <v>10</v>
      </c>
      <c r="I1196" s="15" t="s">
        <v>295</v>
      </c>
      <c r="K1196" s="20" cm="1">
        <f t="array" ref="K1196">MIN(COUNTIFS($I$19:I1195,I1196)+IFERROR(SUM(IF(($H$19:H1195=H1196)*($G$19:G1195=0),($H$19:H1195=H1196)*($G$19:G1195=0),"")),0),1)</f>
        <v>1</v>
      </c>
    </row>
    <row r="1197" spans="7:11" x14ac:dyDescent="0.25">
      <c r="G1197" s="25">
        <v>0</v>
      </c>
      <c r="H1197" s="15" t="s">
        <v>10</v>
      </c>
      <c r="I1197" s="15" t="s">
        <v>296</v>
      </c>
      <c r="K1197" s="20" cm="1">
        <f t="array" ref="K1197">MIN(COUNTIFS($I$19:I1196,I1197)+IFERROR(SUM(IF(($H$19:H1196=H1197)*($G$19:G1196=0),($H$19:H1196=H1197)*($G$19:G1196=0),"")),0),1)</f>
        <v>1</v>
      </c>
    </row>
    <row r="1198" spans="7:11" x14ac:dyDescent="0.25">
      <c r="G1198" s="25">
        <v>0</v>
      </c>
      <c r="H1198" s="15" t="s">
        <v>10</v>
      </c>
      <c r="I1198" s="15" t="s">
        <v>297</v>
      </c>
      <c r="K1198" s="20" cm="1">
        <f t="array" ref="K1198">MIN(COUNTIFS($I$19:I1197,I1198)+IFERROR(SUM(IF(($H$19:H1197=H1198)*($G$19:G1197=0),($H$19:H1197=H1198)*($G$19:G1197=0),"")),0),1)</f>
        <v>1</v>
      </c>
    </row>
    <row r="1199" spans="7:11" x14ac:dyDescent="0.25">
      <c r="G1199" s="25">
        <v>0</v>
      </c>
      <c r="H1199" s="15" t="s">
        <v>10</v>
      </c>
      <c r="I1199" s="15" t="s">
        <v>298</v>
      </c>
      <c r="K1199" s="20" cm="1">
        <f t="array" ref="K1199">MIN(COUNTIFS($I$19:I1198,I1199)+IFERROR(SUM(IF(($H$19:H1198=H1199)*($G$19:G1198=0),($H$19:H1198=H1199)*($G$19:G1198=0),"")),0),1)</f>
        <v>1</v>
      </c>
    </row>
    <row r="1200" spans="7:11" x14ac:dyDescent="0.25">
      <c r="G1200" s="25">
        <v>0</v>
      </c>
      <c r="H1200" s="15" t="s">
        <v>10</v>
      </c>
      <c r="I1200" s="15" t="s">
        <v>299</v>
      </c>
      <c r="K1200" s="20" cm="1">
        <f t="array" ref="K1200">MIN(COUNTIFS($I$19:I1199,I1200)+IFERROR(SUM(IF(($H$19:H1199=H1200)*($G$19:G1199=0),($H$19:H1199=H1200)*($G$19:G1199=0),"")),0),1)</f>
        <v>1</v>
      </c>
    </row>
    <row r="1201" spans="7:11" x14ac:dyDescent="0.25">
      <c r="G1201" s="25">
        <v>0</v>
      </c>
      <c r="H1201" s="15" t="s">
        <v>10</v>
      </c>
      <c r="I1201" s="15" t="s">
        <v>300</v>
      </c>
      <c r="K1201" s="20" cm="1">
        <f t="array" ref="K1201">MIN(COUNTIFS($I$19:I1200,I1201)+IFERROR(SUM(IF(($H$19:H1200=H1201)*($G$19:G1200=0),($H$19:H1200=H1201)*($G$19:G1200=0),"")),0),1)</f>
        <v>1</v>
      </c>
    </row>
    <row r="1202" spans="7:11" x14ac:dyDescent="0.25">
      <c r="G1202" s="25">
        <v>0</v>
      </c>
      <c r="H1202" s="15" t="s">
        <v>42</v>
      </c>
      <c r="I1202" s="15" t="s">
        <v>308</v>
      </c>
      <c r="K1202" s="20" cm="1">
        <f t="array" ref="K1202">MIN(COUNTIFS($I$19:I1201,I1202)+IFERROR(SUM(IF(($H$19:H1201=H1202)*($G$19:G1201=0),($H$19:H1201=H1202)*($G$19:G1201=0),"")),0),1)</f>
        <v>1</v>
      </c>
    </row>
    <row r="1203" spans="7:11" x14ac:dyDescent="0.25">
      <c r="G1203" s="25">
        <v>0</v>
      </c>
      <c r="H1203" s="15" t="s">
        <v>5</v>
      </c>
      <c r="I1203" s="15" t="s">
        <v>309</v>
      </c>
      <c r="K1203" s="20" cm="1">
        <f t="array" ref="K1203">MIN(COUNTIFS($I$19:I1202,I1203)+IFERROR(SUM(IF(($H$19:H1202=H1203)*($G$19:G1202=0),($H$19:H1202=H1203)*($G$19:G1202=0),"")),0),1)</f>
        <v>1</v>
      </c>
    </row>
    <row r="1204" spans="7:11" x14ac:dyDescent="0.25">
      <c r="G1204" s="25">
        <v>0</v>
      </c>
      <c r="H1204" s="15" t="s">
        <v>5</v>
      </c>
      <c r="I1204" s="15" t="s">
        <v>310</v>
      </c>
      <c r="K1204" s="20" cm="1">
        <f t="array" ref="K1204">MIN(COUNTIFS($I$19:I1203,I1204)+IFERROR(SUM(IF(($H$19:H1203=H1204)*($G$19:G1203=0),($H$19:H1203=H1204)*($G$19:G1203=0),"")),0),1)</f>
        <v>1</v>
      </c>
    </row>
    <row r="1205" spans="7:11" x14ac:dyDescent="0.25">
      <c r="G1205" s="25">
        <v>0</v>
      </c>
      <c r="H1205" s="15" t="s">
        <v>10</v>
      </c>
      <c r="I1205" s="15" t="s">
        <v>308</v>
      </c>
      <c r="K1205" s="20" cm="1">
        <f t="array" ref="K1205">MIN(COUNTIFS($I$19:I1204,I1205)+IFERROR(SUM(IF(($H$19:H1204=H1205)*($G$19:G1204=0),($H$19:H1204=H1205)*($G$19:G1204=0),"")),0),1)</f>
        <v>1</v>
      </c>
    </row>
    <row r="1206" spans="7:11" x14ac:dyDescent="0.25">
      <c r="G1206" s="25">
        <v>0</v>
      </c>
      <c r="H1206" s="15" t="s">
        <v>16</v>
      </c>
      <c r="I1206" s="15" t="s">
        <v>288</v>
      </c>
      <c r="K1206" s="20" cm="1">
        <f t="array" ref="K1206">MIN(COUNTIFS($I$19:I1205,I1206)+IFERROR(SUM(IF(($H$19:H1205=H1206)*($G$19:G1205=0),($H$19:H1205=H1206)*($G$19:G1205=0),"")),0),1)</f>
        <v>1</v>
      </c>
    </row>
    <row r="1207" spans="7:11" x14ac:dyDescent="0.25">
      <c r="G1207" s="25">
        <v>0</v>
      </c>
      <c r="H1207" s="15" t="s">
        <v>149</v>
      </c>
      <c r="I1207" s="15" t="s">
        <v>311</v>
      </c>
      <c r="K1207" s="20" cm="1">
        <f t="array" ref="K1207">MIN(COUNTIFS($I$19:I1206,I1207)+IFERROR(SUM(IF(($H$19:H1206=H1207)*($G$19:G1206=0),($H$19:H1206=H1207)*($G$19:G1206=0),"")),0),1)</f>
        <v>1</v>
      </c>
    </row>
    <row r="1208" spans="7:11" x14ac:dyDescent="0.25">
      <c r="G1208" s="25">
        <v>0</v>
      </c>
      <c r="H1208" s="15" t="s">
        <v>7</v>
      </c>
      <c r="I1208" s="15" t="s">
        <v>285</v>
      </c>
      <c r="K1208" s="20" cm="1">
        <f t="array" ref="K1208">MIN(COUNTIFS($I$19:I1207,I1208)+IFERROR(SUM(IF(($H$19:H1207=H1208)*($G$19:G1207=0),($H$19:H1207=H1208)*($G$19:G1207=0),"")),0),1)</f>
        <v>1</v>
      </c>
    </row>
    <row r="1209" spans="7:11" x14ac:dyDescent="0.25">
      <c r="G1209" s="25">
        <v>0</v>
      </c>
      <c r="H1209" s="15" t="s">
        <v>5</v>
      </c>
      <c r="I1209" s="15" t="s">
        <v>286</v>
      </c>
      <c r="K1209" s="20" cm="1">
        <f t="array" ref="K1209">MIN(COUNTIFS($I$19:I1208,I1209)+IFERROR(SUM(IF(($H$19:H1208=H1209)*($G$19:G1208=0),($H$19:H1208=H1209)*($G$19:G1208=0),"")),0),1)</f>
        <v>1</v>
      </c>
    </row>
    <row r="1210" spans="7:11" x14ac:dyDescent="0.25">
      <c r="G1210" s="25">
        <v>0</v>
      </c>
      <c r="H1210" s="15" t="s">
        <v>16</v>
      </c>
      <c r="I1210" s="15" t="s">
        <v>285</v>
      </c>
      <c r="K1210" s="20" cm="1">
        <f t="array" ref="K1210">MIN(COUNTIFS($I$19:I1209,I1210)+IFERROR(SUM(IF(($H$19:H1209=H1210)*($G$19:G1209=0),($H$19:H1209=H1210)*($G$19:G1209=0),"")),0),1)</f>
        <v>1</v>
      </c>
    </row>
    <row r="1211" spans="7:11" x14ac:dyDescent="0.25">
      <c r="G1211" s="25">
        <v>0</v>
      </c>
      <c r="H1211" s="15" t="s">
        <v>16</v>
      </c>
      <c r="I1211" s="15" t="s">
        <v>285</v>
      </c>
      <c r="K1211" s="20" cm="1">
        <f t="array" ref="K1211">MIN(COUNTIFS($I$19:I1210,I1211)+IFERROR(SUM(IF(($H$19:H1210=H1211)*($G$19:G1210=0),($H$19:H1210=H1211)*($G$19:G1210=0),"")),0),1)</f>
        <v>1</v>
      </c>
    </row>
    <row r="1212" spans="7:11" x14ac:dyDescent="0.25">
      <c r="G1212" s="25">
        <v>0</v>
      </c>
      <c r="H1212" s="15" t="s">
        <v>31</v>
      </c>
      <c r="I1212" s="15" t="s">
        <v>286</v>
      </c>
      <c r="K1212" s="20" cm="1">
        <f t="array" ref="K1212">MIN(COUNTIFS($I$19:I1211,I1212)+IFERROR(SUM(IF(($H$19:H1211=H1212)*($G$19:G1211=0),($H$19:H1211=H1212)*($G$19:G1211=0),"")),0),1)</f>
        <v>1</v>
      </c>
    </row>
    <row r="1213" spans="7:11" x14ac:dyDescent="0.25">
      <c r="G1213" s="25">
        <v>0</v>
      </c>
      <c r="H1213" s="15" t="s">
        <v>42</v>
      </c>
      <c r="I1213" s="15" t="s">
        <v>312</v>
      </c>
      <c r="K1213" s="20" cm="1">
        <f t="array" ref="K1213">MIN(COUNTIFS($I$19:I1212,I1213)+IFERROR(SUM(IF(($H$19:H1212=H1213)*($G$19:G1212=0),($H$19:H1212=H1213)*($G$19:G1212=0),"")),0),1)</f>
        <v>1</v>
      </c>
    </row>
    <row r="1214" spans="7:11" x14ac:dyDescent="0.25">
      <c r="G1214" s="25">
        <v>0</v>
      </c>
      <c r="H1214" s="15" t="s">
        <v>42</v>
      </c>
      <c r="I1214" s="15" t="s">
        <v>313</v>
      </c>
      <c r="K1214" s="20" cm="1">
        <f t="array" ref="K1214">MIN(COUNTIFS($I$19:I1213,I1214)+IFERROR(SUM(IF(($H$19:H1213=H1214)*($G$19:G1213=0),($H$19:H1213=H1214)*($G$19:G1213=0),"")),0),1)</f>
        <v>1</v>
      </c>
    </row>
    <row r="1215" spans="7:11" x14ac:dyDescent="0.25">
      <c r="G1215" s="25">
        <v>0</v>
      </c>
      <c r="H1215" s="15" t="s">
        <v>42</v>
      </c>
      <c r="I1215" s="15" t="s">
        <v>314</v>
      </c>
      <c r="K1215" s="20" cm="1">
        <f t="array" ref="K1215">MIN(COUNTIFS($I$19:I1214,I1215)+IFERROR(SUM(IF(($H$19:H1214=H1215)*($G$19:G1214=0),($H$19:H1214=H1215)*($G$19:G1214=0),"")),0),1)</f>
        <v>1</v>
      </c>
    </row>
    <row r="1216" spans="7:11" x14ac:dyDescent="0.25">
      <c r="G1216" s="25">
        <v>0</v>
      </c>
      <c r="H1216" s="15" t="s">
        <v>10</v>
      </c>
      <c r="I1216" s="15" t="s">
        <v>312</v>
      </c>
      <c r="K1216" s="20" cm="1">
        <f t="array" ref="K1216">MIN(COUNTIFS($I$19:I1215,I1216)+IFERROR(SUM(IF(($H$19:H1215=H1216)*($G$19:G1215=0),($H$19:H1215=H1216)*($G$19:G1215=0),"")),0),1)</f>
        <v>1</v>
      </c>
    </row>
    <row r="1217" spans="7:11" x14ac:dyDescent="0.25">
      <c r="G1217" s="25">
        <v>0</v>
      </c>
      <c r="H1217" s="15" t="s">
        <v>10</v>
      </c>
      <c r="I1217" s="15" t="s">
        <v>313</v>
      </c>
      <c r="K1217" s="20" cm="1">
        <f t="array" ref="K1217">MIN(COUNTIFS($I$19:I1216,I1217)+IFERROR(SUM(IF(($H$19:H1216=H1217)*($G$19:G1216=0),($H$19:H1216=H1217)*($G$19:G1216=0),"")),0),1)</f>
        <v>1</v>
      </c>
    </row>
    <row r="1218" spans="7:11" x14ac:dyDescent="0.25">
      <c r="G1218" s="25">
        <v>0</v>
      </c>
      <c r="H1218" s="15" t="s">
        <v>10</v>
      </c>
      <c r="I1218" s="15" t="s">
        <v>314</v>
      </c>
      <c r="K1218" s="20" cm="1">
        <f t="array" ref="K1218">MIN(COUNTIFS($I$19:I1217,I1218)+IFERROR(SUM(IF(($H$19:H1217=H1218)*($G$19:G1217=0),($H$19:H1217=H1218)*($G$19:G1217=0),"")),0),1)</f>
        <v>1</v>
      </c>
    </row>
    <row r="1219" spans="7:11" x14ac:dyDescent="0.25">
      <c r="G1219" s="25">
        <v>0</v>
      </c>
      <c r="H1219" s="15" t="s">
        <v>70</v>
      </c>
      <c r="I1219" s="15" t="s">
        <v>315</v>
      </c>
      <c r="K1219" s="20" cm="1">
        <f t="array" ref="K1219">MIN(COUNTIFS($I$19:I1218,I1219)+IFERROR(SUM(IF(($H$19:H1218=H1219)*($G$19:G1218=0),($H$19:H1218=H1219)*($G$19:G1218=0),"")),0),1)</f>
        <v>1</v>
      </c>
    </row>
    <row r="1220" spans="7:11" x14ac:dyDescent="0.25">
      <c r="G1220" s="25">
        <v>0</v>
      </c>
      <c r="H1220" s="15" t="s">
        <v>42</v>
      </c>
      <c r="I1220" s="15" t="s">
        <v>316</v>
      </c>
      <c r="K1220" s="20" cm="1">
        <f t="array" ref="K1220">MIN(COUNTIFS($I$19:I1219,I1220)+IFERROR(SUM(IF(($H$19:H1219=H1220)*($G$19:G1219=0),($H$19:H1219=H1220)*($G$19:G1219=0),"")),0),1)</f>
        <v>1</v>
      </c>
    </row>
    <row r="1221" spans="7:11" x14ac:dyDescent="0.25">
      <c r="G1221" s="25">
        <v>0</v>
      </c>
      <c r="H1221" s="15" t="s">
        <v>42</v>
      </c>
      <c r="I1221" s="15" t="s">
        <v>317</v>
      </c>
      <c r="K1221" s="20" cm="1">
        <f t="array" ref="K1221">MIN(COUNTIFS($I$19:I1220,I1221)+IFERROR(SUM(IF(($H$19:H1220=H1221)*($G$19:G1220=0),($H$19:H1220=H1221)*($G$19:G1220=0),"")),0),1)</f>
        <v>1</v>
      </c>
    </row>
    <row r="1222" spans="7:11" x14ac:dyDescent="0.25">
      <c r="G1222" s="25">
        <v>0</v>
      </c>
      <c r="H1222" s="15" t="s">
        <v>42</v>
      </c>
      <c r="I1222" s="15" t="s">
        <v>318</v>
      </c>
      <c r="K1222" s="20" cm="1">
        <f t="array" ref="K1222">MIN(COUNTIFS($I$19:I1221,I1222)+IFERROR(SUM(IF(($H$19:H1221=H1222)*($G$19:G1221=0),($H$19:H1221=H1222)*($G$19:G1221=0),"")),0),1)</f>
        <v>1</v>
      </c>
    </row>
    <row r="1223" spans="7:11" x14ac:dyDescent="0.25">
      <c r="G1223" s="25">
        <v>0</v>
      </c>
      <c r="H1223" s="15" t="s">
        <v>42</v>
      </c>
      <c r="I1223" s="15" t="s">
        <v>319</v>
      </c>
      <c r="K1223" s="20" cm="1">
        <f t="array" ref="K1223">MIN(COUNTIFS($I$19:I1222,I1223)+IFERROR(SUM(IF(($H$19:H1222=H1223)*($G$19:G1222=0),($H$19:H1222=H1223)*($G$19:G1222=0),"")),0),1)</f>
        <v>1</v>
      </c>
    </row>
    <row r="1224" spans="7:11" x14ac:dyDescent="0.25">
      <c r="G1224" s="25">
        <v>0</v>
      </c>
      <c r="H1224" s="15" t="s">
        <v>10</v>
      </c>
      <c r="I1224" s="15" t="s">
        <v>320</v>
      </c>
      <c r="K1224" s="20" cm="1">
        <f t="array" ref="K1224">MIN(COUNTIFS($I$19:I1223,I1224)+IFERROR(SUM(IF(($H$19:H1223=H1224)*($G$19:G1223=0),($H$19:H1223=H1224)*($G$19:G1223=0),"")),0),1)</f>
        <v>1</v>
      </c>
    </row>
    <row r="1225" spans="7:11" x14ac:dyDescent="0.25">
      <c r="G1225" s="25">
        <v>0</v>
      </c>
      <c r="H1225" s="15" t="s">
        <v>10</v>
      </c>
      <c r="I1225" s="15" t="s">
        <v>316</v>
      </c>
      <c r="K1225" s="20" cm="1">
        <f t="array" ref="K1225">MIN(COUNTIFS($I$19:I1224,I1225)+IFERROR(SUM(IF(($H$19:H1224=H1225)*($G$19:G1224=0),($H$19:H1224=H1225)*($G$19:G1224=0),"")),0),1)</f>
        <v>1</v>
      </c>
    </row>
    <row r="1226" spans="7:11" x14ac:dyDescent="0.25">
      <c r="G1226" s="25">
        <v>0</v>
      </c>
      <c r="H1226" s="15" t="s">
        <v>10</v>
      </c>
      <c r="I1226" s="15" t="s">
        <v>317</v>
      </c>
      <c r="K1226" s="20" cm="1">
        <f t="array" ref="K1226">MIN(COUNTIFS($I$19:I1225,I1226)+IFERROR(SUM(IF(($H$19:H1225=H1226)*($G$19:G1225=0),($H$19:H1225=H1226)*($G$19:G1225=0),"")),0),1)</f>
        <v>1</v>
      </c>
    </row>
    <row r="1227" spans="7:11" x14ac:dyDescent="0.25">
      <c r="G1227" s="25">
        <v>0</v>
      </c>
      <c r="H1227" s="15" t="s">
        <v>10</v>
      </c>
      <c r="I1227" s="15" t="s">
        <v>318</v>
      </c>
      <c r="K1227" s="20" cm="1">
        <f t="array" ref="K1227">MIN(COUNTIFS($I$19:I1226,I1227)+IFERROR(SUM(IF(($H$19:H1226=H1227)*($G$19:G1226=0),($H$19:H1226=H1227)*($G$19:G1226=0),"")),0),1)</f>
        <v>1</v>
      </c>
    </row>
    <row r="1228" spans="7:11" x14ac:dyDescent="0.25">
      <c r="G1228" s="25">
        <v>0</v>
      </c>
      <c r="H1228" s="15" t="s">
        <v>10</v>
      </c>
      <c r="I1228" s="15" t="s">
        <v>319</v>
      </c>
      <c r="K1228" s="20" cm="1">
        <f t="array" ref="K1228">MIN(COUNTIFS($I$19:I1227,I1228)+IFERROR(SUM(IF(($H$19:H1227=H1228)*($G$19:G1227=0),($H$19:H1227=H1228)*($G$19:G1227=0),"")),0),1)</f>
        <v>1</v>
      </c>
    </row>
    <row r="1229" spans="7:11" x14ac:dyDescent="0.25">
      <c r="G1229" s="25">
        <v>0</v>
      </c>
      <c r="H1229" s="15" t="s">
        <v>16</v>
      </c>
      <c r="I1229" s="15" t="s">
        <v>288</v>
      </c>
      <c r="K1229" s="20" cm="1">
        <f t="array" ref="K1229">MIN(COUNTIFS($I$19:I1228,I1229)+IFERROR(SUM(IF(($H$19:H1228=H1229)*($G$19:G1228=0),($H$19:H1228=H1229)*($G$19:G1228=0),"")),0),1)</f>
        <v>1</v>
      </c>
    </row>
    <row r="1230" spans="7:11" x14ac:dyDescent="0.25">
      <c r="G1230" s="25">
        <v>0</v>
      </c>
      <c r="H1230" s="15" t="s">
        <v>16</v>
      </c>
      <c r="I1230" s="15" t="s">
        <v>261</v>
      </c>
      <c r="K1230" s="20" cm="1">
        <f t="array" ref="K1230">MIN(COUNTIFS($I$19:I1229,I1230)+IFERROR(SUM(IF(($H$19:H1229=H1230)*($G$19:G1229=0),($H$19:H1229=H1230)*($G$19:G1229=0),"")),0),1)</f>
        <v>1</v>
      </c>
    </row>
    <row r="1231" spans="7:11" x14ac:dyDescent="0.25">
      <c r="G1231" s="25">
        <v>0</v>
      </c>
      <c r="H1231" s="15" t="s">
        <v>10</v>
      </c>
      <c r="I1231" s="15" t="s">
        <v>288</v>
      </c>
      <c r="K1231" s="20" cm="1">
        <f t="array" ref="K1231">MIN(COUNTIFS($I$19:I1230,I1231)+IFERROR(SUM(IF(($H$19:H1230=H1231)*($G$19:G1230=0),($H$19:H1230=H1231)*($G$19:G1230=0),"")),0),1)</f>
        <v>1</v>
      </c>
    </row>
    <row r="1232" spans="7:11" x14ac:dyDescent="0.25">
      <c r="G1232" s="25">
        <v>0</v>
      </c>
      <c r="H1232" s="15" t="s">
        <v>10</v>
      </c>
      <c r="I1232" s="15" t="s">
        <v>261</v>
      </c>
      <c r="K1232" s="20" cm="1">
        <f t="array" ref="K1232">MIN(COUNTIFS($I$19:I1231,I1232)+IFERROR(SUM(IF(($H$19:H1231=H1232)*($G$19:G1231=0),($H$19:H1231=H1232)*($G$19:G1231=0),"")),0),1)</f>
        <v>1</v>
      </c>
    </row>
    <row r="1233" spans="7:11" x14ac:dyDescent="0.25">
      <c r="G1233" s="25">
        <v>0</v>
      </c>
      <c r="H1233" s="15" t="s">
        <v>42</v>
      </c>
      <c r="I1233" s="15" t="s">
        <v>309</v>
      </c>
      <c r="K1233" s="20" cm="1">
        <f t="array" ref="K1233">MIN(COUNTIFS($I$19:I1232,I1233)+IFERROR(SUM(IF(($H$19:H1232=H1233)*($G$19:G1232=0),($H$19:H1232=H1233)*($G$19:G1232=0),"")),0),1)</f>
        <v>1</v>
      </c>
    </row>
    <row r="1234" spans="7:11" x14ac:dyDescent="0.25">
      <c r="G1234" s="25">
        <v>0</v>
      </c>
      <c r="H1234" s="15" t="s">
        <v>42</v>
      </c>
      <c r="I1234" s="15" t="s">
        <v>310</v>
      </c>
      <c r="K1234" s="20" cm="1">
        <f t="array" ref="K1234">MIN(COUNTIFS($I$19:I1233,I1234)+IFERROR(SUM(IF(($H$19:H1233=H1234)*($G$19:G1233=0),($H$19:H1233=H1234)*($G$19:G1233=0),"")),0),1)</f>
        <v>1</v>
      </c>
    </row>
    <row r="1235" spans="7:11" x14ac:dyDescent="0.25">
      <c r="G1235" s="25">
        <v>0</v>
      </c>
      <c r="H1235" s="15" t="s">
        <v>10</v>
      </c>
      <c r="I1235" s="15" t="s">
        <v>209</v>
      </c>
      <c r="K1235" s="20" cm="1">
        <f t="array" ref="K1235">MIN(COUNTIFS($I$19:I1234,I1235)+IFERROR(SUM(IF(($H$19:H1234=H1235)*($G$19:G1234=0),($H$19:H1234=H1235)*($G$19:G1234=0),"")),0),1)</f>
        <v>1</v>
      </c>
    </row>
    <row r="1236" spans="7:11" x14ac:dyDescent="0.25">
      <c r="G1236" s="25">
        <v>0</v>
      </c>
      <c r="H1236" s="15" t="s">
        <v>5</v>
      </c>
      <c r="I1236" s="15" t="s">
        <v>309</v>
      </c>
      <c r="K1236" s="20" cm="1">
        <f t="array" ref="K1236">MIN(COUNTIFS($I$19:I1235,I1236)+IFERROR(SUM(IF(($H$19:H1235=H1236)*($G$19:G1235=0),($H$19:H1235=H1236)*($G$19:G1235=0),"")),0),1)</f>
        <v>1</v>
      </c>
    </row>
    <row r="1237" spans="7:11" x14ac:dyDescent="0.25">
      <c r="G1237" s="25">
        <v>0</v>
      </c>
      <c r="H1237" s="15" t="s">
        <v>5</v>
      </c>
      <c r="I1237" s="15" t="s">
        <v>310</v>
      </c>
      <c r="K1237" s="20" cm="1">
        <f t="array" ref="K1237">MIN(COUNTIFS($I$19:I1236,I1237)+IFERROR(SUM(IF(($H$19:H1236=H1237)*($G$19:G1236=0),($H$19:H1236=H1237)*($G$19:G1236=0),"")),0),1)</f>
        <v>1</v>
      </c>
    </row>
    <row r="1238" spans="7:11" x14ac:dyDescent="0.25">
      <c r="G1238" s="25">
        <v>0</v>
      </c>
      <c r="H1238" s="15" t="s">
        <v>70</v>
      </c>
      <c r="I1238" s="15" t="s">
        <v>321</v>
      </c>
      <c r="K1238" s="20" cm="1">
        <f t="array" ref="K1238">MIN(COUNTIFS($I$19:I1237,I1238)+IFERROR(SUM(IF(($H$19:H1237=H1238)*($G$19:G1237=0),($H$19:H1237=H1238)*($G$19:G1237=0),"")),0),1)</f>
        <v>1</v>
      </c>
    </row>
    <row r="1239" spans="7:11" x14ac:dyDescent="0.25">
      <c r="G1239" s="25">
        <v>0</v>
      </c>
      <c r="H1239" s="15" t="s">
        <v>10</v>
      </c>
      <c r="I1239" s="15" t="s">
        <v>309</v>
      </c>
      <c r="K1239" s="20" cm="1">
        <f t="array" ref="K1239">MIN(COUNTIFS($I$19:I1238,I1239)+IFERROR(SUM(IF(($H$19:H1238=H1239)*($G$19:G1238=0),($H$19:H1238=H1239)*($G$19:G1238=0),"")),0),1)</f>
        <v>1</v>
      </c>
    </row>
    <row r="1240" spans="7:11" x14ac:dyDescent="0.25">
      <c r="G1240" s="25">
        <v>0</v>
      </c>
      <c r="H1240" s="15" t="s">
        <v>10</v>
      </c>
      <c r="I1240" s="15" t="s">
        <v>310</v>
      </c>
      <c r="K1240" s="20" cm="1">
        <f t="array" ref="K1240">MIN(COUNTIFS($I$19:I1239,I1240)+IFERROR(SUM(IF(($H$19:H1239=H1240)*($G$19:G1239=0),($H$19:H1239=H1240)*($G$19:G1239=0),"")),0),1)</f>
        <v>1</v>
      </c>
    </row>
    <row r="1241" spans="7:11" x14ac:dyDescent="0.25">
      <c r="G1241" s="25">
        <v>0</v>
      </c>
      <c r="H1241" s="15" t="s">
        <v>5</v>
      </c>
      <c r="I1241" s="15" t="s">
        <v>309</v>
      </c>
      <c r="K1241" s="20" cm="1">
        <f t="array" ref="K1241">MIN(COUNTIFS($I$19:I1240,I1241)+IFERROR(SUM(IF(($H$19:H1240=H1241)*($G$19:G1240=0),($H$19:H1240=H1241)*($G$19:G1240=0),"")),0),1)</f>
        <v>1</v>
      </c>
    </row>
    <row r="1242" spans="7:11" x14ac:dyDescent="0.25">
      <c r="G1242" s="25">
        <v>0</v>
      </c>
      <c r="H1242" s="15" t="s">
        <v>5</v>
      </c>
      <c r="I1242" s="15" t="s">
        <v>310</v>
      </c>
      <c r="K1242" s="20" cm="1">
        <f t="array" ref="K1242">MIN(COUNTIFS($I$19:I1241,I1242)+IFERROR(SUM(IF(($H$19:H1241=H1242)*($G$19:G1241=0),($H$19:H1241=H1242)*($G$19:G1241=0),"")),0),1)</f>
        <v>1</v>
      </c>
    </row>
    <row r="1243" spans="7:11" x14ac:dyDescent="0.25">
      <c r="G1243" s="25">
        <v>0</v>
      </c>
      <c r="H1243" s="15" t="s">
        <v>5</v>
      </c>
      <c r="I1243" s="15" t="s">
        <v>309</v>
      </c>
      <c r="K1243" s="20" cm="1">
        <f t="array" ref="K1243">MIN(COUNTIFS($I$19:I1242,I1243)+IFERROR(SUM(IF(($H$19:H1242=H1243)*($G$19:G1242=0),($H$19:H1242=H1243)*($G$19:G1242=0),"")),0),1)</f>
        <v>1</v>
      </c>
    </row>
    <row r="1244" spans="7:11" x14ac:dyDescent="0.25">
      <c r="G1244" s="25">
        <v>0</v>
      </c>
      <c r="H1244" s="15" t="s">
        <v>5</v>
      </c>
      <c r="I1244" s="15" t="s">
        <v>310</v>
      </c>
      <c r="K1244" s="20" cm="1">
        <f t="array" ref="K1244">MIN(COUNTIFS($I$19:I1243,I1244)+IFERROR(SUM(IF(($H$19:H1243=H1244)*($G$19:G1243=0),($H$19:H1243=H1244)*($G$19:G1243=0),"")),0),1)</f>
        <v>1</v>
      </c>
    </row>
    <row r="1245" spans="7:11" x14ac:dyDescent="0.25">
      <c r="G1245" s="25">
        <v>0</v>
      </c>
      <c r="H1245" s="15" t="s">
        <v>42</v>
      </c>
      <c r="I1245" s="15" t="s">
        <v>322</v>
      </c>
      <c r="K1245" s="20" cm="1">
        <f t="array" ref="K1245">MIN(COUNTIFS($I$19:I1244,I1245)+IFERROR(SUM(IF(($H$19:H1244=H1245)*($G$19:G1244=0),($H$19:H1244=H1245)*($G$19:G1244=0),"")),0),1)</f>
        <v>1</v>
      </c>
    </row>
    <row r="1246" spans="7:11" x14ac:dyDescent="0.25">
      <c r="G1246" s="25">
        <v>0</v>
      </c>
      <c r="H1246" s="15" t="s">
        <v>42</v>
      </c>
      <c r="I1246" s="15" t="s">
        <v>323</v>
      </c>
      <c r="K1246" s="20" cm="1">
        <f t="array" ref="K1246">MIN(COUNTIFS($I$19:I1245,I1246)+IFERROR(SUM(IF(($H$19:H1245=H1246)*($G$19:G1245=0),($H$19:H1245=H1246)*($G$19:G1245=0),"")),0),1)</f>
        <v>1</v>
      </c>
    </row>
    <row r="1247" spans="7:11" x14ac:dyDescent="0.25">
      <c r="G1247" s="25">
        <v>0</v>
      </c>
      <c r="H1247" s="15" t="s">
        <v>42</v>
      </c>
      <c r="I1247" s="15" t="s">
        <v>324</v>
      </c>
      <c r="K1247" s="20" cm="1">
        <f t="array" ref="K1247">MIN(COUNTIFS($I$19:I1246,I1247)+IFERROR(SUM(IF(($H$19:H1246=H1247)*($G$19:G1246=0),($H$19:H1246=H1247)*($G$19:G1246=0),"")),0),1)</f>
        <v>1</v>
      </c>
    </row>
    <row r="1248" spans="7:11" x14ac:dyDescent="0.25">
      <c r="G1248" s="25">
        <v>0</v>
      </c>
      <c r="H1248" s="15" t="s">
        <v>22</v>
      </c>
      <c r="I1248" s="15" t="s">
        <v>325</v>
      </c>
      <c r="K1248" s="20" cm="1">
        <f t="array" ref="K1248">MIN(COUNTIFS($I$19:I1247,I1248)+IFERROR(SUM(IF(($H$19:H1247=H1248)*($G$19:G1247=0),($H$19:H1247=H1248)*($G$19:G1247=0),"")),0),1)</f>
        <v>1</v>
      </c>
    </row>
    <row r="1249" spans="7:11" x14ac:dyDescent="0.25">
      <c r="G1249" s="25">
        <v>0</v>
      </c>
      <c r="H1249" s="15" t="s">
        <v>10</v>
      </c>
      <c r="I1249" s="15" t="s">
        <v>325</v>
      </c>
      <c r="K1249" s="20" cm="1">
        <f t="array" ref="K1249">MIN(COUNTIFS($I$19:I1248,I1249)+IFERROR(SUM(IF(($H$19:H1248=H1249)*($G$19:G1248=0),($H$19:H1248=H1249)*($G$19:G1248=0),"")),0),1)</f>
        <v>1</v>
      </c>
    </row>
    <row r="1250" spans="7:11" x14ac:dyDescent="0.25">
      <c r="G1250" s="25">
        <v>0</v>
      </c>
      <c r="H1250" s="15" t="s">
        <v>22</v>
      </c>
      <c r="I1250" s="15" t="s">
        <v>325</v>
      </c>
      <c r="K1250" s="20" cm="1">
        <f t="array" ref="K1250">MIN(COUNTIFS($I$19:I1249,I1250)+IFERROR(SUM(IF(($H$19:H1249=H1250)*($G$19:G1249=0),($H$19:H1249=H1250)*($G$19:G1249=0),"")),0),1)</f>
        <v>1</v>
      </c>
    </row>
    <row r="1251" spans="7:11" x14ac:dyDescent="0.25">
      <c r="G1251" s="25">
        <v>0</v>
      </c>
      <c r="H1251" s="15" t="s">
        <v>10</v>
      </c>
      <c r="I1251" s="15" t="s">
        <v>322</v>
      </c>
      <c r="K1251" s="20" cm="1">
        <f t="array" ref="K1251">MIN(COUNTIFS($I$19:I1250,I1251)+IFERROR(SUM(IF(($H$19:H1250=H1251)*($G$19:G1250=0),($H$19:H1250=H1251)*($G$19:G1250=0),"")),0),1)</f>
        <v>1</v>
      </c>
    </row>
    <row r="1252" spans="7:11" x14ac:dyDescent="0.25">
      <c r="G1252" s="25">
        <v>0</v>
      </c>
      <c r="H1252" s="15" t="s">
        <v>10</v>
      </c>
      <c r="I1252" s="15" t="s">
        <v>323</v>
      </c>
      <c r="K1252" s="20" cm="1">
        <f t="array" ref="K1252">MIN(COUNTIFS($I$19:I1251,I1252)+IFERROR(SUM(IF(($H$19:H1251=H1252)*($G$19:G1251=0),($H$19:H1251=H1252)*($G$19:G1251=0),"")),0),1)</f>
        <v>1</v>
      </c>
    </row>
    <row r="1253" spans="7:11" x14ac:dyDescent="0.25">
      <c r="G1253" s="25">
        <v>0</v>
      </c>
      <c r="H1253" s="15" t="s">
        <v>10</v>
      </c>
      <c r="I1253" s="15" t="s">
        <v>324</v>
      </c>
      <c r="K1253" s="20" cm="1">
        <f t="array" ref="K1253">MIN(COUNTIFS($I$19:I1252,I1253)+IFERROR(SUM(IF(($H$19:H1252=H1253)*($G$19:G1252=0),($H$19:H1252=H1253)*($G$19:G1252=0),"")),0),1)</f>
        <v>1</v>
      </c>
    </row>
    <row r="1254" spans="7:11" x14ac:dyDescent="0.25">
      <c r="G1254" s="25">
        <v>0</v>
      </c>
      <c r="H1254" s="15" t="s">
        <v>22</v>
      </c>
      <c r="I1254" s="15" t="s">
        <v>325</v>
      </c>
      <c r="K1254" s="20" cm="1">
        <f t="array" ref="K1254">MIN(COUNTIFS($I$19:I1253,I1254)+IFERROR(SUM(IF(($H$19:H1253=H1254)*($G$19:G1253=0),($H$19:H1253=H1254)*($G$19:G1253=0),"")),0),1)</f>
        <v>1</v>
      </c>
    </row>
    <row r="1255" spans="7:11" x14ac:dyDescent="0.25">
      <c r="G1255" s="25">
        <v>0</v>
      </c>
      <c r="H1255" s="15" t="s">
        <v>36</v>
      </c>
      <c r="I1255" s="15" t="s">
        <v>315</v>
      </c>
      <c r="K1255" s="20" cm="1">
        <f t="array" ref="K1255">MIN(COUNTIFS($I$19:I1254,I1255)+IFERROR(SUM(IF(($H$19:H1254=H1255)*($G$19:G1254=0),($H$19:H1254=H1255)*($G$19:G1254=0),"")),0),1)</f>
        <v>1</v>
      </c>
    </row>
    <row r="1256" spans="7:11" x14ac:dyDescent="0.25">
      <c r="G1256" s="25">
        <v>0</v>
      </c>
      <c r="H1256" s="15" t="s">
        <v>80</v>
      </c>
      <c r="I1256" s="15" t="s">
        <v>309</v>
      </c>
      <c r="K1256" s="20" cm="1">
        <f t="array" ref="K1256">MIN(COUNTIFS($I$19:I1255,I1256)+IFERROR(SUM(IF(($H$19:H1255=H1256)*($G$19:G1255=0),($H$19:H1255=H1256)*($G$19:G1255=0),"")),0),1)</f>
        <v>1</v>
      </c>
    </row>
    <row r="1257" spans="7:11" x14ac:dyDescent="0.25">
      <c r="G1257" s="25">
        <v>0</v>
      </c>
      <c r="H1257" s="15" t="s">
        <v>80</v>
      </c>
      <c r="I1257" s="15" t="s">
        <v>310</v>
      </c>
      <c r="K1257" s="20" cm="1">
        <f t="array" ref="K1257">MIN(COUNTIFS($I$19:I1256,I1257)+IFERROR(SUM(IF(($H$19:H1256=H1257)*($G$19:G1256=0),($H$19:H1256=H1257)*($G$19:G1256=0),"")),0),1)</f>
        <v>1</v>
      </c>
    </row>
    <row r="1258" spans="7:11" x14ac:dyDescent="0.25">
      <c r="G1258" s="25">
        <v>0</v>
      </c>
      <c r="H1258" s="15" t="s">
        <v>10</v>
      </c>
      <c r="I1258" s="15" t="s">
        <v>326</v>
      </c>
      <c r="K1258" s="20" cm="1">
        <f t="array" ref="K1258">MIN(COUNTIFS($I$19:I1257,I1258)+IFERROR(SUM(IF(($H$19:H1257=H1258)*($G$19:G1257=0),($H$19:H1257=H1258)*($G$19:G1257=0),"")),0),1)</f>
        <v>1</v>
      </c>
    </row>
    <row r="1259" spans="7:11" x14ac:dyDescent="0.25">
      <c r="G1259" s="25">
        <v>0</v>
      </c>
      <c r="H1259" s="15" t="s">
        <v>22</v>
      </c>
      <c r="I1259" s="15" t="s">
        <v>327</v>
      </c>
      <c r="K1259" s="20" cm="1">
        <f t="array" ref="K1259">MIN(COUNTIFS($I$19:I1258,I1259)+IFERROR(SUM(IF(($H$19:H1258=H1259)*($G$19:G1258=0),($H$19:H1258=H1259)*($G$19:G1258=0),"")),0),1)</f>
        <v>1</v>
      </c>
    </row>
    <row r="1260" spans="7:11" x14ac:dyDescent="0.25">
      <c r="G1260" s="25">
        <v>0</v>
      </c>
      <c r="H1260" s="15" t="s">
        <v>10</v>
      </c>
      <c r="I1260" s="15" t="s">
        <v>327</v>
      </c>
      <c r="K1260" s="20" cm="1">
        <f t="array" ref="K1260">MIN(COUNTIFS($I$19:I1259,I1260)+IFERROR(SUM(IF(($H$19:H1259=H1260)*($G$19:G1259=0),($H$19:H1259=H1260)*($G$19:G1259=0),"")),0),1)</f>
        <v>1</v>
      </c>
    </row>
    <row r="1261" spans="7:11" x14ac:dyDescent="0.25">
      <c r="G1261" s="25">
        <v>0</v>
      </c>
      <c r="H1261" s="15" t="s">
        <v>22</v>
      </c>
      <c r="I1261" s="15" t="s">
        <v>327</v>
      </c>
      <c r="K1261" s="20" cm="1">
        <f t="array" ref="K1261">MIN(COUNTIFS($I$19:I1260,I1261)+IFERROR(SUM(IF(($H$19:H1260=H1261)*($G$19:G1260=0),($H$19:H1260=H1261)*($G$19:G1260=0),"")),0),1)</f>
        <v>1</v>
      </c>
    </row>
    <row r="1262" spans="7:11" x14ac:dyDescent="0.25">
      <c r="G1262" s="25">
        <v>0</v>
      </c>
      <c r="H1262" s="15" t="s">
        <v>22</v>
      </c>
      <c r="I1262" s="15" t="s">
        <v>327</v>
      </c>
      <c r="K1262" s="20" cm="1">
        <f t="array" ref="K1262">MIN(COUNTIFS($I$19:I1261,I1262)+IFERROR(SUM(IF(($H$19:H1261=H1262)*($G$19:G1261=0),($H$19:H1261=H1262)*($G$19:G1261=0),"")),0),1)</f>
        <v>1</v>
      </c>
    </row>
    <row r="1263" spans="7:11" x14ac:dyDescent="0.25">
      <c r="G1263" s="25">
        <v>0</v>
      </c>
      <c r="H1263" s="15" t="s">
        <v>10</v>
      </c>
      <c r="I1263" s="15" t="s">
        <v>235</v>
      </c>
      <c r="K1263" s="20" cm="1">
        <f t="array" ref="K1263">MIN(COUNTIFS($I$19:I1262,I1263)+IFERROR(SUM(IF(($H$19:H1262=H1263)*($G$19:G1262=0),($H$19:H1262=H1263)*($G$19:G1262=0),"")),0),1)</f>
        <v>1</v>
      </c>
    </row>
    <row r="1264" spans="7:11" x14ac:dyDescent="0.25">
      <c r="G1264" s="25">
        <v>0</v>
      </c>
      <c r="H1264" s="15" t="s">
        <v>10</v>
      </c>
      <c r="I1264" s="15" t="s">
        <v>328</v>
      </c>
      <c r="K1264" s="20" cm="1">
        <f t="array" ref="K1264">MIN(COUNTIFS($I$19:I1263,I1264)+IFERROR(SUM(IF(($H$19:H1263=H1264)*($G$19:G1263=0),($H$19:H1263=H1264)*($G$19:G1263=0),"")),0),1)</f>
        <v>1</v>
      </c>
    </row>
    <row r="1265" spans="7:11" x14ac:dyDescent="0.25">
      <c r="G1265" s="25">
        <v>0</v>
      </c>
      <c r="H1265" s="15" t="s">
        <v>80</v>
      </c>
      <c r="I1265" s="15" t="s">
        <v>329</v>
      </c>
      <c r="K1265" s="20" cm="1">
        <f t="array" ref="K1265">MIN(COUNTIFS($I$19:I1264,I1265)+IFERROR(SUM(IF(($H$19:H1264=H1265)*($G$19:G1264=0),($H$19:H1264=H1265)*($G$19:G1264=0),"")),0),1)</f>
        <v>1</v>
      </c>
    </row>
    <row r="1266" spans="7:11" x14ac:dyDescent="0.25">
      <c r="G1266" s="25">
        <v>0</v>
      </c>
      <c r="H1266" s="15" t="s">
        <v>80</v>
      </c>
      <c r="I1266" s="15" t="s">
        <v>330</v>
      </c>
      <c r="K1266" s="20" cm="1">
        <f t="array" ref="K1266">MIN(COUNTIFS($I$19:I1265,I1266)+IFERROR(SUM(IF(($H$19:H1265=H1266)*($G$19:G1265=0),($H$19:H1265=H1266)*($G$19:G1265=0),"")),0),1)</f>
        <v>1</v>
      </c>
    </row>
    <row r="1267" spans="7:11" x14ac:dyDescent="0.25">
      <c r="G1267" s="25">
        <v>0</v>
      </c>
      <c r="H1267" s="15" t="s">
        <v>80</v>
      </c>
      <c r="I1267" s="15" t="s">
        <v>331</v>
      </c>
      <c r="K1267" s="20" cm="1">
        <f t="array" ref="K1267">MIN(COUNTIFS($I$19:I1266,I1267)+IFERROR(SUM(IF(($H$19:H1266=H1267)*($G$19:G1266=0),($H$19:H1266=H1267)*($G$19:G1266=0),"")),0),1)</f>
        <v>1</v>
      </c>
    </row>
    <row r="1268" spans="7:11" x14ac:dyDescent="0.25">
      <c r="G1268" s="25">
        <v>0</v>
      </c>
      <c r="H1268" s="15" t="s">
        <v>80</v>
      </c>
      <c r="I1268" s="15" t="s">
        <v>332</v>
      </c>
      <c r="K1268" s="20" cm="1">
        <f t="array" ref="K1268">MIN(COUNTIFS($I$19:I1267,I1268)+IFERROR(SUM(IF(($H$19:H1267=H1268)*($G$19:G1267=0),($H$19:H1267=H1268)*($G$19:G1267=0),"")),0),1)</f>
        <v>1</v>
      </c>
    </row>
    <row r="1269" spans="7:11" x14ac:dyDescent="0.25">
      <c r="G1269" s="25">
        <v>0</v>
      </c>
      <c r="H1269" s="15" t="s">
        <v>10</v>
      </c>
      <c r="I1269" s="15" t="s">
        <v>329</v>
      </c>
      <c r="K1269" s="20" cm="1">
        <f t="array" ref="K1269">MIN(COUNTIFS($I$19:I1268,I1269)+IFERROR(SUM(IF(($H$19:H1268=H1269)*($G$19:G1268=0),($H$19:H1268=H1269)*($G$19:G1268=0),"")),0),1)</f>
        <v>1</v>
      </c>
    </row>
    <row r="1270" spans="7:11" x14ac:dyDescent="0.25">
      <c r="G1270" s="25">
        <v>0</v>
      </c>
      <c r="H1270" s="15" t="s">
        <v>10</v>
      </c>
      <c r="I1270" s="15" t="s">
        <v>330</v>
      </c>
      <c r="K1270" s="20" cm="1">
        <f t="array" ref="K1270">MIN(COUNTIFS($I$19:I1269,I1270)+IFERROR(SUM(IF(($H$19:H1269=H1270)*($G$19:G1269=0),($H$19:H1269=H1270)*($G$19:G1269=0),"")),0),1)</f>
        <v>1</v>
      </c>
    </row>
    <row r="1271" spans="7:11" x14ac:dyDescent="0.25">
      <c r="G1271" s="25">
        <v>0</v>
      </c>
      <c r="H1271" s="15" t="s">
        <v>10</v>
      </c>
      <c r="I1271" s="15" t="s">
        <v>331</v>
      </c>
      <c r="K1271" s="20" cm="1">
        <f t="array" ref="K1271">MIN(COUNTIFS($I$19:I1270,I1271)+IFERROR(SUM(IF(($H$19:H1270=H1271)*($G$19:G1270=0),($H$19:H1270=H1271)*($G$19:G1270=0),"")),0),1)</f>
        <v>1</v>
      </c>
    </row>
    <row r="1272" spans="7:11" x14ac:dyDescent="0.25">
      <c r="G1272" s="25">
        <v>0</v>
      </c>
      <c r="H1272" s="15" t="s">
        <v>10</v>
      </c>
      <c r="I1272" s="15" t="s">
        <v>332</v>
      </c>
      <c r="K1272" s="20" cm="1">
        <f t="array" ref="K1272">MIN(COUNTIFS($I$19:I1271,I1272)+IFERROR(SUM(IF(($H$19:H1271=H1272)*($G$19:G1271=0),($H$19:H1271=H1272)*($G$19:G1271=0),"")),0),1)</f>
        <v>1</v>
      </c>
    </row>
    <row r="1273" spans="7:11" x14ac:dyDescent="0.25">
      <c r="G1273" s="25">
        <v>0</v>
      </c>
      <c r="H1273" s="15" t="s">
        <v>24</v>
      </c>
      <c r="I1273" s="15" t="s">
        <v>333</v>
      </c>
      <c r="K1273" s="20" cm="1">
        <f t="array" ref="K1273">MIN(COUNTIFS($I$19:I1272,I1273)+IFERROR(SUM(IF(($H$19:H1272=H1273)*($G$19:G1272=0),($H$19:H1272=H1273)*($G$19:G1272=0),"")),0),1)</f>
        <v>1</v>
      </c>
    </row>
    <row r="1274" spans="7:11" x14ac:dyDescent="0.25">
      <c r="G1274" s="25">
        <v>0</v>
      </c>
      <c r="H1274" s="15" t="s">
        <v>5</v>
      </c>
      <c r="I1274" s="15" t="s">
        <v>209</v>
      </c>
      <c r="K1274" s="20" cm="1">
        <f t="array" ref="K1274">MIN(COUNTIFS($I$19:I1273,I1274)+IFERROR(SUM(IF(($H$19:H1273=H1274)*($G$19:G1273=0),($H$19:H1273=H1274)*($G$19:G1273=0),"")),0),1)</f>
        <v>1</v>
      </c>
    </row>
    <row r="1275" spans="7:11" x14ac:dyDescent="0.25">
      <c r="G1275" s="25">
        <v>0</v>
      </c>
      <c r="H1275" s="15" t="s">
        <v>5</v>
      </c>
      <c r="I1275" s="15" t="s">
        <v>329</v>
      </c>
      <c r="K1275" s="20" cm="1">
        <f t="array" ref="K1275">MIN(COUNTIFS($I$19:I1274,I1275)+IFERROR(SUM(IF(($H$19:H1274=H1275)*($G$19:G1274=0),($H$19:H1274=H1275)*($G$19:G1274=0),"")),0),1)</f>
        <v>1</v>
      </c>
    </row>
    <row r="1276" spans="7:11" x14ac:dyDescent="0.25">
      <c r="G1276" s="25">
        <v>0</v>
      </c>
      <c r="H1276" s="15" t="s">
        <v>5</v>
      </c>
      <c r="I1276" s="15" t="s">
        <v>330</v>
      </c>
      <c r="K1276" s="20" cm="1">
        <f t="array" ref="K1276">MIN(COUNTIFS($I$19:I1275,I1276)+IFERROR(SUM(IF(($H$19:H1275=H1276)*($G$19:G1275=0),($H$19:H1275=H1276)*($G$19:G1275=0),"")),0),1)</f>
        <v>1</v>
      </c>
    </row>
    <row r="1277" spans="7:11" x14ac:dyDescent="0.25">
      <c r="G1277" s="25">
        <v>0</v>
      </c>
      <c r="H1277" s="15" t="s">
        <v>5</v>
      </c>
      <c r="I1277" s="15" t="s">
        <v>331</v>
      </c>
      <c r="K1277" s="20" cm="1">
        <f t="array" ref="K1277">MIN(COUNTIFS($I$19:I1276,I1277)+IFERROR(SUM(IF(($H$19:H1276=H1277)*($G$19:G1276=0),($H$19:H1276=H1277)*($G$19:G1276=0),"")),0),1)</f>
        <v>1</v>
      </c>
    </row>
    <row r="1278" spans="7:11" x14ac:dyDescent="0.25">
      <c r="G1278" s="25">
        <v>0</v>
      </c>
      <c r="H1278" s="15" t="s">
        <v>5</v>
      </c>
      <c r="I1278" s="15" t="s">
        <v>332</v>
      </c>
      <c r="K1278" s="20" cm="1">
        <f t="array" ref="K1278">MIN(COUNTIFS($I$19:I1277,I1278)+IFERROR(SUM(IF(($H$19:H1277=H1278)*($G$19:G1277=0),($H$19:H1277=H1278)*($G$19:G1277=0),"")),0),1)</f>
        <v>1</v>
      </c>
    </row>
    <row r="1279" spans="7:11" x14ac:dyDescent="0.25">
      <c r="G1279" s="25">
        <v>0</v>
      </c>
      <c r="H1279" s="15" t="s">
        <v>22</v>
      </c>
      <c r="I1279" s="15" t="s">
        <v>333</v>
      </c>
      <c r="K1279" s="20" cm="1">
        <f t="array" ref="K1279">MIN(COUNTIFS($I$19:I1278,I1279)+IFERROR(SUM(IF(($H$19:H1278=H1279)*($G$19:G1278=0),($H$19:H1278=H1279)*($G$19:G1278=0),"")),0),1)</f>
        <v>1</v>
      </c>
    </row>
    <row r="1280" spans="7:11" x14ac:dyDescent="0.25">
      <c r="G1280" s="25">
        <v>0</v>
      </c>
      <c r="H1280" s="15" t="s">
        <v>10</v>
      </c>
      <c r="I1280" s="15" t="s">
        <v>333</v>
      </c>
      <c r="K1280" s="20" cm="1">
        <f t="array" ref="K1280">MIN(COUNTIFS($I$19:I1279,I1280)+IFERROR(SUM(IF(($H$19:H1279=H1280)*($G$19:G1279=0),($H$19:H1279=H1280)*($G$19:G1279=0),"")),0),1)</f>
        <v>1</v>
      </c>
    </row>
    <row r="1281" spans="7:11" x14ac:dyDescent="0.25">
      <c r="G1281" s="25">
        <v>0</v>
      </c>
      <c r="H1281" s="15" t="s">
        <v>36</v>
      </c>
      <c r="I1281" s="15" t="s">
        <v>321</v>
      </c>
      <c r="K1281" s="20" cm="1">
        <f t="array" ref="K1281">MIN(COUNTIFS($I$19:I1280,I1281)+IFERROR(SUM(IF(($H$19:H1280=H1281)*($G$19:G1280=0),($H$19:H1280=H1281)*($G$19:G1280=0),"")),0),1)</f>
        <v>1</v>
      </c>
    </row>
    <row r="1282" spans="7:11" x14ac:dyDescent="0.25">
      <c r="G1282" s="25">
        <v>0</v>
      </c>
      <c r="H1282" s="15" t="s">
        <v>5</v>
      </c>
      <c r="I1282" s="15" t="s">
        <v>328</v>
      </c>
      <c r="K1282" s="20" cm="1">
        <f t="array" ref="K1282">MIN(COUNTIFS($I$19:I1281,I1282)+IFERROR(SUM(IF(($H$19:H1281=H1282)*($G$19:G1281=0),($H$19:H1281=H1282)*($G$19:G1281=0),"")),0),1)</f>
        <v>1</v>
      </c>
    </row>
    <row r="1283" spans="7:11" x14ac:dyDescent="0.25">
      <c r="G1283" s="25">
        <v>0</v>
      </c>
      <c r="H1283" s="15" t="s">
        <v>12</v>
      </c>
      <c r="I1283" s="15" t="s">
        <v>328</v>
      </c>
      <c r="K1283" s="20" cm="1">
        <f t="array" ref="K1283">MIN(COUNTIFS($I$19:I1282,I1283)+IFERROR(SUM(IF(($H$19:H1282=H1283)*($G$19:G1282=0),($H$19:H1282=H1283)*($G$19:G1282=0),"")),0),1)</f>
        <v>1</v>
      </c>
    </row>
    <row r="1284" spans="7:11" x14ac:dyDescent="0.25">
      <c r="G1284" s="25">
        <v>0</v>
      </c>
      <c r="H1284" s="15" t="s">
        <v>5</v>
      </c>
      <c r="I1284" s="15" t="s">
        <v>328</v>
      </c>
      <c r="K1284" s="20" cm="1">
        <f t="array" ref="K1284">MIN(COUNTIFS($I$19:I1283,I1284)+IFERROR(SUM(IF(($H$19:H1283=H1284)*($G$19:G1283=0),($H$19:H1283=H1284)*($G$19:G1283=0),"")),0),1)</f>
        <v>1</v>
      </c>
    </row>
    <row r="1285" spans="7:11" x14ac:dyDescent="0.25">
      <c r="G1285" s="25">
        <v>0</v>
      </c>
      <c r="H1285" s="15" t="s">
        <v>42</v>
      </c>
      <c r="I1285" s="15" t="s">
        <v>309</v>
      </c>
      <c r="K1285" s="20" cm="1">
        <f t="array" ref="K1285">MIN(COUNTIFS($I$19:I1284,I1285)+IFERROR(SUM(IF(($H$19:H1284=H1285)*($G$19:G1284=0),($H$19:H1284=H1285)*($G$19:G1284=0),"")),0),1)</f>
        <v>1</v>
      </c>
    </row>
    <row r="1286" spans="7:11" x14ac:dyDescent="0.25">
      <c r="G1286" s="25">
        <v>0</v>
      </c>
      <c r="H1286" s="15" t="s">
        <v>42</v>
      </c>
      <c r="I1286" s="15" t="s">
        <v>310</v>
      </c>
      <c r="K1286" s="20" cm="1">
        <f t="array" ref="K1286">MIN(COUNTIFS($I$19:I1285,I1286)+IFERROR(SUM(IF(($H$19:H1285=H1286)*($G$19:G1285=0),($H$19:H1285=H1286)*($G$19:G1285=0),"")),0),1)</f>
        <v>1</v>
      </c>
    </row>
    <row r="1287" spans="7:11" x14ac:dyDescent="0.25">
      <c r="G1287" s="25">
        <v>0</v>
      </c>
      <c r="H1287" s="15" t="s">
        <v>10</v>
      </c>
      <c r="I1287" s="15" t="s">
        <v>328</v>
      </c>
      <c r="K1287" s="20" cm="1">
        <f t="array" ref="K1287">MIN(COUNTIFS($I$19:I1286,I1287)+IFERROR(SUM(IF(($H$19:H1286=H1287)*($G$19:G1286=0),($H$19:H1286=H1287)*($G$19:G1286=0),"")),0),1)</f>
        <v>1</v>
      </c>
    </row>
    <row r="1288" spans="7:11" x14ac:dyDescent="0.25">
      <c r="G1288" s="25">
        <v>0</v>
      </c>
      <c r="H1288" s="15" t="s">
        <v>5</v>
      </c>
      <c r="I1288" s="15" t="s">
        <v>309</v>
      </c>
      <c r="K1288" s="20" cm="1">
        <f t="array" ref="K1288">MIN(COUNTIFS($I$19:I1287,I1288)+IFERROR(SUM(IF(($H$19:H1287=H1288)*($G$19:G1287=0),($H$19:H1287=H1288)*($G$19:G1287=0),"")),0),1)</f>
        <v>1</v>
      </c>
    </row>
    <row r="1289" spans="7:11" x14ac:dyDescent="0.25">
      <c r="G1289" s="25">
        <v>0</v>
      </c>
      <c r="H1289" s="15" t="s">
        <v>5</v>
      </c>
      <c r="I1289" s="15" t="s">
        <v>310</v>
      </c>
      <c r="K1289" s="20" cm="1">
        <f t="array" ref="K1289">MIN(COUNTIFS($I$19:I1288,I1289)+IFERROR(SUM(IF(($H$19:H1288=H1289)*($G$19:G1288=0),($H$19:H1288=H1289)*($G$19:G1288=0),"")),0),1)</f>
        <v>1</v>
      </c>
    </row>
    <row r="1290" spans="7:11" x14ac:dyDescent="0.25">
      <c r="G1290" s="25">
        <v>0</v>
      </c>
      <c r="H1290" s="15" t="s">
        <v>5</v>
      </c>
      <c r="I1290" s="15" t="s">
        <v>328</v>
      </c>
      <c r="K1290" s="20" cm="1">
        <f t="array" ref="K1290">MIN(COUNTIFS($I$19:I1289,I1290)+IFERROR(SUM(IF(($H$19:H1289=H1290)*($G$19:G1289=0),($H$19:H1289=H1290)*($G$19:G1289=0),"")),0),1)</f>
        <v>1</v>
      </c>
    </row>
    <row r="1291" spans="7:11" x14ac:dyDescent="0.25">
      <c r="G1291" s="25">
        <v>0</v>
      </c>
      <c r="H1291" s="15" t="s">
        <v>10</v>
      </c>
      <c r="I1291" s="15" t="s">
        <v>309</v>
      </c>
      <c r="K1291" s="20" cm="1">
        <f t="array" ref="K1291">MIN(COUNTIFS($I$19:I1290,I1291)+IFERROR(SUM(IF(($H$19:H1290=H1291)*($G$19:G1290=0),($H$19:H1290=H1291)*($G$19:G1290=0),"")),0),1)</f>
        <v>1</v>
      </c>
    </row>
    <row r="1292" spans="7:11" x14ac:dyDescent="0.25">
      <c r="G1292" s="25">
        <v>0</v>
      </c>
      <c r="H1292" s="15" t="s">
        <v>10</v>
      </c>
      <c r="I1292" s="15" t="s">
        <v>310</v>
      </c>
      <c r="K1292" s="20" cm="1">
        <f t="array" ref="K1292">MIN(COUNTIFS($I$19:I1291,I1292)+IFERROR(SUM(IF(($H$19:H1291=H1292)*($G$19:G1291=0),($H$19:H1291=H1292)*($G$19:G1291=0),"")),0),1)</f>
        <v>1</v>
      </c>
    </row>
    <row r="1293" spans="7:11" x14ac:dyDescent="0.25">
      <c r="G1293" s="25">
        <v>0</v>
      </c>
      <c r="H1293" s="15" t="s">
        <v>5</v>
      </c>
      <c r="I1293" s="15" t="s">
        <v>309</v>
      </c>
      <c r="K1293" s="20" cm="1">
        <f t="array" ref="K1293">MIN(COUNTIFS($I$19:I1292,I1293)+IFERROR(SUM(IF(($H$19:H1292=H1293)*($G$19:G1292=0),($H$19:H1292=H1293)*($G$19:G1292=0),"")),0),1)</f>
        <v>1</v>
      </c>
    </row>
    <row r="1294" spans="7:11" x14ac:dyDescent="0.25">
      <c r="G1294" s="25">
        <v>0</v>
      </c>
      <c r="H1294" s="15" t="s">
        <v>5</v>
      </c>
      <c r="I1294" s="15" t="s">
        <v>310</v>
      </c>
      <c r="K1294" s="20" cm="1">
        <f t="array" ref="K1294">MIN(COUNTIFS($I$19:I1293,I1294)+IFERROR(SUM(IF(($H$19:H1293=H1294)*($G$19:G1293=0),($H$19:H1293=H1294)*($G$19:G1293=0),"")),0),1)</f>
        <v>1</v>
      </c>
    </row>
    <row r="1295" spans="7:11" x14ac:dyDescent="0.25">
      <c r="G1295" s="25">
        <v>0</v>
      </c>
      <c r="H1295" s="15" t="s">
        <v>26</v>
      </c>
      <c r="I1295" s="15" t="s">
        <v>315</v>
      </c>
      <c r="K1295" s="20" cm="1">
        <f t="array" ref="K1295">MIN(COUNTIFS($I$19:I1294,I1295)+IFERROR(SUM(IF(($H$19:H1294=H1295)*($G$19:G1294=0),($H$19:H1294=H1295)*($G$19:G1294=0),"")),0),1)</f>
        <v>1</v>
      </c>
    </row>
    <row r="1296" spans="7:11" x14ac:dyDescent="0.25">
      <c r="G1296" s="25">
        <v>0</v>
      </c>
      <c r="H1296" s="15" t="s">
        <v>271</v>
      </c>
      <c r="I1296" s="15" t="s">
        <v>334</v>
      </c>
      <c r="K1296" s="20" cm="1">
        <f t="array" ref="K1296">MIN(COUNTIFS($I$19:I1295,I1296)+IFERROR(SUM(IF(($H$19:H1295=H1296)*($G$19:G1295=0),($H$19:H1295=H1296)*($G$19:G1295=0),"")),0),1)</f>
        <v>1</v>
      </c>
    </row>
    <row r="1297" spans="7:11" x14ac:dyDescent="0.25">
      <c r="G1297" s="25">
        <v>0</v>
      </c>
      <c r="H1297" s="15" t="s">
        <v>80</v>
      </c>
      <c r="I1297" s="15" t="s">
        <v>335</v>
      </c>
      <c r="K1297" s="20" cm="1">
        <f t="array" ref="K1297">MIN(COUNTIFS($I$19:I1296,I1297)+IFERROR(SUM(IF(($H$19:H1296=H1297)*($G$19:G1296=0),($H$19:H1296=H1297)*($G$19:G1296=0),"")),0),1)</f>
        <v>1</v>
      </c>
    </row>
    <row r="1298" spans="7:11" x14ac:dyDescent="0.25">
      <c r="G1298" s="25">
        <v>0</v>
      </c>
      <c r="H1298" s="15" t="s">
        <v>80</v>
      </c>
      <c r="I1298" s="15" t="s">
        <v>336</v>
      </c>
      <c r="K1298" s="20" cm="1">
        <f t="array" ref="K1298">MIN(COUNTIFS($I$19:I1297,I1298)+IFERROR(SUM(IF(($H$19:H1297=H1298)*($G$19:G1297=0),($H$19:H1297=H1298)*($G$19:G1297=0),"")),0),1)</f>
        <v>1</v>
      </c>
    </row>
    <row r="1299" spans="7:11" x14ac:dyDescent="0.25">
      <c r="G1299" s="25">
        <v>0</v>
      </c>
      <c r="H1299" s="15" t="s">
        <v>80</v>
      </c>
      <c r="I1299" s="15" t="s">
        <v>337</v>
      </c>
      <c r="K1299" s="20" cm="1">
        <f t="array" ref="K1299">MIN(COUNTIFS($I$19:I1298,I1299)+IFERROR(SUM(IF(($H$19:H1298=H1299)*($G$19:G1298=0),($H$19:H1298=H1299)*($G$19:G1298=0),"")),0),1)</f>
        <v>1</v>
      </c>
    </row>
    <row r="1300" spans="7:11" x14ac:dyDescent="0.25">
      <c r="G1300" s="25">
        <v>0</v>
      </c>
      <c r="H1300" s="15" t="s">
        <v>80</v>
      </c>
      <c r="I1300" s="15" t="s">
        <v>338</v>
      </c>
      <c r="K1300" s="20" cm="1">
        <f t="array" ref="K1300">MIN(COUNTIFS($I$19:I1299,I1300)+IFERROR(SUM(IF(($H$19:H1299=H1300)*($G$19:G1299=0),($H$19:H1299=H1300)*($G$19:G1299=0),"")),0),1)</f>
        <v>1</v>
      </c>
    </row>
    <row r="1301" spans="7:11" x14ac:dyDescent="0.25">
      <c r="G1301" s="25">
        <v>0</v>
      </c>
      <c r="H1301" s="15" t="s">
        <v>10</v>
      </c>
      <c r="I1301" s="15" t="s">
        <v>334</v>
      </c>
      <c r="K1301" s="20" cm="1">
        <f t="array" ref="K1301">MIN(COUNTIFS($I$19:I1300,I1301)+IFERROR(SUM(IF(($H$19:H1300=H1301)*($G$19:G1300=0),($H$19:H1300=H1301)*($G$19:G1300=0),"")),0),1)</f>
        <v>1</v>
      </c>
    </row>
    <row r="1302" spans="7:11" x14ac:dyDescent="0.25">
      <c r="G1302" s="25">
        <v>0</v>
      </c>
      <c r="H1302" s="15" t="s">
        <v>10</v>
      </c>
      <c r="I1302" s="15" t="s">
        <v>335</v>
      </c>
      <c r="K1302" s="20" cm="1">
        <f t="array" ref="K1302">MIN(COUNTIFS($I$19:I1301,I1302)+IFERROR(SUM(IF(($H$19:H1301=H1302)*($G$19:G1301=0),($H$19:H1301=H1302)*($G$19:G1301=0),"")),0),1)</f>
        <v>1</v>
      </c>
    </row>
    <row r="1303" spans="7:11" x14ac:dyDescent="0.25">
      <c r="G1303" s="25">
        <v>0</v>
      </c>
      <c r="H1303" s="15" t="s">
        <v>10</v>
      </c>
      <c r="I1303" s="15" t="s">
        <v>336</v>
      </c>
      <c r="K1303" s="20" cm="1">
        <f t="array" ref="K1303">MIN(COUNTIFS($I$19:I1302,I1303)+IFERROR(SUM(IF(($H$19:H1302=H1303)*($G$19:G1302=0),($H$19:H1302=H1303)*($G$19:G1302=0),"")),0),1)</f>
        <v>1</v>
      </c>
    </row>
    <row r="1304" spans="7:11" x14ac:dyDescent="0.25">
      <c r="G1304" s="25">
        <v>0</v>
      </c>
      <c r="H1304" s="15" t="s">
        <v>10</v>
      </c>
      <c r="I1304" s="15" t="s">
        <v>337</v>
      </c>
      <c r="K1304" s="20" cm="1">
        <f t="array" ref="K1304">MIN(COUNTIFS($I$19:I1303,I1304)+IFERROR(SUM(IF(($H$19:H1303=H1304)*($G$19:G1303=0),($H$19:H1303=H1304)*($G$19:G1303=0),"")),0),1)</f>
        <v>1</v>
      </c>
    </row>
    <row r="1305" spans="7:11" x14ac:dyDescent="0.25">
      <c r="G1305" s="25">
        <v>0</v>
      </c>
      <c r="H1305" s="15" t="s">
        <v>10</v>
      </c>
      <c r="I1305" s="15" t="s">
        <v>338</v>
      </c>
      <c r="K1305" s="20" cm="1">
        <f t="array" ref="K1305">MIN(COUNTIFS($I$19:I1304,I1305)+IFERROR(SUM(IF(($H$19:H1304=H1305)*($G$19:G1304=0),($H$19:H1304=H1305)*($G$19:G1304=0),"")),0),1)</f>
        <v>1</v>
      </c>
    </row>
    <row r="1306" spans="7:11" x14ac:dyDescent="0.25">
      <c r="G1306" s="25">
        <v>0</v>
      </c>
      <c r="H1306" s="15" t="s">
        <v>5</v>
      </c>
      <c r="I1306" s="15" t="s">
        <v>335</v>
      </c>
      <c r="K1306" s="20" cm="1">
        <f t="array" ref="K1306">MIN(COUNTIFS($I$19:I1305,I1306)+IFERROR(SUM(IF(($H$19:H1305=H1306)*($G$19:G1305=0),($H$19:H1305=H1306)*($G$19:G1305=0),"")),0),1)</f>
        <v>1</v>
      </c>
    </row>
    <row r="1307" spans="7:11" x14ac:dyDescent="0.25">
      <c r="G1307" s="25">
        <v>0</v>
      </c>
      <c r="H1307" s="15" t="s">
        <v>5</v>
      </c>
      <c r="I1307" s="15" t="s">
        <v>336</v>
      </c>
      <c r="K1307" s="20" cm="1">
        <f t="array" ref="K1307">MIN(COUNTIFS($I$19:I1306,I1307)+IFERROR(SUM(IF(($H$19:H1306=H1307)*($G$19:G1306=0),($H$19:H1306=H1307)*($G$19:G1306=0),"")),0),1)</f>
        <v>1</v>
      </c>
    </row>
    <row r="1308" spans="7:11" x14ac:dyDescent="0.25">
      <c r="G1308" s="25">
        <v>0</v>
      </c>
      <c r="H1308" s="15" t="s">
        <v>5</v>
      </c>
      <c r="I1308" s="15" t="s">
        <v>337</v>
      </c>
      <c r="K1308" s="20" cm="1">
        <f t="array" ref="K1308">MIN(COUNTIFS($I$19:I1307,I1308)+IFERROR(SUM(IF(($H$19:H1307=H1308)*($G$19:G1307=0),($H$19:H1307=H1308)*($G$19:G1307=0),"")),0),1)</f>
        <v>1</v>
      </c>
    </row>
    <row r="1309" spans="7:11" x14ac:dyDescent="0.25">
      <c r="G1309" s="25">
        <v>0</v>
      </c>
      <c r="H1309" s="15" t="s">
        <v>5</v>
      </c>
      <c r="I1309" s="15" t="s">
        <v>338</v>
      </c>
      <c r="K1309" s="20" cm="1">
        <f t="array" ref="K1309">MIN(COUNTIFS($I$19:I1308,I1309)+IFERROR(SUM(IF(($H$19:H1308=H1309)*($G$19:G1308=0),($H$19:H1308=H1309)*($G$19:G1308=0),"")),0),1)</f>
        <v>1</v>
      </c>
    </row>
    <row r="1310" spans="7:11" x14ac:dyDescent="0.25">
      <c r="G1310" s="25">
        <v>0</v>
      </c>
      <c r="H1310" s="15" t="s">
        <v>220</v>
      </c>
      <c r="I1310" s="15" t="s">
        <v>339</v>
      </c>
      <c r="K1310" s="20" cm="1">
        <f t="array" ref="K1310">MIN(COUNTIFS($I$19:I1309,I1310)+IFERROR(SUM(IF(($H$19:H1309=H1310)*($G$19:G1309=0),($H$19:H1309=H1310)*($G$19:G1309=0),"")),0),1)</f>
        <v>1</v>
      </c>
    </row>
    <row r="1311" spans="7:11" x14ac:dyDescent="0.25">
      <c r="G1311" s="25">
        <v>0</v>
      </c>
      <c r="H1311" s="15" t="s">
        <v>10</v>
      </c>
      <c r="I1311" s="15" t="s">
        <v>339</v>
      </c>
      <c r="K1311" s="20" cm="1">
        <f t="array" ref="K1311">MIN(COUNTIFS($I$19:I1310,I1311)+IFERROR(SUM(IF(($H$19:H1310=H1311)*($G$19:G1310=0),($H$19:H1310=H1311)*($G$19:G1310=0),"")),0),1)</f>
        <v>1</v>
      </c>
    </row>
    <row r="1312" spans="7:11" x14ac:dyDescent="0.25">
      <c r="G1312" s="25">
        <v>0</v>
      </c>
      <c r="H1312" s="15" t="s">
        <v>5</v>
      </c>
      <c r="I1312" s="15" t="s">
        <v>235</v>
      </c>
      <c r="K1312" s="20" cm="1">
        <f t="array" ref="K1312">MIN(COUNTIFS($I$19:I1311,I1312)+IFERROR(SUM(IF(($H$19:H1311=H1312)*($G$19:G1311=0),($H$19:H1311=H1312)*($G$19:G1311=0),"")),0),1)</f>
        <v>1</v>
      </c>
    </row>
    <row r="1313" spans="7:11" x14ac:dyDescent="0.25">
      <c r="G1313" s="25">
        <v>0</v>
      </c>
      <c r="H1313" s="15" t="s">
        <v>10</v>
      </c>
      <c r="I1313" s="15" t="s">
        <v>235</v>
      </c>
      <c r="K1313" s="20" cm="1">
        <f t="array" ref="K1313">MIN(COUNTIFS($I$19:I1312,I1313)+IFERROR(SUM(IF(($H$19:H1312=H1313)*($G$19:G1312=0),($H$19:H1312=H1313)*($G$19:G1312=0),"")),0),1)</f>
        <v>1</v>
      </c>
    </row>
    <row r="1314" spans="7:11" x14ac:dyDescent="0.25">
      <c r="G1314" s="25">
        <v>0</v>
      </c>
      <c r="H1314" s="15" t="s">
        <v>7</v>
      </c>
      <c r="I1314" s="15" t="s">
        <v>209</v>
      </c>
      <c r="K1314" s="20" cm="1">
        <f t="array" ref="K1314">MIN(COUNTIFS($I$19:I1313,I1314)+IFERROR(SUM(IF(($H$19:H1313=H1314)*($G$19:G1313=0),($H$19:H1313=H1314)*($G$19:G1313=0),"")),0),1)</f>
        <v>1</v>
      </c>
    </row>
    <row r="1315" spans="7:11" x14ac:dyDescent="0.25">
      <c r="G1315" s="25">
        <v>0</v>
      </c>
      <c r="H1315" s="15" t="s">
        <v>10</v>
      </c>
      <c r="I1315" s="15" t="s">
        <v>209</v>
      </c>
      <c r="K1315" s="20" cm="1">
        <f t="array" ref="K1315">MIN(COUNTIFS($I$19:I1314,I1315)+IFERROR(SUM(IF(($H$19:H1314=H1315)*($G$19:G1314=0),($H$19:H1314=H1315)*($G$19:G1314=0),"")),0),1)</f>
        <v>1</v>
      </c>
    </row>
    <row r="1316" spans="7:11" x14ac:dyDescent="0.25">
      <c r="G1316" s="25">
        <v>0</v>
      </c>
      <c r="H1316" s="15" t="s">
        <v>26</v>
      </c>
      <c r="I1316" s="15" t="s">
        <v>321</v>
      </c>
      <c r="K1316" s="20" cm="1">
        <f t="array" ref="K1316">MIN(COUNTIFS($I$19:I1315,I1316)+IFERROR(SUM(IF(($H$19:H1315=H1316)*($G$19:G1315=0),($H$19:H1315=H1316)*($G$19:G1315=0),"")),0),1)</f>
        <v>1</v>
      </c>
    </row>
    <row r="1317" spans="7:11" x14ac:dyDescent="0.25">
      <c r="G1317" s="25">
        <v>0</v>
      </c>
      <c r="H1317" s="15" t="s">
        <v>42</v>
      </c>
      <c r="I1317" s="15" t="s">
        <v>315</v>
      </c>
      <c r="K1317" s="20" cm="1">
        <f t="array" ref="K1317">MIN(COUNTIFS($I$19:I1316,I1317)+IFERROR(SUM(IF(($H$19:H1316=H1317)*($G$19:G1316=0),($H$19:H1316=H1317)*($G$19:G1316=0),"")),0),1)</f>
        <v>1</v>
      </c>
    </row>
    <row r="1318" spans="7:11" x14ac:dyDescent="0.25">
      <c r="G1318" s="25">
        <v>0</v>
      </c>
      <c r="H1318" s="15" t="s">
        <v>5</v>
      </c>
      <c r="I1318" s="15" t="s">
        <v>340</v>
      </c>
      <c r="K1318" s="20" cm="1">
        <f t="array" ref="K1318">MIN(COUNTIFS($I$19:I1317,I1318)+IFERROR(SUM(IF(($H$19:H1317=H1318)*($G$19:G1317=0),($H$19:H1317=H1318)*($G$19:G1317=0),"")),0),1)</f>
        <v>1</v>
      </c>
    </row>
    <row r="1319" spans="7:11" x14ac:dyDescent="0.25">
      <c r="G1319" s="25">
        <v>0</v>
      </c>
      <c r="H1319" s="15" t="s">
        <v>5</v>
      </c>
      <c r="I1319" s="15" t="s">
        <v>341</v>
      </c>
      <c r="K1319" s="20" cm="1">
        <f t="array" ref="K1319">MIN(COUNTIFS($I$19:I1318,I1319)+IFERROR(SUM(IF(($H$19:H1318=H1319)*($G$19:G1318=0),($H$19:H1318=H1319)*($G$19:G1318=0),"")),0),1)</f>
        <v>1</v>
      </c>
    </row>
    <row r="1320" spans="7:11" x14ac:dyDescent="0.25">
      <c r="G1320" s="25">
        <v>0</v>
      </c>
      <c r="H1320" s="15" t="s">
        <v>5</v>
      </c>
      <c r="I1320" s="15" t="s">
        <v>342</v>
      </c>
      <c r="K1320" s="20" cm="1">
        <f t="array" ref="K1320">MIN(COUNTIFS($I$19:I1319,I1320)+IFERROR(SUM(IF(($H$19:H1319=H1320)*($G$19:G1319=0),($H$19:H1319=H1320)*($G$19:G1319=0),"")),0),1)</f>
        <v>1</v>
      </c>
    </row>
    <row r="1321" spans="7:11" x14ac:dyDescent="0.25">
      <c r="G1321" s="25">
        <v>0</v>
      </c>
      <c r="H1321" s="15" t="s">
        <v>77</v>
      </c>
      <c r="I1321" s="15" t="s">
        <v>315</v>
      </c>
      <c r="K1321" s="20" cm="1">
        <f t="array" ref="K1321">MIN(COUNTIFS($I$19:I1320,I1321)+IFERROR(SUM(IF(($H$19:H1320=H1321)*($G$19:G1320=0),($H$19:H1320=H1321)*($G$19:G1320=0),"")),0),1)</f>
        <v>1</v>
      </c>
    </row>
    <row r="1322" spans="7:11" x14ac:dyDescent="0.25">
      <c r="G1322" s="25">
        <v>0</v>
      </c>
      <c r="H1322" s="15" t="s">
        <v>77</v>
      </c>
      <c r="I1322" s="15" t="s">
        <v>321</v>
      </c>
      <c r="K1322" s="20" cm="1">
        <f t="array" ref="K1322">MIN(COUNTIFS($I$19:I1321,I1322)+IFERROR(SUM(IF(($H$19:H1321=H1322)*($G$19:G1321=0),($H$19:H1321=H1322)*($G$19:G1321=0),"")),0),1)</f>
        <v>1</v>
      </c>
    </row>
    <row r="1323" spans="7:11" x14ac:dyDescent="0.25">
      <c r="G1323" s="25">
        <v>0</v>
      </c>
      <c r="H1323" s="15" t="s">
        <v>22</v>
      </c>
      <c r="I1323" s="15" t="s">
        <v>343</v>
      </c>
      <c r="K1323" s="20" cm="1">
        <f t="array" ref="K1323">MIN(COUNTIFS($I$19:I1322,I1323)+IFERROR(SUM(IF(($H$19:H1322=H1323)*($G$19:G1322=0),($H$19:H1322=H1323)*($G$19:G1322=0),"")),0),1)</f>
        <v>1</v>
      </c>
    </row>
    <row r="1324" spans="7:11" x14ac:dyDescent="0.25">
      <c r="G1324" s="25">
        <v>0</v>
      </c>
      <c r="H1324" s="15" t="s">
        <v>10</v>
      </c>
      <c r="I1324" s="15" t="s">
        <v>343</v>
      </c>
      <c r="K1324" s="20" cm="1">
        <f t="array" ref="K1324">MIN(COUNTIFS($I$19:I1323,I1324)+IFERROR(SUM(IF(($H$19:H1323=H1324)*($G$19:G1323=0),($H$19:H1323=H1324)*($G$19:G1323=0),"")),0),1)</f>
        <v>1</v>
      </c>
    </row>
    <row r="1325" spans="7:11" x14ac:dyDescent="0.25">
      <c r="G1325" s="25">
        <v>0</v>
      </c>
      <c r="H1325" s="15" t="s">
        <v>22</v>
      </c>
      <c r="I1325" s="15" t="s">
        <v>343</v>
      </c>
      <c r="K1325" s="20" cm="1">
        <f t="array" ref="K1325">MIN(COUNTIFS($I$19:I1324,I1325)+IFERROR(SUM(IF(($H$19:H1324=H1325)*($G$19:G1324=0),($H$19:H1324=H1325)*($G$19:G1324=0),"")),0),1)</f>
        <v>1</v>
      </c>
    </row>
    <row r="1326" spans="7:11" x14ac:dyDescent="0.25">
      <c r="G1326" s="25">
        <v>0</v>
      </c>
      <c r="H1326" s="15" t="s">
        <v>22</v>
      </c>
      <c r="I1326" s="15" t="s">
        <v>343</v>
      </c>
      <c r="K1326" s="20" cm="1">
        <f t="array" ref="K1326">MIN(COUNTIFS($I$19:I1325,I1326)+IFERROR(SUM(IF(($H$19:H1325=H1326)*($G$19:G1325=0),($H$19:H1325=H1326)*($G$19:G1325=0),"")),0),1)</f>
        <v>1</v>
      </c>
    </row>
    <row r="1327" spans="7:11" x14ac:dyDescent="0.25">
      <c r="G1327" s="25">
        <v>0</v>
      </c>
      <c r="H1327" s="15" t="s">
        <v>10</v>
      </c>
      <c r="I1327" s="15" t="s">
        <v>344</v>
      </c>
      <c r="K1327" s="20" cm="1">
        <f t="array" ref="K1327">MIN(COUNTIFS($I$19:I1326,I1327)+IFERROR(SUM(IF(($H$19:H1326=H1327)*($G$19:G1326=0),($H$19:H1326=H1327)*($G$19:G1326=0),"")),0),1)</f>
        <v>1</v>
      </c>
    </row>
    <row r="1328" spans="7:11" x14ac:dyDescent="0.25">
      <c r="G1328" s="25">
        <v>0</v>
      </c>
      <c r="H1328" s="15" t="s">
        <v>5</v>
      </c>
      <c r="I1328" s="15" t="s">
        <v>345</v>
      </c>
      <c r="K1328" s="20" cm="1">
        <f t="array" ref="K1328">MIN(COUNTIFS($I$19:I1327,I1328)+IFERROR(SUM(IF(($H$19:H1327=H1328)*($G$19:G1327=0),($H$19:H1327=H1328)*($G$19:G1327=0),"")),0),1)</f>
        <v>1</v>
      </c>
    </row>
    <row r="1329" spans="7:11" x14ac:dyDescent="0.25">
      <c r="G1329" s="25">
        <v>0</v>
      </c>
      <c r="H1329" s="15" t="s">
        <v>5</v>
      </c>
      <c r="I1329" s="15" t="s">
        <v>344</v>
      </c>
      <c r="K1329" s="20" cm="1">
        <f t="array" ref="K1329">MIN(COUNTIFS($I$19:I1328,I1329)+IFERROR(SUM(IF(($H$19:H1328=H1329)*($G$19:G1328=0),($H$19:H1328=H1329)*($G$19:G1328=0),"")),0),1)</f>
        <v>1</v>
      </c>
    </row>
    <row r="1330" spans="7:11" x14ac:dyDescent="0.25">
      <c r="G1330" s="25">
        <v>0</v>
      </c>
      <c r="H1330" s="15" t="s">
        <v>10</v>
      </c>
      <c r="I1330" s="15" t="s">
        <v>315</v>
      </c>
      <c r="K1330" s="20" cm="1">
        <f t="array" ref="K1330">MIN(COUNTIFS($I$19:I1329,I1330)+IFERROR(SUM(IF(($H$19:H1329=H1330)*($G$19:G1329=0),($H$19:H1329=H1330)*($G$19:G1329=0),"")),0),1)</f>
        <v>1</v>
      </c>
    </row>
    <row r="1331" spans="7:11" x14ac:dyDescent="0.25">
      <c r="G1331" s="25">
        <v>0</v>
      </c>
      <c r="H1331" s="15" t="s">
        <v>80</v>
      </c>
      <c r="I1331" s="15" t="s">
        <v>344</v>
      </c>
      <c r="K1331" s="20" cm="1">
        <f t="array" ref="K1331">MIN(COUNTIFS($I$19:I1330,I1331)+IFERROR(SUM(IF(($H$19:H1330=H1331)*($G$19:G1330=0),($H$19:H1330=H1331)*($G$19:G1330=0),"")),0),1)</f>
        <v>1</v>
      </c>
    </row>
    <row r="1332" spans="7:11" x14ac:dyDescent="0.25">
      <c r="G1332" s="25">
        <v>0</v>
      </c>
      <c r="H1332" s="15" t="s">
        <v>80</v>
      </c>
      <c r="I1332" s="15" t="s">
        <v>345</v>
      </c>
      <c r="K1332" s="20" cm="1">
        <f t="array" ref="K1332">MIN(COUNTIFS($I$19:I1331,I1332)+IFERROR(SUM(IF(($H$19:H1331=H1332)*($G$19:G1331=0),($H$19:H1331=H1332)*($G$19:G1331=0),"")),0),1)</f>
        <v>1</v>
      </c>
    </row>
    <row r="1333" spans="7:11" x14ac:dyDescent="0.25">
      <c r="G1333" s="25">
        <v>0</v>
      </c>
      <c r="H1333" s="15" t="s">
        <v>7</v>
      </c>
      <c r="I1333" s="15" t="s">
        <v>315</v>
      </c>
      <c r="K1333" s="20" cm="1">
        <f t="array" ref="K1333">MIN(COUNTIFS($I$19:I1332,I1333)+IFERROR(SUM(IF(($H$19:H1332=H1333)*($G$19:G1332=0),($H$19:H1332=H1333)*($G$19:G1332=0),"")),0),1)</f>
        <v>1</v>
      </c>
    </row>
    <row r="1334" spans="7:11" x14ac:dyDescent="0.25">
      <c r="G1334" s="25">
        <v>0</v>
      </c>
      <c r="H1334" s="15" t="s">
        <v>10</v>
      </c>
      <c r="I1334" s="15" t="s">
        <v>321</v>
      </c>
      <c r="K1334" s="20" cm="1">
        <f t="array" ref="K1334">MIN(COUNTIFS($I$19:I1333,I1334)+IFERROR(SUM(IF(($H$19:H1333=H1334)*($G$19:G1333=0),($H$19:H1333=H1334)*($G$19:G1333=0),"")),0),1)</f>
        <v>1</v>
      </c>
    </row>
    <row r="1335" spans="7:11" x14ac:dyDescent="0.25">
      <c r="G1335" s="25">
        <v>0</v>
      </c>
      <c r="H1335" s="15" t="s">
        <v>7</v>
      </c>
      <c r="I1335" s="15" t="s">
        <v>321</v>
      </c>
      <c r="K1335" s="20" cm="1">
        <f t="array" ref="K1335">MIN(COUNTIFS($I$19:I1334,I1335)+IFERROR(SUM(IF(($H$19:H1334=H1335)*($G$19:G1334=0),($H$19:H1334=H1335)*($G$19:G1334=0),"")),0),1)</f>
        <v>1</v>
      </c>
    </row>
    <row r="1336" spans="7:11" x14ac:dyDescent="0.25">
      <c r="G1336" s="25">
        <v>0</v>
      </c>
      <c r="H1336" s="15" t="s">
        <v>5</v>
      </c>
      <c r="I1336" s="15" t="s">
        <v>346</v>
      </c>
      <c r="K1336" s="20" cm="1">
        <f t="array" ref="K1336">MIN(COUNTIFS($I$19:I1335,I1336)+IFERROR(SUM(IF(($H$19:H1335=H1336)*($G$19:G1335=0),($H$19:H1335=H1336)*($G$19:G1335=0),"")),0),1)</f>
        <v>1</v>
      </c>
    </row>
    <row r="1337" spans="7:11" x14ac:dyDescent="0.25">
      <c r="G1337" s="25">
        <v>0</v>
      </c>
      <c r="H1337" s="15" t="s">
        <v>10</v>
      </c>
      <c r="I1337" s="15" t="s">
        <v>347</v>
      </c>
      <c r="K1337" s="20" cm="1">
        <f t="array" ref="K1337">MIN(COUNTIFS($I$19:I1336,I1337)+IFERROR(SUM(IF(($H$19:H1336=H1337)*($G$19:G1336=0),($H$19:H1336=H1337)*($G$19:G1336=0),"")),0),1)</f>
        <v>1</v>
      </c>
    </row>
    <row r="1338" spans="7:11" x14ac:dyDescent="0.25">
      <c r="G1338" s="25">
        <v>0</v>
      </c>
      <c r="H1338" s="15" t="s">
        <v>10</v>
      </c>
      <c r="I1338" s="15" t="s">
        <v>348</v>
      </c>
      <c r="K1338" s="20" cm="1">
        <f t="array" ref="K1338">MIN(COUNTIFS($I$19:I1337,I1338)+IFERROR(SUM(IF(($H$19:H1337=H1338)*($G$19:G1337=0),($H$19:H1337=H1338)*($G$19:G1337=0),"")),0),1)</f>
        <v>1</v>
      </c>
    </row>
    <row r="1339" spans="7:11" x14ac:dyDescent="0.25">
      <c r="G1339" s="25">
        <v>0</v>
      </c>
      <c r="H1339" s="15" t="s">
        <v>16</v>
      </c>
      <c r="I1339" s="15" t="s">
        <v>334</v>
      </c>
      <c r="K1339" s="20" cm="1">
        <f t="array" ref="K1339">MIN(COUNTIFS($I$19:I1338,I1339)+IFERROR(SUM(IF(($H$19:H1338=H1339)*($G$19:G1338=0),($H$19:H1338=H1339)*($G$19:G1338=0),"")),0),1)</f>
        <v>1</v>
      </c>
    </row>
    <row r="1340" spans="7:11" x14ac:dyDescent="0.25">
      <c r="G1340" s="25">
        <v>0</v>
      </c>
      <c r="H1340" s="15" t="s">
        <v>24</v>
      </c>
      <c r="I1340" s="15" t="s">
        <v>325</v>
      </c>
      <c r="K1340" s="20" cm="1">
        <f t="array" ref="K1340">MIN(COUNTIFS($I$19:I1339,I1340)+IFERROR(SUM(IF(($H$19:H1339=H1340)*($G$19:G1339=0),($H$19:H1339=H1340)*($G$19:G1339=0),"")),0),1)</f>
        <v>1</v>
      </c>
    </row>
    <row r="1341" spans="7:11" x14ac:dyDescent="0.25">
      <c r="G1341" s="25">
        <v>0</v>
      </c>
      <c r="H1341" s="15" t="s">
        <v>10</v>
      </c>
      <c r="I1341" s="15" t="s">
        <v>334</v>
      </c>
      <c r="K1341" s="20" cm="1">
        <f t="array" ref="K1341">MIN(COUNTIFS($I$19:I1340,I1341)+IFERROR(SUM(IF(($H$19:H1340=H1341)*($G$19:G1340=0),($H$19:H1340=H1341)*($G$19:G1340=0),"")),0),1)</f>
        <v>1</v>
      </c>
    </row>
    <row r="1342" spans="7:11" x14ac:dyDescent="0.25">
      <c r="G1342" s="25">
        <v>0</v>
      </c>
      <c r="H1342" s="15" t="s">
        <v>349</v>
      </c>
      <c r="I1342" s="15" t="s">
        <v>325</v>
      </c>
      <c r="K1342" s="20" cm="1">
        <f t="array" ref="K1342">MIN(COUNTIFS($I$19:I1341,I1342)+IFERROR(SUM(IF(($H$19:H1341=H1342)*($G$19:G1341=0),($H$19:H1341=H1342)*($G$19:G1341=0),"")),0),1)</f>
        <v>1</v>
      </c>
    </row>
    <row r="1343" spans="7:11" x14ac:dyDescent="0.25">
      <c r="G1343" s="25">
        <v>0</v>
      </c>
      <c r="H1343" s="15" t="s">
        <v>22</v>
      </c>
      <c r="I1343" s="15" t="s">
        <v>325</v>
      </c>
      <c r="K1343" s="20" cm="1">
        <f t="array" ref="K1343">MIN(COUNTIFS($I$19:I1342,I1343)+IFERROR(SUM(IF(($H$19:H1342=H1343)*($G$19:G1342=0),($H$19:H1342=H1343)*($G$19:G1342=0),"")),0),1)</f>
        <v>1</v>
      </c>
    </row>
    <row r="1344" spans="7:11" x14ac:dyDescent="0.25">
      <c r="G1344" s="25">
        <v>0</v>
      </c>
      <c r="H1344" s="15" t="s">
        <v>10</v>
      </c>
      <c r="I1344" s="15" t="s">
        <v>325</v>
      </c>
      <c r="K1344" s="20" cm="1">
        <f t="array" ref="K1344">MIN(COUNTIFS($I$19:I1343,I1344)+IFERROR(SUM(IF(($H$19:H1343=H1344)*($G$19:G1343=0),($H$19:H1343=H1344)*($G$19:G1343=0),"")),0),1)</f>
        <v>1</v>
      </c>
    </row>
    <row r="1345" spans="7:11" x14ac:dyDescent="0.25">
      <c r="G1345" s="25">
        <v>0</v>
      </c>
      <c r="H1345" s="15" t="s">
        <v>16</v>
      </c>
      <c r="I1345" s="15" t="s">
        <v>334</v>
      </c>
      <c r="K1345" s="20" cm="1">
        <f t="array" ref="K1345">MIN(COUNTIFS($I$19:I1344,I1345)+IFERROR(SUM(IF(($H$19:H1344=H1345)*($G$19:G1344=0),($H$19:H1344=H1345)*($G$19:G1344=0),"")),0),1)</f>
        <v>1</v>
      </c>
    </row>
    <row r="1346" spans="7:11" x14ac:dyDescent="0.25">
      <c r="G1346" s="25">
        <v>0</v>
      </c>
      <c r="H1346" s="15" t="s">
        <v>31</v>
      </c>
      <c r="I1346" s="15" t="s">
        <v>334</v>
      </c>
      <c r="K1346" s="20" cm="1">
        <f t="array" ref="K1346">MIN(COUNTIFS($I$19:I1345,I1346)+IFERROR(SUM(IF(($H$19:H1345=H1346)*($G$19:G1345=0),($H$19:H1345=H1346)*($G$19:G1345=0),"")),0),1)</f>
        <v>1</v>
      </c>
    </row>
    <row r="1347" spans="7:11" x14ac:dyDescent="0.25">
      <c r="G1347" s="25">
        <v>0</v>
      </c>
      <c r="H1347" s="15" t="s">
        <v>10</v>
      </c>
      <c r="I1347" s="15" t="s">
        <v>350</v>
      </c>
      <c r="K1347" s="20" cm="1">
        <f t="array" ref="K1347">MIN(COUNTIFS($I$19:I1346,I1347)+IFERROR(SUM(IF(($H$19:H1346=H1347)*($G$19:G1346=0),($H$19:H1346=H1347)*($G$19:G1346=0),"")),0),1)</f>
        <v>1</v>
      </c>
    </row>
    <row r="1348" spans="7:11" x14ac:dyDescent="0.25">
      <c r="G1348" s="25">
        <v>0</v>
      </c>
      <c r="H1348" s="15" t="s">
        <v>5</v>
      </c>
      <c r="I1348" s="15" t="s">
        <v>350</v>
      </c>
      <c r="K1348" s="20" cm="1">
        <f t="array" ref="K1348">MIN(COUNTIFS($I$19:I1347,I1348)+IFERROR(SUM(IF(($H$19:H1347=H1348)*($G$19:G1347=0),($H$19:H1347=H1348)*($G$19:G1347=0),"")),0),1)</f>
        <v>1</v>
      </c>
    </row>
    <row r="1349" spans="7:11" x14ac:dyDescent="0.25">
      <c r="G1349" s="25">
        <v>0</v>
      </c>
      <c r="H1349" s="15" t="s">
        <v>12</v>
      </c>
      <c r="I1349" s="15" t="s">
        <v>350</v>
      </c>
      <c r="K1349" s="20" cm="1">
        <f t="array" ref="K1349">MIN(COUNTIFS($I$19:I1348,I1349)+IFERROR(SUM(IF(($H$19:H1348=H1349)*($G$19:G1348=0),($H$19:H1348=H1349)*($G$19:G1348=0),"")),0),1)</f>
        <v>1</v>
      </c>
    </row>
    <row r="1350" spans="7:11" x14ac:dyDescent="0.25">
      <c r="G1350" s="25">
        <v>0</v>
      </c>
      <c r="H1350" s="15" t="s">
        <v>5</v>
      </c>
      <c r="I1350" s="15" t="s">
        <v>350</v>
      </c>
      <c r="K1350" s="20" cm="1">
        <f t="array" ref="K1350">MIN(COUNTIFS($I$19:I1349,I1350)+IFERROR(SUM(IF(($H$19:H1349=H1350)*($G$19:G1349=0),($H$19:H1349=H1350)*($G$19:G1349=0),"")),0),1)</f>
        <v>1</v>
      </c>
    </row>
    <row r="1351" spans="7:11" x14ac:dyDescent="0.25">
      <c r="G1351" s="25">
        <v>0</v>
      </c>
      <c r="H1351" s="15" t="s">
        <v>42</v>
      </c>
      <c r="I1351" s="15" t="s">
        <v>344</v>
      </c>
      <c r="K1351" s="20" cm="1">
        <f t="array" ref="K1351">MIN(COUNTIFS($I$19:I1350,I1351)+IFERROR(SUM(IF(($H$19:H1350=H1351)*($G$19:G1350=0),($H$19:H1350=H1351)*($G$19:G1350=0),"")),0),1)</f>
        <v>1</v>
      </c>
    </row>
    <row r="1352" spans="7:11" x14ac:dyDescent="0.25">
      <c r="G1352" s="25">
        <v>0</v>
      </c>
      <c r="H1352" s="15" t="s">
        <v>42</v>
      </c>
      <c r="I1352" s="15" t="s">
        <v>345</v>
      </c>
      <c r="K1352" s="20" cm="1">
        <f t="array" ref="K1352">MIN(COUNTIFS($I$19:I1351,I1352)+IFERROR(SUM(IF(($H$19:H1351=H1352)*($G$19:G1351=0),($H$19:H1351=H1352)*($G$19:G1351=0),"")),0),1)</f>
        <v>1</v>
      </c>
    </row>
    <row r="1353" spans="7:11" x14ac:dyDescent="0.25">
      <c r="G1353" s="25">
        <v>0</v>
      </c>
      <c r="H1353" s="15" t="s">
        <v>10</v>
      </c>
      <c r="I1353" s="15" t="s">
        <v>350</v>
      </c>
      <c r="K1353" s="20" cm="1">
        <f t="array" ref="K1353">MIN(COUNTIFS($I$19:I1352,I1353)+IFERROR(SUM(IF(($H$19:H1352=H1353)*($G$19:G1352=0),($H$19:H1352=H1353)*($G$19:G1352=0),"")),0),1)</f>
        <v>1</v>
      </c>
    </row>
    <row r="1354" spans="7:11" x14ac:dyDescent="0.25">
      <c r="G1354" s="25">
        <v>0</v>
      </c>
      <c r="H1354" s="15" t="s">
        <v>5</v>
      </c>
      <c r="I1354" s="15" t="s">
        <v>344</v>
      </c>
      <c r="K1354" s="20" cm="1">
        <f t="array" ref="K1354">MIN(COUNTIFS($I$19:I1353,I1354)+IFERROR(SUM(IF(($H$19:H1353=H1354)*($G$19:G1353=0),($H$19:H1353=H1354)*($G$19:G1353=0),"")),0),1)</f>
        <v>1</v>
      </c>
    </row>
    <row r="1355" spans="7:11" x14ac:dyDescent="0.25">
      <c r="G1355" s="25">
        <v>0</v>
      </c>
      <c r="H1355" s="15" t="s">
        <v>5</v>
      </c>
      <c r="I1355" s="15" t="s">
        <v>345</v>
      </c>
      <c r="K1355" s="20" cm="1">
        <f t="array" ref="K1355">MIN(COUNTIFS($I$19:I1354,I1355)+IFERROR(SUM(IF(($H$19:H1354=H1355)*($G$19:G1354=0),($H$19:H1354=H1355)*($G$19:G1354=0),"")),0),1)</f>
        <v>1</v>
      </c>
    </row>
    <row r="1356" spans="7:11" x14ac:dyDescent="0.25">
      <c r="G1356" s="25">
        <v>0</v>
      </c>
      <c r="H1356" s="15" t="s">
        <v>5</v>
      </c>
      <c r="I1356" s="15" t="s">
        <v>350</v>
      </c>
      <c r="K1356" s="20" cm="1">
        <f t="array" ref="K1356">MIN(COUNTIFS($I$19:I1355,I1356)+IFERROR(SUM(IF(($H$19:H1355=H1356)*($G$19:G1355=0),($H$19:H1355=H1356)*($G$19:G1355=0),"")),0),1)</f>
        <v>1</v>
      </c>
    </row>
    <row r="1357" spans="7:11" x14ac:dyDescent="0.25">
      <c r="G1357" s="25">
        <v>0</v>
      </c>
      <c r="H1357" s="15" t="s">
        <v>10</v>
      </c>
      <c r="I1357" s="15" t="s">
        <v>344</v>
      </c>
      <c r="K1357" s="20" cm="1">
        <f t="array" ref="K1357">MIN(COUNTIFS($I$19:I1356,I1357)+IFERROR(SUM(IF(($H$19:H1356=H1357)*($G$19:G1356=0),($H$19:H1356=H1357)*($G$19:G1356=0),"")),0),1)</f>
        <v>1</v>
      </c>
    </row>
    <row r="1358" spans="7:11" x14ac:dyDescent="0.25">
      <c r="G1358" s="25">
        <v>0</v>
      </c>
      <c r="H1358" s="15" t="s">
        <v>10</v>
      </c>
      <c r="I1358" s="15" t="s">
        <v>345</v>
      </c>
      <c r="K1358" s="20" cm="1">
        <f t="array" ref="K1358">MIN(COUNTIFS($I$19:I1357,I1358)+IFERROR(SUM(IF(($H$19:H1357=H1358)*($G$19:G1357=0),($H$19:H1357=H1358)*($G$19:G1357=0),"")),0),1)</f>
        <v>1</v>
      </c>
    </row>
    <row r="1359" spans="7:11" x14ac:dyDescent="0.25">
      <c r="G1359" s="25">
        <v>0</v>
      </c>
      <c r="H1359" s="15" t="s">
        <v>5</v>
      </c>
      <c r="I1359" s="15" t="s">
        <v>344</v>
      </c>
      <c r="K1359" s="20" cm="1">
        <f t="array" ref="K1359">MIN(COUNTIFS($I$19:I1358,I1359)+IFERROR(SUM(IF(($H$19:H1358=H1359)*($G$19:G1358=0),($H$19:H1358=H1359)*($G$19:G1358=0),"")),0),1)</f>
        <v>1</v>
      </c>
    </row>
    <row r="1360" spans="7:11" x14ac:dyDescent="0.25">
      <c r="G1360" s="25">
        <v>0</v>
      </c>
      <c r="H1360" s="15" t="s">
        <v>5</v>
      </c>
      <c r="I1360" s="15" t="s">
        <v>345</v>
      </c>
      <c r="K1360" s="20" cm="1">
        <f t="array" ref="K1360">MIN(COUNTIFS($I$19:I1359,I1360)+IFERROR(SUM(IF(($H$19:H1359=H1360)*($G$19:G1359=0),($H$19:H1359=H1360)*($G$19:G1359=0),"")),0),1)</f>
        <v>1</v>
      </c>
    </row>
    <row r="1361" spans="7:11" x14ac:dyDescent="0.25">
      <c r="G1361" s="25">
        <v>0</v>
      </c>
      <c r="H1361" s="15" t="s">
        <v>22</v>
      </c>
      <c r="I1361" s="15" t="s">
        <v>351</v>
      </c>
      <c r="K1361" s="20" cm="1">
        <f t="array" ref="K1361">MIN(COUNTIFS($I$19:I1360,I1361)+IFERROR(SUM(IF(($H$19:H1360=H1361)*($G$19:G1360=0),($H$19:H1360=H1361)*($G$19:G1360=0),"")),0),1)</f>
        <v>1</v>
      </c>
    </row>
    <row r="1362" spans="7:11" x14ac:dyDescent="0.25">
      <c r="G1362" s="25">
        <v>0</v>
      </c>
      <c r="H1362" s="15" t="s">
        <v>10</v>
      </c>
      <c r="I1362" s="15" t="s">
        <v>351</v>
      </c>
      <c r="K1362" s="20" cm="1">
        <f t="array" ref="K1362">MIN(COUNTIFS($I$19:I1361,I1362)+IFERROR(SUM(IF(($H$19:H1361=H1362)*($G$19:G1361=0),($H$19:H1361=H1362)*($G$19:G1361=0),"")),0),1)</f>
        <v>1</v>
      </c>
    </row>
    <row r="1363" spans="7:11" x14ac:dyDescent="0.25">
      <c r="G1363" s="25">
        <v>0</v>
      </c>
      <c r="H1363" s="15" t="s">
        <v>22</v>
      </c>
      <c r="I1363" s="15" t="s">
        <v>351</v>
      </c>
      <c r="K1363" s="20" cm="1">
        <f t="array" ref="K1363">MIN(COUNTIFS($I$19:I1362,I1363)+IFERROR(SUM(IF(($H$19:H1362=H1363)*($G$19:G1362=0),($H$19:H1362=H1363)*($G$19:G1362=0),"")),0),1)</f>
        <v>1</v>
      </c>
    </row>
    <row r="1364" spans="7:11" x14ac:dyDescent="0.25">
      <c r="G1364" s="25">
        <v>0</v>
      </c>
      <c r="H1364" s="15" t="s">
        <v>22</v>
      </c>
      <c r="I1364" s="15" t="s">
        <v>351</v>
      </c>
      <c r="K1364" s="20" cm="1">
        <f t="array" ref="K1364">MIN(COUNTIFS($I$19:I1363,I1364)+IFERROR(SUM(IF(($H$19:H1363=H1364)*($G$19:G1363=0),($H$19:H1363=H1364)*($G$19:G1363=0),"")),0),1)</f>
        <v>1</v>
      </c>
    </row>
    <row r="1365" spans="7:11" x14ac:dyDescent="0.25">
      <c r="G1365" s="25">
        <v>0</v>
      </c>
      <c r="H1365" s="15" t="s">
        <v>24</v>
      </c>
      <c r="I1365" s="15" t="s">
        <v>343</v>
      </c>
      <c r="K1365" s="20" cm="1">
        <f t="array" ref="K1365">MIN(COUNTIFS($I$19:I1364,I1365)+IFERROR(SUM(IF(($H$19:H1364=H1365)*($G$19:G1364=0),($H$19:H1364=H1365)*($G$19:G1364=0),"")),0),1)</f>
        <v>1</v>
      </c>
    </row>
    <row r="1366" spans="7:11" x14ac:dyDescent="0.25">
      <c r="G1366" s="25">
        <v>0</v>
      </c>
      <c r="H1366" s="15" t="s">
        <v>24</v>
      </c>
      <c r="I1366" s="15" t="s">
        <v>343</v>
      </c>
      <c r="K1366" s="20" cm="1">
        <f t="array" ref="K1366">MIN(COUNTIFS($I$19:I1365,I1366)+IFERROR(SUM(IF(($H$19:H1365=H1366)*($G$19:G1365=0),($H$19:H1365=H1366)*($G$19:G1365=0),"")),0),1)</f>
        <v>1</v>
      </c>
    </row>
    <row r="1367" spans="7:11" x14ac:dyDescent="0.25">
      <c r="G1367" s="25">
        <v>0</v>
      </c>
      <c r="H1367" s="15" t="s">
        <v>24</v>
      </c>
      <c r="I1367" s="15" t="s">
        <v>327</v>
      </c>
      <c r="K1367" s="20" cm="1">
        <f t="array" ref="K1367">MIN(COUNTIFS($I$19:I1366,I1367)+IFERROR(SUM(IF(($H$19:H1366=H1367)*($G$19:G1366=0),($H$19:H1366=H1367)*($G$19:G1366=0),"")),0),1)</f>
        <v>1</v>
      </c>
    </row>
    <row r="1368" spans="7:11" x14ac:dyDescent="0.25">
      <c r="G1368" s="25">
        <v>0</v>
      </c>
      <c r="H1368" s="15" t="s">
        <v>22</v>
      </c>
      <c r="I1368" s="15" t="s">
        <v>343</v>
      </c>
      <c r="K1368" s="20" cm="1">
        <f t="array" ref="K1368">MIN(COUNTIFS($I$19:I1367,I1368)+IFERROR(SUM(IF(($H$19:H1367=H1368)*($G$19:G1367=0),($H$19:H1367=H1368)*($G$19:G1367=0),"")),0),1)</f>
        <v>1</v>
      </c>
    </row>
    <row r="1369" spans="7:11" x14ac:dyDescent="0.25">
      <c r="G1369" s="25">
        <v>0</v>
      </c>
      <c r="H1369" s="15" t="s">
        <v>22</v>
      </c>
      <c r="I1369" s="15" t="s">
        <v>327</v>
      </c>
      <c r="K1369" s="20" cm="1">
        <f t="array" ref="K1369">MIN(COUNTIFS($I$19:I1368,I1369)+IFERROR(SUM(IF(($H$19:H1368=H1369)*($G$19:G1368=0),($H$19:H1368=H1369)*($G$19:G1368=0),"")),0),1)</f>
        <v>1</v>
      </c>
    </row>
    <row r="1370" spans="7:11" x14ac:dyDescent="0.25">
      <c r="G1370" s="25">
        <v>0</v>
      </c>
      <c r="H1370" s="15" t="s">
        <v>10</v>
      </c>
      <c r="I1370" s="15" t="s">
        <v>343</v>
      </c>
      <c r="K1370" s="20" cm="1">
        <f t="array" ref="K1370">MIN(COUNTIFS($I$19:I1369,I1370)+IFERROR(SUM(IF(($H$19:H1369=H1370)*($G$19:G1369=0),($H$19:H1369=H1370)*($G$19:G1369=0),"")),0),1)</f>
        <v>1</v>
      </c>
    </row>
    <row r="1371" spans="7:11" x14ac:dyDescent="0.25">
      <c r="G1371" s="25">
        <v>0</v>
      </c>
      <c r="H1371" s="15" t="s">
        <v>10</v>
      </c>
      <c r="I1371" s="15" t="s">
        <v>327</v>
      </c>
      <c r="K1371" s="20" cm="1">
        <f t="array" ref="K1371">MIN(COUNTIFS($I$19:I1370,I1371)+IFERROR(SUM(IF(($H$19:H1370=H1371)*($G$19:G1370=0),($H$19:H1370=H1371)*($G$19:G1370=0),"")),0),1)</f>
        <v>1</v>
      </c>
    </row>
    <row r="1372" spans="7:11" x14ac:dyDescent="0.25">
      <c r="G1372" s="25">
        <v>0</v>
      </c>
      <c r="H1372" s="15" t="s">
        <v>7</v>
      </c>
      <c r="I1372" s="15" t="s">
        <v>334</v>
      </c>
      <c r="K1372" s="20" cm="1">
        <f t="array" ref="K1372">MIN(COUNTIFS($I$19:I1371,I1372)+IFERROR(SUM(IF(($H$19:H1371=H1372)*($G$19:G1371=0),($H$19:H1371=H1372)*($G$19:G1371=0),"")),0),1)</f>
        <v>1</v>
      </c>
    </row>
    <row r="1373" spans="7:11" x14ac:dyDescent="0.25">
      <c r="G1373" s="25">
        <v>0</v>
      </c>
      <c r="H1373" s="15" t="s">
        <v>5</v>
      </c>
      <c r="I1373" s="15" t="s">
        <v>352</v>
      </c>
      <c r="K1373" s="20" cm="1">
        <f t="array" ref="K1373">MIN(COUNTIFS($I$19:I1372,I1373)+IFERROR(SUM(IF(($H$19:H1372=H1373)*($G$19:G1372=0),($H$19:H1372=H1373)*($G$19:G1372=0),"")),0),1)</f>
        <v>1</v>
      </c>
    </row>
    <row r="1374" spans="7:11" x14ac:dyDescent="0.25">
      <c r="G1374" s="25">
        <v>0</v>
      </c>
      <c r="H1374" s="15" t="s">
        <v>5</v>
      </c>
      <c r="I1374" s="15" t="s">
        <v>353</v>
      </c>
      <c r="K1374" s="20" cm="1">
        <f t="array" ref="K1374">MIN(COUNTIFS($I$19:I1373,I1374)+IFERROR(SUM(IF(($H$19:H1373=H1374)*($G$19:G1373=0),($H$19:H1373=H1374)*($G$19:G1373=0),"")),0),1)</f>
        <v>1</v>
      </c>
    </row>
    <row r="1375" spans="7:11" x14ac:dyDescent="0.25">
      <c r="G1375" s="25">
        <v>0</v>
      </c>
      <c r="H1375" s="15" t="s">
        <v>16</v>
      </c>
      <c r="I1375" s="15" t="s">
        <v>334</v>
      </c>
      <c r="K1375" s="20" cm="1">
        <f t="array" ref="K1375">MIN(COUNTIFS($I$19:I1374,I1375)+IFERROR(SUM(IF(($H$19:H1374=H1375)*($G$19:G1374=0),($H$19:H1374=H1375)*($G$19:G1374=0),"")),0),1)</f>
        <v>1</v>
      </c>
    </row>
    <row r="1376" spans="7:11" x14ac:dyDescent="0.25">
      <c r="G1376" s="25">
        <v>0</v>
      </c>
      <c r="H1376" s="15" t="s">
        <v>16</v>
      </c>
      <c r="I1376" s="15" t="s">
        <v>334</v>
      </c>
      <c r="K1376" s="20" cm="1">
        <f t="array" ref="K1376">MIN(COUNTIFS($I$19:I1375,I1376)+IFERROR(SUM(IF(($H$19:H1375=H1376)*($G$19:G1375=0),($H$19:H1375=H1376)*($G$19:G1375=0),"")),0),1)</f>
        <v>1</v>
      </c>
    </row>
    <row r="1377" spans="7:11" x14ac:dyDescent="0.25">
      <c r="G1377" s="25">
        <v>0</v>
      </c>
      <c r="H1377" s="15" t="s">
        <v>5</v>
      </c>
      <c r="I1377" s="15" t="s">
        <v>352</v>
      </c>
      <c r="K1377" s="20" cm="1">
        <f t="array" ref="K1377">MIN(COUNTIFS($I$19:I1376,I1377)+IFERROR(SUM(IF(($H$19:H1376=H1377)*($G$19:G1376=0),($H$19:H1376=H1377)*($G$19:G1376=0),"")),0),1)</f>
        <v>1</v>
      </c>
    </row>
    <row r="1378" spans="7:11" x14ac:dyDescent="0.25">
      <c r="G1378" s="25">
        <v>0</v>
      </c>
      <c r="H1378" s="15" t="s">
        <v>5</v>
      </c>
      <c r="I1378" s="15" t="s">
        <v>353</v>
      </c>
      <c r="K1378" s="20" cm="1">
        <f t="array" ref="K1378">MIN(COUNTIFS($I$19:I1377,I1378)+IFERROR(SUM(IF(($H$19:H1377=H1378)*($G$19:G1377=0),($H$19:H1377=H1378)*($G$19:G1377=0),"")),0),1)</f>
        <v>1</v>
      </c>
    </row>
    <row r="1379" spans="7:11" x14ac:dyDescent="0.25">
      <c r="G1379" s="25">
        <v>0</v>
      </c>
      <c r="H1379" s="15" t="s">
        <v>10</v>
      </c>
      <c r="I1379" s="15" t="s">
        <v>354</v>
      </c>
      <c r="K1379" s="20" cm="1">
        <f t="array" ref="K1379">MIN(COUNTIFS($I$19:I1378,I1379)+IFERROR(SUM(IF(($H$19:H1378=H1379)*($G$19:G1378=0),($H$19:H1378=H1379)*($G$19:G1378=0),"")),0),1)</f>
        <v>1</v>
      </c>
    </row>
    <row r="1380" spans="7:11" x14ac:dyDescent="0.25">
      <c r="G1380" s="25">
        <v>0</v>
      </c>
      <c r="H1380" s="15" t="s">
        <v>10</v>
      </c>
      <c r="I1380" s="15" t="s">
        <v>355</v>
      </c>
      <c r="K1380" s="20" cm="1">
        <f t="array" ref="K1380">MIN(COUNTIFS($I$19:I1379,I1380)+IFERROR(SUM(IF(($H$19:H1379=H1380)*($G$19:G1379=0),($H$19:H1379=H1380)*($G$19:G1379=0),"")),0),1)</f>
        <v>1</v>
      </c>
    </row>
    <row r="1381" spans="7:11" x14ac:dyDescent="0.25">
      <c r="G1381" s="25">
        <v>0</v>
      </c>
      <c r="H1381" s="15" t="s">
        <v>10</v>
      </c>
      <c r="I1381" s="15" t="s">
        <v>356</v>
      </c>
      <c r="K1381" s="20" cm="1">
        <f t="array" ref="K1381">MIN(COUNTIFS($I$19:I1380,I1381)+IFERROR(SUM(IF(($H$19:H1380=H1381)*($G$19:G1380=0),($H$19:H1380=H1381)*($G$19:G1380=0),"")),0),1)</f>
        <v>1</v>
      </c>
    </row>
    <row r="1382" spans="7:11" x14ac:dyDescent="0.25">
      <c r="G1382" s="25">
        <v>0</v>
      </c>
      <c r="H1382" s="15" t="s">
        <v>10</v>
      </c>
      <c r="I1382" s="15" t="s">
        <v>357</v>
      </c>
      <c r="K1382" s="20" cm="1">
        <f t="array" ref="K1382">MIN(COUNTIFS($I$19:I1381,I1382)+IFERROR(SUM(IF(($H$19:H1381=H1382)*($G$19:G1381=0),($H$19:H1381=H1382)*($G$19:G1381=0),"")),0),1)</f>
        <v>1</v>
      </c>
    </row>
    <row r="1383" spans="7:11" x14ac:dyDescent="0.25">
      <c r="G1383" s="25">
        <v>0</v>
      </c>
      <c r="H1383" s="15" t="s">
        <v>10</v>
      </c>
      <c r="I1383" s="15" t="s">
        <v>357</v>
      </c>
      <c r="K1383" s="20" cm="1">
        <f t="array" ref="K1383">MIN(COUNTIFS($I$19:I1382,I1383)+IFERROR(SUM(IF(($H$19:H1382=H1383)*($G$19:G1382=0),($H$19:H1382=H1383)*($G$19:G1382=0),"")),0),1)</f>
        <v>1</v>
      </c>
    </row>
    <row r="1384" spans="7:11" x14ac:dyDescent="0.25">
      <c r="G1384" s="25">
        <v>0</v>
      </c>
      <c r="H1384" s="15" t="s">
        <v>10</v>
      </c>
      <c r="I1384" s="15" t="s">
        <v>354</v>
      </c>
      <c r="K1384" s="20" cm="1">
        <f t="array" ref="K1384">MIN(COUNTIFS($I$19:I1383,I1384)+IFERROR(SUM(IF(($H$19:H1383=H1384)*($G$19:G1383=0),($H$19:H1383=H1384)*($G$19:G1383=0),"")),0),1)</f>
        <v>1</v>
      </c>
    </row>
    <row r="1385" spans="7:11" x14ac:dyDescent="0.25">
      <c r="G1385" s="25">
        <v>0</v>
      </c>
      <c r="H1385" s="15" t="s">
        <v>10</v>
      </c>
      <c r="I1385" s="15" t="s">
        <v>355</v>
      </c>
      <c r="K1385" s="20" cm="1">
        <f t="array" ref="K1385">MIN(COUNTIFS($I$19:I1384,I1385)+IFERROR(SUM(IF(($H$19:H1384=H1385)*($G$19:G1384=0),($H$19:H1384=H1385)*($G$19:G1384=0),"")),0),1)</f>
        <v>1</v>
      </c>
    </row>
    <row r="1386" spans="7:11" x14ac:dyDescent="0.25">
      <c r="G1386" s="25">
        <v>0</v>
      </c>
      <c r="H1386" s="15" t="s">
        <v>10</v>
      </c>
      <c r="I1386" s="15" t="s">
        <v>356</v>
      </c>
      <c r="K1386" s="20" cm="1">
        <f t="array" ref="K1386">MIN(COUNTIFS($I$19:I1385,I1386)+IFERROR(SUM(IF(($H$19:H1385=H1386)*($G$19:G1385=0),($H$19:H1385=H1386)*($G$19:G1385=0),"")),0),1)</f>
        <v>1</v>
      </c>
    </row>
    <row r="1387" spans="7:11" x14ac:dyDescent="0.25">
      <c r="G1387" s="25">
        <v>0</v>
      </c>
      <c r="H1387" s="15" t="s">
        <v>5</v>
      </c>
      <c r="I1387" s="15" t="s">
        <v>358</v>
      </c>
      <c r="K1387" s="20" cm="1">
        <f t="array" ref="K1387">MIN(COUNTIFS($I$19:I1386,I1387)+IFERROR(SUM(IF(($H$19:H1386=H1387)*($G$19:G1386=0),($H$19:H1386=H1387)*($G$19:G1386=0),"")),0),1)</f>
        <v>1</v>
      </c>
    </row>
    <row r="1388" spans="7:11" x14ac:dyDescent="0.25">
      <c r="G1388" s="25">
        <v>0</v>
      </c>
      <c r="H1388" s="15" t="s">
        <v>5</v>
      </c>
      <c r="I1388" s="15" t="s">
        <v>359</v>
      </c>
      <c r="K1388" s="20" cm="1">
        <f t="array" ref="K1388">MIN(COUNTIFS($I$19:I1387,I1388)+IFERROR(SUM(IF(($H$19:H1387=H1388)*($G$19:G1387=0),($H$19:H1387=H1388)*($G$19:G1387=0),"")),0),1)</f>
        <v>1</v>
      </c>
    </row>
    <row r="1389" spans="7:11" x14ac:dyDescent="0.25">
      <c r="G1389" s="25">
        <v>0</v>
      </c>
      <c r="H1389" s="15" t="s">
        <v>80</v>
      </c>
      <c r="I1389" s="15" t="s">
        <v>352</v>
      </c>
      <c r="K1389" s="20" cm="1">
        <f t="array" ref="K1389">MIN(COUNTIFS($I$19:I1388,I1389)+IFERROR(SUM(IF(($H$19:H1388=H1389)*($G$19:G1388=0),($H$19:H1388=H1389)*($G$19:G1388=0),"")),0),1)</f>
        <v>1</v>
      </c>
    </row>
    <row r="1390" spans="7:11" x14ac:dyDescent="0.25">
      <c r="G1390" s="25">
        <v>0</v>
      </c>
      <c r="H1390" s="15" t="s">
        <v>80</v>
      </c>
      <c r="I1390" s="15" t="s">
        <v>353</v>
      </c>
      <c r="K1390" s="20" cm="1">
        <f t="array" ref="K1390">MIN(COUNTIFS($I$19:I1389,I1390)+IFERROR(SUM(IF(($H$19:H1389=H1390)*($G$19:G1389=0),($H$19:H1389=H1390)*($G$19:G1389=0),"")),0),1)</f>
        <v>1</v>
      </c>
    </row>
    <row r="1391" spans="7:11" x14ac:dyDescent="0.25">
      <c r="G1391" s="25">
        <v>0</v>
      </c>
      <c r="H1391" s="15" t="s">
        <v>80</v>
      </c>
      <c r="I1391" s="15" t="s">
        <v>358</v>
      </c>
      <c r="K1391" s="20" cm="1">
        <f t="array" ref="K1391">MIN(COUNTIFS($I$19:I1390,I1391)+IFERROR(SUM(IF(($H$19:H1390=H1391)*($G$19:G1390=0),($H$19:H1390=H1391)*($G$19:G1390=0),"")),0),1)</f>
        <v>1</v>
      </c>
    </row>
    <row r="1392" spans="7:11" x14ac:dyDescent="0.25">
      <c r="G1392" s="25">
        <v>0</v>
      </c>
      <c r="H1392" s="15" t="s">
        <v>80</v>
      </c>
      <c r="I1392" s="15" t="s">
        <v>359</v>
      </c>
      <c r="K1392" s="20" cm="1">
        <f t="array" ref="K1392">MIN(COUNTIFS($I$19:I1391,I1392)+IFERROR(SUM(IF(($H$19:H1391=H1392)*($G$19:G1391=0),($H$19:H1391=H1392)*($G$19:G1391=0),"")),0),1)</f>
        <v>1</v>
      </c>
    </row>
    <row r="1393" spans="7:11" x14ac:dyDescent="0.25">
      <c r="G1393" s="25">
        <v>0</v>
      </c>
      <c r="H1393" s="15" t="s">
        <v>77</v>
      </c>
      <c r="I1393" s="15" t="s">
        <v>315</v>
      </c>
      <c r="K1393" s="20" cm="1">
        <f t="array" ref="K1393">MIN(COUNTIFS($I$19:I1392,I1393)+IFERROR(SUM(IF(($H$19:H1392=H1393)*($G$19:G1392=0),($H$19:H1392=H1393)*($G$19:G1392=0),"")),0),1)</f>
        <v>1</v>
      </c>
    </row>
    <row r="1394" spans="7:11" x14ac:dyDescent="0.25">
      <c r="G1394" s="25">
        <v>0</v>
      </c>
      <c r="H1394" s="15" t="s">
        <v>77</v>
      </c>
      <c r="I1394" s="15" t="s">
        <v>321</v>
      </c>
      <c r="K1394" s="20" cm="1">
        <f t="array" ref="K1394">MIN(COUNTIFS($I$19:I1393,I1394)+IFERROR(SUM(IF(($H$19:H1393=H1394)*($G$19:G1393=0),($H$19:H1393=H1394)*($G$19:G1393=0),"")),0),1)</f>
        <v>1</v>
      </c>
    </row>
    <row r="1395" spans="7:11" x14ac:dyDescent="0.25">
      <c r="G1395" s="25">
        <v>0</v>
      </c>
      <c r="H1395" s="15" t="s">
        <v>10</v>
      </c>
      <c r="I1395" s="15" t="s">
        <v>360</v>
      </c>
      <c r="K1395" s="20" cm="1">
        <f t="array" ref="K1395">MIN(COUNTIFS($I$19:I1394,I1395)+IFERROR(SUM(IF(($H$19:H1394=H1395)*($G$19:G1394=0),($H$19:H1394=H1395)*($G$19:G1394=0),"")),0),1)</f>
        <v>1</v>
      </c>
    </row>
    <row r="1396" spans="7:11" x14ac:dyDescent="0.25">
      <c r="G1396" s="25">
        <v>0</v>
      </c>
      <c r="H1396" s="15" t="s">
        <v>256</v>
      </c>
      <c r="I1396" s="15" t="s">
        <v>347</v>
      </c>
      <c r="K1396" s="20" cm="1">
        <f t="array" ref="K1396">MIN(COUNTIFS($I$19:I1395,I1396)+IFERROR(SUM(IF(($H$19:H1395=H1396)*($G$19:G1395=0),($H$19:H1395=H1396)*($G$19:G1395=0),"")),0),1)</f>
        <v>1</v>
      </c>
    </row>
    <row r="1397" spans="7:11" x14ac:dyDescent="0.25">
      <c r="G1397" s="25">
        <v>0</v>
      </c>
      <c r="H1397" s="15" t="s">
        <v>256</v>
      </c>
      <c r="I1397" s="15" t="s">
        <v>348</v>
      </c>
      <c r="K1397" s="20" cm="1">
        <f t="array" ref="K1397">MIN(COUNTIFS($I$19:I1396,I1397)+IFERROR(SUM(IF(($H$19:H1396=H1397)*($G$19:G1396=0),($H$19:H1396=H1397)*($G$19:G1396=0),"")),0),1)</f>
        <v>1</v>
      </c>
    </row>
    <row r="1398" spans="7:11" x14ac:dyDescent="0.25">
      <c r="G1398" s="25">
        <v>0</v>
      </c>
      <c r="H1398" s="15" t="s">
        <v>239</v>
      </c>
      <c r="I1398" s="15" t="s">
        <v>357</v>
      </c>
      <c r="K1398" s="20" cm="1">
        <f t="array" ref="K1398">MIN(COUNTIFS($I$19:I1397,I1398)+IFERROR(SUM(IF(($H$19:H1397=H1398)*($G$19:G1397=0),($H$19:H1397=H1398)*($G$19:G1397=0),"")),0),1)</f>
        <v>1</v>
      </c>
    </row>
    <row r="1399" spans="7:11" x14ac:dyDescent="0.25">
      <c r="G1399" s="25">
        <v>0</v>
      </c>
      <c r="H1399" s="15" t="s">
        <v>239</v>
      </c>
      <c r="I1399" s="15" t="s">
        <v>354</v>
      </c>
      <c r="K1399" s="20" cm="1">
        <f t="array" ref="K1399">MIN(COUNTIFS($I$19:I1398,I1399)+IFERROR(SUM(IF(($H$19:H1398=H1399)*($G$19:G1398=0),($H$19:H1398=H1399)*($G$19:G1398=0),"")),0),1)</f>
        <v>1</v>
      </c>
    </row>
    <row r="1400" spans="7:11" x14ac:dyDescent="0.25">
      <c r="G1400" s="25">
        <v>0</v>
      </c>
      <c r="H1400" s="15" t="s">
        <v>239</v>
      </c>
      <c r="I1400" s="15" t="s">
        <v>355</v>
      </c>
      <c r="K1400" s="20" cm="1">
        <f t="array" ref="K1400">MIN(COUNTIFS($I$19:I1399,I1400)+IFERROR(SUM(IF(($H$19:H1399=H1400)*($G$19:G1399=0),($H$19:H1399=H1400)*($G$19:G1399=0),"")),0),1)</f>
        <v>1</v>
      </c>
    </row>
    <row r="1401" spans="7:11" x14ac:dyDescent="0.25">
      <c r="G1401" s="25">
        <v>0</v>
      </c>
      <c r="H1401" s="15" t="s">
        <v>239</v>
      </c>
      <c r="I1401" s="15" t="s">
        <v>356</v>
      </c>
      <c r="K1401" s="20" cm="1">
        <f t="array" ref="K1401">MIN(COUNTIFS($I$19:I1400,I1401)+IFERROR(SUM(IF(($H$19:H1400=H1401)*($G$19:G1400=0),($H$19:H1400=H1401)*($G$19:G1400=0),"")),0),1)</f>
        <v>1</v>
      </c>
    </row>
    <row r="1402" spans="7:11" x14ac:dyDescent="0.25">
      <c r="G1402" s="25">
        <v>0</v>
      </c>
      <c r="H1402" s="15" t="s">
        <v>10</v>
      </c>
      <c r="I1402" s="15" t="s">
        <v>361</v>
      </c>
      <c r="K1402" s="20" cm="1">
        <f t="array" ref="K1402">MIN(COUNTIFS($I$19:I1401,I1402)+IFERROR(SUM(IF(($H$19:H1401=H1402)*($G$19:G1401=0),($H$19:H1401=H1402)*($G$19:G1401=0),"")),0),1)</f>
        <v>1</v>
      </c>
    </row>
    <row r="1403" spans="7:11" x14ac:dyDescent="0.25">
      <c r="G1403" s="25">
        <v>0</v>
      </c>
      <c r="H1403" s="15" t="s">
        <v>10</v>
      </c>
      <c r="I1403" s="15" t="s">
        <v>357</v>
      </c>
      <c r="K1403" s="20" cm="1">
        <f t="array" ref="K1403">MIN(COUNTIFS($I$19:I1402,I1403)+IFERROR(SUM(IF(($H$19:H1402=H1403)*($G$19:G1402=0),($H$19:H1402=H1403)*($G$19:G1402=0),"")),0),1)</f>
        <v>1</v>
      </c>
    </row>
    <row r="1404" spans="7:11" x14ac:dyDescent="0.25">
      <c r="G1404" s="25">
        <v>0</v>
      </c>
      <c r="H1404" s="15" t="s">
        <v>10</v>
      </c>
      <c r="I1404" s="15" t="s">
        <v>354</v>
      </c>
      <c r="K1404" s="20" cm="1">
        <f t="array" ref="K1404">MIN(COUNTIFS($I$19:I1403,I1404)+IFERROR(SUM(IF(($H$19:H1403=H1404)*($G$19:G1403=0),($H$19:H1403=H1404)*($G$19:G1403=0),"")),0),1)</f>
        <v>1</v>
      </c>
    </row>
    <row r="1405" spans="7:11" x14ac:dyDescent="0.25">
      <c r="G1405" s="25">
        <v>0</v>
      </c>
      <c r="H1405" s="15" t="s">
        <v>10</v>
      </c>
      <c r="I1405" s="15" t="s">
        <v>355</v>
      </c>
      <c r="K1405" s="20" cm="1">
        <f t="array" ref="K1405">MIN(COUNTIFS($I$19:I1404,I1405)+IFERROR(SUM(IF(($H$19:H1404=H1405)*($G$19:G1404=0),($H$19:H1404=H1405)*($G$19:G1404=0),"")),0),1)</f>
        <v>1</v>
      </c>
    </row>
    <row r="1406" spans="7:11" x14ac:dyDescent="0.25">
      <c r="G1406" s="25">
        <v>0</v>
      </c>
      <c r="H1406" s="15" t="s">
        <v>10</v>
      </c>
      <c r="I1406" s="15" t="s">
        <v>356</v>
      </c>
      <c r="K1406" s="20" cm="1">
        <f t="array" ref="K1406">MIN(COUNTIFS($I$19:I1405,I1406)+IFERROR(SUM(IF(($H$19:H1405=H1406)*($G$19:G1405=0),($H$19:H1405=H1406)*($G$19:G1405=0),"")),0),1)</f>
        <v>1</v>
      </c>
    </row>
    <row r="1407" spans="7:11" x14ac:dyDescent="0.25">
      <c r="G1407" s="25">
        <v>0</v>
      </c>
      <c r="H1407" s="15" t="s">
        <v>5</v>
      </c>
      <c r="I1407" s="15" t="s">
        <v>362</v>
      </c>
      <c r="K1407" s="20" cm="1">
        <f t="array" ref="K1407">MIN(COUNTIFS($I$19:I1406,I1407)+IFERROR(SUM(IF(($H$19:H1406=H1407)*($G$19:G1406=0),($H$19:H1406=H1407)*($G$19:G1406=0),"")),0),1)</f>
        <v>1</v>
      </c>
    </row>
    <row r="1408" spans="7:11" x14ac:dyDescent="0.25">
      <c r="G1408" s="25">
        <v>0</v>
      </c>
      <c r="H1408" s="15" t="s">
        <v>22</v>
      </c>
      <c r="I1408" s="15" t="s">
        <v>363</v>
      </c>
      <c r="K1408" s="20" cm="1">
        <f t="array" ref="K1408">MIN(COUNTIFS($I$19:I1407,I1408)+IFERROR(SUM(IF(($H$19:H1407=H1408)*($G$19:G1407=0),($H$19:H1407=H1408)*($G$19:G1407=0),"")),0),1)</f>
        <v>1</v>
      </c>
    </row>
    <row r="1409" spans="7:11" x14ac:dyDescent="0.25">
      <c r="G1409" s="25">
        <v>0</v>
      </c>
      <c r="H1409" s="15" t="s">
        <v>10</v>
      </c>
      <c r="I1409" s="15" t="s">
        <v>363</v>
      </c>
      <c r="K1409" s="20" cm="1">
        <f t="array" ref="K1409">MIN(COUNTIFS($I$19:I1408,I1409)+IFERROR(SUM(IF(($H$19:H1408=H1409)*($G$19:G1408=0),($H$19:H1408=H1409)*($G$19:G1408=0),"")),0),1)</f>
        <v>1</v>
      </c>
    </row>
    <row r="1410" spans="7:11" x14ac:dyDescent="0.25">
      <c r="G1410" s="25">
        <v>0</v>
      </c>
      <c r="H1410" s="15" t="s">
        <v>5</v>
      </c>
      <c r="I1410" s="15" t="s">
        <v>347</v>
      </c>
      <c r="K1410" s="20" cm="1">
        <f t="array" ref="K1410">MIN(COUNTIFS($I$19:I1409,I1410)+IFERROR(SUM(IF(($H$19:H1409=H1410)*($G$19:G1409=0),($H$19:H1409=H1410)*($G$19:G1409=0),"")),0),1)</f>
        <v>1</v>
      </c>
    </row>
    <row r="1411" spans="7:11" x14ac:dyDescent="0.25">
      <c r="G1411" s="25">
        <v>0</v>
      </c>
      <c r="H1411" s="15" t="s">
        <v>5</v>
      </c>
      <c r="I1411" s="15" t="s">
        <v>348</v>
      </c>
      <c r="K1411" s="20" cm="1">
        <f t="array" ref="K1411">MIN(COUNTIFS($I$19:I1410,I1411)+IFERROR(SUM(IF(($H$19:H1410=H1411)*($G$19:G1410=0),($H$19:H1410=H1411)*($G$19:G1410=0),"")),0),1)</f>
        <v>1</v>
      </c>
    </row>
    <row r="1412" spans="7:11" x14ac:dyDescent="0.25">
      <c r="G1412" s="25">
        <v>0</v>
      </c>
      <c r="H1412" s="15" t="s">
        <v>10</v>
      </c>
      <c r="I1412" s="15" t="s">
        <v>347</v>
      </c>
      <c r="K1412" s="20" cm="1">
        <f t="array" ref="K1412">MIN(COUNTIFS($I$19:I1411,I1412)+IFERROR(SUM(IF(($H$19:H1411=H1412)*($G$19:G1411=0),($H$19:H1411=H1412)*($G$19:G1411=0),"")),0),1)</f>
        <v>1</v>
      </c>
    </row>
    <row r="1413" spans="7:11" x14ac:dyDescent="0.25">
      <c r="G1413" s="25">
        <v>0</v>
      </c>
      <c r="H1413" s="15" t="s">
        <v>10</v>
      </c>
      <c r="I1413" s="15" t="s">
        <v>348</v>
      </c>
      <c r="K1413" s="20" cm="1">
        <f t="array" ref="K1413">MIN(COUNTIFS($I$19:I1412,I1413)+IFERROR(SUM(IF(($H$19:H1412=H1413)*($G$19:G1412=0),($H$19:H1412=H1413)*($G$19:G1412=0),"")),0),1)</f>
        <v>1</v>
      </c>
    </row>
    <row r="1414" spans="7:11" x14ac:dyDescent="0.25">
      <c r="G1414" s="25">
        <v>0</v>
      </c>
      <c r="H1414" s="15" t="s">
        <v>10</v>
      </c>
      <c r="I1414" s="15" t="s">
        <v>364</v>
      </c>
      <c r="K1414" s="20" cm="1">
        <f t="array" ref="K1414">MIN(COUNTIFS($I$19:I1413,I1414)+IFERROR(SUM(IF(($H$19:H1413=H1414)*($G$19:G1413=0),($H$19:H1413=H1414)*($G$19:G1413=0),"")),0),1)</f>
        <v>1</v>
      </c>
    </row>
    <row r="1415" spans="7:11" x14ac:dyDescent="0.25">
      <c r="G1415" s="25">
        <v>0</v>
      </c>
      <c r="H1415" s="15" t="s">
        <v>5</v>
      </c>
      <c r="I1415" s="15" t="s">
        <v>361</v>
      </c>
      <c r="K1415" s="20" cm="1">
        <f t="array" ref="K1415">MIN(COUNTIFS($I$19:I1414,I1415)+IFERROR(SUM(IF(($H$19:H1414=H1415)*($G$19:G1414=0),($H$19:H1414=H1415)*($G$19:G1414=0),"")),0),1)</f>
        <v>1</v>
      </c>
    </row>
    <row r="1416" spans="7:11" x14ac:dyDescent="0.25">
      <c r="G1416" s="25">
        <v>0</v>
      </c>
      <c r="H1416" s="15" t="s">
        <v>5</v>
      </c>
      <c r="I1416" s="15" t="s">
        <v>364</v>
      </c>
      <c r="K1416" s="20" cm="1">
        <f t="array" ref="K1416">MIN(COUNTIFS($I$19:I1415,I1416)+IFERROR(SUM(IF(($H$19:H1415=H1416)*($G$19:G1415=0),($H$19:H1415=H1416)*($G$19:G1415=0),"")),0),1)</f>
        <v>1</v>
      </c>
    </row>
    <row r="1417" spans="7:11" x14ac:dyDescent="0.25">
      <c r="G1417" s="25">
        <v>0</v>
      </c>
      <c r="H1417" s="15" t="s">
        <v>12</v>
      </c>
      <c r="I1417" s="15" t="s">
        <v>361</v>
      </c>
      <c r="K1417" s="20" cm="1">
        <f t="array" ref="K1417">MIN(COUNTIFS($I$19:I1416,I1417)+IFERROR(SUM(IF(($H$19:H1416=H1417)*($G$19:G1416=0),($H$19:H1416=H1417)*($G$19:G1416=0),"")),0),1)</f>
        <v>1</v>
      </c>
    </row>
    <row r="1418" spans="7:11" x14ac:dyDescent="0.25">
      <c r="G1418" s="25">
        <v>0</v>
      </c>
      <c r="H1418" s="15" t="s">
        <v>12</v>
      </c>
      <c r="I1418" s="15" t="s">
        <v>364</v>
      </c>
      <c r="K1418" s="20" cm="1">
        <f t="array" ref="K1418">MIN(COUNTIFS($I$19:I1417,I1418)+IFERROR(SUM(IF(($H$19:H1417=H1418)*($G$19:G1417=0),($H$19:H1417=H1418)*($G$19:G1417=0),"")),0),1)</f>
        <v>1</v>
      </c>
    </row>
    <row r="1419" spans="7:11" x14ac:dyDescent="0.25">
      <c r="G1419" s="25">
        <v>0</v>
      </c>
      <c r="H1419" s="15" t="s">
        <v>5</v>
      </c>
      <c r="I1419" s="15" t="s">
        <v>361</v>
      </c>
      <c r="K1419" s="20" cm="1">
        <f t="array" ref="K1419">MIN(COUNTIFS($I$19:I1418,I1419)+IFERROR(SUM(IF(($H$19:H1418=H1419)*($G$19:G1418=0),($H$19:H1418=H1419)*($G$19:G1418=0),"")),0),1)</f>
        <v>1</v>
      </c>
    </row>
    <row r="1420" spans="7:11" x14ac:dyDescent="0.25">
      <c r="G1420" s="25">
        <v>0</v>
      </c>
      <c r="H1420" s="15" t="s">
        <v>5</v>
      </c>
      <c r="I1420" s="15" t="s">
        <v>364</v>
      </c>
      <c r="K1420" s="20" cm="1">
        <f t="array" ref="K1420">MIN(COUNTIFS($I$19:I1419,I1420)+IFERROR(SUM(IF(($H$19:H1419=H1420)*($G$19:G1419=0),($H$19:H1419=H1420)*($G$19:G1419=0),"")),0),1)</f>
        <v>1</v>
      </c>
    </row>
    <row r="1421" spans="7:11" x14ac:dyDescent="0.25">
      <c r="G1421" s="25">
        <v>0</v>
      </c>
      <c r="H1421" s="15" t="s">
        <v>42</v>
      </c>
      <c r="I1421" s="15" t="s">
        <v>352</v>
      </c>
      <c r="K1421" s="20" cm="1">
        <f t="array" ref="K1421">MIN(COUNTIFS($I$19:I1420,I1421)+IFERROR(SUM(IF(($H$19:H1420=H1421)*($G$19:G1420=0),($H$19:H1420=H1421)*($G$19:G1420=0),"")),0),1)</f>
        <v>1</v>
      </c>
    </row>
    <row r="1422" spans="7:11" x14ac:dyDescent="0.25">
      <c r="G1422" s="25">
        <v>0</v>
      </c>
      <c r="H1422" s="15" t="s">
        <v>42</v>
      </c>
      <c r="I1422" s="15" t="s">
        <v>353</v>
      </c>
      <c r="K1422" s="20" cm="1">
        <f t="array" ref="K1422">MIN(COUNTIFS($I$19:I1421,I1422)+IFERROR(SUM(IF(($H$19:H1421=H1422)*($G$19:G1421=0),($H$19:H1421=H1422)*($G$19:G1421=0),"")),0),1)</f>
        <v>1</v>
      </c>
    </row>
    <row r="1423" spans="7:11" x14ac:dyDescent="0.25">
      <c r="G1423" s="25">
        <v>0</v>
      </c>
      <c r="H1423" s="15" t="s">
        <v>42</v>
      </c>
      <c r="I1423" s="15" t="s">
        <v>358</v>
      </c>
      <c r="K1423" s="20" cm="1">
        <f t="array" ref="K1423">MIN(COUNTIFS($I$19:I1422,I1423)+IFERROR(SUM(IF(($H$19:H1422=H1423)*($G$19:G1422=0),($H$19:H1422=H1423)*($G$19:G1422=0),"")),0),1)</f>
        <v>1</v>
      </c>
    </row>
    <row r="1424" spans="7:11" x14ac:dyDescent="0.25">
      <c r="G1424" s="25">
        <v>0</v>
      </c>
      <c r="H1424" s="15" t="s">
        <v>42</v>
      </c>
      <c r="I1424" s="15" t="s">
        <v>359</v>
      </c>
      <c r="K1424" s="20" cm="1">
        <f t="array" ref="K1424">MIN(COUNTIFS($I$19:I1423,I1424)+IFERROR(SUM(IF(($H$19:H1423=H1424)*($G$19:G1423=0),($H$19:H1423=H1424)*($G$19:G1423=0),"")),0),1)</f>
        <v>1</v>
      </c>
    </row>
    <row r="1425" spans="7:11" x14ac:dyDescent="0.25">
      <c r="G1425" s="25">
        <v>0</v>
      </c>
      <c r="H1425" s="15" t="s">
        <v>10</v>
      </c>
      <c r="I1425" s="15" t="s">
        <v>361</v>
      </c>
      <c r="K1425" s="20" cm="1">
        <f t="array" ref="K1425">MIN(COUNTIFS($I$19:I1424,I1425)+IFERROR(SUM(IF(($H$19:H1424=H1425)*($G$19:G1424=0),($H$19:H1424=H1425)*($G$19:G1424=0),"")),0),1)</f>
        <v>1</v>
      </c>
    </row>
    <row r="1426" spans="7:11" x14ac:dyDescent="0.25">
      <c r="G1426" s="25">
        <v>0</v>
      </c>
      <c r="H1426" s="15" t="s">
        <v>10</v>
      </c>
      <c r="I1426" s="15" t="s">
        <v>364</v>
      </c>
      <c r="K1426" s="20" cm="1">
        <f t="array" ref="K1426">MIN(COUNTIFS($I$19:I1425,I1426)+IFERROR(SUM(IF(($H$19:H1425=H1426)*($G$19:G1425=0),($H$19:H1425=H1426)*($G$19:G1425=0),"")),0),1)</f>
        <v>1</v>
      </c>
    </row>
    <row r="1427" spans="7:11" x14ac:dyDescent="0.25">
      <c r="G1427" s="25">
        <v>0</v>
      </c>
      <c r="H1427" s="15" t="s">
        <v>5</v>
      </c>
      <c r="I1427" s="15" t="s">
        <v>352</v>
      </c>
      <c r="K1427" s="20" cm="1">
        <f t="array" ref="K1427">MIN(COUNTIFS($I$19:I1426,I1427)+IFERROR(SUM(IF(($H$19:H1426=H1427)*($G$19:G1426=0),($H$19:H1426=H1427)*($G$19:G1426=0),"")),0),1)</f>
        <v>1</v>
      </c>
    </row>
    <row r="1428" spans="7:11" x14ac:dyDescent="0.25">
      <c r="G1428" s="25">
        <v>0</v>
      </c>
      <c r="H1428" s="15" t="s">
        <v>5</v>
      </c>
      <c r="I1428" s="15" t="s">
        <v>353</v>
      </c>
      <c r="K1428" s="20" cm="1">
        <f t="array" ref="K1428">MIN(COUNTIFS($I$19:I1427,I1428)+IFERROR(SUM(IF(($H$19:H1427=H1428)*($G$19:G1427=0),($H$19:H1427=H1428)*($G$19:G1427=0),"")),0),1)</f>
        <v>1</v>
      </c>
    </row>
    <row r="1429" spans="7:11" x14ac:dyDescent="0.25">
      <c r="G1429" s="25">
        <v>0</v>
      </c>
      <c r="H1429" s="15" t="s">
        <v>5</v>
      </c>
      <c r="I1429" s="15" t="s">
        <v>361</v>
      </c>
      <c r="K1429" s="20" cm="1">
        <f t="array" ref="K1429">MIN(COUNTIFS($I$19:I1428,I1429)+IFERROR(SUM(IF(($H$19:H1428=H1429)*($G$19:G1428=0),($H$19:H1428=H1429)*($G$19:G1428=0),"")),0),1)</f>
        <v>1</v>
      </c>
    </row>
    <row r="1430" spans="7:11" x14ac:dyDescent="0.25">
      <c r="G1430" s="25">
        <v>0</v>
      </c>
      <c r="H1430" s="15" t="s">
        <v>5</v>
      </c>
      <c r="I1430" s="15" t="s">
        <v>358</v>
      </c>
      <c r="K1430" s="20" cm="1">
        <f t="array" ref="K1430">MIN(COUNTIFS($I$19:I1429,I1430)+IFERROR(SUM(IF(($H$19:H1429=H1430)*($G$19:G1429=0),($H$19:H1429=H1430)*($G$19:G1429=0),"")),0),1)</f>
        <v>1</v>
      </c>
    </row>
    <row r="1431" spans="7:11" x14ac:dyDescent="0.25">
      <c r="G1431" s="25">
        <v>0</v>
      </c>
      <c r="H1431" s="15" t="s">
        <v>5</v>
      </c>
      <c r="I1431" s="15" t="s">
        <v>359</v>
      </c>
      <c r="K1431" s="20" cm="1">
        <f t="array" ref="K1431">MIN(COUNTIFS($I$19:I1430,I1431)+IFERROR(SUM(IF(($H$19:H1430=H1431)*($G$19:G1430=0),($H$19:H1430=H1431)*($G$19:G1430=0),"")),0),1)</f>
        <v>1</v>
      </c>
    </row>
    <row r="1432" spans="7:11" x14ac:dyDescent="0.25">
      <c r="G1432" s="25">
        <v>0</v>
      </c>
      <c r="H1432" s="15" t="s">
        <v>5</v>
      </c>
      <c r="I1432" s="15" t="s">
        <v>364</v>
      </c>
      <c r="K1432" s="20" cm="1">
        <f t="array" ref="K1432">MIN(COUNTIFS($I$19:I1431,I1432)+IFERROR(SUM(IF(($H$19:H1431=H1432)*($G$19:G1431=0),($H$19:H1431=H1432)*($G$19:G1431=0),"")),0),1)</f>
        <v>1</v>
      </c>
    </row>
    <row r="1433" spans="7:11" x14ac:dyDescent="0.25">
      <c r="G1433" s="25">
        <v>0</v>
      </c>
      <c r="H1433" s="15" t="s">
        <v>10</v>
      </c>
      <c r="I1433" s="15" t="s">
        <v>352</v>
      </c>
      <c r="K1433" s="20" cm="1">
        <f t="array" ref="K1433">MIN(COUNTIFS($I$19:I1432,I1433)+IFERROR(SUM(IF(($H$19:H1432=H1433)*($G$19:G1432=0),($H$19:H1432=H1433)*($G$19:G1432=0),"")),0),1)</f>
        <v>1</v>
      </c>
    </row>
    <row r="1434" spans="7:11" x14ac:dyDescent="0.25">
      <c r="G1434" s="25">
        <v>0</v>
      </c>
      <c r="H1434" s="15" t="s">
        <v>10</v>
      </c>
      <c r="I1434" s="15" t="s">
        <v>353</v>
      </c>
      <c r="K1434" s="20" cm="1">
        <f t="array" ref="K1434">MIN(COUNTIFS($I$19:I1433,I1434)+IFERROR(SUM(IF(($H$19:H1433=H1434)*($G$19:G1433=0),($H$19:H1433=H1434)*($G$19:G1433=0),"")),0),1)</f>
        <v>1</v>
      </c>
    </row>
    <row r="1435" spans="7:11" x14ac:dyDescent="0.25">
      <c r="G1435" s="25">
        <v>0</v>
      </c>
      <c r="H1435" s="15" t="s">
        <v>10</v>
      </c>
      <c r="I1435" s="15" t="s">
        <v>358</v>
      </c>
      <c r="K1435" s="20" cm="1">
        <f t="array" ref="K1435">MIN(COUNTIFS($I$19:I1434,I1435)+IFERROR(SUM(IF(($H$19:H1434=H1435)*($G$19:G1434=0),($H$19:H1434=H1435)*($G$19:G1434=0),"")),0),1)</f>
        <v>1</v>
      </c>
    </row>
    <row r="1436" spans="7:11" x14ac:dyDescent="0.25">
      <c r="G1436" s="25">
        <v>0</v>
      </c>
      <c r="H1436" s="15" t="s">
        <v>10</v>
      </c>
      <c r="I1436" s="15" t="s">
        <v>359</v>
      </c>
      <c r="K1436" s="20" cm="1">
        <f t="array" ref="K1436">MIN(COUNTIFS($I$19:I1435,I1436)+IFERROR(SUM(IF(($H$19:H1435=H1436)*($G$19:G1435=0),($H$19:H1435=H1436)*($G$19:G1435=0),"")),0),1)</f>
        <v>1</v>
      </c>
    </row>
    <row r="1437" spans="7:11" x14ac:dyDescent="0.25">
      <c r="G1437" s="25">
        <v>0</v>
      </c>
      <c r="H1437" s="15" t="s">
        <v>5</v>
      </c>
      <c r="I1437" s="15" t="s">
        <v>352</v>
      </c>
      <c r="K1437" s="20" cm="1">
        <f t="array" ref="K1437">MIN(COUNTIFS($I$19:I1436,I1437)+IFERROR(SUM(IF(($H$19:H1436=H1437)*($G$19:G1436=0),($H$19:H1436=H1437)*($G$19:G1436=0),"")),0),1)</f>
        <v>1</v>
      </c>
    </row>
    <row r="1438" spans="7:11" x14ac:dyDescent="0.25">
      <c r="G1438" s="25">
        <v>0</v>
      </c>
      <c r="H1438" s="15" t="s">
        <v>5</v>
      </c>
      <c r="I1438" s="15" t="s">
        <v>353</v>
      </c>
      <c r="K1438" s="20" cm="1">
        <f t="array" ref="K1438">MIN(COUNTIFS($I$19:I1437,I1438)+IFERROR(SUM(IF(($H$19:H1437=H1438)*($G$19:G1437=0),($H$19:H1437=H1438)*($G$19:G1437=0),"")),0),1)</f>
        <v>1</v>
      </c>
    </row>
    <row r="1439" spans="7:11" x14ac:dyDescent="0.25">
      <c r="G1439" s="25">
        <v>0</v>
      </c>
      <c r="H1439" s="15" t="s">
        <v>5</v>
      </c>
      <c r="I1439" s="15" t="s">
        <v>358</v>
      </c>
      <c r="K1439" s="20" cm="1">
        <f t="array" ref="K1439">MIN(COUNTIFS($I$19:I1438,I1439)+IFERROR(SUM(IF(($H$19:H1438=H1439)*($G$19:G1438=0),($H$19:H1438=H1439)*($G$19:G1438=0),"")),0),1)</f>
        <v>1</v>
      </c>
    </row>
    <row r="1440" spans="7:11" x14ac:dyDescent="0.25">
      <c r="G1440" s="25">
        <v>0</v>
      </c>
      <c r="H1440" s="15" t="s">
        <v>5</v>
      </c>
      <c r="I1440" s="15" t="s">
        <v>359</v>
      </c>
      <c r="K1440" s="20" cm="1">
        <f t="array" ref="K1440">MIN(COUNTIFS($I$19:I1439,I1440)+IFERROR(SUM(IF(($H$19:H1439=H1440)*($G$19:G1439=0),($H$19:H1439=H1440)*($G$19:G1439=0),"")),0),1)</f>
        <v>1</v>
      </c>
    </row>
    <row r="1441" spans="7:11" x14ac:dyDescent="0.25">
      <c r="G1441" s="25">
        <v>0</v>
      </c>
      <c r="H1441" s="15" t="s">
        <v>5</v>
      </c>
      <c r="I1441" s="15" t="s">
        <v>365</v>
      </c>
      <c r="K1441" s="20" cm="1">
        <f t="array" ref="K1441">MIN(COUNTIFS($I$19:I1440,I1441)+IFERROR(SUM(IF(($H$19:H1440=H1441)*($G$19:G1440=0),($H$19:H1440=H1441)*($G$19:G1440=0),"")),0),1)</f>
        <v>1</v>
      </c>
    </row>
    <row r="1442" spans="7:11" x14ac:dyDescent="0.25">
      <c r="G1442" s="25">
        <v>0</v>
      </c>
      <c r="H1442" s="15" t="s">
        <v>5</v>
      </c>
      <c r="I1442" s="15" t="s">
        <v>366</v>
      </c>
      <c r="K1442" s="20" cm="1">
        <f t="array" ref="K1442">MIN(COUNTIFS($I$19:I1441,I1442)+IFERROR(SUM(IF(($H$19:H1441=H1442)*($G$19:G1441=0),($H$19:H1441=H1442)*($G$19:G1441=0),"")),0),1)</f>
        <v>1</v>
      </c>
    </row>
    <row r="1443" spans="7:11" x14ac:dyDescent="0.25">
      <c r="G1443" s="25">
        <v>0</v>
      </c>
      <c r="H1443" s="15" t="s">
        <v>22</v>
      </c>
      <c r="I1443" s="15" t="s">
        <v>363</v>
      </c>
      <c r="K1443" s="20" cm="1">
        <f t="array" ref="K1443">MIN(COUNTIFS($I$19:I1442,I1443)+IFERROR(SUM(IF(($H$19:H1442=H1443)*($G$19:G1442=0),($H$19:H1442=H1443)*($G$19:G1442=0),"")),0),1)</f>
        <v>1</v>
      </c>
    </row>
    <row r="1444" spans="7:11" x14ac:dyDescent="0.25">
      <c r="G1444" s="25">
        <v>0</v>
      </c>
      <c r="H1444" s="15" t="s">
        <v>22</v>
      </c>
      <c r="I1444" s="15" t="s">
        <v>363</v>
      </c>
      <c r="K1444" s="20" cm="1">
        <f t="array" ref="K1444">MIN(COUNTIFS($I$19:I1443,I1444)+IFERROR(SUM(IF(($H$19:H1443=H1444)*($G$19:G1443=0),($H$19:H1443=H1444)*($G$19:G1443=0),"")),0),1)</f>
        <v>1</v>
      </c>
    </row>
    <row r="1445" spans="7:11" x14ac:dyDescent="0.25">
      <c r="G1445" s="25">
        <v>0</v>
      </c>
      <c r="H1445" s="15" t="s">
        <v>239</v>
      </c>
      <c r="I1445" s="15" t="s">
        <v>357</v>
      </c>
      <c r="K1445" s="20" cm="1">
        <f t="array" ref="K1445">MIN(COUNTIFS($I$19:I1444,I1445)+IFERROR(SUM(IF(($H$19:H1444=H1445)*($G$19:G1444=0),($H$19:H1444=H1445)*($G$19:G1444=0),"")),0),1)</f>
        <v>1</v>
      </c>
    </row>
    <row r="1446" spans="7:11" x14ac:dyDescent="0.25">
      <c r="G1446" s="25">
        <v>0</v>
      </c>
      <c r="H1446" s="15" t="s">
        <v>239</v>
      </c>
      <c r="I1446" s="15" t="s">
        <v>354</v>
      </c>
      <c r="K1446" s="20" cm="1">
        <f t="array" ref="K1446">MIN(COUNTIFS($I$19:I1445,I1446)+IFERROR(SUM(IF(($H$19:H1445=H1446)*($G$19:G1445=0),($H$19:H1445=H1446)*($G$19:G1445=0),"")),0),1)</f>
        <v>1</v>
      </c>
    </row>
    <row r="1447" spans="7:11" x14ac:dyDescent="0.25">
      <c r="G1447" s="25">
        <v>0</v>
      </c>
      <c r="H1447" s="15" t="s">
        <v>239</v>
      </c>
      <c r="I1447" s="15" t="s">
        <v>355</v>
      </c>
      <c r="K1447" s="20" cm="1">
        <f t="array" ref="K1447">MIN(COUNTIFS($I$19:I1446,I1447)+IFERROR(SUM(IF(($H$19:H1446=H1447)*($G$19:G1446=0),($H$19:H1446=H1447)*($G$19:G1446=0),"")),0),1)</f>
        <v>1</v>
      </c>
    </row>
    <row r="1448" spans="7:11" x14ac:dyDescent="0.25">
      <c r="G1448" s="25">
        <v>0</v>
      </c>
      <c r="H1448" s="15" t="s">
        <v>239</v>
      </c>
      <c r="I1448" s="15" t="s">
        <v>356</v>
      </c>
      <c r="K1448" s="20" cm="1">
        <f t="array" ref="K1448">MIN(COUNTIFS($I$19:I1447,I1448)+IFERROR(SUM(IF(($H$19:H1447=H1448)*($G$19:G1447=0),($H$19:H1447=H1448)*($G$19:G1447=0),"")),0),1)</f>
        <v>1</v>
      </c>
    </row>
    <row r="1449" spans="7:11" x14ac:dyDescent="0.25">
      <c r="G1449" s="25">
        <v>0</v>
      </c>
      <c r="H1449" s="15" t="s">
        <v>10</v>
      </c>
      <c r="I1449" s="15" t="s">
        <v>357</v>
      </c>
      <c r="K1449" s="20" cm="1">
        <f t="array" ref="K1449">MIN(COUNTIFS($I$19:I1448,I1449)+IFERROR(SUM(IF(($H$19:H1448=H1449)*($G$19:G1448=0),($H$19:H1448=H1449)*($G$19:G1448=0),"")),0),1)</f>
        <v>1</v>
      </c>
    </row>
    <row r="1450" spans="7:11" x14ac:dyDescent="0.25">
      <c r="G1450" s="25">
        <v>0</v>
      </c>
      <c r="H1450" s="15" t="s">
        <v>10</v>
      </c>
      <c r="I1450" s="15" t="s">
        <v>354</v>
      </c>
      <c r="K1450" s="20" cm="1">
        <f t="array" ref="K1450">MIN(COUNTIFS($I$19:I1449,I1450)+IFERROR(SUM(IF(($H$19:H1449=H1450)*($G$19:G1449=0),($H$19:H1449=H1450)*($G$19:G1449=0),"")),0),1)</f>
        <v>1</v>
      </c>
    </row>
    <row r="1451" spans="7:11" x14ac:dyDescent="0.25">
      <c r="G1451" s="25">
        <v>0</v>
      </c>
      <c r="H1451" s="15" t="s">
        <v>10</v>
      </c>
      <c r="I1451" s="15" t="s">
        <v>355</v>
      </c>
      <c r="K1451" s="20" cm="1">
        <f t="array" ref="K1451">MIN(COUNTIFS($I$19:I1450,I1451)+IFERROR(SUM(IF(($H$19:H1450=H1451)*($G$19:G1450=0),($H$19:H1450=H1451)*($G$19:G1450=0),"")),0),1)</f>
        <v>1</v>
      </c>
    </row>
    <row r="1452" spans="7:11" x14ac:dyDescent="0.25">
      <c r="G1452" s="25">
        <v>0</v>
      </c>
      <c r="H1452" s="15" t="s">
        <v>10</v>
      </c>
      <c r="I1452" s="15" t="s">
        <v>356</v>
      </c>
      <c r="K1452" s="20" cm="1">
        <f t="array" ref="K1452">MIN(COUNTIFS($I$19:I1451,I1452)+IFERROR(SUM(IF(($H$19:H1451=H1452)*($G$19:G1451=0),($H$19:H1451=H1452)*($G$19:G1451=0),"")),0),1)</f>
        <v>1</v>
      </c>
    </row>
    <row r="1453" spans="7:11" x14ac:dyDescent="0.25">
      <c r="G1453" s="25">
        <v>0</v>
      </c>
      <c r="H1453" s="15" t="s">
        <v>5</v>
      </c>
      <c r="I1453" s="15" t="s">
        <v>357</v>
      </c>
      <c r="K1453" s="20" cm="1">
        <f t="array" ref="K1453">MIN(COUNTIFS($I$19:I1452,I1453)+IFERROR(SUM(IF(($H$19:H1452=H1453)*($G$19:G1452=0),($H$19:H1452=H1453)*($G$19:G1452=0),"")),0),1)</f>
        <v>1</v>
      </c>
    </row>
    <row r="1454" spans="7:11" x14ac:dyDescent="0.25">
      <c r="G1454" s="25">
        <v>0</v>
      </c>
      <c r="H1454" s="15" t="s">
        <v>5</v>
      </c>
      <c r="I1454" s="15" t="s">
        <v>354</v>
      </c>
      <c r="K1454" s="20" cm="1">
        <f t="array" ref="K1454">MIN(COUNTIFS($I$19:I1453,I1454)+IFERROR(SUM(IF(($H$19:H1453=H1454)*($G$19:G1453=0),($H$19:H1453=H1454)*($G$19:G1453=0),"")),0),1)</f>
        <v>1</v>
      </c>
    </row>
    <row r="1455" spans="7:11" x14ac:dyDescent="0.25">
      <c r="G1455" s="25">
        <v>0</v>
      </c>
      <c r="H1455" s="15" t="s">
        <v>5</v>
      </c>
      <c r="I1455" s="15" t="s">
        <v>355</v>
      </c>
      <c r="K1455" s="20" cm="1">
        <f t="array" ref="K1455">MIN(COUNTIFS($I$19:I1454,I1455)+IFERROR(SUM(IF(($H$19:H1454=H1455)*($G$19:G1454=0),($H$19:H1454=H1455)*($G$19:G1454=0),"")),0),1)</f>
        <v>1</v>
      </c>
    </row>
    <row r="1456" spans="7:11" x14ac:dyDescent="0.25">
      <c r="G1456" s="25">
        <v>0</v>
      </c>
      <c r="H1456" s="15" t="s">
        <v>5</v>
      </c>
      <c r="I1456" s="15" t="s">
        <v>356</v>
      </c>
      <c r="K1456" s="20" cm="1">
        <f t="array" ref="K1456">MIN(COUNTIFS($I$19:I1455,I1456)+IFERROR(SUM(IF(($H$19:H1455=H1456)*($G$19:G1455=0),($H$19:H1455=H1456)*($G$19:G1455=0),"")),0),1)</f>
        <v>1</v>
      </c>
    </row>
    <row r="1457" spans="7:11" x14ac:dyDescent="0.25">
      <c r="G1457" s="25">
        <v>0</v>
      </c>
      <c r="H1457" s="15" t="s">
        <v>10</v>
      </c>
      <c r="I1457" s="15" t="s">
        <v>357</v>
      </c>
      <c r="K1457" s="20" cm="1">
        <f t="array" ref="K1457">MIN(COUNTIFS($I$19:I1456,I1457)+IFERROR(SUM(IF(($H$19:H1456=H1457)*($G$19:G1456=0),($H$19:H1456=H1457)*($G$19:G1456=0),"")),0),1)</f>
        <v>1</v>
      </c>
    </row>
    <row r="1458" spans="7:11" x14ac:dyDescent="0.25">
      <c r="G1458" s="25">
        <v>0</v>
      </c>
      <c r="H1458" s="15" t="s">
        <v>10</v>
      </c>
      <c r="I1458" s="15" t="s">
        <v>354</v>
      </c>
      <c r="K1458" s="20" cm="1">
        <f t="array" ref="K1458">MIN(COUNTIFS($I$19:I1457,I1458)+IFERROR(SUM(IF(($H$19:H1457=H1458)*($G$19:G1457=0),($H$19:H1457=H1458)*($G$19:G1457=0),"")),0),1)</f>
        <v>1</v>
      </c>
    </row>
    <row r="1459" spans="7:11" x14ac:dyDescent="0.25">
      <c r="G1459" s="25">
        <v>0</v>
      </c>
      <c r="H1459" s="15" t="s">
        <v>10</v>
      </c>
      <c r="I1459" s="15" t="s">
        <v>355</v>
      </c>
      <c r="K1459" s="20" cm="1">
        <f t="array" ref="K1459">MIN(COUNTIFS($I$19:I1458,I1459)+IFERROR(SUM(IF(($H$19:H1458=H1459)*($G$19:G1458=0),($H$19:H1458=H1459)*($G$19:G1458=0),"")),0),1)</f>
        <v>1</v>
      </c>
    </row>
    <row r="1460" spans="7:11" x14ac:dyDescent="0.25">
      <c r="G1460" s="25">
        <v>0</v>
      </c>
      <c r="H1460" s="15" t="s">
        <v>10</v>
      </c>
      <c r="I1460" s="15" t="s">
        <v>356</v>
      </c>
      <c r="K1460" s="20" cm="1">
        <f t="array" ref="K1460">MIN(COUNTIFS($I$19:I1459,I1460)+IFERROR(SUM(IF(($H$19:H1459=H1460)*($G$19:G1459=0),($H$19:H1459=H1460)*($G$19:G1459=0),"")),0),1)</f>
        <v>1</v>
      </c>
    </row>
    <row r="1461" spans="7:11" x14ac:dyDescent="0.25">
      <c r="G1461" s="25">
        <v>0</v>
      </c>
      <c r="H1461" s="15" t="s">
        <v>96</v>
      </c>
      <c r="I1461" s="15" t="s">
        <v>315</v>
      </c>
      <c r="K1461" s="20" cm="1">
        <f t="array" ref="K1461">MIN(COUNTIFS($I$19:I1460,I1461)+IFERROR(SUM(IF(($H$19:H1460=H1461)*($G$19:G1460=0),($H$19:H1460=H1461)*($G$19:G1460=0),"")),0),1)</f>
        <v>1</v>
      </c>
    </row>
    <row r="1462" spans="7:11" x14ac:dyDescent="0.25">
      <c r="G1462" s="25">
        <v>0</v>
      </c>
      <c r="H1462" s="15" t="s">
        <v>96</v>
      </c>
      <c r="I1462" s="15" t="s">
        <v>321</v>
      </c>
      <c r="K1462" s="20" cm="1">
        <f t="array" ref="K1462">MIN(COUNTIFS($I$19:I1461,I1462)+IFERROR(SUM(IF(($H$19:H1461=H1462)*($G$19:G1461=0),($H$19:H1461=H1462)*($G$19:G1461=0),"")),0),1)</f>
        <v>1</v>
      </c>
    </row>
    <row r="1463" spans="7:11" x14ac:dyDescent="0.25">
      <c r="G1463" s="25">
        <v>0</v>
      </c>
      <c r="H1463" s="15" t="s">
        <v>96</v>
      </c>
      <c r="I1463" s="15" t="s">
        <v>365</v>
      </c>
      <c r="K1463" s="20" cm="1">
        <f t="array" ref="K1463">MIN(COUNTIFS($I$19:I1462,I1463)+IFERROR(SUM(IF(($H$19:H1462=H1463)*($G$19:G1462=0),($H$19:H1462=H1463)*($G$19:G1462=0),"")),0),1)</f>
        <v>1</v>
      </c>
    </row>
    <row r="1464" spans="7:11" x14ac:dyDescent="0.25">
      <c r="G1464" s="25">
        <v>0</v>
      </c>
      <c r="H1464" s="15" t="s">
        <v>96</v>
      </c>
      <c r="I1464" s="15" t="s">
        <v>366</v>
      </c>
      <c r="K1464" s="20" cm="1">
        <f t="array" ref="K1464">MIN(COUNTIFS($I$19:I1463,I1464)+IFERROR(SUM(IF(($H$19:H1463=H1464)*($G$19:G1463=0),($H$19:H1463=H1464)*($G$19:G1463=0),"")),0),1)</f>
        <v>1</v>
      </c>
    </row>
    <row r="1465" spans="7:11" x14ac:dyDescent="0.25">
      <c r="G1465" s="25">
        <v>0</v>
      </c>
      <c r="H1465" s="15" t="s">
        <v>10</v>
      </c>
      <c r="I1465" s="15" t="s">
        <v>365</v>
      </c>
      <c r="K1465" s="20" cm="1">
        <f t="array" ref="K1465">MIN(COUNTIFS($I$19:I1464,I1465)+IFERROR(SUM(IF(($H$19:H1464=H1465)*($G$19:G1464=0),($H$19:H1464=H1465)*($G$19:G1464=0),"")),0),1)</f>
        <v>1</v>
      </c>
    </row>
    <row r="1466" spans="7:11" x14ac:dyDescent="0.25">
      <c r="G1466" s="25">
        <v>0</v>
      </c>
      <c r="H1466" s="15" t="s">
        <v>10</v>
      </c>
      <c r="I1466" s="15" t="s">
        <v>366</v>
      </c>
      <c r="K1466" s="20" cm="1">
        <f t="array" ref="K1466">MIN(COUNTIFS($I$19:I1465,I1466)+IFERROR(SUM(IF(($H$19:H1465=H1466)*($G$19:G1465=0),($H$19:H1465=H1466)*($G$19:G1465=0),"")),0),1)</f>
        <v>1</v>
      </c>
    </row>
    <row r="1467" spans="7:11" x14ac:dyDescent="0.25">
      <c r="G1467" s="25">
        <v>0</v>
      </c>
      <c r="H1467" s="15" t="s">
        <v>5</v>
      </c>
      <c r="I1467" s="15" t="s">
        <v>365</v>
      </c>
      <c r="K1467" s="20" cm="1">
        <f t="array" ref="K1467">MIN(COUNTIFS($I$19:I1466,I1467)+IFERROR(SUM(IF(($H$19:H1466=H1467)*($G$19:G1466=0),($H$19:H1466=H1467)*($G$19:G1466=0),"")),0),1)</f>
        <v>1</v>
      </c>
    </row>
    <row r="1468" spans="7:11" x14ac:dyDescent="0.25">
      <c r="G1468" s="25">
        <v>0</v>
      </c>
      <c r="H1468" s="15" t="s">
        <v>5</v>
      </c>
      <c r="I1468" s="15" t="s">
        <v>366</v>
      </c>
      <c r="K1468" s="20" cm="1">
        <f t="array" ref="K1468">MIN(COUNTIFS($I$19:I1467,I1468)+IFERROR(SUM(IF(($H$19:H1467=H1468)*($G$19:G1467=0),($H$19:H1467=H1468)*($G$19:G1467=0),"")),0),1)</f>
        <v>1</v>
      </c>
    </row>
    <row r="1469" spans="7:11" x14ac:dyDescent="0.25">
      <c r="G1469" s="25">
        <v>0</v>
      </c>
      <c r="H1469" s="15" t="s">
        <v>22</v>
      </c>
      <c r="I1469" s="15" t="s">
        <v>351</v>
      </c>
      <c r="K1469" s="20" cm="1">
        <f t="array" ref="K1469">MIN(COUNTIFS($I$19:I1468,I1469)+IFERROR(SUM(IF(($H$19:H1468=H1469)*($G$19:G1468=0),($H$19:H1468=H1469)*($G$19:G1468=0),"")),0),1)</f>
        <v>1</v>
      </c>
    </row>
    <row r="1470" spans="7:11" x14ac:dyDescent="0.25">
      <c r="G1470" s="25">
        <v>0</v>
      </c>
      <c r="H1470" s="15" t="s">
        <v>10</v>
      </c>
      <c r="I1470" s="15" t="s">
        <v>351</v>
      </c>
      <c r="K1470" s="20" cm="1">
        <f t="array" ref="K1470">MIN(COUNTIFS($I$19:I1469,I1470)+IFERROR(SUM(IF(($H$19:H1469=H1470)*($G$19:G1469=0),($H$19:H1469=H1470)*($G$19:G1469=0),"")),0),1)</f>
        <v>1</v>
      </c>
    </row>
    <row r="1471" spans="7:11" x14ac:dyDescent="0.25">
      <c r="G1471" s="25">
        <v>0</v>
      </c>
      <c r="H1471" s="15" t="s">
        <v>10</v>
      </c>
      <c r="I1471" s="15" t="s">
        <v>315</v>
      </c>
      <c r="K1471" s="20" cm="1">
        <f t="array" ref="K1471">MIN(COUNTIFS($I$19:I1470,I1471)+IFERROR(SUM(IF(($H$19:H1470=H1471)*($G$19:G1470=0),($H$19:H1470=H1471)*($G$19:G1470=0),"")),0),1)</f>
        <v>1</v>
      </c>
    </row>
    <row r="1472" spans="7:11" x14ac:dyDescent="0.25">
      <c r="G1472" s="25">
        <v>0</v>
      </c>
      <c r="H1472" s="15" t="s">
        <v>5</v>
      </c>
      <c r="I1472" s="15" t="s">
        <v>315</v>
      </c>
      <c r="K1472" s="20" cm="1">
        <f t="array" ref="K1472">MIN(COUNTIFS($I$19:I1471,I1472)+IFERROR(SUM(IF(($H$19:H1471=H1472)*($G$19:G1471=0),($H$19:H1471=H1472)*($G$19:G1471=0),"")),0),1)</f>
        <v>1</v>
      </c>
    </row>
    <row r="1473" spans="7:11" x14ac:dyDescent="0.25">
      <c r="G1473" s="25">
        <v>0</v>
      </c>
      <c r="H1473" s="15" t="s">
        <v>10</v>
      </c>
      <c r="I1473" s="15" t="s">
        <v>321</v>
      </c>
      <c r="K1473" s="20" cm="1">
        <f t="array" ref="K1473">MIN(COUNTIFS($I$19:I1472,I1473)+IFERROR(SUM(IF(($H$19:H1472=H1473)*($G$19:G1472=0),($H$19:H1472=H1473)*($G$19:G1472=0),"")),0),1)</f>
        <v>1</v>
      </c>
    </row>
    <row r="1474" spans="7:11" x14ac:dyDescent="0.25">
      <c r="G1474" s="25">
        <v>0</v>
      </c>
      <c r="H1474" s="15" t="s">
        <v>5</v>
      </c>
      <c r="I1474" s="15" t="s">
        <v>321</v>
      </c>
      <c r="K1474" s="20" cm="1">
        <f t="array" ref="K1474">MIN(COUNTIFS($I$19:I1473,I1474)+IFERROR(SUM(IF(($H$19:H1473=H1474)*($G$19:G1473=0),($H$19:H1473=H1474)*($G$19:G1473=0),"")),0),1)</f>
        <v>1</v>
      </c>
    </row>
    <row r="1475" spans="7:11" x14ac:dyDescent="0.25">
      <c r="G1475" s="25">
        <v>0</v>
      </c>
      <c r="H1475" s="15" t="s">
        <v>5</v>
      </c>
      <c r="I1475" s="15" t="s">
        <v>367</v>
      </c>
      <c r="K1475" s="20" cm="1">
        <f t="array" ref="K1475">MIN(COUNTIFS($I$19:I1474,I1475)+IFERROR(SUM(IF(($H$19:H1474=H1475)*($G$19:G1474=0),($H$19:H1474=H1475)*($G$19:G1474=0),"")),0),1)</f>
        <v>1</v>
      </c>
    </row>
    <row r="1476" spans="7:11" x14ac:dyDescent="0.25">
      <c r="G1476" s="25">
        <v>0</v>
      </c>
      <c r="H1476" s="15" t="s">
        <v>5</v>
      </c>
      <c r="I1476" s="15" t="s">
        <v>368</v>
      </c>
      <c r="K1476" s="20" cm="1">
        <f t="array" ref="K1476">MIN(COUNTIFS($I$19:I1475,I1476)+IFERROR(SUM(IF(($H$19:H1475=H1476)*($G$19:G1475=0),($H$19:H1475=H1476)*($G$19:G1475=0),"")),0),1)</f>
        <v>1</v>
      </c>
    </row>
    <row r="1477" spans="7:11" x14ac:dyDescent="0.25">
      <c r="G1477" s="25">
        <v>0</v>
      </c>
      <c r="H1477" s="15" t="s">
        <v>10</v>
      </c>
      <c r="I1477" s="15" t="s">
        <v>369</v>
      </c>
      <c r="K1477" s="20" cm="1">
        <f t="array" ref="K1477">MIN(COUNTIFS($I$19:I1476,I1477)+IFERROR(SUM(IF(($H$19:H1476=H1477)*($G$19:G1476=0),($H$19:H1476=H1477)*($G$19:G1476=0),"")),0),1)</f>
        <v>1</v>
      </c>
    </row>
    <row r="1478" spans="7:11" x14ac:dyDescent="0.25">
      <c r="G1478" s="25">
        <v>0</v>
      </c>
      <c r="H1478" s="15" t="s">
        <v>10</v>
      </c>
      <c r="I1478" s="15" t="s">
        <v>370</v>
      </c>
      <c r="K1478" s="20" cm="1">
        <f t="array" ref="K1478">MIN(COUNTIFS($I$19:I1477,I1478)+IFERROR(SUM(IF(($H$19:H1477=H1478)*($G$19:G1477=0),($H$19:H1477=H1478)*($G$19:G1477=0),"")),0),1)</f>
        <v>1</v>
      </c>
    </row>
    <row r="1479" spans="7:11" x14ac:dyDescent="0.25">
      <c r="G1479" s="25">
        <v>0</v>
      </c>
      <c r="H1479" s="15" t="s">
        <v>256</v>
      </c>
      <c r="I1479" s="15" t="s">
        <v>360</v>
      </c>
      <c r="K1479" s="20" cm="1">
        <f t="array" ref="K1479">MIN(COUNTIFS($I$19:I1478,I1479)+IFERROR(SUM(IF(($H$19:H1478=H1479)*($G$19:G1478=0),($H$19:H1478=H1479)*($G$19:G1478=0),"")),0),1)</f>
        <v>1</v>
      </c>
    </row>
    <row r="1480" spans="7:11" x14ac:dyDescent="0.25">
      <c r="G1480" s="25">
        <v>0</v>
      </c>
      <c r="H1480" s="15" t="s">
        <v>10</v>
      </c>
      <c r="I1480" s="15" t="s">
        <v>371</v>
      </c>
      <c r="K1480" s="20" cm="1">
        <f t="array" ref="K1480">MIN(COUNTIFS($I$19:I1479,I1480)+IFERROR(SUM(IF(($H$19:H1479=H1480)*($G$19:G1479=0),($H$19:H1479=H1480)*($G$19:G1479=0),"")),0),1)</f>
        <v>1</v>
      </c>
    </row>
    <row r="1481" spans="7:11" x14ac:dyDescent="0.25">
      <c r="G1481" s="25">
        <v>0</v>
      </c>
      <c r="H1481" s="15" t="s">
        <v>10</v>
      </c>
      <c r="I1481" s="15" t="s">
        <v>360</v>
      </c>
      <c r="K1481" s="20" cm="1">
        <f t="array" ref="K1481">MIN(COUNTIFS($I$19:I1480,I1481)+IFERROR(SUM(IF(($H$19:H1480=H1481)*($G$19:G1480=0),($H$19:H1480=H1481)*($G$19:G1480=0),"")),0),1)</f>
        <v>1</v>
      </c>
    </row>
    <row r="1482" spans="7:11" x14ac:dyDescent="0.25">
      <c r="G1482" s="25">
        <v>0</v>
      </c>
      <c r="H1482" s="15" t="s">
        <v>5</v>
      </c>
      <c r="I1482" s="15" t="s">
        <v>360</v>
      </c>
      <c r="K1482" s="20" cm="1">
        <f t="array" ref="K1482">MIN(COUNTIFS($I$19:I1481,I1482)+IFERROR(SUM(IF(($H$19:H1481=H1482)*($G$19:G1481=0),($H$19:H1481=H1482)*($G$19:G1481=0),"")),0),1)</f>
        <v>1</v>
      </c>
    </row>
    <row r="1483" spans="7:11" x14ac:dyDescent="0.25">
      <c r="G1483" s="25">
        <v>0</v>
      </c>
      <c r="H1483" s="15" t="s">
        <v>10</v>
      </c>
      <c r="I1483" s="15" t="s">
        <v>360</v>
      </c>
      <c r="K1483" s="20" cm="1">
        <f t="array" ref="K1483">MIN(COUNTIFS($I$19:I1482,I1483)+IFERROR(SUM(IF(($H$19:H1482=H1483)*($G$19:G1482=0),($H$19:H1482=H1483)*($G$19:G1482=0),"")),0),1)</f>
        <v>1</v>
      </c>
    </row>
    <row r="1484" spans="7:11" x14ac:dyDescent="0.25">
      <c r="G1484" s="25">
        <v>0</v>
      </c>
      <c r="H1484" s="15" t="s">
        <v>10</v>
      </c>
      <c r="I1484" s="15" t="s">
        <v>372</v>
      </c>
      <c r="K1484" s="20" cm="1">
        <f t="array" ref="K1484">MIN(COUNTIFS($I$19:I1483,I1484)+IFERROR(SUM(IF(($H$19:H1483=H1484)*($G$19:G1483=0),($H$19:H1483=H1484)*($G$19:G1483=0),"")),0),1)</f>
        <v>1</v>
      </c>
    </row>
    <row r="1485" spans="7:11" x14ac:dyDescent="0.25">
      <c r="G1485" s="25">
        <v>0</v>
      </c>
      <c r="H1485" s="15" t="s">
        <v>5</v>
      </c>
      <c r="I1485" s="15" t="s">
        <v>373</v>
      </c>
      <c r="K1485" s="20" cm="1">
        <f t="array" ref="K1485">MIN(COUNTIFS($I$19:I1484,I1485)+IFERROR(SUM(IF(($H$19:H1484=H1485)*($G$19:G1484=0),($H$19:H1484=H1485)*($G$19:G1484=0),"")),0),1)</f>
        <v>1</v>
      </c>
    </row>
    <row r="1486" spans="7:11" x14ac:dyDescent="0.25">
      <c r="G1486" s="25">
        <v>0</v>
      </c>
      <c r="H1486" s="15" t="s">
        <v>5</v>
      </c>
      <c r="I1486" s="15" t="s">
        <v>373</v>
      </c>
      <c r="K1486" s="20" cm="1">
        <f t="array" ref="K1486">MIN(COUNTIFS($I$19:I1485,I1486)+IFERROR(SUM(IF(($H$19:H1485=H1486)*($G$19:G1485=0),($H$19:H1485=H1486)*($G$19:G1485=0),"")),0),1)</f>
        <v>1</v>
      </c>
    </row>
    <row r="1487" spans="7:11" x14ac:dyDescent="0.25">
      <c r="G1487" s="25">
        <v>0</v>
      </c>
      <c r="H1487" s="15" t="s">
        <v>24</v>
      </c>
      <c r="I1487" s="15" t="s">
        <v>363</v>
      </c>
      <c r="K1487" s="20" cm="1">
        <f t="array" ref="K1487">MIN(COUNTIFS($I$19:I1486,I1487)+IFERROR(SUM(IF(($H$19:H1486=H1487)*($G$19:G1486=0),($H$19:H1486=H1487)*($G$19:G1486=0),"")),0),1)</f>
        <v>1</v>
      </c>
    </row>
    <row r="1488" spans="7:11" x14ac:dyDescent="0.25">
      <c r="G1488" s="25">
        <v>0</v>
      </c>
      <c r="H1488" s="15" t="s">
        <v>22</v>
      </c>
      <c r="I1488" s="15" t="s">
        <v>363</v>
      </c>
      <c r="K1488" s="20" cm="1">
        <f t="array" ref="K1488">MIN(COUNTIFS($I$19:I1487,I1488)+IFERROR(SUM(IF(($H$19:H1487=H1488)*($G$19:G1487=0),($H$19:H1487=H1488)*($G$19:G1487=0),"")),0),1)</f>
        <v>1</v>
      </c>
    </row>
    <row r="1489" spans="7:11" x14ac:dyDescent="0.25">
      <c r="G1489" s="25">
        <v>0</v>
      </c>
      <c r="H1489" s="15" t="s">
        <v>10</v>
      </c>
      <c r="I1489" s="15" t="s">
        <v>363</v>
      </c>
      <c r="K1489" s="20" cm="1">
        <f t="array" ref="K1489">MIN(COUNTIFS($I$19:I1488,I1489)+IFERROR(SUM(IF(($H$19:H1488=H1489)*($G$19:G1488=0),($H$19:H1488=H1489)*($G$19:G1488=0),"")),0),1)</f>
        <v>1</v>
      </c>
    </row>
    <row r="1490" spans="7:11" x14ac:dyDescent="0.25">
      <c r="G1490" s="25">
        <v>0</v>
      </c>
      <c r="H1490" s="15" t="s">
        <v>149</v>
      </c>
      <c r="I1490" s="15" t="s">
        <v>320</v>
      </c>
      <c r="K1490" s="20" cm="1">
        <f t="array" ref="K1490">MIN(COUNTIFS($I$19:I1489,I1490)+IFERROR(SUM(IF(($H$19:H1489=H1490)*($G$19:G1489=0),($H$19:H1489=H1490)*($G$19:G1489=0),"")),0),1)</f>
        <v>1</v>
      </c>
    </row>
    <row r="1491" spans="7:11" x14ac:dyDescent="0.25">
      <c r="G1491" s="25">
        <v>0</v>
      </c>
      <c r="H1491" s="15" t="s">
        <v>149</v>
      </c>
      <c r="I1491" s="15" t="s">
        <v>326</v>
      </c>
      <c r="K1491" s="20" cm="1">
        <f t="array" ref="K1491">MIN(COUNTIFS($I$19:I1490,I1491)+IFERROR(SUM(IF(($H$19:H1490=H1491)*($G$19:G1490=0),($H$19:H1490=H1491)*($G$19:G1490=0),"")),0),1)</f>
        <v>1</v>
      </c>
    </row>
    <row r="1492" spans="7:11" x14ac:dyDescent="0.25">
      <c r="G1492" s="25">
        <v>0</v>
      </c>
      <c r="H1492" s="15" t="s">
        <v>10</v>
      </c>
      <c r="I1492" s="15" t="s">
        <v>320</v>
      </c>
      <c r="K1492" s="20" cm="1">
        <f t="array" ref="K1492">MIN(COUNTIFS($I$19:I1491,I1492)+IFERROR(SUM(IF(($H$19:H1491=H1492)*($G$19:G1491=0),($H$19:H1491=H1492)*($G$19:G1491=0),"")),0),1)</f>
        <v>1</v>
      </c>
    </row>
    <row r="1493" spans="7:11" x14ac:dyDescent="0.25">
      <c r="G1493" s="25">
        <v>0</v>
      </c>
      <c r="H1493" s="15" t="s">
        <v>10</v>
      </c>
      <c r="I1493" s="15" t="s">
        <v>374</v>
      </c>
      <c r="K1493" s="20" cm="1">
        <f t="array" ref="K1493">MIN(COUNTIFS($I$19:I1492,I1493)+IFERROR(SUM(IF(($H$19:H1492=H1493)*($G$19:G1492=0),($H$19:H1492=H1493)*($G$19:G1492=0),"")),0),1)</f>
        <v>1</v>
      </c>
    </row>
    <row r="1494" spans="7:11" x14ac:dyDescent="0.25">
      <c r="G1494" s="25">
        <v>0</v>
      </c>
      <c r="H1494" s="15" t="s">
        <v>5</v>
      </c>
      <c r="I1494" s="15" t="s">
        <v>326</v>
      </c>
      <c r="K1494" s="20" cm="1">
        <f t="array" ref="K1494">MIN(COUNTIFS($I$19:I1493,I1494)+IFERROR(SUM(IF(($H$19:H1493=H1494)*($G$19:G1493=0),($H$19:H1493=H1494)*($G$19:G1493=0),"")),0),1)</f>
        <v>1</v>
      </c>
    </row>
    <row r="1495" spans="7:11" x14ac:dyDescent="0.25">
      <c r="G1495" s="25">
        <v>0</v>
      </c>
      <c r="H1495" s="15" t="s">
        <v>5</v>
      </c>
      <c r="I1495" s="15" t="s">
        <v>320</v>
      </c>
      <c r="K1495" s="20" cm="1">
        <f t="array" ref="K1495">MIN(COUNTIFS($I$19:I1494,I1495)+IFERROR(SUM(IF(($H$19:H1494=H1495)*($G$19:G1494=0),($H$19:H1494=H1495)*($G$19:G1494=0),"")),0),1)</f>
        <v>1</v>
      </c>
    </row>
    <row r="1496" spans="7:11" x14ac:dyDescent="0.25">
      <c r="G1496" s="25">
        <v>0</v>
      </c>
      <c r="H1496" s="15" t="s">
        <v>42</v>
      </c>
      <c r="I1496" s="15" t="s">
        <v>374</v>
      </c>
      <c r="K1496" s="20" cm="1">
        <f t="array" ref="K1496">MIN(COUNTIFS($I$19:I1495,I1496)+IFERROR(SUM(IF(($H$19:H1495=H1496)*($G$19:G1495=0),($H$19:H1495=H1496)*($G$19:G1495=0),"")),0),1)</f>
        <v>1</v>
      </c>
    </row>
    <row r="1497" spans="7:11" x14ac:dyDescent="0.25">
      <c r="G1497" s="25">
        <v>0</v>
      </c>
      <c r="H1497" s="15" t="s">
        <v>10</v>
      </c>
      <c r="I1497" s="15" t="s">
        <v>375</v>
      </c>
      <c r="K1497" s="20" cm="1">
        <f t="array" ref="K1497">MIN(COUNTIFS($I$19:I1496,I1497)+IFERROR(SUM(IF(($H$19:H1496=H1497)*($G$19:G1496=0),($H$19:H1496=H1497)*($G$19:G1496=0),"")),0),1)</f>
        <v>1</v>
      </c>
    </row>
    <row r="1498" spans="7:11" x14ac:dyDescent="0.25">
      <c r="G1498" s="25">
        <v>0</v>
      </c>
      <c r="H1498" s="15" t="s">
        <v>7</v>
      </c>
      <c r="I1498" s="15" t="s">
        <v>326</v>
      </c>
      <c r="K1498" s="20" cm="1">
        <f t="array" ref="K1498">MIN(COUNTIFS($I$19:I1497,I1498)+IFERROR(SUM(IF(($H$19:H1497=H1498)*($G$19:G1497=0),($H$19:H1497=H1498)*($G$19:G1497=0),"")),0),1)</f>
        <v>1</v>
      </c>
    </row>
    <row r="1499" spans="7:11" x14ac:dyDescent="0.25">
      <c r="G1499" s="25">
        <v>0</v>
      </c>
      <c r="H1499" s="15" t="s">
        <v>10</v>
      </c>
      <c r="I1499" s="15" t="s">
        <v>326</v>
      </c>
      <c r="K1499" s="20" cm="1">
        <f t="array" ref="K1499">MIN(COUNTIFS($I$19:I1498,I1499)+IFERROR(SUM(IF(($H$19:H1498=H1499)*($G$19:G1498=0),($H$19:H1498=H1499)*($G$19:G1498=0),"")),0),1)</f>
        <v>1</v>
      </c>
    </row>
    <row r="1500" spans="7:11" x14ac:dyDescent="0.25">
      <c r="G1500" s="25">
        <v>0</v>
      </c>
      <c r="H1500" s="15" t="s">
        <v>7</v>
      </c>
      <c r="I1500" s="15" t="s">
        <v>320</v>
      </c>
      <c r="K1500" s="20" cm="1">
        <f t="array" ref="K1500">MIN(COUNTIFS($I$19:I1499,I1500)+IFERROR(SUM(IF(($H$19:H1499=H1500)*($G$19:G1499=0),($H$19:H1499=H1500)*($G$19:G1499=0),"")),0),1)</f>
        <v>1</v>
      </c>
    </row>
    <row r="1501" spans="7:11" x14ac:dyDescent="0.25">
      <c r="G1501" s="25">
        <v>0</v>
      </c>
      <c r="H1501" s="15" t="s">
        <v>10</v>
      </c>
      <c r="I1501" s="15" t="s">
        <v>320</v>
      </c>
      <c r="K1501" s="20" cm="1">
        <f t="array" ref="K1501">MIN(COUNTIFS($I$19:I1500,I1501)+IFERROR(SUM(IF(($H$19:H1500=H1501)*($G$19:G1500=0),($H$19:H1500=H1501)*($G$19:G1500=0),"")),0),1)</f>
        <v>1</v>
      </c>
    </row>
    <row r="1502" spans="7:11" x14ac:dyDescent="0.25">
      <c r="G1502" s="25">
        <v>0</v>
      </c>
      <c r="H1502" s="15" t="s">
        <v>149</v>
      </c>
      <c r="I1502" s="15" t="s">
        <v>374</v>
      </c>
      <c r="K1502" s="20" cm="1">
        <f t="array" ref="K1502">MIN(COUNTIFS($I$19:I1501,I1502)+IFERROR(SUM(IF(($H$19:H1501=H1502)*($G$19:G1501=0),($H$19:H1501=H1502)*($G$19:G1501=0),"")),0),1)</f>
        <v>1</v>
      </c>
    </row>
    <row r="1503" spans="7:11" x14ac:dyDescent="0.25">
      <c r="G1503" s="25">
        <v>0</v>
      </c>
      <c r="H1503" s="15" t="s">
        <v>10</v>
      </c>
      <c r="I1503" s="15" t="s">
        <v>374</v>
      </c>
      <c r="K1503" s="20" cm="1">
        <f t="array" ref="K1503">MIN(COUNTIFS($I$19:I1502,I1503)+IFERROR(SUM(IF(($H$19:H1502=H1503)*($G$19:G1502=0),($H$19:H1502=H1503)*($G$19:G1502=0),"")),0),1)</f>
        <v>1</v>
      </c>
    </row>
    <row r="1504" spans="7:11" x14ac:dyDescent="0.25">
      <c r="G1504" s="25">
        <v>0</v>
      </c>
      <c r="H1504" s="15" t="s">
        <v>10</v>
      </c>
      <c r="I1504" s="15" t="s">
        <v>376</v>
      </c>
      <c r="K1504" s="20" cm="1">
        <f t="array" ref="K1504">MIN(COUNTIFS($I$19:I1503,I1504)+IFERROR(SUM(IF(($H$19:H1503=H1504)*($G$19:G1503=0),($H$19:H1503=H1504)*($G$19:G1503=0),"")),0),1)</f>
        <v>1</v>
      </c>
    </row>
    <row r="1505" spans="7:11" x14ac:dyDescent="0.25">
      <c r="G1505" s="25">
        <v>0</v>
      </c>
      <c r="H1505" s="15" t="s">
        <v>10</v>
      </c>
      <c r="I1505" s="15" t="s">
        <v>377</v>
      </c>
      <c r="K1505" s="20" cm="1">
        <f t="array" ref="K1505">MIN(COUNTIFS($I$19:I1504,I1505)+IFERROR(SUM(IF(($H$19:H1504=H1505)*($G$19:G1504=0),($H$19:H1504=H1505)*($G$19:G1504=0),"")),0),1)</f>
        <v>1</v>
      </c>
    </row>
    <row r="1506" spans="7:11" x14ac:dyDescent="0.25">
      <c r="G1506" s="25">
        <v>0</v>
      </c>
      <c r="H1506" s="15" t="s">
        <v>256</v>
      </c>
      <c r="I1506" s="15" t="s">
        <v>370</v>
      </c>
      <c r="K1506" s="20" cm="1">
        <f t="array" ref="K1506">MIN(COUNTIFS($I$19:I1505,I1506)+IFERROR(SUM(IF(($H$19:H1505=H1506)*($G$19:G1505=0),($H$19:H1505=H1506)*($G$19:G1505=0),"")),0),1)</f>
        <v>1</v>
      </c>
    </row>
    <row r="1507" spans="7:11" x14ac:dyDescent="0.25">
      <c r="G1507" s="25">
        <v>0</v>
      </c>
      <c r="H1507" s="15" t="s">
        <v>256</v>
      </c>
      <c r="I1507" s="15" t="s">
        <v>376</v>
      </c>
      <c r="K1507" s="20" cm="1">
        <f t="array" ref="K1507">MIN(COUNTIFS($I$19:I1506,I1507)+IFERROR(SUM(IF(($H$19:H1506=H1507)*($G$19:G1506=0),($H$19:H1506=H1507)*($G$19:G1506=0),"")),0),1)</f>
        <v>1</v>
      </c>
    </row>
    <row r="1508" spans="7:11" x14ac:dyDescent="0.25">
      <c r="G1508" s="25">
        <v>0</v>
      </c>
      <c r="H1508" s="15" t="s">
        <v>256</v>
      </c>
      <c r="I1508" s="15" t="s">
        <v>377</v>
      </c>
      <c r="K1508" s="20" cm="1">
        <f t="array" ref="K1508">MIN(COUNTIFS($I$19:I1507,I1508)+IFERROR(SUM(IF(($H$19:H1507=H1508)*($G$19:G1507=0),($H$19:H1507=H1508)*($G$19:G1507=0),"")),0),1)</f>
        <v>1</v>
      </c>
    </row>
    <row r="1509" spans="7:11" x14ac:dyDescent="0.25">
      <c r="G1509" s="25">
        <v>0</v>
      </c>
      <c r="H1509" s="15" t="s">
        <v>10</v>
      </c>
      <c r="I1509" s="15" t="s">
        <v>370</v>
      </c>
      <c r="K1509" s="20" cm="1">
        <f t="array" ref="K1509">MIN(COUNTIFS($I$19:I1508,I1509)+IFERROR(SUM(IF(($H$19:H1508=H1509)*($G$19:G1508=0),($H$19:H1508=H1509)*($G$19:G1508=0),"")),0),1)</f>
        <v>1</v>
      </c>
    </row>
    <row r="1510" spans="7:11" x14ac:dyDescent="0.25">
      <c r="G1510" s="25">
        <v>0</v>
      </c>
      <c r="H1510" s="15" t="s">
        <v>10</v>
      </c>
      <c r="I1510" s="15" t="s">
        <v>376</v>
      </c>
      <c r="K1510" s="20" cm="1">
        <f t="array" ref="K1510">MIN(COUNTIFS($I$19:I1509,I1510)+IFERROR(SUM(IF(($H$19:H1509=H1510)*($G$19:G1509=0),($H$19:H1509=H1510)*($G$19:G1509=0),"")),0),1)</f>
        <v>1</v>
      </c>
    </row>
    <row r="1511" spans="7:11" x14ac:dyDescent="0.25">
      <c r="G1511" s="25">
        <v>0</v>
      </c>
      <c r="H1511" s="15" t="s">
        <v>10</v>
      </c>
      <c r="I1511" s="15" t="s">
        <v>377</v>
      </c>
      <c r="K1511" s="20" cm="1">
        <f t="array" ref="K1511">MIN(COUNTIFS($I$19:I1510,I1511)+IFERROR(SUM(IF(($H$19:H1510=H1511)*($G$19:G1510=0),($H$19:H1510=H1511)*($G$19:G1510=0),"")),0),1)</f>
        <v>1</v>
      </c>
    </row>
    <row r="1512" spans="7:11" x14ac:dyDescent="0.25">
      <c r="G1512" s="25">
        <v>0</v>
      </c>
      <c r="H1512" s="15" t="s">
        <v>5</v>
      </c>
      <c r="I1512" s="15" t="s">
        <v>376</v>
      </c>
      <c r="K1512" s="20" cm="1">
        <f t="array" ref="K1512">MIN(COUNTIFS($I$19:I1511,I1512)+IFERROR(SUM(IF(($H$19:H1511=H1512)*($G$19:G1511=0),($H$19:H1511=H1512)*($G$19:G1511=0),"")),0),1)</f>
        <v>1</v>
      </c>
    </row>
    <row r="1513" spans="7:11" x14ac:dyDescent="0.25">
      <c r="G1513" s="25">
        <v>0</v>
      </c>
      <c r="H1513" s="15" t="s">
        <v>5</v>
      </c>
      <c r="I1513" s="15" t="s">
        <v>377</v>
      </c>
      <c r="K1513" s="20" cm="1">
        <f t="array" ref="K1513">MIN(COUNTIFS($I$19:I1512,I1513)+IFERROR(SUM(IF(($H$19:H1512=H1513)*($G$19:G1512=0),($H$19:H1512=H1513)*($G$19:G1512=0),"")),0),1)</f>
        <v>1</v>
      </c>
    </row>
    <row r="1514" spans="7:11" x14ac:dyDescent="0.25">
      <c r="G1514" s="25">
        <v>0</v>
      </c>
      <c r="H1514" s="15" t="s">
        <v>5</v>
      </c>
      <c r="I1514" s="15" t="s">
        <v>374</v>
      </c>
      <c r="K1514" s="20" cm="1">
        <f t="array" ref="K1514">MIN(COUNTIFS($I$19:I1513,I1514)+IFERROR(SUM(IF(($H$19:H1513=H1514)*($G$19:G1513=0),($H$19:H1513=H1514)*($G$19:G1513=0),"")),0),1)</f>
        <v>1</v>
      </c>
    </row>
    <row r="1515" spans="7:11" x14ac:dyDescent="0.25">
      <c r="G1515" s="25">
        <v>0</v>
      </c>
      <c r="H1515" s="15" t="s">
        <v>10</v>
      </c>
      <c r="I1515" s="15" t="s">
        <v>376</v>
      </c>
      <c r="K1515" s="20" cm="1">
        <f t="array" ref="K1515">MIN(COUNTIFS($I$19:I1514,I1515)+IFERROR(SUM(IF(($H$19:H1514=H1515)*($G$19:G1514=0),($H$19:H1514=H1515)*($G$19:G1514=0),"")),0),1)</f>
        <v>1</v>
      </c>
    </row>
    <row r="1516" spans="7:11" x14ac:dyDescent="0.25">
      <c r="G1516" s="25">
        <v>0</v>
      </c>
      <c r="H1516" s="15" t="s">
        <v>10</v>
      </c>
      <c r="I1516" s="15" t="s">
        <v>377</v>
      </c>
      <c r="K1516" s="20" cm="1">
        <f t="array" ref="K1516">MIN(COUNTIFS($I$19:I1515,I1516)+IFERROR(SUM(IF(($H$19:H1515=H1516)*($G$19:G1515=0),($H$19:H1515=H1516)*($G$19:G1515=0),"")),0),1)</f>
        <v>1</v>
      </c>
    </row>
    <row r="1517" spans="7:11" x14ac:dyDescent="0.25">
      <c r="G1517" s="25">
        <v>0</v>
      </c>
      <c r="H1517" s="15" t="s">
        <v>7</v>
      </c>
      <c r="I1517" s="15" t="s">
        <v>374</v>
      </c>
      <c r="K1517" s="20" cm="1">
        <f t="array" ref="K1517">MIN(COUNTIFS($I$19:I1516,I1517)+IFERROR(SUM(IF(($H$19:H1516=H1517)*($G$19:G1516=0),($H$19:H1516=H1517)*($G$19:G1516=0),"")),0),1)</f>
        <v>1</v>
      </c>
    </row>
    <row r="1518" spans="7:11" x14ac:dyDescent="0.25">
      <c r="G1518" s="25">
        <v>0</v>
      </c>
      <c r="H1518" s="15" t="s">
        <v>10</v>
      </c>
      <c r="I1518" s="15" t="s">
        <v>374</v>
      </c>
      <c r="K1518" s="20" cm="1">
        <f t="array" ref="K1518">MIN(COUNTIFS($I$19:I1517,I1518)+IFERROR(SUM(IF(($H$19:H1517=H1518)*($G$19:G1517=0),($H$19:H1517=H1518)*($G$19:G1517=0),"")),0),1)</f>
        <v>1</v>
      </c>
    </row>
    <row r="1519" spans="7:11" x14ac:dyDescent="0.25">
      <c r="G1519" s="25">
        <v>0</v>
      </c>
      <c r="H1519" s="15" t="s">
        <v>80</v>
      </c>
      <c r="I1519" s="15" t="s">
        <v>378</v>
      </c>
      <c r="K1519" s="20" cm="1">
        <f t="array" ref="K1519">MIN(COUNTIFS($I$19:I1518,I1519)+IFERROR(SUM(IF(($H$19:H1518=H1519)*($G$19:G1518=0),($H$19:H1518=H1519)*($G$19:G1518=0),"")),0),1)</f>
        <v>1</v>
      </c>
    </row>
    <row r="1520" spans="7:11" x14ac:dyDescent="0.25">
      <c r="G1520" s="25">
        <v>0</v>
      </c>
      <c r="H1520" s="15" t="s">
        <v>80</v>
      </c>
      <c r="I1520" s="15" t="s">
        <v>379</v>
      </c>
      <c r="K1520" s="20" cm="1">
        <f t="array" ref="K1520">MIN(COUNTIFS($I$19:I1519,I1520)+IFERROR(SUM(IF(($H$19:H1519=H1520)*($G$19:G1519=0),($H$19:H1519=H1520)*($G$19:G1519=0),"")),0),1)</f>
        <v>1</v>
      </c>
    </row>
    <row r="1521" spans="7:11" x14ac:dyDescent="0.25">
      <c r="G1521" s="25">
        <v>0</v>
      </c>
      <c r="H1521" s="15" t="s">
        <v>149</v>
      </c>
      <c r="I1521" s="15" t="s">
        <v>369</v>
      </c>
      <c r="K1521" s="20" cm="1">
        <f t="array" ref="K1521">MIN(COUNTIFS($I$19:I1520,I1521)+IFERROR(SUM(IF(($H$19:H1520=H1521)*($G$19:G1520=0),($H$19:H1520=H1521)*($G$19:G1520=0),"")),0),1)</f>
        <v>1</v>
      </c>
    </row>
    <row r="1522" spans="7:11" x14ac:dyDescent="0.25">
      <c r="G1522" s="25">
        <v>0</v>
      </c>
      <c r="H1522" s="15" t="s">
        <v>149</v>
      </c>
      <c r="I1522" s="15" t="s">
        <v>372</v>
      </c>
      <c r="K1522" s="20" cm="1">
        <f t="array" ref="K1522">MIN(COUNTIFS($I$19:I1521,I1522)+IFERROR(SUM(IF(($H$19:H1521=H1522)*($G$19:G1521=0),($H$19:H1521=H1522)*($G$19:G1521=0),"")),0),1)</f>
        <v>1</v>
      </c>
    </row>
    <row r="1523" spans="7:11" x14ac:dyDescent="0.25">
      <c r="G1523" s="25">
        <v>0</v>
      </c>
      <c r="H1523" s="15" t="s">
        <v>5</v>
      </c>
      <c r="I1523" s="15" t="s">
        <v>378</v>
      </c>
      <c r="K1523" s="20" cm="1">
        <f t="array" ref="K1523">MIN(COUNTIFS($I$19:I1522,I1523)+IFERROR(SUM(IF(($H$19:H1522=H1523)*($G$19:G1522=0),($H$19:H1522=H1523)*($G$19:G1522=0),"")),0),1)</f>
        <v>1</v>
      </c>
    </row>
    <row r="1524" spans="7:11" x14ac:dyDescent="0.25">
      <c r="G1524" s="25">
        <v>0</v>
      </c>
      <c r="H1524" s="15" t="s">
        <v>5</v>
      </c>
      <c r="I1524" s="15" t="s">
        <v>379</v>
      </c>
      <c r="K1524" s="20" cm="1">
        <f t="array" ref="K1524">MIN(COUNTIFS($I$19:I1523,I1524)+IFERROR(SUM(IF(($H$19:H1523=H1524)*($G$19:G1523=0),($H$19:H1523=H1524)*($G$19:G1523=0),"")),0),1)</f>
        <v>1</v>
      </c>
    </row>
    <row r="1525" spans="7:11" x14ac:dyDescent="0.25">
      <c r="G1525" s="25">
        <v>0</v>
      </c>
      <c r="H1525" s="15" t="s">
        <v>10</v>
      </c>
      <c r="I1525" s="15" t="s">
        <v>369</v>
      </c>
      <c r="K1525" s="20" cm="1">
        <f t="array" ref="K1525">MIN(COUNTIFS($I$19:I1524,I1525)+IFERROR(SUM(IF(($H$19:H1524=H1525)*($G$19:G1524=0),($H$19:H1524=H1525)*($G$19:G1524=0),"")),0),1)</f>
        <v>1</v>
      </c>
    </row>
    <row r="1526" spans="7:11" x14ac:dyDescent="0.25">
      <c r="G1526" s="25">
        <v>0</v>
      </c>
      <c r="H1526" s="15" t="s">
        <v>10</v>
      </c>
      <c r="I1526" s="15" t="s">
        <v>378</v>
      </c>
      <c r="K1526" s="20" cm="1">
        <f t="array" ref="K1526">MIN(COUNTIFS($I$19:I1525,I1526)+IFERROR(SUM(IF(($H$19:H1525=H1526)*($G$19:G1525=0),($H$19:H1525=H1526)*($G$19:G1525=0),"")),0),1)</f>
        <v>1</v>
      </c>
    </row>
    <row r="1527" spans="7:11" x14ac:dyDescent="0.25">
      <c r="G1527" s="25">
        <v>0</v>
      </c>
      <c r="H1527" s="15" t="s">
        <v>10</v>
      </c>
      <c r="I1527" s="15" t="s">
        <v>379</v>
      </c>
      <c r="K1527" s="20" cm="1">
        <f t="array" ref="K1527">MIN(COUNTIFS($I$19:I1526,I1527)+IFERROR(SUM(IF(($H$19:H1526=H1527)*($G$19:G1526=0),($H$19:H1526=H1527)*($G$19:G1526=0),"")),0),1)</f>
        <v>1</v>
      </c>
    </row>
    <row r="1528" spans="7:11" x14ac:dyDescent="0.25">
      <c r="G1528" s="25">
        <v>0</v>
      </c>
      <c r="H1528" s="15" t="s">
        <v>10</v>
      </c>
      <c r="I1528" s="15" t="s">
        <v>378</v>
      </c>
      <c r="K1528" s="20" cm="1">
        <f t="array" ref="K1528">MIN(COUNTIFS($I$19:I1527,I1528)+IFERROR(SUM(IF(($H$19:H1527=H1528)*($G$19:G1527=0),($H$19:H1527=H1528)*($G$19:G1527=0),"")),0),1)</f>
        <v>1</v>
      </c>
    </row>
    <row r="1529" spans="7:11" x14ac:dyDescent="0.25">
      <c r="G1529" s="25">
        <v>0</v>
      </c>
      <c r="H1529" s="15" t="s">
        <v>10</v>
      </c>
      <c r="I1529" s="15" t="s">
        <v>379</v>
      </c>
      <c r="K1529" s="20" cm="1">
        <f t="array" ref="K1529">MIN(COUNTIFS($I$19:I1528,I1529)+IFERROR(SUM(IF(($H$19:H1528=H1529)*($G$19:G1528=0),($H$19:H1528=H1529)*($G$19:G1528=0),"")),0),1)</f>
        <v>1</v>
      </c>
    </row>
    <row r="1530" spans="7:11" x14ac:dyDescent="0.25">
      <c r="G1530" s="25">
        <v>0</v>
      </c>
      <c r="H1530" s="15" t="s">
        <v>42</v>
      </c>
      <c r="I1530" s="15" t="s">
        <v>378</v>
      </c>
      <c r="K1530" s="20" cm="1">
        <f t="array" ref="K1530">MIN(COUNTIFS($I$19:I1529,I1530)+IFERROR(SUM(IF(($H$19:H1529=H1530)*($G$19:G1529=0),($H$19:H1529=H1530)*($G$19:G1529=0),"")),0),1)</f>
        <v>1</v>
      </c>
    </row>
    <row r="1531" spans="7:11" x14ac:dyDescent="0.25">
      <c r="G1531" s="25">
        <v>0</v>
      </c>
      <c r="H1531" s="15" t="s">
        <v>42</v>
      </c>
      <c r="I1531" s="15" t="s">
        <v>379</v>
      </c>
      <c r="K1531" s="20" cm="1">
        <f t="array" ref="K1531">MIN(COUNTIFS($I$19:I1530,I1531)+IFERROR(SUM(IF(($H$19:H1530=H1531)*($G$19:G1530=0),($H$19:H1530=H1531)*($G$19:G1530=0),"")),0),1)</f>
        <v>1</v>
      </c>
    </row>
    <row r="1532" spans="7:11" x14ac:dyDescent="0.25">
      <c r="G1532" s="25">
        <v>0</v>
      </c>
      <c r="H1532" s="15" t="s">
        <v>12</v>
      </c>
      <c r="I1532" s="15" t="s">
        <v>380</v>
      </c>
      <c r="K1532" s="20" cm="1">
        <f t="array" ref="K1532">MIN(COUNTIFS($I$19:I1531,I1532)+IFERROR(SUM(IF(($H$19:H1531=H1532)*($G$19:G1531=0),($H$19:H1531=H1532)*($G$19:G1531=0),"")),0),1)</f>
        <v>1</v>
      </c>
    </row>
    <row r="1533" spans="7:11" x14ac:dyDescent="0.25">
      <c r="G1533" s="25">
        <v>0</v>
      </c>
      <c r="H1533" s="15" t="s">
        <v>80</v>
      </c>
      <c r="I1533" s="15" t="s">
        <v>378</v>
      </c>
      <c r="K1533" s="20" cm="1">
        <f t="array" ref="K1533">MIN(COUNTIFS($I$19:I1532,I1533)+IFERROR(SUM(IF(($H$19:H1532=H1533)*($G$19:G1532=0),($H$19:H1532=H1533)*($G$19:G1532=0),"")),0),1)</f>
        <v>1</v>
      </c>
    </row>
    <row r="1534" spans="7:11" x14ac:dyDescent="0.25">
      <c r="G1534" s="25">
        <v>0</v>
      </c>
      <c r="H1534" s="15" t="s">
        <v>80</v>
      </c>
      <c r="I1534" s="15" t="s">
        <v>379</v>
      </c>
      <c r="K1534" s="20" cm="1">
        <f t="array" ref="K1534">MIN(COUNTIFS($I$19:I1533,I1534)+IFERROR(SUM(IF(($H$19:H1533=H1534)*($G$19:G1533=0),($H$19:H1533=H1534)*($G$19:G1533=0),"")),0),1)</f>
        <v>1</v>
      </c>
    </row>
    <row r="1535" spans="7:11" x14ac:dyDescent="0.25">
      <c r="G1535" s="25">
        <v>0</v>
      </c>
      <c r="H1535" s="15" t="s">
        <v>5</v>
      </c>
      <c r="I1535" s="15" t="s">
        <v>378</v>
      </c>
      <c r="K1535" s="20" cm="1">
        <f t="array" ref="K1535">MIN(COUNTIFS($I$19:I1534,I1535)+IFERROR(SUM(IF(($H$19:H1534=H1535)*($G$19:G1534=0),($H$19:H1534=H1535)*($G$19:G1534=0),"")),0),1)</f>
        <v>1</v>
      </c>
    </row>
    <row r="1536" spans="7:11" x14ac:dyDescent="0.25">
      <c r="G1536" s="25">
        <v>0</v>
      </c>
      <c r="H1536" s="15" t="s">
        <v>5</v>
      </c>
      <c r="I1536" s="15" t="s">
        <v>379</v>
      </c>
      <c r="K1536" s="20" cm="1">
        <f t="array" ref="K1536">MIN(COUNTIFS($I$19:I1535,I1536)+IFERROR(SUM(IF(($H$19:H1535=H1536)*($G$19:G1535=0),($H$19:H1535=H1536)*($G$19:G1535=0),"")),0),1)</f>
        <v>1</v>
      </c>
    </row>
    <row r="1537" spans="7:11" x14ac:dyDescent="0.25">
      <c r="G1537" s="25">
        <v>0</v>
      </c>
      <c r="H1537" s="15" t="s">
        <v>256</v>
      </c>
      <c r="I1537" s="15" t="s">
        <v>375</v>
      </c>
      <c r="K1537" s="20" cm="1">
        <f t="array" ref="K1537">MIN(COUNTIFS($I$19:I1536,I1537)+IFERROR(SUM(IF(($H$19:H1536=H1537)*($G$19:G1536=0),($H$19:H1536=H1537)*($G$19:G1536=0),"")),0),1)</f>
        <v>1</v>
      </c>
    </row>
    <row r="1538" spans="7:11" x14ac:dyDescent="0.25">
      <c r="G1538" s="25">
        <v>0</v>
      </c>
      <c r="H1538" s="15" t="s">
        <v>10</v>
      </c>
      <c r="I1538" s="15" t="s">
        <v>375</v>
      </c>
      <c r="K1538" s="20" cm="1">
        <f t="array" ref="K1538">MIN(COUNTIFS($I$19:I1537,I1538)+IFERROR(SUM(IF(($H$19:H1537=H1538)*($G$19:G1537=0),($H$19:H1537=H1538)*($G$19:G1537=0),"")),0),1)</f>
        <v>1</v>
      </c>
    </row>
    <row r="1539" spans="7:11" x14ac:dyDescent="0.25">
      <c r="G1539" s="25">
        <v>0</v>
      </c>
      <c r="H1539" s="15" t="s">
        <v>5</v>
      </c>
      <c r="I1539" s="15" t="s">
        <v>380</v>
      </c>
      <c r="K1539" s="20" cm="1">
        <f t="array" ref="K1539">MIN(COUNTIFS($I$19:I1538,I1539)+IFERROR(SUM(IF(($H$19:H1538=H1539)*($G$19:G1538=0),($H$19:H1538=H1539)*($G$19:G1538=0),"")),0),1)</f>
        <v>1</v>
      </c>
    </row>
    <row r="1540" spans="7:11" x14ac:dyDescent="0.25">
      <c r="G1540" s="25">
        <v>0</v>
      </c>
      <c r="H1540" s="15" t="s">
        <v>5</v>
      </c>
      <c r="I1540" s="15" t="s">
        <v>372</v>
      </c>
      <c r="K1540" s="20" cm="1">
        <f t="array" ref="K1540">MIN(COUNTIFS($I$19:I1539,I1540)+IFERROR(SUM(IF(($H$19:H1539=H1540)*($G$19:G1539=0),($H$19:H1539=H1540)*($G$19:G1539=0),"")),0),1)</f>
        <v>1</v>
      </c>
    </row>
    <row r="1541" spans="7:11" x14ac:dyDescent="0.25">
      <c r="G1541" s="25">
        <v>0</v>
      </c>
      <c r="H1541" s="15" t="s">
        <v>5</v>
      </c>
      <c r="I1541" s="15" t="s">
        <v>369</v>
      </c>
      <c r="K1541" s="20" cm="1">
        <f t="array" ref="K1541">MIN(COUNTIFS($I$19:I1540,I1541)+IFERROR(SUM(IF(($H$19:H1540=H1541)*($G$19:G1540=0),($H$19:H1540=H1541)*($G$19:G1540=0),"")),0),1)</f>
        <v>1</v>
      </c>
    </row>
    <row r="1542" spans="7:11" x14ac:dyDescent="0.25">
      <c r="G1542" s="25">
        <v>0</v>
      </c>
      <c r="H1542" s="15" t="s">
        <v>5</v>
      </c>
      <c r="I1542" s="15" t="s">
        <v>370</v>
      </c>
      <c r="K1542" s="20" cm="1">
        <f t="array" ref="K1542">MIN(COUNTIFS($I$19:I1541,I1542)+IFERROR(SUM(IF(($H$19:H1541=H1542)*($G$19:G1541=0),($H$19:H1541=H1542)*($G$19:G1541=0),"")),0),1)</f>
        <v>1</v>
      </c>
    </row>
    <row r="1543" spans="7:11" x14ac:dyDescent="0.25">
      <c r="G1543" s="25">
        <v>0</v>
      </c>
      <c r="H1543" s="15" t="s">
        <v>10</v>
      </c>
      <c r="I1543" s="15" t="s">
        <v>370</v>
      </c>
      <c r="K1543" s="20" cm="1">
        <f t="array" ref="K1543">MIN(COUNTIFS($I$19:I1542,I1543)+IFERROR(SUM(IF(($H$19:H1542=H1543)*($G$19:G1542=0),($H$19:H1542=H1543)*($G$19:G1542=0),"")),0),1)</f>
        <v>1</v>
      </c>
    </row>
    <row r="1544" spans="7:11" x14ac:dyDescent="0.25">
      <c r="G1544" s="25">
        <v>0</v>
      </c>
      <c r="H1544" s="15" t="s">
        <v>12</v>
      </c>
      <c r="I1544" s="15" t="s">
        <v>380</v>
      </c>
      <c r="K1544" s="20" cm="1">
        <f t="array" ref="K1544">MIN(COUNTIFS($I$19:I1543,I1544)+IFERROR(SUM(IF(($H$19:H1543=H1544)*($G$19:G1543=0),($H$19:H1543=H1544)*($G$19:G1543=0),"")),0),1)</f>
        <v>1</v>
      </c>
    </row>
    <row r="1545" spans="7:11" x14ac:dyDescent="0.25">
      <c r="G1545" s="25">
        <v>0</v>
      </c>
      <c r="H1545" s="15" t="s">
        <v>42</v>
      </c>
      <c r="I1545" s="15" t="s">
        <v>378</v>
      </c>
      <c r="K1545" s="20" cm="1">
        <f t="array" ref="K1545">MIN(COUNTIFS($I$19:I1544,I1545)+IFERROR(SUM(IF(($H$19:H1544=H1545)*($G$19:G1544=0),($H$19:H1544=H1545)*($G$19:G1544=0),"")),0),1)</f>
        <v>1</v>
      </c>
    </row>
    <row r="1546" spans="7:11" x14ac:dyDescent="0.25">
      <c r="G1546" s="25">
        <v>0</v>
      </c>
      <c r="H1546" s="15" t="s">
        <v>42</v>
      </c>
      <c r="I1546" s="15" t="s">
        <v>379</v>
      </c>
      <c r="K1546" s="20" cm="1">
        <f t="array" ref="K1546">MIN(COUNTIFS($I$19:I1545,I1546)+IFERROR(SUM(IF(($H$19:H1545=H1546)*($G$19:G1545=0),($H$19:H1545=H1546)*($G$19:G1545=0),"")),0),1)</f>
        <v>1</v>
      </c>
    </row>
    <row r="1547" spans="7:11" x14ac:dyDescent="0.25">
      <c r="G1547" s="25">
        <v>0</v>
      </c>
      <c r="H1547" s="15" t="s">
        <v>5</v>
      </c>
      <c r="I1547" s="15" t="s">
        <v>378</v>
      </c>
      <c r="K1547" s="20" cm="1">
        <f t="array" ref="K1547">MIN(COUNTIFS($I$19:I1546,I1547)+IFERROR(SUM(IF(($H$19:H1546=H1547)*($G$19:G1546=0),($H$19:H1546=H1547)*($G$19:G1546=0),"")),0),1)</f>
        <v>1</v>
      </c>
    </row>
    <row r="1548" spans="7:11" x14ac:dyDescent="0.25">
      <c r="G1548" s="25">
        <v>0</v>
      </c>
      <c r="H1548" s="15" t="s">
        <v>5</v>
      </c>
      <c r="I1548" s="15" t="s">
        <v>379</v>
      </c>
      <c r="K1548" s="20" cm="1">
        <f t="array" ref="K1548">MIN(COUNTIFS($I$19:I1547,I1548)+IFERROR(SUM(IF(($H$19:H1547=H1548)*($G$19:G1547=0),($H$19:H1547=H1548)*($G$19:G1547=0),"")),0),1)</f>
        <v>1</v>
      </c>
    </row>
    <row r="1549" spans="7:11" x14ac:dyDescent="0.25">
      <c r="G1549" s="25">
        <v>0</v>
      </c>
      <c r="H1549" s="15" t="s">
        <v>10</v>
      </c>
      <c r="I1549" s="15" t="s">
        <v>378</v>
      </c>
      <c r="K1549" s="20" cm="1">
        <f t="array" ref="K1549">MIN(COUNTIFS($I$19:I1548,I1549)+IFERROR(SUM(IF(($H$19:H1548=H1549)*($G$19:G1548=0),($H$19:H1548=H1549)*($G$19:G1548=0),"")),0),1)</f>
        <v>1</v>
      </c>
    </row>
    <row r="1550" spans="7:11" x14ac:dyDescent="0.25">
      <c r="G1550" s="25">
        <v>0</v>
      </c>
      <c r="H1550" s="15" t="s">
        <v>10</v>
      </c>
      <c r="I1550" s="15" t="s">
        <v>379</v>
      </c>
      <c r="K1550" s="20" cm="1">
        <f t="array" ref="K1550">MIN(COUNTIFS($I$19:I1549,I1550)+IFERROR(SUM(IF(($H$19:H1549=H1550)*($G$19:G1549=0),($H$19:H1549=H1550)*($G$19:G1549=0),"")),0),1)</f>
        <v>1</v>
      </c>
    </row>
    <row r="1551" spans="7:11" x14ac:dyDescent="0.25">
      <c r="G1551" s="25">
        <v>0</v>
      </c>
      <c r="H1551" s="15" t="s">
        <v>5</v>
      </c>
      <c r="I1551" s="15" t="s">
        <v>378</v>
      </c>
      <c r="K1551" s="20" cm="1">
        <f t="array" ref="K1551">MIN(COUNTIFS($I$19:I1550,I1551)+IFERROR(SUM(IF(($H$19:H1550=H1551)*($G$19:G1550=0),($H$19:H1550=H1551)*($G$19:G1550=0),"")),0),1)</f>
        <v>1</v>
      </c>
    </row>
    <row r="1552" spans="7:11" x14ac:dyDescent="0.25">
      <c r="G1552" s="25">
        <v>0</v>
      </c>
      <c r="H1552" s="15" t="s">
        <v>5</v>
      </c>
      <c r="I1552" s="15" t="s">
        <v>379</v>
      </c>
      <c r="K1552" s="20" cm="1">
        <f t="array" ref="K1552">MIN(COUNTIFS($I$19:I1551,I1552)+IFERROR(SUM(IF(($H$19:H1551=H1552)*($G$19:G1551=0),($H$19:H1551=H1552)*($G$19:G1551=0),"")),0),1)</f>
        <v>1</v>
      </c>
    </row>
    <row r="1553" spans="7:11" x14ac:dyDescent="0.25">
      <c r="G1553" s="25">
        <v>0</v>
      </c>
      <c r="H1553" s="15" t="s">
        <v>5</v>
      </c>
      <c r="I1553" s="15" t="s">
        <v>375</v>
      </c>
      <c r="K1553" s="20" cm="1">
        <f t="array" ref="K1553">MIN(COUNTIFS($I$19:I1552,I1553)+IFERROR(SUM(IF(($H$19:H1552=H1553)*($G$19:G1552=0),($H$19:H1552=H1553)*($G$19:G1552=0),"")),0),1)</f>
        <v>1</v>
      </c>
    </row>
    <row r="1554" spans="7:11" x14ac:dyDescent="0.25">
      <c r="G1554" s="25">
        <v>0</v>
      </c>
      <c r="H1554" s="15" t="s">
        <v>10</v>
      </c>
      <c r="I1554" s="15" t="s">
        <v>375</v>
      </c>
      <c r="K1554" s="20" cm="1">
        <f t="array" ref="K1554">MIN(COUNTIFS($I$19:I1553,I1554)+IFERROR(SUM(IF(($H$19:H1553=H1554)*($G$19:G1553=0),($H$19:H1553=H1554)*($G$19:G1553=0),"")),0),1)</f>
        <v>1</v>
      </c>
    </row>
    <row r="1555" spans="7:11" x14ac:dyDescent="0.25">
      <c r="G1555" s="25">
        <v>0</v>
      </c>
      <c r="H1555" s="15" t="s">
        <v>5</v>
      </c>
      <c r="I1555" s="15" t="s">
        <v>380</v>
      </c>
      <c r="K1555" s="20" cm="1">
        <f t="array" ref="K1555">MIN(COUNTIFS($I$19:I1554,I1555)+IFERROR(SUM(IF(($H$19:H1554=H1555)*($G$19:G1554=0),($H$19:H1554=H1555)*($G$19:G1554=0),"")),0),1)</f>
        <v>1</v>
      </c>
    </row>
    <row r="1556" spans="7:11" x14ac:dyDescent="0.25">
      <c r="G1556" s="25">
        <v>0</v>
      </c>
      <c r="H1556" s="15" t="s">
        <v>10</v>
      </c>
      <c r="I1556" s="15" t="s">
        <v>380</v>
      </c>
      <c r="K1556" s="20" cm="1">
        <f t="array" ref="K1556">MIN(COUNTIFS($I$19:I1555,I1556)+IFERROR(SUM(IF(($H$19:H1555=H1556)*($G$19:G1555=0),($H$19:H1555=H1556)*($G$19:G1555=0),"")),0),1)</f>
        <v>1</v>
      </c>
    </row>
    <row r="1557" spans="7:11" x14ac:dyDescent="0.25">
      <c r="G1557" s="25">
        <v>0</v>
      </c>
      <c r="H1557" s="15" t="s">
        <v>80</v>
      </c>
      <c r="I1557" s="15" t="s">
        <v>378</v>
      </c>
      <c r="K1557" s="20" cm="1">
        <f t="array" ref="K1557">MIN(COUNTIFS($I$19:I1556,I1557)+IFERROR(SUM(IF(($H$19:H1556=H1557)*($G$19:G1556=0),($H$19:H1556=H1557)*($G$19:G1556=0),"")),0),1)</f>
        <v>1</v>
      </c>
    </row>
    <row r="1558" spans="7:11" x14ac:dyDescent="0.25">
      <c r="G1558" s="25">
        <v>0</v>
      </c>
      <c r="H1558" s="15" t="s">
        <v>80</v>
      </c>
      <c r="I1558" s="15" t="s">
        <v>379</v>
      </c>
      <c r="K1558" s="20" cm="1">
        <f t="array" ref="K1558">MIN(COUNTIFS($I$19:I1557,I1558)+IFERROR(SUM(IF(($H$19:H1557=H1558)*($G$19:G1557=0),($H$19:H1557=H1558)*($G$19:G1557=0),"")),0),1)</f>
        <v>1</v>
      </c>
    </row>
    <row r="1559" spans="7:11" x14ac:dyDescent="0.25">
      <c r="G1559" s="25">
        <v>0</v>
      </c>
      <c r="H1559" s="15" t="s">
        <v>10</v>
      </c>
      <c r="I1559" s="15" t="s">
        <v>381</v>
      </c>
      <c r="K1559" s="20" cm="1">
        <f t="array" ref="K1559">MIN(COUNTIFS($I$19:I1558,I1559)+IFERROR(SUM(IF(($H$19:H1558=H1559)*($G$19:G1558=0),($H$19:H1558=H1559)*($G$19:G1558=0),"")),0),1)</f>
        <v>1</v>
      </c>
    </row>
    <row r="1560" spans="7:11" x14ac:dyDescent="0.25">
      <c r="G1560" s="25">
        <v>0</v>
      </c>
      <c r="H1560" s="15" t="s">
        <v>256</v>
      </c>
      <c r="I1560" s="15" t="s">
        <v>381</v>
      </c>
      <c r="K1560" s="20" cm="1">
        <f t="array" ref="K1560">MIN(COUNTIFS($I$19:I1559,I1560)+IFERROR(SUM(IF(($H$19:H1559=H1560)*($G$19:G1559=0),($H$19:H1559=H1560)*($G$19:G1559=0),"")),0),1)</f>
        <v>1</v>
      </c>
    </row>
    <row r="1561" spans="7:11" x14ac:dyDescent="0.25">
      <c r="G1561" s="25">
        <v>0</v>
      </c>
      <c r="H1561" s="15" t="s">
        <v>10</v>
      </c>
      <c r="I1561" s="15" t="s">
        <v>381</v>
      </c>
      <c r="K1561" s="20" cm="1">
        <f t="array" ref="K1561">MIN(COUNTIFS($I$19:I1560,I1561)+IFERROR(SUM(IF(($H$19:H1560=H1561)*($G$19:G1560=0),($H$19:H1560=H1561)*($G$19:G1560=0),"")),0),1)</f>
        <v>1</v>
      </c>
    </row>
    <row r="1562" spans="7:11" x14ac:dyDescent="0.25">
      <c r="G1562" s="25">
        <v>0</v>
      </c>
      <c r="H1562" s="15" t="s">
        <v>5</v>
      </c>
      <c r="I1562" s="15" t="s">
        <v>381</v>
      </c>
      <c r="K1562" s="20" cm="1">
        <f t="array" ref="K1562">MIN(COUNTIFS($I$19:I1561,I1562)+IFERROR(SUM(IF(($H$19:H1561=H1562)*($G$19:G1561=0),($H$19:H1561=H1562)*($G$19:G1561=0),"")),0),1)</f>
        <v>1</v>
      </c>
    </row>
    <row r="1563" spans="7:11" x14ac:dyDescent="0.25">
      <c r="G1563" s="25">
        <v>0</v>
      </c>
      <c r="H1563" s="15" t="s">
        <v>7</v>
      </c>
      <c r="I1563" s="15" t="s">
        <v>372</v>
      </c>
      <c r="K1563" s="20" cm="1">
        <f t="array" ref="K1563">MIN(COUNTIFS($I$19:I1562,I1563)+IFERROR(SUM(IF(($H$19:H1562=H1563)*($G$19:G1562=0),($H$19:H1562=H1563)*($G$19:G1562=0),"")),0),1)</f>
        <v>1</v>
      </c>
    </row>
    <row r="1564" spans="7:11" x14ac:dyDescent="0.25">
      <c r="G1564" s="25">
        <v>0</v>
      </c>
      <c r="H1564" s="15" t="s">
        <v>10</v>
      </c>
      <c r="I1564" s="15" t="s">
        <v>381</v>
      </c>
      <c r="K1564" s="20" cm="1">
        <f t="array" ref="K1564">MIN(COUNTIFS($I$19:I1563,I1564)+IFERROR(SUM(IF(($H$19:H1563=H1564)*($G$19:G1563=0),($H$19:H1563=H1564)*($G$19:G1563=0),"")),0),1)</f>
        <v>1</v>
      </c>
    </row>
    <row r="1565" spans="7:11" x14ac:dyDescent="0.25">
      <c r="G1565" s="25">
        <v>0</v>
      </c>
      <c r="H1565" s="15" t="s">
        <v>10</v>
      </c>
      <c r="I1565" s="15" t="s">
        <v>372</v>
      </c>
      <c r="K1565" s="20" cm="1">
        <f t="array" ref="K1565">MIN(COUNTIFS($I$19:I1564,I1565)+IFERROR(SUM(IF(($H$19:H1564=H1565)*($G$19:G1564=0),($H$19:H1564=H1565)*($G$19:G1564=0),"")),0),1)</f>
        <v>1</v>
      </c>
    </row>
    <row r="1566" spans="7:11" x14ac:dyDescent="0.25">
      <c r="G1566" s="25">
        <v>0</v>
      </c>
      <c r="H1566" s="15" t="s">
        <v>7</v>
      </c>
      <c r="I1566" s="15" t="s">
        <v>369</v>
      </c>
      <c r="K1566" s="20" cm="1">
        <f t="array" ref="K1566">MIN(COUNTIFS($I$19:I1565,I1566)+IFERROR(SUM(IF(($H$19:H1565=H1566)*($G$19:G1565=0),($H$19:H1565=H1566)*($G$19:G1565=0),"")),0),1)</f>
        <v>1</v>
      </c>
    </row>
    <row r="1567" spans="7:11" x14ac:dyDescent="0.25">
      <c r="G1567" s="25">
        <v>0</v>
      </c>
      <c r="H1567" s="15" t="s">
        <v>10</v>
      </c>
      <c r="I1567" s="15" t="s">
        <v>369</v>
      </c>
      <c r="K1567" s="20" cm="1">
        <f t="array" ref="K1567">MIN(COUNTIFS($I$19:I1566,I1567)+IFERROR(SUM(IF(($H$19:H1566=H1567)*($G$19:G1566=0),($H$19:H1566=H1567)*($G$19:G1566=0),"")),0),1)</f>
        <v>1</v>
      </c>
    </row>
    <row r="1568" spans="7:11" x14ac:dyDescent="0.25">
      <c r="G1568" s="25">
        <v>0</v>
      </c>
      <c r="H1568" s="15" t="s">
        <v>10</v>
      </c>
      <c r="I1568" s="15" t="s">
        <v>380</v>
      </c>
      <c r="K1568" s="20" cm="1">
        <f t="array" ref="K1568">MIN(COUNTIFS($I$19:I1567,I1568)+IFERROR(SUM(IF(($H$19:H1567=H1568)*($G$19:G1567=0),($H$19:H1567=H1568)*($G$19:G1567=0),"")),0),1)</f>
        <v>1</v>
      </c>
    </row>
    <row r="1569" spans="7:11" x14ac:dyDescent="0.25">
      <c r="G1569" s="25">
        <v>0</v>
      </c>
      <c r="H1569" s="15" t="s">
        <v>5</v>
      </c>
      <c r="I1569" s="15" t="s">
        <v>380</v>
      </c>
      <c r="K1569" s="20" cm="1">
        <f t="array" ref="K1569">MIN(COUNTIFS($I$19:I1568,I1569)+IFERROR(SUM(IF(($H$19:H1568=H1569)*($G$19:G1568=0),($H$19:H1568=H1569)*($G$19:G1568=0),"")),0),1)</f>
        <v>1</v>
      </c>
    </row>
    <row r="1570" spans="7:11" x14ac:dyDescent="0.25">
      <c r="G1570" s="25">
        <v>0</v>
      </c>
      <c r="H1570" s="15" t="s">
        <v>12</v>
      </c>
      <c r="I1570" s="15" t="s">
        <v>380</v>
      </c>
      <c r="K1570" s="20" cm="1">
        <f t="array" ref="K1570">MIN(COUNTIFS($I$19:I1569,I1570)+IFERROR(SUM(IF(($H$19:H1569=H1570)*($G$19:G1569=0),($H$19:H1569=H1570)*($G$19:G1569=0),"")),0),1)</f>
        <v>1</v>
      </c>
    </row>
    <row r="1571" spans="7:11" x14ac:dyDescent="0.25">
      <c r="G1571" s="25">
        <v>0</v>
      </c>
      <c r="H1571" s="15" t="s">
        <v>5</v>
      </c>
      <c r="I1571" s="15" t="s">
        <v>380</v>
      </c>
      <c r="K1571" s="20" cm="1">
        <f t="array" ref="K1571">MIN(COUNTIFS($I$19:I1570,I1571)+IFERROR(SUM(IF(($H$19:H1570=H1571)*($G$19:G1570=0),($H$19:H1570=H1571)*($G$19:G1570=0),"")),0),1)</f>
        <v>1</v>
      </c>
    </row>
    <row r="1572" spans="7:11" x14ac:dyDescent="0.25">
      <c r="G1572" s="25">
        <v>0</v>
      </c>
      <c r="H1572" s="15" t="s">
        <v>10</v>
      </c>
      <c r="I1572" s="15" t="s">
        <v>380</v>
      </c>
      <c r="K1572" s="20" cm="1">
        <f t="array" ref="K1572">MIN(COUNTIFS($I$19:I1571,I1572)+IFERROR(SUM(IF(($H$19:H1571=H1572)*($G$19:G1571=0),($H$19:H1571=H1572)*($G$19:G1571=0),"")),0),1)</f>
        <v>1</v>
      </c>
    </row>
    <row r="1573" spans="7:11" x14ac:dyDescent="0.25">
      <c r="G1573" s="25">
        <v>0</v>
      </c>
      <c r="H1573" s="15" t="s">
        <v>5</v>
      </c>
      <c r="I1573" s="15" t="s">
        <v>380</v>
      </c>
      <c r="K1573" s="20" cm="1">
        <f t="array" ref="K1573">MIN(COUNTIFS($I$19:I1572,I1573)+IFERROR(SUM(IF(($H$19:H1572=H1573)*($G$19:G1572=0),($H$19:H1572=H1573)*($G$19:G1572=0),"")),0),1)</f>
        <v>1</v>
      </c>
    </row>
    <row r="1574" spans="7:11" x14ac:dyDescent="0.25">
      <c r="G1574" s="25">
        <v>0</v>
      </c>
      <c r="H1574" s="15" t="s">
        <v>42</v>
      </c>
      <c r="I1574" s="15" t="s">
        <v>378</v>
      </c>
      <c r="K1574" s="20" cm="1">
        <f t="array" ref="K1574">MIN(COUNTIFS($I$19:I1573,I1574)+IFERROR(SUM(IF(($H$19:H1573=H1574)*($G$19:G1573=0),($H$19:H1573=H1574)*($G$19:G1573=0),"")),0),1)</f>
        <v>1</v>
      </c>
    </row>
    <row r="1575" spans="7:11" x14ac:dyDescent="0.25">
      <c r="G1575" s="25">
        <v>0</v>
      </c>
      <c r="H1575" s="15" t="s">
        <v>42</v>
      </c>
      <c r="I1575" s="15" t="s">
        <v>379</v>
      </c>
      <c r="K1575" s="20" cm="1">
        <f t="array" ref="K1575">MIN(COUNTIFS($I$19:I1574,I1575)+IFERROR(SUM(IF(($H$19:H1574=H1575)*($G$19:G1574=0),($H$19:H1574=H1575)*($G$19:G1574=0),"")),0),1)</f>
        <v>1</v>
      </c>
    </row>
    <row r="1576" spans="7:11" x14ac:dyDescent="0.25">
      <c r="G1576" s="25">
        <v>0</v>
      </c>
      <c r="H1576" s="15" t="s">
        <v>5</v>
      </c>
      <c r="I1576" s="15" t="s">
        <v>378</v>
      </c>
      <c r="K1576" s="20" cm="1">
        <f t="array" ref="K1576">MIN(COUNTIFS($I$19:I1575,I1576)+IFERROR(SUM(IF(($H$19:H1575=H1576)*($G$19:G1575=0),($H$19:H1575=H1576)*($G$19:G1575=0),"")),0),1)</f>
        <v>1</v>
      </c>
    </row>
    <row r="1577" spans="7:11" x14ac:dyDescent="0.25">
      <c r="G1577" s="25">
        <v>0</v>
      </c>
      <c r="H1577" s="15" t="s">
        <v>5</v>
      </c>
      <c r="I1577" s="15" t="s">
        <v>379</v>
      </c>
      <c r="K1577" s="20" cm="1">
        <f t="array" ref="K1577">MIN(COUNTIFS($I$19:I1576,I1577)+IFERROR(SUM(IF(($H$19:H1576=H1577)*($G$19:G1576=0),($H$19:H1576=H1577)*($G$19:G1576=0),"")),0),1)</f>
        <v>1</v>
      </c>
    </row>
    <row r="1578" spans="7:11" x14ac:dyDescent="0.25">
      <c r="G1578" s="25">
        <v>0</v>
      </c>
      <c r="H1578" s="15" t="s">
        <v>10</v>
      </c>
      <c r="I1578" s="15" t="s">
        <v>378</v>
      </c>
      <c r="K1578" s="20" cm="1">
        <f t="array" ref="K1578">MIN(COUNTIFS($I$19:I1577,I1578)+IFERROR(SUM(IF(($H$19:H1577=H1578)*($G$19:G1577=0),($H$19:H1577=H1578)*($G$19:G1577=0),"")),0),1)</f>
        <v>1</v>
      </c>
    </row>
    <row r="1579" spans="7:11" x14ac:dyDescent="0.25">
      <c r="G1579" s="25">
        <v>0</v>
      </c>
      <c r="H1579" s="15" t="s">
        <v>10</v>
      </c>
      <c r="I1579" s="15" t="s">
        <v>379</v>
      </c>
      <c r="K1579" s="20" cm="1">
        <f t="array" ref="K1579">MIN(COUNTIFS($I$19:I1578,I1579)+IFERROR(SUM(IF(($H$19:H1578=H1579)*($G$19:G1578=0),($H$19:H1578=H1579)*($G$19:G1578=0),"")),0),1)</f>
        <v>1</v>
      </c>
    </row>
    <row r="1580" spans="7:11" x14ac:dyDescent="0.25">
      <c r="G1580" s="25">
        <v>0</v>
      </c>
      <c r="H1580" s="15" t="s">
        <v>5</v>
      </c>
      <c r="I1580" s="15" t="s">
        <v>378</v>
      </c>
      <c r="K1580" s="20" cm="1">
        <f t="array" ref="K1580">MIN(COUNTIFS($I$19:I1579,I1580)+IFERROR(SUM(IF(($H$19:H1579=H1580)*($G$19:G1579=0),($H$19:H1579=H1580)*($G$19:G1579=0),"")),0),1)</f>
        <v>1</v>
      </c>
    </row>
    <row r="1581" spans="7:11" x14ac:dyDescent="0.25">
      <c r="G1581" s="25">
        <v>0</v>
      </c>
      <c r="H1581" s="15" t="s">
        <v>5</v>
      </c>
      <c r="I1581" s="15" t="s">
        <v>379</v>
      </c>
      <c r="K1581" s="20" cm="1">
        <f t="array" ref="K1581">MIN(COUNTIFS($I$19:I1580,I1581)+IFERROR(SUM(IF(($H$19:H1580=H1581)*($G$19:G1580=0),($H$19:H1580=H1581)*($G$19:G1580=0),"")),0),1)</f>
        <v>1</v>
      </c>
    </row>
    <row r="1582" spans="7:11" x14ac:dyDescent="0.25">
      <c r="G1582" s="25">
        <v>0</v>
      </c>
      <c r="H1582" s="15" t="s">
        <v>10</v>
      </c>
      <c r="I1582" s="15" t="s">
        <v>382</v>
      </c>
      <c r="K1582" s="20" cm="1">
        <f t="array" ref="K1582">MIN(COUNTIFS($I$19:I1581,I1582)+IFERROR(SUM(IF(($H$19:H1581=H1582)*($G$19:G1581=0),($H$19:H1581=H1582)*($G$19:G1581=0),"")),0),1)</f>
        <v>1</v>
      </c>
    </row>
    <row r="1583" spans="7:11" x14ac:dyDescent="0.25">
      <c r="G1583" s="25">
        <v>0</v>
      </c>
      <c r="H1583" s="15" t="s">
        <v>10</v>
      </c>
      <c r="I1583" s="15" t="s">
        <v>383</v>
      </c>
      <c r="K1583" s="20" cm="1">
        <f t="array" ref="K1583">MIN(COUNTIFS($I$19:I1582,I1583)+IFERROR(SUM(IF(($H$19:H1582=H1583)*($G$19:G1582=0),($H$19:H1582=H1583)*($G$19:G1582=0),"")),0),1)</f>
        <v>1</v>
      </c>
    </row>
    <row r="1584" spans="7:11" x14ac:dyDescent="0.25">
      <c r="G1584" s="25">
        <v>0</v>
      </c>
      <c r="H1584" s="15" t="s">
        <v>5</v>
      </c>
      <c r="I1584" s="15" t="s">
        <v>384</v>
      </c>
      <c r="K1584" s="20" cm="1">
        <f t="array" ref="K1584">MIN(COUNTIFS($I$19:I1583,I1584)+IFERROR(SUM(IF(($H$19:H1583=H1584)*($G$19:G1583=0),($H$19:H1583=H1584)*($G$19:G1583=0),"")),0),1)</f>
        <v>1</v>
      </c>
    </row>
    <row r="1585" spans="7:11" x14ac:dyDescent="0.25">
      <c r="G1585" s="25">
        <v>0</v>
      </c>
      <c r="H1585" s="15" t="s">
        <v>10</v>
      </c>
      <c r="I1585" s="15" t="s">
        <v>385</v>
      </c>
      <c r="K1585" s="20" cm="1">
        <f t="array" ref="K1585">MIN(COUNTIFS($I$19:I1584,I1585)+IFERROR(SUM(IF(($H$19:H1584=H1585)*($G$19:G1584=0),($H$19:H1584=H1585)*($G$19:G1584=0),"")),0),1)</f>
        <v>1</v>
      </c>
    </row>
    <row r="1586" spans="7:11" x14ac:dyDescent="0.25">
      <c r="G1586" s="25">
        <v>0</v>
      </c>
      <c r="H1586" s="15" t="s">
        <v>256</v>
      </c>
      <c r="I1586" s="15" t="s">
        <v>382</v>
      </c>
      <c r="K1586" s="20" cm="1">
        <f t="array" ref="K1586">MIN(COUNTIFS($I$19:I1585,I1586)+IFERROR(SUM(IF(($H$19:H1585=H1586)*($G$19:G1585=0),($H$19:H1585=H1586)*($G$19:G1585=0),"")),0),1)</f>
        <v>1</v>
      </c>
    </row>
    <row r="1587" spans="7:11" x14ac:dyDescent="0.25">
      <c r="G1587" s="25">
        <v>0</v>
      </c>
      <c r="H1587" s="15" t="s">
        <v>256</v>
      </c>
      <c r="I1587" s="15" t="s">
        <v>383</v>
      </c>
      <c r="K1587" s="20" cm="1">
        <f t="array" ref="K1587">MIN(COUNTIFS($I$19:I1586,I1587)+IFERROR(SUM(IF(($H$19:H1586=H1587)*($G$19:G1586=0),($H$19:H1586=H1587)*($G$19:G1586=0),"")),0),1)</f>
        <v>1</v>
      </c>
    </row>
    <row r="1588" spans="7:11" x14ac:dyDescent="0.25">
      <c r="G1588" s="25">
        <v>0</v>
      </c>
      <c r="H1588" s="15" t="s">
        <v>5</v>
      </c>
      <c r="I1588" s="15" t="s">
        <v>382</v>
      </c>
      <c r="K1588" s="20" cm="1">
        <f t="array" ref="K1588">MIN(COUNTIFS($I$19:I1587,I1588)+IFERROR(SUM(IF(($H$19:H1587=H1588)*($G$19:G1587=0),($H$19:H1587=H1588)*($G$19:G1587=0),"")),0),1)</f>
        <v>1</v>
      </c>
    </row>
    <row r="1589" spans="7:11" x14ac:dyDescent="0.25">
      <c r="G1589" s="25">
        <v>0</v>
      </c>
      <c r="H1589" s="15" t="s">
        <v>5</v>
      </c>
      <c r="I1589" s="15" t="s">
        <v>383</v>
      </c>
      <c r="K1589" s="20" cm="1">
        <f t="array" ref="K1589">MIN(COUNTIFS($I$19:I1588,I1589)+IFERROR(SUM(IF(($H$19:H1588=H1589)*($G$19:G1588=0),($H$19:H1588=H1589)*($G$19:G1588=0),"")),0),1)</f>
        <v>1</v>
      </c>
    </row>
    <row r="1590" spans="7:11" x14ac:dyDescent="0.25">
      <c r="G1590" s="25">
        <v>0</v>
      </c>
      <c r="H1590" s="15" t="s">
        <v>10</v>
      </c>
      <c r="I1590" s="15" t="s">
        <v>382</v>
      </c>
      <c r="K1590" s="20" cm="1">
        <f t="array" ref="K1590">MIN(COUNTIFS($I$19:I1589,I1590)+IFERROR(SUM(IF(($H$19:H1589=H1590)*($G$19:G1589=0),($H$19:H1589=H1590)*($G$19:G1589=0),"")),0),1)</f>
        <v>1</v>
      </c>
    </row>
    <row r="1591" spans="7:11" x14ac:dyDescent="0.25">
      <c r="G1591" s="25">
        <v>0</v>
      </c>
      <c r="H1591" s="15" t="s">
        <v>10</v>
      </c>
      <c r="I1591" s="15" t="s">
        <v>383</v>
      </c>
      <c r="K1591" s="20" cm="1">
        <f t="array" ref="K1591">MIN(COUNTIFS($I$19:I1590,I1591)+IFERROR(SUM(IF(($H$19:H1590=H1591)*($G$19:G1590=0),($H$19:H1590=H1591)*($G$19:G1590=0),"")),0),1)</f>
        <v>1</v>
      </c>
    </row>
    <row r="1592" spans="7:11" x14ac:dyDescent="0.25">
      <c r="G1592" s="25">
        <v>0</v>
      </c>
      <c r="H1592" s="15" t="s">
        <v>10</v>
      </c>
      <c r="I1592" s="15" t="s">
        <v>386</v>
      </c>
      <c r="K1592" s="20" cm="1">
        <f t="array" ref="K1592">MIN(COUNTIFS($I$19:I1591,I1592)+IFERROR(SUM(IF(($H$19:H1591=H1592)*($G$19:G1591=0),($H$19:H1591=H1592)*($G$19:G1591=0),"")),0),1)</f>
        <v>1</v>
      </c>
    </row>
    <row r="1593" spans="7:11" x14ac:dyDescent="0.25">
      <c r="G1593" s="25">
        <v>0</v>
      </c>
      <c r="H1593" s="15" t="s">
        <v>256</v>
      </c>
      <c r="I1593" s="15" t="s">
        <v>385</v>
      </c>
      <c r="K1593" s="20" cm="1">
        <f t="array" ref="K1593">MIN(COUNTIFS($I$19:I1592,I1593)+IFERROR(SUM(IF(($H$19:H1592=H1593)*($G$19:G1592=0),($H$19:H1592=H1593)*($G$19:G1592=0),"")),0),1)</f>
        <v>1</v>
      </c>
    </row>
    <row r="1594" spans="7:11" x14ac:dyDescent="0.25">
      <c r="G1594" s="25">
        <v>0</v>
      </c>
      <c r="H1594" s="15" t="s">
        <v>256</v>
      </c>
      <c r="I1594" s="15" t="s">
        <v>386</v>
      </c>
      <c r="K1594" s="20" cm="1">
        <f t="array" ref="K1594">MIN(COUNTIFS($I$19:I1593,I1594)+IFERROR(SUM(IF(($H$19:H1593=H1594)*($G$19:G1593=0),($H$19:H1593=H1594)*($G$19:G1593=0),"")),0),1)</f>
        <v>1</v>
      </c>
    </row>
    <row r="1595" spans="7:11" x14ac:dyDescent="0.25">
      <c r="G1595" s="25">
        <v>0</v>
      </c>
      <c r="H1595" s="15" t="s">
        <v>10</v>
      </c>
      <c r="I1595" s="15" t="s">
        <v>385</v>
      </c>
      <c r="K1595" s="20" cm="1">
        <f t="array" ref="K1595">MIN(COUNTIFS($I$19:I1594,I1595)+IFERROR(SUM(IF(($H$19:H1594=H1595)*($G$19:G1594=0),($H$19:H1594=H1595)*($G$19:G1594=0),"")),0),1)</f>
        <v>1</v>
      </c>
    </row>
    <row r="1596" spans="7:11" x14ac:dyDescent="0.25">
      <c r="G1596" s="25">
        <v>0</v>
      </c>
      <c r="H1596" s="15" t="s">
        <v>10</v>
      </c>
      <c r="I1596" s="15" t="s">
        <v>386</v>
      </c>
      <c r="K1596" s="20" cm="1">
        <f t="array" ref="K1596">MIN(COUNTIFS($I$19:I1595,I1596)+IFERROR(SUM(IF(($H$19:H1595=H1596)*($G$19:G1595=0),($H$19:H1595=H1596)*($G$19:G1595=0),"")),0),1)</f>
        <v>1</v>
      </c>
    </row>
    <row r="1597" spans="7:11" x14ac:dyDescent="0.25">
      <c r="G1597" s="25">
        <v>0</v>
      </c>
      <c r="H1597" s="15" t="s">
        <v>5</v>
      </c>
      <c r="I1597" s="15" t="s">
        <v>386</v>
      </c>
      <c r="K1597" s="20" cm="1">
        <f t="array" ref="K1597">MIN(COUNTIFS($I$19:I1596,I1597)+IFERROR(SUM(IF(($H$19:H1596=H1597)*($G$19:G1596=0),($H$19:H1596=H1597)*($G$19:G1596=0),"")),0),1)</f>
        <v>1</v>
      </c>
    </row>
    <row r="1598" spans="7:11" x14ac:dyDescent="0.25">
      <c r="G1598" s="25">
        <v>0</v>
      </c>
      <c r="H1598" s="15" t="s">
        <v>10</v>
      </c>
      <c r="I1598" s="15" t="s">
        <v>386</v>
      </c>
      <c r="K1598" s="20" cm="1">
        <f t="array" ref="K1598">MIN(COUNTIFS($I$19:I1597,I1598)+IFERROR(SUM(IF(($H$19:H1597=H1598)*($G$19:G1597=0),($H$19:H1597=H1598)*($G$19:G1597=0),"")),0),1)</f>
        <v>1</v>
      </c>
    </row>
    <row r="1599" spans="7:11" x14ac:dyDescent="0.25">
      <c r="G1599" s="25">
        <v>0</v>
      </c>
      <c r="H1599" s="15" t="s">
        <v>5</v>
      </c>
      <c r="I1599" s="15" t="s">
        <v>385</v>
      </c>
      <c r="K1599" s="20" cm="1">
        <f t="array" ref="K1599">MIN(COUNTIFS($I$19:I1598,I1599)+IFERROR(SUM(IF(($H$19:H1598=H1599)*($G$19:G1598=0),($H$19:H1598=H1599)*($G$19:G1598=0),"")),0),1)</f>
        <v>1</v>
      </c>
    </row>
    <row r="1600" spans="7:11" x14ac:dyDescent="0.25">
      <c r="G1600" s="25">
        <v>0</v>
      </c>
      <c r="H1600" s="15" t="s">
        <v>10</v>
      </c>
      <c r="I1600" s="15" t="s">
        <v>385</v>
      </c>
      <c r="K1600" s="20" cm="1">
        <f t="array" ref="K1600">MIN(COUNTIFS($I$19:I1599,I1600)+IFERROR(SUM(IF(($H$19:H1599=H1600)*($G$19:G1599=0),($H$19:H1599=H1600)*($G$19:G1599=0),"")),0),1)</f>
        <v>1</v>
      </c>
    </row>
    <row r="1601" spans="7:11" x14ac:dyDescent="0.25">
      <c r="G1601" s="25">
        <v>0</v>
      </c>
      <c r="H1601" s="15" t="s">
        <v>5</v>
      </c>
      <c r="I1601" s="15" t="s">
        <v>387</v>
      </c>
      <c r="K1601" s="20" cm="1">
        <f t="array" ref="K1601">MIN(COUNTIFS($I$19:I1600,I1601)+IFERROR(SUM(IF(($H$19:H1600=H1601)*($G$19:G1600=0),($H$19:H1600=H1601)*($G$19:G1600=0),"")),0),1)</f>
        <v>1</v>
      </c>
    </row>
    <row r="1602" spans="7:11" x14ac:dyDescent="0.25">
      <c r="G1602" s="25">
        <v>0</v>
      </c>
      <c r="H1602" s="15" t="s">
        <v>10</v>
      </c>
      <c r="I1602" s="15" t="s">
        <v>388</v>
      </c>
      <c r="K1602" s="20" cm="1">
        <f t="array" ref="K1602">MIN(COUNTIFS($I$19:I1601,I1602)+IFERROR(SUM(IF(($H$19:H1601=H1602)*($G$19:G1601=0),($H$19:H1601=H1602)*($G$19:G1601=0),"")),0),1)</f>
        <v>1</v>
      </c>
    </row>
    <row r="1603" spans="7:11" x14ac:dyDescent="0.25">
      <c r="G1603" s="25">
        <v>0</v>
      </c>
      <c r="H1603" s="15" t="s">
        <v>31</v>
      </c>
      <c r="I1603" s="15" t="s">
        <v>387</v>
      </c>
      <c r="K1603" s="20" cm="1">
        <f t="array" ref="K1603">MIN(COUNTIFS($I$19:I1602,I1603)+IFERROR(SUM(IF(($H$19:H1602=H1603)*($G$19:G1602=0),($H$19:H1602=H1603)*($G$19:G1602=0),"")),0),1)</f>
        <v>1</v>
      </c>
    </row>
    <row r="1604" spans="7:11" x14ac:dyDescent="0.25">
      <c r="G1604" s="25">
        <v>0</v>
      </c>
      <c r="H1604" s="15" t="s">
        <v>149</v>
      </c>
      <c r="I1604" s="15" t="s">
        <v>388</v>
      </c>
      <c r="K1604" s="20" cm="1">
        <f t="array" ref="K1604">MIN(COUNTIFS($I$19:I1603,I1604)+IFERROR(SUM(IF(($H$19:H1603=H1604)*($G$19:G1603=0),($H$19:H1603=H1604)*($G$19:G1603=0),"")),0),1)</f>
        <v>1</v>
      </c>
    </row>
    <row r="1605" spans="7:11" x14ac:dyDescent="0.25">
      <c r="G1605" s="25">
        <v>0</v>
      </c>
      <c r="H1605" s="15" t="s">
        <v>10</v>
      </c>
      <c r="I1605" s="15" t="s">
        <v>388</v>
      </c>
      <c r="K1605" s="20" cm="1">
        <f t="array" ref="K1605">MIN(COUNTIFS($I$19:I1604,I1605)+IFERROR(SUM(IF(($H$19:H1604=H1605)*($G$19:G1604=0),($H$19:H1604=H1605)*($G$19:G1604=0),"")),0),1)</f>
        <v>1</v>
      </c>
    </row>
    <row r="1606" spans="7:11" x14ac:dyDescent="0.25">
      <c r="G1606" s="25">
        <v>0</v>
      </c>
      <c r="H1606" s="15" t="s">
        <v>5</v>
      </c>
      <c r="I1606" s="15" t="s">
        <v>387</v>
      </c>
      <c r="K1606" s="20" cm="1">
        <f t="array" ref="K1606">MIN(COUNTIFS($I$19:I1605,I1606)+IFERROR(SUM(IF(($H$19:H1605=H1606)*($G$19:G1605=0),($H$19:H1605=H1606)*($G$19:G1605=0),"")),0),1)</f>
        <v>1</v>
      </c>
    </row>
    <row r="1607" spans="7:11" x14ac:dyDescent="0.25">
      <c r="G1607" s="25">
        <v>0</v>
      </c>
      <c r="H1607" s="15" t="s">
        <v>5</v>
      </c>
      <c r="I1607" s="15" t="s">
        <v>388</v>
      </c>
      <c r="K1607" s="20" cm="1">
        <f t="array" ref="K1607">MIN(COUNTIFS($I$19:I1606,I1607)+IFERROR(SUM(IF(($H$19:H1606=H1607)*($G$19:G1606=0),($H$19:H1606=H1607)*($G$19:G1606=0),"")),0),1)</f>
        <v>1</v>
      </c>
    </row>
    <row r="1608" spans="7:11" x14ac:dyDescent="0.25">
      <c r="G1608" s="25">
        <v>0</v>
      </c>
      <c r="H1608" s="15" t="s">
        <v>7</v>
      </c>
      <c r="I1608" s="15" t="s">
        <v>388</v>
      </c>
      <c r="K1608" s="20" cm="1">
        <f t="array" ref="K1608">MIN(COUNTIFS($I$19:I1607,I1608)+IFERROR(SUM(IF(($H$19:H1607=H1608)*($G$19:G1607=0),($H$19:H1607=H1608)*($G$19:G1607=0),"")),0),1)</f>
        <v>1</v>
      </c>
    </row>
    <row r="1609" spans="7:11" x14ac:dyDescent="0.25">
      <c r="G1609" s="25">
        <v>0</v>
      </c>
      <c r="H1609" s="15" t="s">
        <v>10</v>
      </c>
      <c r="I1609" s="15" t="s">
        <v>388</v>
      </c>
      <c r="K1609" s="20" cm="1">
        <f t="array" ref="K1609">MIN(COUNTIFS($I$19:I1608,I1609)+IFERROR(SUM(IF(($H$19:H1608=H1609)*($G$19:G1608=0),($H$19:H1608=H1609)*($G$19:G1608=0),"")),0),1)</f>
        <v>1</v>
      </c>
    </row>
    <row r="1610" spans="7:11" x14ac:dyDescent="0.25">
      <c r="G1610" s="25">
        <v>0</v>
      </c>
      <c r="H1610" s="15" t="s">
        <v>10</v>
      </c>
      <c r="I1610" s="15" t="s">
        <v>389</v>
      </c>
      <c r="K1610" s="20" cm="1">
        <f t="array" ref="K1610">MIN(COUNTIFS($I$19:I1609,I1610)+IFERROR(SUM(IF(($H$19:H1609=H1610)*($G$19:G1609=0),($H$19:H1609=H1610)*($G$19:G1609=0),"")),0),1)</f>
        <v>1</v>
      </c>
    </row>
    <row r="1611" spans="7:11" x14ac:dyDescent="0.25">
      <c r="G1611" s="25">
        <v>0</v>
      </c>
      <c r="H1611" s="15" t="s">
        <v>42</v>
      </c>
      <c r="I1611" s="15" t="s">
        <v>389</v>
      </c>
      <c r="K1611" s="20" cm="1">
        <f t="array" ref="K1611">MIN(COUNTIFS($I$19:I1610,I1611)+IFERROR(SUM(IF(($H$19:H1610=H1611)*($G$19:G1610=0),($H$19:H1610=H1611)*($G$19:G1610=0),"")),0),1)</f>
        <v>1</v>
      </c>
    </row>
    <row r="1612" spans="7:11" x14ac:dyDescent="0.25">
      <c r="G1612" s="25">
        <v>0</v>
      </c>
      <c r="H1612" s="15" t="s">
        <v>10</v>
      </c>
      <c r="I1612" s="15" t="s">
        <v>390</v>
      </c>
      <c r="K1612" s="20" cm="1">
        <f t="array" ref="K1612">MIN(COUNTIFS($I$19:I1611,I1612)+IFERROR(SUM(IF(($H$19:H1611=H1612)*($G$19:G1611=0),($H$19:H1611=H1612)*($G$19:G1611=0),"")),0),1)</f>
        <v>1</v>
      </c>
    </row>
    <row r="1613" spans="7:11" x14ac:dyDescent="0.25">
      <c r="G1613" s="25">
        <v>0</v>
      </c>
      <c r="H1613" s="15" t="s">
        <v>10</v>
      </c>
      <c r="I1613" s="15" t="s">
        <v>391</v>
      </c>
      <c r="K1613" s="20" cm="1">
        <f t="array" ref="K1613">MIN(COUNTIFS($I$19:I1612,I1613)+IFERROR(SUM(IF(($H$19:H1612=H1613)*($G$19:G1612=0),($H$19:H1612=H1613)*($G$19:G1612=0),"")),0),1)</f>
        <v>1</v>
      </c>
    </row>
    <row r="1614" spans="7:11" x14ac:dyDescent="0.25">
      <c r="G1614" s="25">
        <v>0</v>
      </c>
      <c r="H1614" s="15" t="s">
        <v>149</v>
      </c>
      <c r="I1614" s="15" t="s">
        <v>389</v>
      </c>
      <c r="K1614" s="20" cm="1">
        <f t="array" ref="K1614">MIN(COUNTIFS($I$19:I1613,I1614)+IFERROR(SUM(IF(($H$19:H1613=H1614)*($G$19:G1613=0),($H$19:H1613=H1614)*($G$19:G1613=0),"")),0),1)</f>
        <v>1</v>
      </c>
    </row>
    <row r="1615" spans="7:11" x14ac:dyDescent="0.25">
      <c r="G1615" s="25">
        <v>0</v>
      </c>
      <c r="H1615" s="15" t="s">
        <v>10</v>
      </c>
      <c r="I1615" s="15" t="s">
        <v>389</v>
      </c>
      <c r="K1615" s="20" cm="1">
        <f t="array" ref="K1615">MIN(COUNTIFS($I$19:I1614,I1615)+IFERROR(SUM(IF(($H$19:H1614=H1615)*($G$19:G1614=0),($H$19:H1614=H1615)*($G$19:G1614=0),"")),0),1)</f>
        <v>1</v>
      </c>
    </row>
    <row r="1616" spans="7:11" x14ac:dyDescent="0.25">
      <c r="G1616" s="25">
        <v>0</v>
      </c>
      <c r="H1616" s="15" t="s">
        <v>10</v>
      </c>
      <c r="I1616" s="15" t="s">
        <v>242</v>
      </c>
      <c r="K1616" s="20" cm="1">
        <f t="array" ref="K1616">MIN(COUNTIFS($I$19:I1615,I1616)+IFERROR(SUM(IF(($H$19:H1615=H1616)*($G$19:G1615=0),($H$19:H1615=H1616)*($G$19:G1615=0),"")),0),1)</f>
        <v>1</v>
      </c>
    </row>
    <row r="1617" spans="7:11" x14ac:dyDescent="0.25">
      <c r="G1617" s="25">
        <v>0</v>
      </c>
      <c r="H1617" s="15" t="s">
        <v>31</v>
      </c>
      <c r="I1617" s="15" t="s">
        <v>392</v>
      </c>
      <c r="K1617" s="20" cm="1">
        <f t="array" ref="K1617">MIN(COUNTIFS($I$19:I1616,I1617)+IFERROR(SUM(IF(($H$19:H1616=H1617)*($G$19:G1616=0),($H$19:H1616=H1617)*($G$19:G1616=0),"")),0),1)</f>
        <v>1</v>
      </c>
    </row>
    <row r="1618" spans="7:11" x14ac:dyDescent="0.25">
      <c r="G1618" s="25">
        <v>0</v>
      </c>
      <c r="H1618" s="15" t="s">
        <v>10</v>
      </c>
      <c r="I1618" s="15" t="s">
        <v>392</v>
      </c>
      <c r="K1618" s="20" cm="1">
        <f t="array" ref="K1618">MIN(COUNTIFS($I$19:I1617,I1618)+IFERROR(SUM(IF(($H$19:H1617=H1618)*($G$19:G1617=0),($H$19:H1617=H1618)*($G$19:G1617=0),"")),0),1)</f>
        <v>1</v>
      </c>
    </row>
    <row r="1619" spans="7:11" x14ac:dyDescent="0.25">
      <c r="G1619" s="25">
        <v>0</v>
      </c>
      <c r="H1619" s="15" t="s">
        <v>10</v>
      </c>
      <c r="I1619" s="15" t="s">
        <v>393</v>
      </c>
      <c r="K1619" s="20" cm="1">
        <f t="array" ref="K1619">MIN(COUNTIFS($I$19:I1618,I1619)+IFERROR(SUM(IF(($H$19:H1618=H1619)*($G$19:G1618=0),($H$19:H1618=H1619)*($G$19:G1618=0),"")),0),1)</f>
        <v>1</v>
      </c>
    </row>
    <row r="1620" spans="7:11" x14ac:dyDescent="0.25">
      <c r="G1620" s="25">
        <v>0</v>
      </c>
      <c r="H1620" s="15" t="s">
        <v>33</v>
      </c>
      <c r="I1620" s="15" t="s">
        <v>392</v>
      </c>
      <c r="K1620" s="20" cm="1">
        <f t="array" ref="K1620">MIN(COUNTIFS($I$19:I1619,I1620)+IFERROR(SUM(IF(($H$19:H1619=H1620)*($G$19:G1619=0),($H$19:H1619=H1620)*($G$19:G1619=0),"")),0),1)</f>
        <v>1</v>
      </c>
    </row>
    <row r="1621" spans="7:11" x14ac:dyDescent="0.25">
      <c r="G1621" s="25">
        <v>0</v>
      </c>
      <c r="H1621" s="15" t="s">
        <v>220</v>
      </c>
      <c r="I1621" s="15" t="s">
        <v>393</v>
      </c>
      <c r="K1621" s="20" cm="1">
        <f t="array" ref="K1621">MIN(COUNTIFS($I$19:I1620,I1621)+IFERROR(SUM(IF(($H$19:H1620=H1621)*($G$19:G1620=0),($H$19:H1620=H1621)*($G$19:G1620=0),"")),0),1)</f>
        <v>1</v>
      </c>
    </row>
    <row r="1622" spans="7:11" x14ac:dyDescent="0.25">
      <c r="G1622" s="25">
        <v>0</v>
      </c>
      <c r="H1622" s="15" t="s">
        <v>5</v>
      </c>
      <c r="I1622" s="15" t="s">
        <v>389</v>
      </c>
      <c r="K1622" s="20" cm="1">
        <f t="array" ref="K1622">MIN(COUNTIFS($I$19:I1621,I1622)+IFERROR(SUM(IF(($H$19:H1621=H1622)*($G$19:G1621=0),($H$19:H1621=H1622)*($G$19:G1621=0),"")),0),1)</f>
        <v>1</v>
      </c>
    </row>
    <row r="1623" spans="7:11" x14ac:dyDescent="0.25">
      <c r="G1623" s="25">
        <v>0</v>
      </c>
      <c r="H1623" s="15" t="s">
        <v>10</v>
      </c>
      <c r="I1623" s="15" t="s">
        <v>394</v>
      </c>
      <c r="K1623" s="20" cm="1">
        <f t="array" ref="K1623">MIN(COUNTIFS($I$19:I1622,I1623)+IFERROR(SUM(IF(($H$19:H1622=H1623)*($G$19:G1622=0),($H$19:H1622=H1623)*($G$19:G1622=0),"")),0),1)</f>
        <v>1</v>
      </c>
    </row>
    <row r="1624" spans="7:11" x14ac:dyDescent="0.25">
      <c r="G1624" s="25">
        <v>0</v>
      </c>
      <c r="H1624" s="15" t="s">
        <v>7</v>
      </c>
      <c r="I1624" s="15" t="s">
        <v>389</v>
      </c>
      <c r="K1624" s="20" cm="1">
        <f t="array" ref="K1624">MIN(COUNTIFS($I$19:I1623,I1624)+IFERROR(SUM(IF(($H$19:H1623=H1624)*($G$19:G1623=0),($H$19:H1623=H1624)*($G$19:G1623=0),"")),0),1)</f>
        <v>1</v>
      </c>
    </row>
    <row r="1625" spans="7:11" x14ac:dyDescent="0.25">
      <c r="G1625" s="25">
        <v>0</v>
      </c>
      <c r="H1625" s="15" t="s">
        <v>10</v>
      </c>
      <c r="I1625" s="15" t="s">
        <v>389</v>
      </c>
      <c r="K1625" s="20" cm="1">
        <f t="array" ref="K1625">MIN(COUNTIFS($I$19:I1624,I1625)+IFERROR(SUM(IF(($H$19:H1624=H1625)*($G$19:G1624=0),($H$19:H1624=H1625)*($G$19:G1624=0),"")),0),1)</f>
        <v>1</v>
      </c>
    </row>
    <row r="1626" spans="7:11" x14ac:dyDescent="0.25">
      <c r="G1626" s="25">
        <v>0</v>
      </c>
      <c r="H1626" s="15" t="s">
        <v>256</v>
      </c>
      <c r="I1626" s="15" t="s">
        <v>390</v>
      </c>
      <c r="K1626" s="20" cm="1">
        <f t="array" ref="K1626">MIN(COUNTIFS($I$19:I1625,I1626)+IFERROR(SUM(IF(($H$19:H1625=H1626)*($G$19:G1625=0),($H$19:H1625=H1626)*($G$19:G1625=0),"")),0),1)</f>
        <v>1</v>
      </c>
    </row>
    <row r="1627" spans="7:11" x14ac:dyDescent="0.25">
      <c r="G1627" s="25">
        <v>0</v>
      </c>
      <c r="H1627" s="15" t="s">
        <v>256</v>
      </c>
      <c r="I1627" s="15" t="s">
        <v>391</v>
      </c>
      <c r="K1627" s="20" cm="1">
        <f t="array" ref="K1627">MIN(COUNTIFS($I$19:I1626,I1627)+IFERROR(SUM(IF(($H$19:H1626=H1627)*($G$19:G1626=0),($H$19:H1626=H1627)*($G$19:G1626=0),"")),0),1)</f>
        <v>1</v>
      </c>
    </row>
    <row r="1628" spans="7:11" x14ac:dyDescent="0.25">
      <c r="G1628" s="25">
        <v>0</v>
      </c>
      <c r="H1628" s="15" t="s">
        <v>5</v>
      </c>
      <c r="I1628" s="15" t="s">
        <v>390</v>
      </c>
      <c r="K1628" s="20" cm="1">
        <f t="array" ref="K1628">MIN(COUNTIFS($I$19:I1627,I1628)+IFERROR(SUM(IF(($H$19:H1627=H1628)*($G$19:G1627=0),($H$19:H1627=H1628)*($G$19:G1627=0),"")),0),1)</f>
        <v>1</v>
      </c>
    </row>
    <row r="1629" spans="7:11" x14ac:dyDescent="0.25">
      <c r="G1629" s="25">
        <v>0</v>
      </c>
      <c r="H1629" s="15" t="s">
        <v>5</v>
      </c>
      <c r="I1629" s="15" t="s">
        <v>391</v>
      </c>
      <c r="K1629" s="20" cm="1">
        <f t="array" ref="K1629">MIN(COUNTIFS($I$19:I1628,I1629)+IFERROR(SUM(IF(($H$19:H1628=H1629)*($G$19:G1628=0),($H$19:H1628=H1629)*($G$19:G1628=0),"")),0),1)</f>
        <v>1</v>
      </c>
    </row>
    <row r="1630" spans="7:11" x14ac:dyDescent="0.25">
      <c r="G1630" s="25">
        <v>0</v>
      </c>
      <c r="H1630" s="15" t="s">
        <v>10</v>
      </c>
      <c r="I1630" s="15" t="s">
        <v>390</v>
      </c>
      <c r="K1630" s="20" cm="1">
        <f t="array" ref="K1630">MIN(COUNTIFS($I$19:I1629,I1630)+IFERROR(SUM(IF(($H$19:H1629=H1630)*($G$19:G1629=0),($H$19:H1629=H1630)*($G$19:G1629=0),"")),0),1)</f>
        <v>1</v>
      </c>
    </row>
    <row r="1631" spans="7:11" x14ac:dyDescent="0.25">
      <c r="G1631" s="25">
        <v>0</v>
      </c>
      <c r="H1631" s="15" t="s">
        <v>10</v>
      </c>
      <c r="I1631" s="15" t="s">
        <v>391</v>
      </c>
      <c r="K1631" s="20" cm="1">
        <f t="array" ref="K1631">MIN(COUNTIFS($I$19:I1630,I1631)+IFERROR(SUM(IF(($H$19:H1630=H1631)*($G$19:G1630=0),($H$19:H1630=H1631)*($G$19:G1630=0),"")),0),1)</f>
        <v>1</v>
      </c>
    </row>
    <row r="1632" spans="7:11" x14ac:dyDescent="0.25">
      <c r="G1632" s="25">
        <v>0</v>
      </c>
      <c r="H1632" s="15" t="s">
        <v>256</v>
      </c>
      <c r="I1632" s="15" t="s">
        <v>394</v>
      </c>
      <c r="K1632" s="20" cm="1">
        <f t="array" ref="K1632">MIN(COUNTIFS($I$19:I1631,I1632)+IFERROR(SUM(IF(($H$19:H1631=H1632)*($G$19:G1631=0),($H$19:H1631=H1632)*($G$19:G1631=0),"")),0),1)</f>
        <v>1</v>
      </c>
    </row>
    <row r="1633" spans="7:11" x14ac:dyDescent="0.25">
      <c r="G1633" s="25">
        <v>0</v>
      </c>
      <c r="H1633" s="15" t="s">
        <v>10</v>
      </c>
      <c r="I1633" s="15" t="s">
        <v>394</v>
      </c>
      <c r="K1633" s="20" cm="1">
        <f t="array" ref="K1633">MIN(COUNTIFS($I$19:I1632,I1633)+IFERROR(SUM(IF(($H$19:H1632=H1633)*($G$19:G1632=0),($H$19:H1632=H1633)*($G$19:G1632=0),"")),0),1)</f>
        <v>1</v>
      </c>
    </row>
    <row r="1634" spans="7:11" x14ac:dyDescent="0.25">
      <c r="G1634" s="25">
        <v>0</v>
      </c>
      <c r="H1634" s="15" t="s">
        <v>5</v>
      </c>
      <c r="I1634" s="15" t="s">
        <v>394</v>
      </c>
      <c r="K1634" s="20" cm="1">
        <f t="array" ref="K1634">MIN(COUNTIFS($I$19:I1633,I1634)+IFERROR(SUM(IF(($H$19:H1633=H1634)*($G$19:G1633=0),($H$19:H1633=H1634)*($G$19:G1633=0),"")),0),1)</f>
        <v>1</v>
      </c>
    </row>
    <row r="1635" spans="7:11" x14ac:dyDescent="0.25">
      <c r="G1635" s="25">
        <v>0</v>
      </c>
      <c r="H1635" s="15" t="s">
        <v>10</v>
      </c>
      <c r="I1635" s="15" t="s">
        <v>394</v>
      </c>
      <c r="K1635" s="20" cm="1">
        <f t="array" ref="K1635">MIN(COUNTIFS($I$19:I1634,I1635)+IFERROR(SUM(IF(($H$19:H1634=H1635)*($G$19:G1634=0),($H$19:H1634=H1635)*($G$19:G1634=0),"")),0),1)</f>
        <v>1</v>
      </c>
    </row>
    <row r="1636" spans="7:11" x14ac:dyDescent="0.25">
      <c r="G1636" s="25">
        <v>0</v>
      </c>
      <c r="H1636" s="15" t="s">
        <v>10</v>
      </c>
      <c r="I1636" s="15" t="s">
        <v>395</v>
      </c>
      <c r="K1636" s="20" cm="1">
        <f t="array" ref="K1636">MIN(COUNTIFS($I$19:I1635,I1636)+IFERROR(SUM(IF(($H$19:H1635=H1636)*($G$19:G1635=0),($H$19:H1635=H1636)*($G$19:G1635=0),"")),0),1)</f>
        <v>1</v>
      </c>
    </row>
    <row r="1637" spans="7:11" x14ac:dyDescent="0.25">
      <c r="G1637" s="25">
        <v>0</v>
      </c>
      <c r="H1637" s="15" t="s">
        <v>10</v>
      </c>
      <c r="I1637" s="15" t="s">
        <v>396</v>
      </c>
      <c r="K1637" s="20" cm="1">
        <f t="array" ref="K1637">MIN(COUNTIFS($I$19:I1636,I1637)+IFERROR(SUM(IF(($H$19:H1636=H1637)*($G$19:G1636=0),($H$19:H1636=H1637)*($G$19:G1636=0),"")),0),1)</f>
        <v>1</v>
      </c>
    </row>
    <row r="1638" spans="7:11" x14ac:dyDescent="0.25">
      <c r="G1638" s="25">
        <v>0</v>
      </c>
      <c r="H1638" s="15" t="s">
        <v>10</v>
      </c>
      <c r="I1638" s="15" t="s">
        <v>397</v>
      </c>
      <c r="K1638" s="20" cm="1">
        <f t="array" ref="K1638">MIN(COUNTIFS($I$19:I1637,I1638)+IFERROR(SUM(IF(($H$19:H1637=H1638)*($G$19:G1637=0),($H$19:H1637=H1638)*($G$19:G1637=0),"")),0),1)</f>
        <v>1</v>
      </c>
    </row>
    <row r="1639" spans="7:11" x14ac:dyDescent="0.25">
      <c r="G1639" s="25">
        <v>0</v>
      </c>
      <c r="H1639" s="15" t="s">
        <v>10</v>
      </c>
      <c r="I1639" s="15" t="s">
        <v>398</v>
      </c>
      <c r="K1639" s="20" cm="1">
        <f t="array" ref="K1639">MIN(COUNTIFS($I$19:I1638,I1639)+IFERROR(SUM(IF(($H$19:H1638=H1639)*($G$19:G1638=0),($H$19:H1638=H1639)*($G$19:G1638=0),"")),0),1)</f>
        <v>1</v>
      </c>
    </row>
    <row r="1640" spans="7:11" x14ac:dyDescent="0.25">
      <c r="G1640" s="25">
        <v>0</v>
      </c>
      <c r="H1640" s="15" t="s">
        <v>256</v>
      </c>
      <c r="I1640" s="15" t="s">
        <v>396</v>
      </c>
      <c r="K1640" s="20" cm="1">
        <f t="array" ref="K1640">MIN(COUNTIFS($I$19:I1639,I1640)+IFERROR(SUM(IF(($H$19:H1639=H1640)*($G$19:G1639=0),($H$19:H1639=H1640)*($G$19:G1639=0),"")),0),1)</f>
        <v>1</v>
      </c>
    </row>
    <row r="1641" spans="7:11" x14ac:dyDescent="0.25">
      <c r="G1641" s="25">
        <v>0</v>
      </c>
      <c r="H1641" s="15" t="s">
        <v>256</v>
      </c>
      <c r="I1641" s="15" t="s">
        <v>397</v>
      </c>
      <c r="K1641" s="20" cm="1">
        <f t="array" ref="K1641">MIN(COUNTIFS($I$19:I1640,I1641)+IFERROR(SUM(IF(($H$19:H1640=H1641)*($G$19:G1640=0),($H$19:H1640=H1641)*($G$19:G1640=0),"")),0),1)</f>
        <v>1</v>
      </c>
    </row>
    <row r="1642" spans="7:11" x14ac:dyDescent="0.25">
      <c r="G1642" s="25">
        <v>0</v>
      </c>
      <c r="H1642" s="15" t="s">
        <v>5</v>
      </c>
      <c r="I1642" s="15" t="s">
        <v>396</v>
      </c>
      <c r="K1642" s="20" cm="1">
        <f t="array" ref="K1642">MIN(COUNTIFS($I$19:I1641,I1642)+IFERROR(SUM(IF(($H$19:H1641=H1642)*($G$19:G1641=0),($H$19:H1641=H1642)*($G$19:G1641=0),"")),0),1)</f>
        <v>1</v>
      </c>
    </row>
    <row r="1643" spans="7:11" x14ac:dyDescent="0.25">
      <c r="G1643" s="25">
        <v>0</v>
      </c>
      <c r="H1643" s="15" t="s">
        <v>5</v>
      </c>
      <c r="I1643" s="15" t="s">
        <v>397</v>
      </c>
      <c r="K1643" s="20" cm="1">
        <f t="array" ref="K1643">MIN(COUNTIFS($I$19:I1642,I1643)+IFERROR(SUM(IF(($H$19:H1642=H1643)*($G$19:G1642=0),($H$19:H1642=H1643)*($G$19:G1642=0),"")),0),1)</f>
        <v>1</v>
      </c>
    </row>
    <row r="1644" spans="7:11" x14ac:dyDescent="0.25">
      <c r="G1644" s="25">
        <v>0</v>
      </c>
      <c r="H1644" s="15" t="s">
        <v>10</v>
      </c>
      <c r="I1644" s="15" t="s">
        <v>396</v>
      </c>
      <c r="K1644" s="20" cm="1">
        <f t="array" ref="K1644">MIN(COUNTIFS($I$19:I1643,I1644)+IFERROR(SUM(IF(($H$19:H1643=H1644)*($G$19:G1643=0),($H$19:H1643=H1644)*($G$19:G1643=0),"")),0),1)</f>
        <v>1</v>
      </c>
    </row>
    <row r="1645" spans="7:11" x14ac:dyDescent="0.25">
      <c r="G1645" s="25">
        <v>0</v>
      </c>
      <c r="H1645" s="15" t="s">
        <v>10</v>
      </c>
      <c r="I1645" s="15" t="s">
        <v>397</v>
      </c>
      <c r="K1645" s="20" cm="1">
        <f t="array" ref="K1645">MIN(COUNTIFS($I$19:I1644,I1645)+IFERROR(SUM(IF(($H$19:H1644=H1645)*($G$19:G1644=0),($H$19:H1644=H1645)*($G$19:G1644=0),"")),0),1)</f>
        <v>1</v>
      </c>
    </row>
    <row r="1646" spans="7:11" x14ac:dyDescent="0.25">
      <c r="G1646" s="25">
        <v>0</v>
      </c>
      <c r="H1646" s="15" t="s">
        <v>10</v>
      </c>
      <c r="I1646" s="15" t="s">
        <v>399</v>
      </c>
      <c r="K1646" s="20" cm="1">
        <f t="array" ref="K1646">MIN(COUNTIFS($I$19:I1645,I1646)+IFERROR(SUM(IF(($H$19:H1645=H1646)*($G$19:G1645=0),($H$19:H1645=H1646)*($G$19:G1645=0),"")),0),1)</f>
        <v>1</v>
      </c>
    </row>
    <row r="1647" spans="7:11" x14ac:dyDescent="0.25">
      <c r="G1647" s="25">
        <v>0</v>
      </c>
      <c r="H1647" s="15" t="s">
        <v>256</v>
      </c>
      <c r="I1647" s="15" t="s">
        <v>398</v>
      </c>
      <c r="K1647" s="20" cm="1">
        <f t="array" ref="K1647">MIN(COUNTIFS($I$19:I1646,I1647)+IFERROR(SUM(IF(($H$19:H1646=H1647)*($G$19:G1646=0),($H$19:H1646=H1647)*($G$19:G1646=0),"")),0),1)</f>
        <v>1</v>
      </c>
    </row>
    <row r="1648" spans="7:11" x14ac:dyDescent="0.25">
      <c r="G1648" s="25">
        <v>0</v>
      </c>
      <c r="H1648" s="15" t="s">
        <v>10</v>
      </c>
      <c r="I1648" s="15" t="s">
        <v>398</v>
      </c>
      <c r="K1648" s="20" cm="1">
        <f t="array" ref="K1648">MIN(COUNTIFS($I$19:I1647,I1648)+IFERROR(SUM(IF(($H$19:H1647=H1648)*($G$19:G1647=0),($H$19:H1647=H1648)*($G$19:G1647=0),"")),0),1)</f>
        <v>1</v>
      </c>
    </row>
    <row r="1649" spans="7:11" x14ac:dyDescent="0.25">
      <c r="G1649" s="25">
        <v>0</v>
      </c>
      <c r="H1649" s="15" t="s">
        <v>5</v>
      </c>
      <c r="I1649" s="15" t="s">
        <v>398</v>
      </c>
      <c r="K1649" s="20" cm="1">
        <f t="array" ref="K1649">MIN(COUNTIFS($I$19:I1648,I1649)+IFERROR(SUM(IF(($H$19:H1648=H1649)*($G$19:G1648=0),($H$19:H1648=H1649)*($G$19:G1648=0),"")),0),1)</f>
        <v>1</v>
      </c>
    </row>
    <row r="1650" spans="7:11" x14ac:dyDescent="0.25">
      <c r="G1650" s="25">
        <v>0</v>
      </c>
      <c r="H1650" s="15" t="s">
        <v>10</v>
      </c>
      <c r="I1650" s="15" t="s">
        <v>398</v>
      </c>
      <c r="K1650" s="20" cm="1">
        <f t="array" ref="K1650">MIN(COUNTIFS($I$19:I1649,I1650)+IFERROR(SUM(IF(($H$19:H1649=H1650)*($G$19:G1649=0),($H$19:H1649=H1650)*($G$19:G1649=0),"")),0),1)</f>
        <v>1</v>
      </c>
    </row>
    <row r="1651" spans="7:11" x14ac:dyDescent="0.25">
      <c r="G1651" s="25">
        <v>0</v>
      </c>
      <c r="H1651" s="15" t="s">
        <v>42</v>
      </c>
      <c r="I1651" s="15" t="s">
        <v>399</v>
      </c>
      <c r="K1651" s="20" cm="1">
        <f t="array" ref="K1651">MIN(COUNTIFS($I$19:I1650,I1651)+IFERROR(SUM(IF(($H$19:H1650=H1651)*($G$19:G1650=0),($H$19:H1650=H1651)*($G$19:G1650=0),"")),0),1)</f>
        <v>1</v>
      </c>
    </row>
    <row r="1652" spans="7:11" x14ac:dyDescent="0.25">
      <c r="G1652" s="25">
        <v>0</v>
      </c>
      <c r="H1652" s="15" t="s">
        <v>256</v>
      </c>
      <c r="I1652" s="15" t="s">
        <v>395</v>
      </c>
      <c r="K1652" s="20" cm="1">
        <f t="array" ref="K1652">MIN(COUNTIFS($I$19:I1651,I1652)+IFERROR(SUM(IF(($H$19:H1651=H1652)*($G$19:G1651=0),($H$19:H1651=H1652)*($G$19:G1651=0),"")),0),1)</f>
        <v>1</v>
      </c>
    </row>
    <row r="1653" spans="7:11" x14ac:dyDescent="0.25">
      <c r="G1653" s="25">
        <v>0</v>
      </c>
      <c r="H1653" s="15" t="s">
        <v>10</v>
      </c>
      <c r="I1653" s="15" t="s">
        <v>395</v>
      </c>
      <c r="K1653" s="20" cm="1">
        <f t="array" ref="K1653">MIN(COUNTIFS($I$19:I1652,I1653)+IFERROR(SUM(IF(($H$19:H1652=H1653)*($G$19:G1652=0),($H$19:H1652=H1653)*($G$19:G1652=0),"")),0),1)</f>
        <v>1</v>
      </c>
    </row>
    <row r="1654" spans="7:11" x14ac:dyDescent="0.25">
      <c r="G1654" s="25">
        <v>0</v>
      </c>
      <c r="H1654" s="15" t="s">
        <v>5</v>
      </c>
      <c r="I1654" s="15" t="s">
        <v>395</v>
      </c>
      <c r="K1654" s="20" cm="1">
        <f t="array" ref="K1654">MIN(COUNTIFS($I$19:I1653,I1654)+IFERROR(SUM(IF(($H$19:H1653=H1654)*($G$19:G1653=0),($H$19:H1653=H1654)*($G$19:G1653=0),"")),0),1)</f>
        <v>1</v>
      </c>
    </row>
    <row r="1655" spans="7:11" x14ac:dyDescent="0.25">
      <c r="G1655" s="25">
        <v>0</v>
      </c>
      <c r="H1655" s="15" t="s">
        <v>10</v>
      </c>
      <c r="I1655" s="15" t="s">
        <v>395</v>
      </c>
      <c r="K1655" s="20" cm="1">
        <f t="array" ref="K1655">MIN(COUNTIFS($I$19:I1654,I1655)+IFERROR(SUM(IF(($H$19:H1654=H1655)*($G$19:G1654=0),($H$19:H1654=H1655)*($G$19:G1654=0),"")),0),1)</f>
        <v>1</v>
      </c>
    </row>
    <row r="1656" spans="7:11" x14ac:dyDescent="0.25">
      <c r="G1656" s="25">
        <v>0</v>
      </c>
      <c r="H1656" s="15" t="s">
        <v>149</v>
      </c>
      <c r="I1656" s="15" t="s">
        <v>399</v>
      </c>
      <c r="K1656" s="20" cm="1">
        <f t="array" ref="K1656">MIN(COUNTIFS($I$19:I1655,I1656)+IFERROR(SUM(IF(($H$19:H1655=H1656)*($G$19:G1655=0),($H$19:H1655=H1656)*($G$19:G1655=0),"")),0),1)</f>
        <v>1</v>
      </c>
    </row>
    <row r="1657" spans="7:11" x14ac:dyDescent="0.25">
      <c r="G1657" s="25">
        <v>0</v>
      </c>
      <c r="H1657" s="15" t="s">
        <v>10</v>
      </c>
      <c r="I1657" s="15" t="s">
        <v>399</v>
      </c>
      <c r="K1657" s="20" cm="1">
        <f t="array" ref="K1657">MIN(COUNTIFS($I$19:I1656,I1657)+IFERROR(SUM(IF(($H$19:H1656=H1657)*($G$19:G1656=0),($H$19:H1656=H1657)*($G$19:G1656=0),"")),0),1)</f>
        <v>1</v>
      </c>
    </row>
    <row r="1658" spans="7:11" x14ac:dyDescent="0.25">
      <c r="G1658" s="25">
        <v>0</v>
      </c>
      <c r="H1658" s="15" t="s">
        <v>5</v>
      </c>
      <c r="I1658" s="15" t="s">
        <v>399</v>
      </c>
      <c r="K1658" s="20" cm="1">
        <f t="array" ref="K1658">MIN(COUNTIFS($I$19:I1657,I1658)+IFERROR(SUM(IF(($H$19:H1657=H1658)*($G$19:G1657=0),($H$19:H1657=H1658)*($G$19:G1657=0),"")),0),1)</f>
        <v>1</v>
      </c>
    </row>
    <row r="1659" spans="7:11" x14ac:dyDescent="0.25">
      <c r="G1659" s="25">
        <v>0</v>
      </c>
      <c r="H1659" s="15" t="s">
        <v>7</v>
      </c>
      <c r="I1659" s="15" t="s">
        <v>399</v>
      </c>
      <c r="K1659" s="20" cm="1">
        <f t="array" ref="K1659">MIN(COUNTIFS($I$19:I1658,I1659)+IFERROR(SUM(IF(($H$19:H1658=H1659)*($G$19:G1658=0),($H$19:H1658=H1659)*($G$19:G1658=0),"")),0),1)</f>
        <v>1</v>
      </c>
    </row>
    <row r="1660" spans="7:11" x14ac:dyDescent="0.25">
      <c r="G1660" s="25">
        <v>0</v>
      </c>
      <c r="H1660" s="15" t="s">
        <v>10</v>
      </c>
      <c r="I1660" s="15" t="s">
        <v>399</v>
      </c>
      <c r="K1660" s="20" cm="1">
        <f t="array" ref="K1660">MIN(COUNTIFS($I$19:I1659,I1660)+IFERROR(SUM(IF(($H$19:H1659=H1660)*($G$19:G1659=0),($H$19:H1659=H1660)*($G$19:G1659=0),"")),0),1)</f>
        <v>1</v>
      </c>
    </row>
    <row r="1661" spans="7:11" x14ac:dyDescent="0.25">
      <c r="G1661" s="25">
        <v>0</v>
      </c>
      <c r="H1661" s="15" t="s">
        <v>10</v>
      </c>
      <c r="I1661" s="15" t="s">
        <v>400</v>
      </c>
      <c r="K1661" s="20" cm="1">
        <f t="array" ref="K1661">MIN(COUNTIFS($I$19:I1660,I1661)+IFERROR(SUM(IF(($H$19:H1660=H1661)*($G$19:G1660=0),($H$19:H1660=H1661)*($G$19:G1660=0),"")),0),1)</f>
        <v>1</v>
      </c>
    </row>
    <row r="1662" spans="7:11" x14ac:dyDescent="0.25">
      <c r="G1662" s="25">
        <v>0</v>
      </c>
      <c r="H1662" s="15" t="s">
        <v>10</v>
      </c>
      <c r="I1662" s="15" t="s">
        <v>401</v>
      </c>
      <c r="K1662" s="20" cm="1">
        <f t="array" ref="K1662">MIN(COUNTIFS($I$19:I1661,I1662)+IFERROR(SUM(IF(($H$19:H1661=H1662)*($G$19:G1661=0),($H$19:H1661=H1662)*($G$19:G1661=0),"")),0),1)</f>
        <v>1</v>
      </c>
    </row>
    <row r="1663" spans="7:11" x14ac:dyDescent="0.25">
      <c r="G1663" s="25">
        <v>0</v>
      </c>
      <c r="H1663" s="15" t="s">
        <v>10</v>
      </c>
      <c r="I1663" s="15" t="s">
        <v>402</v>
      </c>
      <c r="K1663" s="20" cm="1">
        <f t="array" ref="K1663">MIN(COUNTIFS($I$19:I1662,I1663)+IFERROR(SUM(IF(($H$19:H1662=H1663)*($G$19:G1662=0),($H$19:H1662=H1663)*($G$19:G1662=0),"")),0),1)</f>
        <v>1</v>
      </c>
    </row>
    <row r="1664" spans="7:11" x14ac:dyDescent="0.25">
      <c r="G1664" s="25">
        <v>0</v>
      </c>
      <c r="H1664" s="15" t="s">
        <v>256</v>
      </c>
      <c r="I1664" s="15" t="s">
        <v>400</v>
      </c>
      <c r="K1664" s="20" cm="1">
        <f t="array" ref="K1664">MIN(COUNTIFS($I$19:I1663,I1664)+IFERROR(SUM(IF(($H$19:H1663=H1664)*($G$19:G1663=0),($H$19:H1663=H1664)*($G$19:G1663=0),"")),0),1)</f>
        <v>1</v>
      </c>
    </row>
    <row r="1665" spans="7:11" x14ac:dyDescent="0.25">
      <c r="G1665" s="25">
        <v>0</v>
      </c>
      <c r="H1665" s="15" t="s">
        <v>256</v>
      </c>
      <c r="I1665" s="15" t="s">
        <v>401</v>
      </c>
      <c r="K1665" s="20" cm="1">
        <f t="array" ref="K1665">MIN(COUNTIFS($I$19:I1664,I1665)+IFERROR(SUM(IF(($H$19:H1664=H1665)*($G$19:G1664=0),($H$19:H1664=H1665)*($G$19:G1664=0),"")),0),1)</f>
        <v>1</v>
      </c>
    </row>
    <row r="1666" spans="7:11" x14ac:dyDescent="0.25">
      <c r="G1666" s="25">
        <v>0</v>
      </c>
      <c r="H1666" s="15" t="s">
        <v>5</v>
      </c>
      <c r="I1666" s="15" t="s">
        <v>400</v>
      </c>
      <c r="K1666" s="20" cm="1">
        <f t="array" ref="K1666">MIN(COUNTIFS($I$19:I1665,I1666)+IFERROR(SUM(IF(($H$19:H1665=H1666)*($G$19:G1665=0),($H$19:H1665=H1666)*($G$19:G1665=0),"")),0),1)</f>
        <v>1</v>
      </c>
    </row>
    <row r="1667" spans="7:11" x14ac:dyDescent="0.25">
      <c r="G1667" s="25">
        <v>0</v>
      </c>
      <c r="H1667" s="15" t="s">
        <v>5</v>
      </c>
      <c r="I1667" s="15" t="s">
        <v>401</v>
      </c>
      <c r="K1667" s="20" cm="1">
        <f t="array" ref="K1667">MIN(COUNTIFS($I$19:I1666,I1667)+IFERROR(SUM(IF(($H$19:H1666=H1667)*($G$19:G1666=0),($H$19:H1666=H1667)*($G$19:G1666=0),"")),0),1)</f>
        <v>1</v>
      </c>
    </row>
    <row r="1668" spans="7:11" x14ac:dyDescent="0.25">
      <c r="G1668" s="25">
        <v>0</v>
      </c>
      <c r="H1668" s="15" t="s">
        <v>10</v>
      </c>
      <c r="I1668" s="15" t="s">
        <v>400</v>
      </c>
      <c r="K1668" s="20" cm="1">
        <f t="array" ref="K1668">MIN(COUNTIFS($I$19:I1667,I1668)+IFERROR(SUM(IF(($H$19:H1667=H1668)*($G$19:G1667=0),($H$19:H1667=H1668)*($G$19:G1667=0),"")),0),1)</f>
        <v>1</v>
      </c>
    </row>
    <row r="1669" spans="7:11" x14ac:dyDescent="0.25">
      <c r="G1669" s="25">
        <v>0</v>
      </c>
      <c r="H1669" s="15" t="s">
        <v>10</v>
      </c>
      <c r="I1669" s="15" t="s">
        <v>401</v>
      </c>
      <c r="K1669" s="20" cm="1">
        <f t="array" ref="K1669">MIN(COUNTIFS($I$19:I1668,I1669)+IFERROR(SUM(IF(($H$19:H1668=H1669)*($G$19:G1668=0),($H$19:H1668=H1669)*($G$19:G1668=0),"")),0),1)</f>
        <v>1</v>
      </c>
    </row>
    <row r="1670" spans="7:11" x14ac:dyDescent="0.25">
      <c r="G1670" s="25">
        <v>0</v>
      </c>
      <c r="H1670" s="15" t="s">
        <v>256</v>
      </c>
      <c r="I1670" s="15" t="s">
        <v>402</v>
      </c>
      <c r="K1670" s="20" cm="1">
        <f t="array" ref="K1670">MIN(COUNTIFS($I$19:I1669,I1670)+IFERROR(SUM(IF(($H$19:H1669=H1670)*($G$19:G1669=0),($H$19:H1669=H1670)*($G$19:G1669=0),"")),0),1)</f>
        <v>1</v>
      </c>
    </row>
    <row r="1671" spans="7:11" x14ac:dyDescent="0.25">
      <c r="G1671" s="25">
        <v>0</v>
      </c>
      <c r="H1671" s="15" t="s">
        <v>10</v>
      </c>
      <c r="I1671" s="15" t="s">
        <v>402</v>
      </c>
      <c r="K1671" s="20" cm="1">
        <f t="array" ref="K1671">MIN(COUNTIFS($I$19:I1670,I1671)+IFERROR(SUM(IF(($H$19:H1670=H1671)*($G$19:G1670=0),($H$19:H1670=H1671)*($G$19:G1670=0),"")),0),1)</f>
        <v>1</v>
      </c>
    </row>
    <row r="1672" spans="7:11" x14ac:dyDescent="0.25">
      <c r="G1672" s="25">
        <v>0</v>
      </c>
      <c r="H1672" s="15" t="s">
        <v>5</v>
      </c>
      <c r="I1672" s="15" t="s">
        <v>402</v>
      </c>
      <c r="K1672" s="20" cm="1">
        <f t="array" ref="K1672">MIN(COUNTIFS($I$19:I1671,I1672)+IFERROR(SUM(IF(($H$19:H1671=H1672)*($G$19:G1671=0),($H$19:H1671=H1672)*($G$19:G1671=0),"")),0),1)</f>
        <v>1</v>
      </c>
    </row>
    <row r="1673" spans="7:11" x14ac:dyDescent="0.25">
      <c r="G1673" s="25">
        <v>0</v>
      </c>
      <c r="H1673" s="15" t="s">
        <v>10</v>
      </c>
      <c r="I1673" s="15" t="s">
        <v>402</v>
      </c>
      <c r="K1673" s="20" cm="1">
        <f t="array" ref="K1673">MIN(COUNTIFS($I$19:I1672,I1673)+IFERROR(SUM(IF(($H$19:H1672=H1673)*($G$19:G1672=0),($H$19:H1672=H1673)*($G$19:G1672=0),"")),0),1)</f>
        <v>1</v>
      </c>
    </row>
    <row r="1674" spans="7:11" x14ac:dyDescent="0.25">
      <c r="G1674" s="25">
        <v>0</v>
      </c>
      <c r="H1674" s="15" t="s">
        <v>10</v>
      </c>
      <c r="I1674" s="15" t="s">
        <v>403</v>
      </c>
      <c r="K1674" s="20" cm="1">
        <f t="array" ref="K1674">MIN(COUNTIFS($I$19:I1673,I1674)+IFERROR(SUM(IF(($H$19:H1673=H1674)*($G$19:G1673=0),($H$19:H1673=H1674)*($G$19:G1673=0),"")),0),1)</f>
        <v>1</v>
      </c>
    </row>
    <row r="1675" spans="7:11" x14ac:dyDescent="0.25">
      <c r="G1675" s="25">
        <v>0</v>
      </c>
      <c r="H1675" s="15" t="s">
        <v>42</v>
      </c>
      <c r="I1675" s="15" t="s">
        <v>403</v>
      </c>
      <c r="K1675" s="20" cm="1">
        <f t="array" ref="K1675">MIN(COUNTIFS($I$19:I1674,I1675)+IFERROR(SUM(IF(($H$19:H1674=H1675)*($G$19:G1674=0),($H$19:H1674=H1675)*($G$19:G1674=0),"")),0),1)</f>
        <v>1</v>
      </c>
    </row>
    <row r="1676" spans="7:11" x14ac:dyDescent="0.25">
      <c r="G1676" s="25">
        <v>0</v>
      </c>
      <c r="H1676" s="15" t="s">
        <v>149</v>
      </c>
      <c r="I1676" s="15" t="s">
        <v>403</v>
      </c>
      <c r="K1676" s="20" cm="1">
        <f t="array" ref="K1676">MIN(COUNTIFS($I$19:I1675,I1676)+IFERROR(SUM(IF(($H$19:H1675=H1676)*($G$19:G1675=0),($H$19:H1675=H1676)*($G$19:G1675=0),"")),0),1)</f>
        <v>1</v>
      </c>
    </row>
    <row r="1677" spans="7:11" x14ac:dyDescent="0.25">
      <c r="G1677" s="25">
        <v>0</v>
      </c>
      <c r="H1677" s="15" t="s">
        <v>10</v>
      </c>
      <c r="I1677" s="15" t="s">
        <v>403</v>
      </c>
      <c r="K1677" s="20" cm="1">
        <f t="array" ref="K1677">MIN(COUNTIFS($I$19:I1676,I1677)+IFERROR(SUM(IF(($H$19:H1676=H1677)*($G$19:G1676=0),($H$19:H1676=H1677)*($G$19:G1676=0),"")),0),1)</f>
        <v>1</v>
      </c>
    </row>
    <row r="1678" spans="7:11" x14ac:dyDescent="0.25">
      <c r="G1678" s="25">
        <v>0</v>
      </c>
      <c r="H1678" s="15" t="s">
        <v>10</v>
      </c>
      <c r="I1678" s="15" t="s">
        <v>404</v>
      </c>
      <c r="K1678" s="20" cm="1">
        <f t="array" ref="K1678">MIN(COUNTIFS($I$19:I1677,I1678)+IFERROR(SUM(IF(($H$19:H1677=H1678)*($G$19:G1677=0),($H$19:H1677=H1678)*($G$19:G1677=0),"")),0),1)</f>
        <v>1</v>
      </c>
    </row>
    <row r="1679" spans="7:11" x14ac:dyDescent="0.25">
      <c r="G1679" s="25">
        <v>0</v>
      </c>
      <c r="H1679" s="15" t="s">
        <v>10</v>
      </c>
      <c r="I1679" s="15" t="s">
        <v>405</v>
      </c>
      <c r="K1679" s="20" cm="1">
        <f t="array" ref="K1679">MIN(COUNTIFS($I$19:I1678,I1679)+IFERROR(SUM(IF(($H$19:H1678=H1679)*($G$19:G1678=0),($H$19:H1678=H1679)*($G$19:G1678=0),"")),0),1)</f>
        <v>1</v>
      </c>
    </row>
    <row r="1680" spans="7:11" x14ac:dyDescent="0.25">
      <c r="G1680" s="25">
        <v>0</v>
      </c>
      <c r="H1680" s="15" t="s">
        <v>5</v>
      </c>
      <c r="I1680" s="15" t="s">
        <v>403</v>
      </c>
      <c r="K1680" s="20" cm="1">
        <f t="array" ref="K1680">MIN(COUNTIFS($I$19:I1679,I1680)+IFERROR(SUM(IF(($H$19:H1679=H1680)*($G$19:G1679=0),($H$19:H1679=H1680)*($G$19:G1679=0),"")),0),1)</f>
        <v>1</v>
      </c>
    </row>
    <row r="1681" spans="7:11" x14ac:dyDescent="0.25">
      <c r="G1681" s="25">
        <v>0</v>
      </c>
      <c r="H1681" s="15" t="s">
        <v>7</v>
      </c>
      <c r="I1681" s="15" t="s">
        <v>403</v>
      </c>
      <c r="K1681" s="20" cm="1">
        <f t="array" ref="K1681">MIN(COUNTIFS($I$19:I1680,I1681)+IFERROR(SUM(IF(($H$19:H1680=H1681)*($G$19:G1680=0),($H$19:H1680=H1681)*($G$19:G1680=0),"")),0),1)</f>
        <v>1</v>
      </c>
    </row>
    <row r="1682" spans="7:11" x14ac:dyDescent="0.25">
      <c r="G1682" s="25">
        <v>0</v>
      </c>
      <c r="H1682" s="15" t="s">
        <v>10</v>
      </c>
      <c r="I1682" s="15" t="s">
        <v>403</v>
      </c>
      <c r="K1682" s="20" cm="1">
        <f t="array" ref="K1682">MIN(COUNTIFS($I$19:I1681,I1682)+IFERROR(SUM(IF(($H$19:H1681=H1682)*($G$19:G1681=0),($H$19:H1681=H1682)*($G$19:G1681=0),"")),0),1)</f>
        <v>1</v>
      </c>
    </row>
    <row r="1683" spans="7:11" x14ac:dyDescent="0.25">
      <c r="G1683" s="25">
        <v>0</v>
      </c>
      <c r="H1683" s="15" t="s">
        <v>256</v>
      </c>
      <c r="I1683" s="15" t="s">
        <v>404</v>
      </c>
      <c r="K1683" s="20" cm="1">
        <f t="array" ref="K1683">MIN(COUNTIFS($I$19:I1682,I1683)+IFERROR(SUM(IF(($H$19:H1682=H1683)*($G$19:G1682=0),($H$19:H1682=H1683)*($G$19:G1682=0),"")),0),1)</f>
        <v>1</v>
      </c>
    </row>
    <row r="1684" spans="7:11" x14ac:dyDescent="0.25">
      <c r="G1684" s="25">
        <v>0</v>
      </c>
      <c r="H1684" s="15" t="s">
        <v>256</v>
      </c>
      <c r="I1684" s="15" t="s">
        <v>405</v>
      </c>
      <c r="K1684" s="20" cm="1">
        <f t="array" ref="K1684">MIN(COUNTIFS($I$19:I1683,I1684)+IFERROR(SUM(IF(($H$19:H1683=H1684)*($G$19:G1683=0),($H$19:H1683=H1684)*($G$19:G1683=0),"")),0),1)</f>
        <v>1</v>
      </c>
    </row>
    <row r="1685" spans="7:11" x14ac:dyDescent="0.25">
      <c r="G1685" s="25">
        <v>0</v>
      </c>
      <c r="H1685" s="15" t="s">
        <v>5</v>
      </c>
      <c r="I1685" s="15" t="s">
        <v>404</v>
      </c>
      <c r="K1685" s="20" cm="1">
        <f t="array" ref="K1685">MIN(COUNTIFS($I$19:I1684,I1685)+IFERROR(SUM(IF(($H$19:H1684=H1685)*($G$19:G1684=0),($H$19:H1684=H1685)*($G$19:G1684=0),"")),0),1)</f>
        <v>1</v>
      </c>
    </row>
    <row r="1686" spans="7:11" x14ac:dyDescent="0.25">
      <c r="G1686" s="25">
        <v>0</v>
      </c>
      <c r="H1686" s="15" t="s">
        <v>5</v>
      </c>
      <c r="I1686" s="15" t="s">
        <v>405</v>
      </c>
      <c r="K1686" s="20" cm="1">
        <f t="array" ref="K1686">MIN(COUNTIFS($I$19:I1685,I1686)+IFERROR(SUM(IF(($H$19:H1685=H1686)*($G$19:G1685=0),($H$19:H1685=H1686)*($G$19:G1685=0),"")),0),1)</f>
        <v>1</v>
      </c>
    </row>
    <row r="1687" spans="7:11" x14ac:dyDescent="0.25">
      <c r="G1687" s="25">
        <v>0</v>
      </c>
      <c r="H1687" s="15" t="s">
        <v>10</v>
      </c>
      <c r="I1687" s="15" t="s">
        <v>404</v>
      </c>
      <c r="K1687" s="20" cm="1">
        <f t="array" ref="K1687">MIN(COUNTIFS($I$19:I1686,I1687)+IFERROR(SUM(IF(($H$19:H1686=H1687)*($G$19:G1686=0),($H$19:H1686=H1687)*($G$19:G1686=0),"")),0),1)</f>
        <v>1</v>
      </c>
    </row>
    <row r="1688" spans="7:11" x14ac:dyDescent="0.25">
      <c r="G1688" s="25">
        <v>0</v>
      </c>
      <c r="H1688" s="15" t="s">
        <v>10</v>
      </c>
      <c r="I1688" s="15" t="s">
        <v>405</v>
      </c>
      <c r="K1688" s="20" cm="1">
        <f t="array" ref="K1688">MIN(COUNTIFS($I$19:I1687,I1688)+IFERROR(SUM(IF(($H$19:H1687=H1688)*($G$19:G1687=0),($H$19:H1687=H1688)*($G$19:G1687=0),"")),0),1)</f>
        <v>1</v>
      </c>
    </row>
  </sheetData>
  <mergeCells count="1">
    <mergeCell ref="M27:R29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63137-4D1E-4A17-8F99-257224B0416D}">
  <sheetPr codeName="Feuil18"/>
  <dimension ref="A1:H1671"/>
  <sheetViews>
    <sheetView tabSelected="1" topLeftCell="A94" zoomScaleNormal="100" workbookViewId="0">
      <selection activeCell="H23" sqref="H23"/>
    </sheetView>
  </sheetViews>
  <sheetFormatPr baseColWidth="10" defaultRowHeight="15" x14ac:dyDescent="0.25"/>
  <cols>
    <col min="1" max="1" width="5.85546875" customWidth="1"/>
    <col min="2" max="2" width="7" customWidth="1"/>
    <col min="3" max="3" width="15.7109375" bestFit="1" customWidth="1"/>
    <col min="4" max="4" width="15.7109375" customWidth="1"/>
    <col min="5" max="5" width="15.85546875" bestFit="1" customWidth="1"/>
    <col min="6" max="6" width="15.7109375" bestFit="1" customWidth="1"/>
    <col min="7" max="7" width="15.85546875" bestFit="1" customWidth="1"/>
    <col min="8" max="8" width="15.7109375" bestFit="1" customWidth="1"/>
    <col min="10" max="10" width="15.7109375" bestFit="1" customWidth="1"/>
    <col min="11" max="12" width="9.28515625" customWidth="1"/>
    <col min="13" max="13" width="15.7109375" customWidth="1"/>
    <col min="14" max="14" width="17" bestFit="1" customWidth="1"/>
    <col min="15" max="15" width="12.42578125" customWidth="1"/>
    <col min="16" max="16" width="17" bestFit="1" customWidth="1"/>
    <col min="17" max="17" width="13.42578125" customWidth="1"/>
    <col min="18" max="18" width="11.7109375" customWidth="1"/>
    <col min="19" max="19" width="15.7109375" bestFit="1" customWidth="1"/>
  </cols>
  <sheetData>
    <row r="1" spans="1:6" x14ac:dyDescent="0.25">
      <c r="A1" s="1"/>
      <c r="B1" t="s">
        <v>0</v>
      </c>
      <c r="C1" s="2">
        <v>44909.25</v>
      </c>
      <c r="D1" s="2"/>
      <c r="E1" s="1"/>
      <c r="F1" s="3"/>
    </row>
    <row r="2" spans="1:6" x14ac:dyDescent="0.25">
      <c r="A2" t="s">
        <v>1</v>
      </c>
      <c r="B2" s="4" t="s">
        <v>2</v>
      </c>
      <c r="C2" s="4" t="s">
        <v>3</v>
      </c>
      <c r="D2" s="4" t="s">
        <v>407</v>
      </c>
      <c r="E2" s="4" t="s">
        <v>4</v>
      </c>
      <c r="F2" s="4" t="s">
        <v>406</v>
      </c>
    </row>
    <row r="3" spans="1:6" x14ac:dyDescent="0.25">
      <c r="A3" cm="1">
        <f t="array" ref="A3">MIN(COUNTIFS($C$2:C2,C3)+IFERROR(SUM(IF(($B$2:B2=B3)*($A$2:A2=0),($B$2:B2=B3)*($A$2:A2=0),"")),0),1)</f>
        <v>0</v>
      </c>
      <c r="B3" t="s">
        <v>5</v>
      </c>
      <c r="C3" t="s">
        <v>6</v>
      </c>
      <c r="D3" s="6">
        <v>1.125</v>
      </c>
      <c r="E3" s="2">
        <f>IF(Tableau48910[[#This Row],[Numéro par machin]]=0,$C$1,IF(ISERROR(VLOOKUP(C3,$C$2:C2,1,FALSE)),_xlfn.MAXIFS(Tableau48910[[#This Row],[Date de fin]],$B$2:B2,Tableau48910[[#This Row],[Numéro Machine ]]),MAX(_xlfn.MAXIFS(Tableau48910[[#This Row],[Date de fin]],$C$2:C2,Tableau48910[[#This Row],[Ordre de f]]),_xlfn.MAXIFS(Tableau48910[[#This Row],[Date de fin]],$B$2:B2,Tableau48910[[#This Row],[Numéro Machine ]]))))</f>
        <v>44909.25</v>
      </c>
      <c r="F3" s="2">
        <f>Tableau48910[[#This Row],[Date de début]]+Tableau48910[[#This Row],[Temps]]</f>
        <v>44910.375</v>
      </c>
    </row>
    <row r="4" spans="1:6" x14ac:dyDescent="0.25">
      <c r="A4" cm="1">
        <f t="array" ref="A4">MIN(COUNTIFS($C$2:C3,C4)+IFERROR(SUM(IF(($B$2:B3=B4)*($A$2:A3=0),($B$2:B3=B4)*($A$2:A3=0),"")),0),1)</f>
        <v>0</v>
      </c>
      <c r="B4" t="s">
        <v>7</v>
      </c>
      <c r="C4" t="s">
        <v>8</v>
      </c>
      <c r="D4" s="6">
        <v>1.3333333333333299</v>
      </c>
      <c r="E4" s="2">
        <f>IF(Tableau48910[[#This Row],[Numéro par machin]]=0,$C$1,IF(ISERROR(VLOOKUP(C4,$C$2:C3,1,FALSE)),_xlfn.MAXIFS(Tableau48910[[#This Row],[Date de fin]],$B$2:B3,Tableau48910[[#This Row],[Numéro Machine ]]),MAX(_xlfn.MAXIFS(Tableau48910[[#This Row],[Date de fin]],$C$2:C3,Tableau48910[[#This Row],[Ordre de f]]),_xlfn.MAXIFS(Tableau48910[[#This Row],[Date de fin]],$B$2:B3,Tableau48910[[#This Row],[Numéro Machine ]]))))</f>
        <v>44909.25</v>
      </c>
      <c r="F4" s="2">
        <f>Tableau48910[[#This Row],[Date de début]]+Tableau48910[[#This Row],[Temps]]</f>
        <v>44910.583333333336</v>
      </c>
    </row>
    <row r="5" spans="1:6" x14ac:dyDescent="0.25">
      <c r="A5" cm="1">
        <f t="array" ref="A5">MIN(COUNTIFS($C$2:C4,C5)+IFERROR(SUM(IF(($B$2:B4=B5)*($A$2:A4=0),($B$2:B4=B5)*($A$2:A4=0),"")),0),1)</f>
        <v>1</v>
      </c>
      <c r="B5" t="s">
        <v>5</v>
      </c>
      <c r="C5" t="s">
        <v>9</v>
      </c>
      <c r="D5" s="6">
        <v>1.25</v>
      </c>
      <c r="E5" s="2" t="e">
        <f>IF(Tableau48910[[#This Row],[Numéro par machin]]=0,$C$1,IF(ISERROR(VLOOKUP(C5,$C$2:C4,1,FALSE)),_xlfn.MAXIFS(Tableau48910[[#This Row],[Date de fin]],$B$2:B4,Tableau48910[[#This Row],[Numéro Machine ]]),MAX(_xlfn.MAXIFS(Tableau48910[[#This Row],[Date de fin]],$C$2:C4,Tableau48910[[#This Row],[Ordre de f]]),_xlfn.MAXIFS(Tableau48910[[#This Row],[Date de fin]],$B$2:B4,Tableau48910[[#This Row],[Numéro Machine ]]))))</f>
        <v>#VALUE!</v>
      </c>
      <c r="F5" s="2" t="e">
        <f>Tableau48910[[#This Row],[Date de début]]+Tableau48910[[#This Row],[Temps]]</f>
        <v>#VALUE!</v>
      </c>
    </row>
    <row r="6" spans="1:6" x14ac:dyDescent="0.25">
      <c r="A6" cm="1">
        <f t="array" ref="A6">MIN(COUNTIFS($C$2:C5,C6)+IFERROR(SUM(IF(($B$2:B5=B6)*($A$2:A5=0),($B$2:B5=B6)*($A$2:A5=0),"")),0),1)</f>
        <v>0</v>
      </c>
      <c r="B6" t="s">
        <v>10</v>
      </c>
      <c r="C6" t="s">
        <v>11</v>
      </c>
      <c r="D6" s="6">
        <v>1.1666666666666701</v>
      </c>
      <c r="E6" s="2">
        <f>IF(Tableau48910[[#This Row],[Numéro par machin]]=0,$C$1,IF(ISERROR(VLOOKUP(C6,$C$2:C5,1,FALSE)),_xlfn.MAXIFS(Tableau48910[[#This Row],[Date de fin]],$B$2:B5,Tableau48910[[#This Row],[Numéro Machine ]]),MAX(_xlfn.MAXIFS(Tableau48910[[#This Row],[Date de fin]],$C$2:C5,Tableau48910[[#This Row],[Ordre de f]]),_xlfn.MAXIFS(Tableau48910[[#This Row],[Date de fin]],$B$2:B5,Tableau48910[[#This Row],[Numéro Machine ]]))))</f>
        <v>44909.25</v>
      </c>
      <c r="F6" s="2">
        <f>Tableau48910[[#This Row],[Date de début]]+Tableau48910[[#This Row],[Temps]]</f>
        <v>44910.416666666664</v>
      </c>
    </row>
    <row r="7" spans="1:6" x14ac:dyDescent="0.25">
      <c r="A7" cm="1">
        <f t="array" ref="A7">MIN(COUNTIFS($C$2:C6,C7)+IFERROR(SUM(IF(($B$2:B6=B7)*($A$2:A6=0),($B$2:B6=B7)*($A$2:A6=0),"")),0),1)</f>
        <v>0</v>
      </c>
      <c r="B7" t="s">
        <v>12</v>
      </c>
      <c r="C7" t="s">
        <v>13</v>
      </c>
      <c r="D7" s="6">
        <v>5.1666666666666696</v>
      </c>
      <c r="E7" s="2">
        <f>IF(Tableau48910[[#This Row],[Numéro par machin]]=0,$C$1,IF(ISERROR(VLOOKUP(C7,$C$2:C6,1,FALSE)),_xlfn.MAXIFS(Tableau48910[[#This Row],[Date de fin]],$B$2:B6,Tableau48910[[#This Row],[Numéro Machine ]]),MAX(_xlfn.MAXIFS(Tableau48910[[#This Row],[Date de fin]],$C$2:C6,Tableau48910[[#This Row],[Ordre de f]]),_xlfn.MAXIFS(Tableau48910[[#This Row],[Date de fin]],$B$2:B6,Tableau48910[[#This Row],[Numéro Machine ]]))))</f>
        <v>44909.25</v>
      </c>
      <c r="F7" s="2">
        <f>Tableau48910[[#This Row],[Date de début]]+Tableau48910[[#This Row],[Temps]]</f>
        <v>44914.416666666664</v>
      </c>
    </row>
    <row r="8" spans="1:6" x14ac:dyDescent="0.25">
      <c r="A8" cm="1">
        <f t="array" ref="A8">MIN(COUNTIFS($C$2:C7,C8)+IFERROR(SUM(IF(($B$2:B7=B8)*($A$2:A7=0),($B$2:B7=B8)*($A$2:A7=0),"")),0),1)</f>
        <v>1</v>
      </c>
      <c r="B8" t="s">
        <v>12</v>
      </c>
      <c r="C8" t="s">
        <v>14</v>
      </c>
      <c r="D8" s="6">
        <v>6.2083333333333304</v>
      </c>
      <c r="E8" s="2" t="e">
        <f>IF(Tableau48910[[#This Row],[Numéro par machin]]=0,$C$1,IF(ISERROR(VLOOKUP(C8,$C$2:C7,1,FALSE)),_xlfn.MAXIFS(Tableau48910[[#This Row],[Date de fin]],$B$2:B7,Tableau48910[[#This Row],[Numéro Machine ]]),MAX(_xlfn.MAXIFS(Tableau48910[[#This Row],[Date de fin]],$C$2:C7,Tableau48910[[#This Row],[Ordre de f]]),_xlfn.MAXIFS(Tableau48910[[#This Row],[Date de fin]],$B$2:B7,Tableau48910[[#This Row],[Numéro Machine ]]))))</f>
        <v>#VALUE!</v>
      </c>
      <c r="F8" s="2" t="e">
        <f>Tableau48910[[#This Row],[Date de début]]+Tableau48910[[#This Row],[Temps]]</f>
        <v>#VALUE!</v>
      </c>
    </row>
    <row r="9" spans="1:6" x14ac:dyDescent="0.25">
      <c r="A9" cm="1">
        <f t="array" ref="A9">MIN(COUNTIFS($C$2:C8,C9)+IFERROR(SUM(IF(($B$2:B8=B9)*($A$2:A8=0),($B$2:B8=B9)*($A$2:A8=0),"")),0),1)</f>
        <v>1</v>
      </c>
      <c r="B9" t="s">
        <v>5</v>
      </c>
      <c r="C9" t="s">
        <v>13</v>
      </c>
      <c r="D9" s="6">
        <v>9</v>
      </c>
      <c r="E9" s="2" t="e">
        <f>IF(Tableau48910[[#This Row],[Numéro par machin]]=0,$C$1,IF(ISERROR(VLOOKUP(C9,$C$2:C8,1,FALSE)),_xlfn.MAXIFS(Tableau48910[[#This Row],[Date de fin]],$B$2:B8,Tableau48910[[#This Row],[Numéro Machine ]]),MAX(_xlfn.MAXIFS(Tableau48910[[#This Row],[Date de fin]],$C$2:C8,Tableau48910[[#This Row],[Ordre de f]]),_xlfn.MAXIFS(Tableau48910[[#This Row],[Date de fin]],$B$2:B8,Tableau48910[[#This Row],[Numéro Machine ]]))))</f>
        <v>#VALUE!</v>
      </c>
      <c r="F9" s="2" t="e">
        <f>Tableau48910[[#This Row],[Date de début]]+Tableau48910[[#This Row],[Temps]]</f>
        <v>#VALUE!</v>
      </c>
    </row>
    <row r="10" spans="1:6" x14ac:dyDescent="0.25">
      <c r="A10" cm="1">
        <f t="array" ref="A10">MIN(COUNTIFS($C$2:C9,C10)+IFERROR(SUM(IF(($B$2:B9=B10)*($A$2:A9=0),($B$2:B9=B10)*($A$2:A9=0),"")),0),1)</f>
        <v>1</v>
      </c>
      <c r="B10" t="s">
        <v>5</v>
      </c>
      <c r="C10" t="s">
        <v>14</v>
      </c>
      <c r="D10" s="6">
        <v>1.5</v>
      </c>
      <c r="E10" s="2" t="e">
        <f>IF(Tableau48910[[#This Row],[Numéro par machin]]=0,$C$1,IF(ISERROR(VLOOKUP(C10,$C$2:C9,1,FALSE)),_xlfn.MAXIFS(Tableau48910[[#This Row],[Date de fin]],$B$2:B9,Tableau48910[[#This Row],[Numéro Machine ]]),MAX(_xlfn.MAXIFS(Tableau48910[[#This Row],[Date de fin]],$C$2:C9,Tableau48910[[#This Row],[Ordre de f]]),_xlfn.MAXIFS(Tableau48910[[#This Row],[Date de fin]],$B$2:B9,Tableau48910[[#This Row],[Numéro Machine ]]))))</f>
        <v>#VALUE!</v>
      </c>
      <c r="F10" s="2" t="e">
        <f>Tableau48910[[#This Row],[Date de début]]+Tableau48910[[#This Row],[Temps]]</f>
        <v>#VALUE!</v>
      </c>
    </row>
    <row r="11" spans="1:6" x14ac:dyDescent="0.25">
      <c r="A11" cm="1">
        <f t="array" ref="A11">MIN(COUNTIFS($C$2:C10,C11)+IFERROR(SUM(IF(($B$2:B10=B11)*($A$2:A10=0),($B$2:B10=B11)*($A$2:A10=0),"")),0),1)</f>
        <v>1</v>
      </c>
      <c r="B11" t="s">
        <v>10</v>
      </c>
      <c r="C11" t="s">
        <v>13</v>
      </c>
      <c r="D11" s="6">
        <v>7.1666666666666696</v>
      </c>
      <c r="E11" s="2" t="e">
        <f>IF(Tableau48910[[#This Row],[Numéro par machin]]=0,$C$1,IF(ISERROR(VLOOKUP(C11,$C$2:C10,1,FALSE)),_xlfn.MAXIFS(Tableau48910[[#This Row],[Date de fin]],$B$2:B10,Tableau48910[[#This Row],[Numéro Machine ]]),MAX(_xlfn.MAXIFS(Tableau48910[[#This Row],[Date de fin]],$C$2:C10,Tableau48910[[#This Row],[Ordre de f]]),_xlfn.MAXIFS(Tableau48910[[#This Row],[Date de fin]],$B$2:B10,Tableau48910[[#This Row],[Numéro Machine ]]))))</f>
        <v>#VALUE!</v>
      </c>
      <c r="F11" s="2" t="e">
        <f>Tableau48910[[#This Row],[Date de début]]+Tableau48910[[#This Row],[Temps]]</f>
        <v>#VALUE!</v>
      </c>
    </row>
    <row r="12" spans="1:6" x14ac:dyDescent="0.25">
      <c r="A12" cm="1">
        <f t="array" ref="A12">MIN(COUNTIFS($C$2:C11,C12)+IFERROR(SUM(IF(($B$2:B11=B12)*($A$2:A11=0),($B$2:B11=B12)*($A$2:A11=0),"")),0),1)</f>
        <v>1</v>
      </c>
      <c r="B12" t="s">
        <v>10</v>
      </c>
      <c r="C12" t="s">
        <v>14</v>
      </c>
      <c r="D12" s="6">
        <v>1.625</v>
      </c>
      <c r="E12" s="2" t="e">
        <f>IF(Tableau48910[[#This Row],[Numéro par machin]]=0,$C$1,IF(ISERROR(VLOOKUP(C12,$C$2:C11,1,FALSE)),_xlfn.MAXIFS(Tableau48910[[#This Row],[Date de fin]],$B$2:B11,Tableau48910[[#This Row],[Numéro Machine ]]),MAX(_xlfn.MAXIFS(Tableau48910[[#This Row],[Date de fin]],$C$2:C11,Tableau48910[[#This Row],[Ordre de f]]),_xlfn.MAXIFS(Tableau48910[[#This Row],[Date de fin]],$B$2:B11,Tableau48910[[#This Row],[Numéro Machine ]]))))</f>
        <v>#VALUE!</v>
      </c>
      <c r="F12" s="2" t="e">
        <f>Tableau48910[[#This Row],[Date de début]]+Tableau48910[[#This Row],[Temps]]</f>
        <v>#VALUE!</v>
      </c>
    </row>
    <row r="13" spans="1:6" x14ac:dyDescent="0.25">
      <c r="A13" cm="1">
        <f t="array" ref="A13">MIN(COUNTIFS($C$2:C12,C13)+IFERROR(SUM(IF(($B$2:B12=B13)*($A$2:A12=0),($B$2:B12=B13)*($A$2:A12=0),"")),0),1)</f>
        <v>1</v>
      </c>
      <c r="B13" t="s">
        <v>5</v>
      </c>
      <c r="C13" t="s">
        <v>15</v>
      </c>
      <c r="D13" s="6">
        <v>12.9583333333333</v>
      </c>
      <c r="E13" s="2" t="e">
        <f>IF(Tableau48910[[#This Row],[Numéro par machin]]=0,$C$1,IF(ISERROR(VLOOKUP(C13,$C$2:C12,1,FALSE)),_xlfn.MAXIFS(Tableau48910[[#This Row],[Date de fin]],$B$2:B12,Tableau48910[[#This Row],[Numéro Machine ]]),MAX(_xlfn.MAXIFS(Tableau48910[[#This Row],[Date de fin]],$C$2:C12,Tableau48910[[#This Row],[Ordre de f]]),_xlfn.MAXIFS(Tableau48910[[#This Row],[Date de fin]],$B$2:B12,Tableau48910[[#This Row],[Numéro Machine ]]))))</f>
        <v>#VALUE!</v>
      </c>
      <c r="F13" s="2" t="e">
        <f>Tableau48910[[#This Row],[Date de début]]+Tableau48910[[#This Row],[Temps]]</f>
        <v>#VALUE!</v>
      </c>
    </row>
    <row r="14" spans="1:6" x14ac:dyDescent="0.25">
      <c r="A14" cm="1">
        <f t="array" ref="A14">MIN(COUNTIFS($C$2:C13,C14)+IFERROR(SUM(IF(($B$2:B13=B14)*($A$2:A13=0),($B$2:B13=B14)*($A$2:A13=0),"")),0),1)</f>
        <v>0</v>
      </c>
      <c r="B14" t="s">
        <v>16</v>
      </c>
      <c r="C14" t="s">
        <v>17</v>
      </c>
      <c r="D14" s="6">
        <v>22.4583333333333</v>
      </c>
      <c r="E14" s="2">
        <f>IF(Tableau48910[[#This Row],[Numéro par machin]]=0,$C$1,IF(ISERROR(VLOOKUP(C14,$C$2:C13,1,FALSE)),_xlfn.MAXIFS(Tableau48910[[#This Row],[Date de fin]],$B$2:B13,Tableau48910[[#This Row],[Numéro Machine ]]),MAX(_xlfn.MAXIFS(Tableau48910[[#This Row],[Date de fin]],$C$2:C13,Tableau48910[[#This Row],[Ordre de f]]),_xlfn.MAXIFS(Tableau48910[[#This Row],[Date de fin]],$B$2:B13,Tableau48910[[#This Row],[Numéro Machine ]]))))</f>
        <v>44909.25</v>
      </c>
      <c r="F14" s="2">
        <f>Tableau48910[[#This Row],[Date de début]]+Tableau48910[[#This Row],[Temps]]</f>
        <v>44931.708333333336</v>
      </c>
    </row>
    <row r="15" spans="1:6" x14ac:dyDescent="0.25">
      <c r="A15" cm="1">
        <f t="array" ref="A15">MIN(COUNTIFS($C$2:C14,C15)+IFERROR(SUM(IF(($B$2:B14=B15)*($A$2:A14=0),($B$2:B14=B15)*($A$2:A14=0),"")),0),1)</f>
        <v>1</v>
      </c>
      <c r="B15" t="s">
        <v>16</v>
      </c>
      <c r="C15" t="s">
        <v>17</v>
      </c>
      <c r="D15" s="6">
        <v>12.375</v>
      </c>
      <c r="E15" s="2" t="e">
        <f>IF(Tableau48910[[#This Row],[Numéro par machin]]=0,$C$1,IF(ISERROR(VLOOKUP(C15,$C$2:C14,1,FALSE)),_xlfn.MAXIFS(Tableau48910[[#This Row],[Date de fin]],$B$2:B14,Tableau48910[[#This Row],[Numéro Machine ]]),MAX(_xlfn.MAXIFS(Tableau48910[[#This Row],[Date de fin]],$C$2:C14,Tableau48910[[#This Row],[Ordre de f]]),_xlfn.MAXIFS(Tableau48910[[#This Row],[Date de fin]],$B$2:B14,Tableau48910[[#This Row],[Numéro Machine ]]))))</f>
        <v>#VALUE!</v>
      </c>
      <c r="F15" s="2" t="e">
        <f>Tableau48910[[#This Row],[Date de début]]+Tableau48910[[#This Row],[Temps]]</f>
        <v>#VALUE!</v>
      </c>
    </row>
    <row r="16" spans="1:6" x14ac:dyDescent="0.25">
      <c r="A16" cm="1">
        <f t="array" ref="A16">MIN(COUNTIFS($C$2:C15,C16)+IFERROR(SUM(IF(($B$2:B15=B16)*($A$2:A15=0),($B$2:B15=B16)*($A$2:A15=0),"")),0),1)</f>
        <v>1</v>
      </c>
      <c r="B16" t="s">
        <v>16</v>
      </c>
      <c r="C16" t="s">
        <v>17</v>
      </c>
      <c r="D16" s="6">
        <v>23.2083333333333</v>
      </c>
      <c r="E16" s="2" t="e">
        <f>IF(Tableau48910[[#This Row],[Numéro par machin]]=0,$C$1,IF(ISERROR(VLOOKUP(C16,$C$2:C15,1,FALSE)),_xlfn.MAXIFS(Tableau48910[[#This Row],[Date de fin]],$B$2:B15,Tableau48910[[#This Row],[Numéro Machine ]]),MAX(_xlfn.MAXIFS(Tableau48910[[#This Row],[Date de fin]],$C$2:C15,Tableau48910[[#This Row],[Ordre de f]]),_xlfn.MAXIFS(Tableau48910[[#This Row],[Date de fin]],$B$2:B15,Tableau48910[[#This Row],[Numéro Machine ]]))))</f>
        <v>#VALUE!</v>
      </c>
      <c r="F16" s="2" t="e">
        <f>Tableau48910[[#This Row],[Date de début]]+Tableau48910[[#This Row],[Temps]]</f>
        <v>#VALUE!</v>
      </c>
    </row>
    <row r="17" spans="1:6" x14ac:dyDescent="0.25">
      <c r="A17" cm="1">
        <f t="array" ref="A17">MIN(COUNTIFS($C$2:C16,C17)+IFERROR(SUM(IF(($B$2:B16=B17)*($A$2:A16=0),($B$2:B16=B17)*($A$2:A16=0),"")),0),1)</f>
        <v>1</v>
      </c>
      <c r="B17" t="s">
        <v>16</v>
      </c>
      <c r="C17" t="s">
        <v>17</v>
      </c>
      <c r="D17" s="6">
        <v>44.0833333333333</v>
      </c>
      <c r="E17" s="2" t="e">
        <f>IF(Tableau48910[[#This Row],[Numéro par machin]]=0,$C$1,IF(ISERROR(VLOOKUP(C17,$C$2:C16,1,FALSE)),_xlfn.MAXIFS(Tableau48910[[#This Row],[Date de fin]],$B$2:B16,Tableau48910[[#This Row],[Numéro Machine ]]),MAX(_xlfn.MAXIFS(Tableau48910[[#This Row],[Date de fin]],$C$2:C16,Tableau48910[[#This Row],[Ordre de f]]),_xlfn.MAXIFS(Tableau48910[[#This Row],[Date de fin]],$B$2:B16,Tableau48910[[#This Row],[Numéro Machine ]]))))</f>
        <v>#VALUE!</v>
      </c>
      <c r="F17" s="2" t="e">
        <f>Tableau48910[[#This Row],[Date de début]]+Tableau48910[[#This Row],[Temps]]</f>
        <v>#VALUE!</v>
      </c>
    </row>
    <row r="18" spans="1:6" x14ac:dyDescent="0.25">
      <c r="A18" cm="1">
        <f t="array" ref="A18">MIN(COUNTIFS($C$2:C17,C18)+IFERROR(SUM(IF(($B$2:B17=B18)*($A$2:A17=0),($B$2:B17=B18)*($A$2:A17=0),"")),0),1)</f>
        <v>1</v>
      </c>
      <c r="B18" t="s">
        <v>7</v>
      </c>
      <c r="C18" t="s">
        <v>18</v>
      </c>
      <c r="D18" s="6">
        <v>2.25</v>
      </c>
      <c r="E18" s="2" t="e">
        <f>IF(Tableau48910[[#This Row],[Numéro par machin]]=0,$C$1,IF(ISERROR(VLOOKUP(C18,$C$2:C17,1,FALSE)),_xlfn.MAXIFS(Tableau48910[[#This Row],[Date de fin]],$B$2:B17,Tableau48910[[#This Row],[Numéro Machine ]]),MAX(_xlfn.MAXIFS(Tableau48910[[#This Row],[Date de fin]],$C$2:C17,Tableau48910[[#This Row],[Ordre de f]]),_xlfn.MAXIFS(Tableau48910[[#This Row],[Date de fin]],$B$2:B17,Tableau48910[[#This Row],[Numéro Machine ]]))))</f>
        <v>#VALUE!</v>
      </c>
      <c r="F18" s="2" t="e">
        <f>Tableau48910[[#This Row],[Date de début]]+Tableau48910[[#This Row],[Temps]]</f>
        <v>#VALUE!</v>
      </c>
    </row>
    <row r="19" spans="1:6" x14ac:dyDescent="0.25">
      <c r="A19" cm="1">
        <f t="array" ref="A19">MIN(COUNTIFS($C$2:C18,C19)+IFERROR(SUM(IF(($B$2:B18=B19)*($A$2:A18=0),($B$2:B18=B19)*($A$2:A18=0),"")),0),1)</f>
        <v>1</v>
      </c>
      <c r="B19" t="s">
        <v>10</v>
      </c>
      <c r="C19" t="s">
        <v>18</v>
      </c>
      <c r="D19" s="6">
        <v>28.7916666666667</v>
      </c>
      <c r="E19" s="2" t="e">
        <f>IF(Tableau48910[[#This Row],[Numéro par machin]]=0,$C$1,IF(ISERROR(VLOOKUP(C19,$C$2:C18,1,FALSE)),_xlfn.MAXIFS(Tableau48910[[#This Row],[Date de fin]],$B$2:B18,Tableau48910[[#This Row],[Numéro Machine ]]),MAX(_xlfn.MAXIFS(Tableau48910[[#This Row],[Date de fin]],$C$2:C18,Tableau48910[[#This Row],[Ordre de f]]),_xlfn.MAXIFS(Tableau48910[[#This Row],[Date de fin]],$B$2:B18,Tableau48910[[#This Row],[Numéro Machine ]]))))</f>
        <v>#VALUE!</v>
      </c>
      <c r="F19" s="2" t="e">
        <f>Tableau48910[[#This Row],[Date de début]]+Tableau48910[[#This Row],[Temps]]</f>
        <v>#VALUE!</v>
      </c>
    </row>
    <row r="20" spans="1:6" x14ac:dyDescent="0.25">
      <c r="A20" cm="1">
        <f t="array" ref="A20">MIN(COUNTIFS($C$2:C19,C20)+IFERROR(SUM(IF(($B$2:B19=B20)*($A$2:A19=0),($B$2:B19=B20)*($A$2:A19=0),"")),0),1)</f>
        <v>1</v>
      </c>
      <c r="B20" t="s">
        <v>16</v>
      </c>
      <c r="C20" t="s">
        <v>19</v>
      </c>
      <c r="D20" s="6">
        <v>1.2916666666666701</v>
      </c>
      <c r="E20" s="2" t="e">
        <f>IF(Tableau48910[[#This Row],[Numéro par machin]]=0,$C$1,IF(ISERROR(VLOOKUP(C20,$C$2:C19,1,FALSE)),_xlfn.MAXIFS(Tableau48910[[#This Row],[Date de fin]],$B$2:B19,Tableau48910[[#This Row],[Numéro Machine ]]),MAX(_xlfn.MAXIFS(Tableau48910[[#This Row],[Date de fin]],$C$2:C19,Tableau48910[[#This Row],[Ordre de f]]),_xlfn.MAXIFS(Tableau48910[[#This Row],[Date de fin]],$B$2:B19,Tableau48910[[#This Row],[Numéro Machine ]]))))</f>
        <v>#VALUE!</v>
      </c>
      <c r="F20" s="2" t="e">
        <f>Tableau48910[[#This Row],[Date de début]]+Tableau48910[[#This Row],[Temps]]</f>
        <v>#VALUE!</v>
      </c>
    </row>
    <row r="21" spans="1:6" x14ac:dyDescent="0.25">
      <c r="A21" cm="1">
        <f t="array" ref="A21">MIN(COUNTIFS($C$2:C20,C21)+IFERROR(SUM(IF(($B$2:B20=B21)*($A$2:A20=0),($B$2:B20=B21)*($A$2:A20=0),"")),0),1)</f>
        <v>1</v>
      </c>
      <c r="B21" t="s">
        <v>16</v>
      </c>
      <c r="C21" t="s">
        <v>20</v>
      </c>
      <c r="D21" s="6">
        <v>14.4583333333333</v>
      </c>
      <c r="E21" s="2" t="e">
        <f>IF(Tableau48910[[#This Row],[Numéro par machin]]=0,$C$1,IF(ISERROR(VLOOKUP(C21,$C$2:C20,1,FALSE)),_xlfn.MAXIFS(Tableau48910[[#This Row],[Date de fin]],$B$2:B20,Tableau48910[[#This Row],[Numéro Machine ]]),MAX(_xlfn.MAXIFS(Tableau48910[[#This Row],[Date de fin]],$C$2:C20,Tableau48910[[#This Row],[Ordre de f]]),_xlfn.MAXIFS(Tableau48910[[#This Row],[Date de fin]],$B$2:B20,Tableau48910[[#This Row],[Numéro Machine ]]))))</f>
        <v>#VALUE!</v>
      </c>
      <c r="F21" s="2" t="e">
        <f>Tableau48910[[#This Row],[Date de début]]+Tableau48910[[#This Row],[Temps]]</f>
        <v>#VALUE!</v>
      </c>
    </row>
    <row r="22" spans="1:6" x14ac:dyDescent="0.25">
      <c r="A22" cm="1">
        <f t="array" ref="A22">MIN(COUNTIFS($C$2:C21,C22)+IFERROR(SUM(IF(($B$2:B21=B22)*($A$2:A21=0),($B$2:B21=B22)*($A$2:A21=0),"")),0),1)</f>
        <v>1</v>
      </c>
      <c r="B22" t="s">
        <v>16</v>
      </c>
      <c r="C22" t="s">
        <v>21</v>
      </c>
      <c r="D22" s="6">
        <v>25</v>
      </c>
      <c r="E22" s="2" t="e">
        <f>IF(Tableau48910[[#This Row],[Numéro par machin]]=0,$C$1,IF(ISERROR(VLOOKUP(C22,$C$2:C21,1,FALSE)),_xlfn.MAXIFS(Tableau48910[[#This Row],[Date de fin]],$B$2:B21,Tableau48910[[#This Row],[Numéro Machine ]]),MAX(_xlfn.MAXIFS(Tableau48910[[#This Row],[Date de fin]],$C$2:C21,Tableau48910[[#This Row],[Ordre de f]]),_xlfn.MAXIFS(Tableau48910[[#This Row],[Date de fin]],$B$2:B21,Tableau48910[[#This Row],[Numéro Machine ]]))))</f>
        <v>#VALUE!</v>
      </c>
      <c r="F22" s="2" t="e">
        <f>Tableau48910[[#This Row],[Date de début]]+Tableau48910[[#This Row],[Temps]]</f>
        <v>#VALUE!</v>
      </c>
    </row>
    <row r="23" spans="1:6" x14ac:dyDescent="0.25">
      <c r="A23" cm="1">
        <f t="array" ref="A23">MIN(COUNTIFS($C$2:C22,C23)+IFERROR(SUM(IF(($B$2:B22=B23)*($A$2:A22=0),($B$2:B22=B23)*($A$2:A22=0),"")),0),1)</f>
        <v>1</v>
      </c>
      <c r="B23" t="s">
        <v>16</v>
      </c>
      <c r="C23" t="s">
        <v>19</v>
      </c>
      <c r="D23" s="6">
        <v>1.4583333333333299</v>
      </c>
      <c r="E23" s="2" t="e">
        <f>IF(Tableau48910[[#This Row],[Numéro par machin]]=0,$C$1,IF(ISERROR(VLOOKUP(C23,$C$2:C22,1,FALSE)),_xlfn.MAXIFS(Tableau48910[[#This Row],[Date de fin]],$B$2:B22,Tableau48910[[#This Row],[Numéro Machine ]]),MAX(_xlfn.MAXIFS(Tableau48910[[#This Row],[Date de fin]],$C$2:C22,Tableau48910[[#This Row],[Ordre de f]]),_xlfn.MAXIFS(Tableau48910[[#This Row],[Date de fin]],$B$2:B22,Tableau48910[[#This Row],[Numéro Machine ]]))))</f>
        <v>#VALUE!</v>
      </c>
      <c r="F23" s="2" t="e">
        <f>Tableau48910[[#This Row],[Date de début]]+Tableau48910[[#This Row],[Temps]]</f>
        <v>#VALUE!</v>
      </c>
    </row>
    <row r="24" spans="1:6" x14ac:dyDescent="0.25">
      <c r="A24" cm="1">
        <f t="array" ref="A24">MIN(COUNTIFS($C$2:C23,C24)+IFERROR(SUM(IF(($B$2:B23=B24)*($A$2:A23=0),($B$2:B23=B24)*($A$2:A23=0),"")),0),1)</f>
        <v>1</v>
      </c>
      <c r="B24" t="s">
        <v>16</v>
      </c>
      <c r="C24" t="s">
        <v>19</v>
      </c>
      <c r="D24" s="6">
        <v>1.5833333333333299</v>
      </c>
      <c r="E24" s="2" t="e">
        <f>IF(Tableau48910[[#This Row],[Numéro par machin]]=0,$C$1,IF(ISERROR(VLOOKUP(C24,$C$2:C23,1,FALSE)),_xlfn.MAXIFS(Tableau48910[[#This Row],[Date de fin]],$B$2:B23,Tableau48910[[#This Row],[Numéro Machine ]]),MAX(_xlfn.MAXIFS(Tableau48910[[#This Row],[Date de fin]],$C$2:C23,Tableau48910[[#This Row],[Ordre de f]]),_xlfn.MAXIFS(Tableau48910[[#This Row],[Date de fin]],$B$2:B23,Tableau48910[[#This Row],[Numéro Machine ]]))))</f>
        <v>#VALUE!</v>
      </c>
      <c r="F24" s="2" t="e">
        <f>Tableau48910[[#This Row],[Date de début]]+Tableau48910[[#This Row],[Temps]]</f>
        <v>#VALUE!</v>
      </c>
    </row>
    <row r="25" spans="1:6" x14ac:dyDescent="0.25">
      <c r="A25" cm="1">
        <f t="array" ref="A25">MIN(COUNTIFS($C$2:C24,C25)+IFERROR(SUM(IF(($B$2:B24=B25)*($A$2:A24=0),($B$2:B24=B25)*($A$2:A24=0),"")),0),1)</f>
        <v>0</v>
      </c>
      <c r="B25" t="s">
        <v>22</v>
      </c>
      <c r="C25" t="s">
        <v>23</v>
      </c>
      <c r="D25" s="6">
        <v>1.6666666666666701</v>
      </c>
      <c r="E25" s="2">
        <f>IF(Tableau48910[[#This Row],[Numéro par machin]]=0,$C$1,IF(ISERROR(VLOOKUP(C25,$C$2:C24,1,FALSE)),_xlfn.MAXIFS(Tableau48910[[#This Row],[Date de fin]],$B$2:B24,Tableau48910[[#This Row],[Numéro Machine ]]),MAX(_xlfn.MAXIFS(Tableau48910[[#This Row],[Date de fin]],$C$2:C24,Tableau48910[[#This Row],[Ordre de f]]),_xlfn.MAXIFS(Tableau48910[[#This Row],[Date de fin]],$B$2:B24,Tableau48910[[#This Row],[Numéro Machine ]]))))</f>
        <v>44909.25</v>
      </c>
      <c r="F25" s="2">
        <f>Tableau48910[[#This Row],[Date de début]]+Tableau48910[[#This Row],[Temps]]</f>
        <v>44910.916666666664</v>
      </c>
    </row>
    <row r="26" spans="1:6" x14ac:dyDescent="0.25">
      <c r="A26" cm="1">
        <f t="array" ref="A26">MIN(COUNTIFS($C$2:C25,C26)+IFERROR(SUM(IF(($B$2:B25=B26)*($A$2:A25=0),($B$2:B25=B26)*($A$2:A25=0),"")),0),1)</f>
        <v>1</v>
      </c>
      <c r="B26" t="s">
        <v>16</v>
      </c>
      <c r="C26" t="s">
        <v>19</v>
      </c>
      <c r="D26" s="6">
        <v>35.0833333333333</v>
      </c>
      <c r="E26" s="2" t="e">
        <f>IF(Tableau48910[[#This Row],[Numéro par machin]]=0,$C$1,IF(ISERROR(VLOOKUP(C26,$C$2:C25,1,FALSE)),_xlfn.MAXIFS(Tableau48910[[#This Row],[Date de fin]],$B$2:B25,Tableau48910[[#This Row],[Numéro Machine ]]),MAX(_xlfn.MAXIFS(Tableau48910[[#This Row],[Date de fin]],$C$2:C25,Tableau48910[[#This Row],[Ordre de f]]),_xlfn.MAXIFS(Tableau48910[[#This Row],[Date de fin]],$B$2:B25,Tableau48910[[#This Row],[Numéro Machine ]]))))</f>
        <v>#VALUE!</v>
      </c>
      <c r="F26" s="2" t="e">
        <f>Tableau48910[[#This Row],[Date de début]]+Tableau48910[[#This Row],[Temps]]</f>
        <v>#VALUE!</v>
      </c>
    </row>
    <row r="27" spans="1:6" x14ac:dyDescent="0.25">
      <c r="A27" cm="1">
        <f t="array" ref="A27">MIN(COUNTIFS($C$2:C26,C27)+IFERROR(SUM(IF(($B$2:B26=B27)*($A$2:A26=0),($B$2:B26=B27)*($A$2:A26=0),"")),0),1)</f>
        <v>1</v>
      </c>
      <c r="B27" t="s">
        <v>16</v>
      </c>
      <c r="C27" t="s">
        <v>20</v>
      </c>
      <c r="D27" s="6">
        <v>37.125</v>
      </c>
      <c r="E27" s="2" t="e">
        <f>IF(Tableau48910[[#This Row],[Numéro par machin]]=0,$C$1,IF(ISERROR(VLOOKUP(C27,$C$2:C26,1,FALSE)),_xlfn.MAXIFS(Tableau48910[[#This Row],[Date de fin]],$B$2:B26,Tableau48910[[#This Row],[Numéro Machine ]]),MAX(_xlfn.MAXIFS(Tableau48910[[#This Row],[Date de fin]],$C$2:C26,Tableau48910[[#This Row],[Ordre de f]]),_xlfn.MAXIFS(Tableau48910[[#This Row],[Date de fin]],$B$2:B26,Tableau48910[[#This Row],[Numéro Machine ]]))))</f>
        <v>#VALUE!</v>
      </c>
      <c r="F27" s="2" t="e">
        <f>Tableau48910[[#This Row],[Date de début]]+Tableau48910[[#This Row],[Temps]]</f>
        <v>#VALUE!</v>
      </c>
    </row>
    <row r="28" spans="1:6" x14ac:dyDescent="0.25">
      <c r="A28" cm="1">
        <f t="array" ref="A28">MIN(COUNTIFS($C$2:C27,C28)+IFERROR(SUM(IF(($B$2:B27=B28)*($A$2:A27=0),($B$2:B27=B28)*($A$2:A27=0),"")),0),1)</f>
        <v>1</v>
      </c>
      <c r="B28" t="s">
        <v>16</v>
      </c>
      <c r="C28" t="s">
        <v>21</v>
      </c>
      <c r="D28" s="6">
        <v>28.125</v>
      </c>
      <c r="E28" s="2" t="e">
        <f>IF(Tableau48910[[#This Row],[Numéro par machin]]=0,$C$1,IF(ISERROR(VLOOKUP(C28,$C$2:C27,1,FALSE)),_xlfn.MAXIFS(Tableau48910[[#This Row],[Date de fin]],$B$2:B27,Tableau48910[[#This Row],[Numéro Machine ]]),MAX(_xlfn.MAXIFS(Tableau48910[[#This Row],[Date de fin]],$C$2:C27,Tableau48910[[#This Row],[Ordre de f]]),_xlfn.MAXIFS(Tableau48910[[#This Row],[Date de fin]],$B$2:B27,Tableau48910[[#This Row],[Numéro Machine ]]))))</f>
        <v>#VALUE!</v>
      </c>
      <c r="F28" s="2" t="e">
        <f>Tableau48910[[#This Row],[Date de début]]+Tableau48910[[#This Row],[Temps]]</f>
        <v>#VALUE!</v>
      </c>
    </row>
    <row r="29" spans="1:6" x14ac:dyDescent="0.25">
      <c r="A29" cm="1">
        <f t="array" ref="A29">MIN(COUNTIFS($C$2:C28,C29)+IFERROR(SUM(IF(($B$2:B28=B29)*($A$2:A28=0),($B$2:B28=B29)*($A$2:A28=0),"")),0),1)</f>
        <v>1</v>
      </c>
      <c r="B29" t="s">
        <v>16</v>
      </c>
      <c r="C29" t="s">
        <v>20</v>
      </c>
      <c r="D29" s="6">
        <v>31.9166666666667</v>
      </c>
      <c r="E29" s="2" t="e">
        <f>IF(Tableau48910[[#This Row],[Numéro par machin]]=0,$C$1,IF(ISERROR(VLOOKUP(C29,$C$2:C28,1,FALSE)),_xlfn.MAXIFS(Tableau48910[[#This Row],[Date de fin]],$B$2:B28,Tableau48910[[#This Row],[Numéro Machine ]]),MAX(_xlfn.MAXIFS(Tableau48910[[#This Row],[Date de fin]],$C$2:C28,Tableau48910[[#This Row],[Ordre de f]]),_xlfn.MAXIFS(Tableau48910[[#This Row],[Date de fin]],$B$2:B28,Tableau48910[[#This Row],[Numéro Machine ]]))))</f>
        <v>#VALUE!</v>
      </c>
      <c r="F29" s="2" t="e">
        <f>Tableau48910[[#This Row],[Date de début]]+Tableau48910[[#This Row],[Temps]]</f>
        <v>#VALUE!</v>
      </c>
    </row>
    <row r="30" spans="1:6" x14ac:dyDescent="0.25">
      <c r="A30" cm="1">
        <f t="array" ref="A30">MIN(COUNTIFS($C$2:C29,C30)+IFERROR(SUM(IF(($B$2:B29=B30)*($A$2:A29=0),($B$2:B29=B30)*($A$2:A29=0),"")),0),1)</f>
        <v>1</v>
      </c>
      <c r="B30" t="s">
        <v>16</v>
      </c>
      <c r="C30" t="s">
        <v>21</v>
      </c>
      <c r="D30" s="6">
        <v>41.5833333333333</v>
      </c>
      <c r="E30" s="2" t="e">
        <f>IF(Tableau48910[[#This Row],[Numéro par machin]]=0,$C$1,IF(ISERROR(VLOOKUP(C30,$C$2:C29,1,FALSE)),_xlfn.MAXIFS(Tableau48910[[#This Row],[Date de fin]],$B$2:B29,Tableau48910[[#This Row],[Numéro Machine ]]),MAX(_xlfn.MAXIFS(Tableau48910[[#This Row],[Date de fin]],$C$2:C29,Tableau48910[[#This Row],[Ordre de f]]),_xlfn.MAXIFS(Tableau48910[[#This Row],[Date de fin]],$B$2:B29,Tableau48910[[#This Row],[Numéro Machine ]]))))</f>
        <v>#VALUE!</v>
      </c>
      <c r="F30" s="2" t="e">
        <f>Tableau48910[[#This Row],[Date de début]]+Tableau48910[[#This Row],[Temps]]</f>
        <v>#VALUE!</v>
      </c>
    </row>
    <row r="31" spans="1:6" x14ac:dyDescent="0.25">
      <c r="A31" cm="1">
        <f t="array" ref="A31">MIN(COUNTIFS($C$2:C30,C31)+IFERROR(SUM(IF(($B$2:B30=B31)*($A$2:A30=0),($B$2:B30=B31)*($A$2:A30=0),"")),0),1)</f>
        <v>1</v>
      </c>
      <c r="B31" t="s">
        <v>16</v>
      </c>
      <c r="C31" t="s">
        <v>20</v>
      </c>
      <c r="D31" s="6">
        <v>54.1666666666667</v>
      </c>
      <c r="E31" s="2" t="e">
        <f>IF(Tableau48910[[#This Row],[Numéro par machin]]=0,$C$1,IF(ISERROR(VLOOKUP(C31,$C$2:C30,1,FALSE)),_xlfn.MAXIFS(Tableau48910[[#This Row],[Date de fin]],$B$2:B30,Tableau48910[[#This Row],[Numéro Machine ]]),MAX(_xlfn.MAXIFS(Tableau48910[[#This Row],[Date de fin]],$C$2:C30,Tableau48910[[#This Row],[Ordre de f]]),_xlfn.MAXIFS(Tableau48910[[#This Row],[Date de fin]],$B$2:B30,Tableau48910[[#This Row],[Numéro Machine ]]))))</f>
        <v>#VALUE!</v>
      </c>
      <c r="F31" s="2" t="e">
        <f>Tableau48910[[#This Row],[Date de début]]+Tableau48910[[#This Row],[Temps]]</f>
        <v>#VALUE!</v>
      </c>
    </row>
    <row r="32" spans="1:6" x14ac:dyDescent="0.25">
      <c r="A32" cm="1">
        <f t="array" ref="A32">MIN(COUNTIFS($C$2:C31,C32)+IFERROR(SUM(IF(($B$2:B31=B32)*($A$2:A31=0),($B$2:B31=B32)*($A$2:A31=0),"")),0),1)</f>
        <v>1</v>
      </c>
      <c r="B32" t="s">
        <v>16</v>
      </c>
      <c r="C32" t="s">
        <v>21</v>
      </c>
      <c r="D32" s="6">
        <v>1.375</v>
      </c>
      <c r="E32" s="2" t="e">
        <f>IF(Tableau48910[[#This Row],[Numéro par machin]]=0,$C$1,IF(ISERROR(VLOOKUP(C32,$C$2:C31,1,FALSE)),_xlfn.MAXIFS(Tableau48910[[#This Row],[Date de fin]],$B$2:B31,Tableau48910[[#This Row],[Numéro Machine ]]),MAX(_xlfn.MAXIFS(Tableau48910[[#This Row],[Date de fin]],$C$2:C31,Tableau48910[[#This Row],[Ordre de f]]),_xlfn.MAXIFS(Tableau48910[[#This Row],[Date de fin]],$B$2:B31,Tableau48910[[#This Row],[Numéro Machine ]]))))</f>
        <v>#VALUE!</v>
      </c>
      <c r="F32" s="2" t="e">
        <f>Tableau48910[[#This Row],[Date de début]]+Tableau48910[[#This Row],[Temps]]</f>
        <v>#VALUE!</v>
      </c>
    </row>
    <row r="33" spans="1:8" x14ac:dyDescent="0.25">
      <c r="A33" cm="1">
        <f t="array" ref="A33">MIN(COUNTIFS($C$2:C32,C33)+IFERROR(SUM(IF(($B$2:B32=B33)*($A$2:A32=0),($B$2:B32=B33)*($A$2:A32=0),"")),0),1)</f>
        <v>1</v>
      </c>
      <c r="B33" t="s">
        <v>24</v>
      </c>
      <c r="C33" t="s">
        <v>23</v>
      </c>
      <c r="D33" s="6">
        <v>1.9166666666666701</v>
      </c>
      <c r="E33" s="2" t="e">
        <f>IF(Tableau48910[[#This Row],[Numéro par machin]]=0,$C$1,IF(ISERROR(VLOOKUP(C33,$C$2:C32,1,FALSE)),_xlfn.MAXIFS(Tableau48910[[#This Row],[Date de fin]],$B$2:B32,Tableau48910[[#This Row],[Numéro Machine ]]),MAX(_xlfn.MAXIFS(Tableau48910[[#This Row],[Date de fin]],$C$2:C32,Tableau48910[[#This Row],[Ordre de f]]),_xlfn.MAXIFS(Tableau48910[[#This Row],[Date de fin]],$B$2:B32,Tableau48910[[#This Row],[Numéro Machine ]]))))</f>
        <v>#VALUE!</v>
      </c>
      <c r="F33" s="2" t="e">
        <f>Tableau48910[[#This Row],[Date de début]]+Tableau48910[[#This Row],[Temps]]</f>
        <v>#VALUE!</v>
      </c>
    </row>
    <row r="34" spans="1:8" x14ac:dyDescent="0.25">
      <c r="A34" cm="1">
        <f t="array" ref="A34">MIN(COUNTIFS($C$2:C33,C34)+IFERROR(SUM(IF(($B$2:B33=B34)*($A$2:A33=0),($B$2:B33=B34)*($A$2:A33=0),"")),0),1)</f>
        <v>1</v>
      </c>
      <c r="B34" t="s">
        <v>24</v>
      </c>
      <c r="C34" t="s">
        <v>23</v>
      </c>
      <c r="D34" s="6">
        <v>2</v>
      </c>
      <c r="E34" s="2" t="e">
        <f>IF(Tableau48910[[#This Row],[Numéro par machin]]=0,$C$1,IF(ISERROR(VLOOKUP(C34,$C$2:C33,1,FALSE)),_xlfn.MAXIFS(Tableau48910[[#This Row],[Date de fin]],$B$2:B33,Tableau48910[[#This Row],[Numéro Machine ]]),MAX(_xlfn.MAXIFS(Tableau48910[[#This Row],[Date de fin]],$C$2:C33,Tableau48910[[#This Row],[Ordre de f]]),_xlfn.MAXIFS(Tableau48910[[#This Row],[Date de fin]],$B$2:B33,Tableau48910[[#This Row],[Numéro Machine ]]))))</f>
        <v>#VALUE!</v>
      </c>
      <c r="F34" s="2" t="e">
        <f>Tableau48910[[#This Row],[Date de début]]+Tableau48910[[#This Row],[Temps]]</f>
        <v>#VALUE!</v>
      </c>
      <c r="H34" t="s">
        <v>408</v>
      </c>
    </row>
    <row r="35" spans="1:8" x14ac:dyDescent="0.25">
      <c r="A35" cm="1">
        <f t="array" ref="A35">MIN(COUNTIFS($C$2:C34,C35)+IFERROR(SUM(IF(($B$2:B34=B35)*($A$2:A34=0),($B$2:B34=B35)*($A$2:A34=0),"")),0),1)</f>
        <v>1</v>
      </c>
      <c r="B35" t="s">
        <v>22</v>
      </c>
      <c r="C35" t="s">
        <v>23</v>
      </c>
      <c r="D35" s="6">
        <v>1.875</v>
      </c>
      <c r="E35" s="2" t="e">
        <f>IF(Tableau48910[[#This Row],[Numéro par machin]]=0,$C$1,IF(ISERROR(VLOOKUP(C35,$C$2:C34,1,FALSE)),_xlfn.MAXIFS(Tableau48910[[#This Row],[Date de fin]],$B$2:B34,Tableau48910[[#This Row],[Numéro Machine ]]),MAX(_xlfn.MAXIFS(Tableau48910[[#This Row],[Date de fin]],$C$2:C34,Tableau48910[[#This Row],[Ordre de f]]),_xlfn.MAXIFS(Tableau48910[[#This Row],[Date de fin]],$B$2:B34,Tableau48910[[#This Row],[Numéro Machine ]]))))</f>
        <v>#VALUE!</v>
      </c>
      <c r="F35" s="2" t="e">
        <f>Tableau48910[[#This Row],[Date de début]]+Tableau48910[[#This Row],[Temps]]</f>
        <v>#VALUE!</v>
      </c>
    </row>
    <row r="36" spans="1:8" x14ac:dyDescent="0.25">
      <c r="A36" cm="1">
        <f t="array" ref="A36">MIN(COUNTIFS($C$2:C35,C36)+IFERROR(SUM(IF(($B$2:B35=B36)*($A$2:A35=0),($B$2:B35=B36)*($A$2:A35=0),"")),0),1)</f>
        <v>1</v>
      </c>
      <c r="B36" t="s">
        <v>10</v>
      </c>
      <c r="C36" t="s">
        <v>23</v>
      </c>
      <c r="D36" s="6">
        <v>1.9583333333333299</v>
      </c>
      <c r="E36" s="2" t="e">
        <f>IF(Tableau48910[[#This Row],[Numéro par machin]]=0,$C$1,IF(ISERROR(VLOOKUP(C36,$C$2:C35,1,FALSE)),_xlfn.MAXIFS(Tableau48910[[#This Row],[Date de fin]],$B$2:B35,Tableau48910[[#This Row],[Numéro Machine ]]),MAX(_xlfn.MAXIFS(Tableau48910[[#This Row],[Date de fin]],$C$2:C35,Tableau48910[[#This Row],[Ordre de f]]),_xlfn.MAXIFS(Tableau48910[[#This Row],[Date de fin]],$B$2:B35,Tableau48910[[#This Row],[Numéro Machine ]]))))</f>
        <v>#VALUE!</v>
      </c>
      <c r="F36" s="2" t="e">
        <f>Tableau48910[[#This Row],[Date de début]]+Tableau48910[[#This Row],[Temps]]</f>
        <v>#VALUE!</v>
      </c>
    </row>
    <row r="37" spans="1:8" x14ac:dyDescent="0.25">
      <c r="A37" cm="1">
        <f t="array" ref="A37">MIN(COUNTIFS($C$2:C36,C37)+IFERROR(SUM(IF(($B$2:B36=B37)*($A$2:A36=0),($B$2:B36=B37)*($A$2:A36=0),"")),0),1)</f>
        <v>1</v>
      </c>
      <c r="B37" t="s">
        <v>16</v>
      </c>
      <c r="C37" t="s">
        <v>25</v>
      </c>
      <c r="D37" s="6">
        <v>2.0416666666666701</v>
      </c>
      <c r="E37" s="2" t="e">
        <f>IF(Tableau48910[[#This Row],[Numéro par machin]]=0,$C$1,IF(ISERROR(VLOOKUP(C37,$C$2:C36,1,FALSE)),_xlfn.MAXIFS(Tableau48910[[#This Row],[Date de fin]],$B$2:B36,Tableau48910[[#This Row],[Numéro Machine ]]),MAX(_xlfn.MAXIFS(Tableau48910[[#This Row],[Date de fin]],$C$2:C36,Tableau48910[[#This Row],[Ordre de f]]),_xlfn.MAXIFS(Tableau48910[[#This Row],[Date de fin]],$B$2:B36,Tableau48910[[#This Row],[Numéro Machine ]]))))</f>
        <v>#VALUE!</v>
      </c>
      <c r="F37" s="2" t="e">
        <f>Tableau48910[[#This Row],[Date de début]]+Tableau48910[[#This Row],[Temps]]</f>
        <v>#VALUE!</v>
      </c>
    </row>
    <row r="38" spans="1:8" x14ac:dyDescent="0.25">
      <c r="A38" cm="1">
        <f t="array" ref="A38">MIN(COUNTIFS($C$2:C37,C38)+IFERROR(SUM(IF(($B$2:B37=B38)*($A$2:A37=0),($B$2:B37=B38)*($A$2:A37=0),"")),0),1)</f>
        <v>0</v>
      </c>
      <c r="B38" t="s">
        <v>26</v>
      </c>
      <c r="C38" t="s">
        <v>27</v>
      </c>
      <c r="D38" s="6">
        <v>4.75</v>
      </c>
      <c r="E38" s="2">
        <f>IF(Tableau48910[[#This Row],[Numéro par machin]]=0,$C$1,IF(ISERROR(VLOOKUP(C38,$C$2:C37,1,FALSE)),_xlfn.MAXIFS(Tableau48910[[#This Row],[Date de fin]],$B$2:B37,Tableau48910[[#This Row],[Numéro Machine ]]),MAX(_xlfn.MAXIFS(Tableau48910[[#This Row],[Date de fin]],$C$2:C37,Tableau48910[[#This Row],[Ordre de f]]),_xlfn.MAXIFS(Tableau48910[[#This Row],[Date de fin]],$B$2:B37,Tableau48910[[#This Row],[Numéro Machine ]]))))</f>
        <v>44909.25</v>
      </c>
      <c r="F38" s="2">
        <f>Tableau48910[[#This Row],[Date de début]]+Tableau48910[[#This Row],[Temps]]</f>
        <v>44914</v>
      </c>
    </row>
    <row r="39" spans="1:8" x14ac:dyDescent="0.25">
      <c r="A39" cm="1">
        <f t="array" ref="A39">MIN(COUNTIFS($C$2:C38,C39)+IFERROR(SUM(IF(($B$2:B38=B39)*($A$2:A38=0),($B$2:B38=B39)*($A$2:A38=0),"")),0),1)</f>
        <v>1</v>
      </c>
      <c r="B39" t="s">
        <v>16</v>
      </c>
      <c r="C39" t="s">
        <v>27</v>
      </c>
      <c r="D39" s="6">
        <v>4.7916666666666696</v>
      </c>
      <c r="E39" s="2" t="e">
        <f>IF(Tableau48910[[#This Row],[Numéro par machin]]=0,$C$1,IF(ISERROR(VLOOKUP(C39,$C$2:C38,1,FALSE)),_xlfn.MAXIFS(Tableau48910[[#This Row],[Date de fin]],$B$2:B38,Tableau48910[[#This Row],[Numéro Machine ]]),MAX(_xlfn.MAXIFS(Tableau48910[[#This Row],[Date de fin]],$C$2:C38,Tableau48910[[#This Row],[Ordre de f]]),_xlfn.MAXIFS(Tableau48910[[#This Row],[Date de fin]],$B$2:B38,Tableau48910[[#This Row],[Numéro Machine ]]))))</f>
        <v>#VALUE!</v>
      </c>
      <c r="F39" s="2" t="e">
        <f>Tableau48910[[#This Row],[Date de début]]+Tableau48910[[#This Row],[Temps]]</f>
        <v>#VALUE!</v>
      </c>
    </row>
    <row r="40" spans="1:8" x14ac:dyDescent="0.25">
      <c r="A40" cm="1">
        <f t="array" ref="A40">MIN(COUNTIFS($C$2:C39,C40)+IFERROR(SUM(IF(($B$2:B39=B40)*($A$2:A39=0),($B$2:B39=B40)*($A$2:A39=0),"")),0),1)</f>
        <v>1</v>
      </c>
      <c r="B40" t="s">
        <v>10</v>
      </c>
      <c r="C40" t="s">
        <v>27</v>
      </c>
      <c r="D40" s="6">
        <v>4.8333333333333304</v>
      </c>
      <c r="E40" s="2" t="e">
        <f>IF(Tableau48910[[#This Row],[Numéro par machin]]=0,$C$1,IF(ISERROR(VLOOKUP(C40,$C$2:C39,1,FALSE)),_xlfn.MAXIFS(Tableau48910[[#This Row],[Date de fin]],$B$2:B39,Tableau48910[[#This Row],[Numéro Machine ]]),MAX(_xlfn.MAXIFS(Tableau48910[[#This Row],[Date de fin]],$C$2:C39,Tableau48910[[#This Row],[Ordre de f]]),_xlfn.MAXIFS(Tableau48910[[#This Row],[Date de fin]],$B$2:B39,Tableau48910[[#This Row],[Numéro Machine ]]))))</f>
        <v>#VALUE!</v>
      </c>
      <c r="F40" s="2" t="e">
        <f>Tableau48910[[#This Row],[Date de début]]+Tableau48910[[#This Row],[Temps]]</f>
        <v>#VALUE!</v>
      </c>
    </row>
    <row r="41" spans="1:8" x14ac:dyDescent="0.25">
      <c r="A41" cm="1">
        <f t="array" ref="A41">MIN(COUNTIFS($C$2:C40,C41)+IFERROR(SUM(IF(($B$2:B40=B41)*($A$2:A40=0),($B$2:B40=B41)*($A$2:A40=0),"")),0),1)</f>
        <v>1</v>
      </c>
      <c r="B41" t="s">
        <v>16</v>
      </c>
      <c r="C41" t="s">
        <v>27</v>
      </c>
      <c r="D41" s="6">
        <v>4.875</v>
      </c>
      <c r="E41" s="2" t="e">
        <f>IF(Tableau48910[[#This Row],[Numéro par machin]]=0,$C$1,IF(ISERROR(VLOOKUP(C41,$C$2:C40,1,FALSE)),_xlfn.MAXIFS(Tableau48910[[#This Row],[Date de fin]],$B$2:B40,Tableau48910[[#This Row],[Numéro Machine ]]),MAX(_xlfn.MAXIFS(Tableau48910[[#This Row],[Date de fin]],$C$2:C40,Tableau48910[[#This Row],[Ordre de f]]),_xlfn.MAXIFS(Tableau48910[[#This Row],[Date de fin]],$B$2:B40,Tableau48910[[#This Row],[Numéro Machine ]]))))</f>
        <v>#VALUE!</v>
      </c>
      <c r="F41" s="2" t="e">
        <f>Tableau48910[[#This Row],[Date de début]]+Tableau48910[[#This Row],[Temps]]</f>
        <v>#VALUE!</v>
      </c>
    </row>
    <row r="42" spans="1:8" x14ac:dyDescent="0.25">
      <c r="A42" cm="1">
        <f t="array" ref="A42">MIN(COUNTIFS($C$2:C41,C42)+IFERROR(SUM(IF(($B$2:B41=B42)*($A$2:A41=0),($B$2:B41=B42)*($A$2:A41=0),"")),0),1)</f>
        <v>1</v>
      </c>
      <c r="B42" t="s">
        <v>16</v>
      </c>
      <c r="C42" t="s">
        <v>28</v>
      </c>
      <c r="D42" s="6">
        <v>3.0416666666666701</v>
      </c>
      <c r="E42" s="2" t="e">
        <f>IF(Tableau48910[[#This Row],[Numéro par machin]]=0,$C$1,IF(ISERROR(VLOOKUP(C42,$C$2:C41,1,FALSE)),_xlfn.MAXIFS(Tableau48910[[#This Row],[Date de fin]],$B$2:B41,Tableau48910[[#This Row],[Numéro Machine ]]),MAX(_xlfn.MAXIFS(Tableau48910[[#This Row],[Date de fin]],$C$2:C41,Tableau48910[[#This Row],[Ordre de f]]),_xlfn.MAXIFS(Tableau48910[[#This Row],[Date de fin]],$B$2:B41,Tableau48910[[#This Row],[Numéro Machine ]]))))</f>
        <v>#VALUE!</v>
      </c>
      <c r="F42" s="2" t="e">
        <f>Tableau48910[[#This Row],[Date de début]]+Tableau48910[[#This Row],[Temps]]</f>
        <v>#VALUE!</v>
      </c>
    </row>
    <row r="43" spans="1:8" x14ac:dyDescent="0.25">
      <c r="A43" cm="1">
        <f t="array" ref="A43">MIN(COUNTIFS($C$2:C42,C43)+IFERROR(SUM(IF(($B$2:B42=B43)*($A$2:A42=0),($B$2:B42=B43)*($A$2:A42=0),"")),0),1)</f>
        <v>1</v>
      </c>
      <c r="B43" t="s">
        <v>16</v>
      </c>
      <c r="C43" t="s">
        <v>29</v>
      </c>
      <c r="D43" s="6">
        <v>3.0833333333333299</v>
      </c>
      <c r="E43" s="2" t="e">
        <f>IF(Tableau48910[[#This Row],[Numéro par machin]]=0,$C$1,IF(ISERROR(VLOOKUP(C43,$C$2:C42,1,FALSE)),_xlfn.MAXIFS(Tableau48910[[#This Row],[Date de fin]],$B$2:B42,Tableau48910[[#This Row],[Numéro Machine ]]),MAX(_xlfn.MAXIFS(Tableau48910[[#This Row],[Date de fin]],$C$2:C42,Tableau48910[[#This Row],[Ordre de f]]),_xlfn.MAXIFS(Tableau48910[[#This Row],[Date de fin]],$B$2:B42,Tableau48910[[#This Row],[Numéro Machine ]]))))</f>
        <v>#VALUE!</v>
      </c>
      <c r="F43" s="2" t="e">
        <f>Tableau48910[[#This Row],[Date de début]]+Tableau48910[[#This Row],[Temps]]</f>
        <v>#VALUE!</v>
      </c>
    </row>
    <row r="44" spans="1:8" x14ac:dyDescent="0.25">
      <c r="A44" cm="1">
        <f t="array" ref="A44">MIN(COUNTIFS($C$2:C43,C44)+IFERROR(SUM(IF(($B$2:B43=B44)*($A$2:A43=0),($B$2:B43=B44)*($A$2:A43=0),"")),0),1)</f>
        <v>1</v>
      </c>
      <c r="B44" t="s">
        <v>16</v>
      </c>
      <c r="C44" t="s">
        <v>30</v>
      </c>
      <c r="D44" s="6">
        <v>3.125</v>
      </c>
      <c r="E44" s="2" t="e">
        <f>IF(Tableau48910[[#This Row],[Numéro par machin]]=0,$C$1,IF(ISERROR(VLOOKUP(C44,$C$2:C43,1,FALSE)),_xlfn.MAXIFS(Tableau48910[[#This Row],[Date de fin]],$B$2:B43,Tableau48910[[#This Row],[Numéro Machine ]]),MAX(_xlfn.MAXIFS(Tableau48910[[#This Row],[Date de fin]],$C$2:C43,Tableau48910[[#This Row],[Ordre de f]]),_xlfn.MAXIFS(Tableau48910[[#This Row],[Date de fin]],$B$2:B43,Tableau48910[[#This Row],[Numéro Machine ]]))))</f>
        <v>#VALUE!</v>
      </c>
      <c r="F44" s="2" t="e">
        <f>Tableau48910[[#This Row],[Date de début]]+Tableau48910[[#This Row],[Temps]]</f>
        <v>#VALUE!</v>
      </c>
    </row>
    <row r="45" spans="1:8" x14ac:dyDescent="0.25">
      <c r="A45" cm="1">
        <f t="array" ref="A45">MIN(COUNTIFS($C$2:C44,C45)+IFERROR(SUM(IF(($B$2:B44=B45)*($A$2:A44=0),($B$2:B44=B45)*($A$2:A44=0),"")),0),1)</f>
        <v>0</v>
      </c>
      <c r="B45" t="s">
        <v>31</v>
      </c>
      <c r="C45" t="s">
        <v>32</v>
      </c>
      <c r="D45" s="6">
        <v>2.125</v>
      </c>
      <c r="E45" s="2">
        <f>IF(Tableau48910[[#This Row],[Numéro par machin]]=0,$C$1,IF(ISERROR(VLOOKUP(C45,$C$2:C44,1,FALSE)),_xlfn.MAXIFS(Tableau48910[[#This Row],[Date de fin]],$B$2:B44,Tableau48910[[#This Row],[Numéro Machine ]]),MAX(_xlfn.MAXIFS(Tableau48910[[#This Row],[Date de fin]],$C$2:C44,Tableau48910[[#This Row],[Ordre de f]]),_xlfn.MAXIFS(Tableau48910[[#This Row],[Date de fin]],$B$2:B44,Tableau48910[[#This Row],[Numéro Machine ]]))))</f>
        <v>44909.25</v>
      </c>
      <c r="F45" s="2">
        <f>Tableau48910[[#This Row],[Date de début]]+Tableau48910[[#This Row],[Temps]]</f>
        <v>44911.375</v>
      </c>
    </row>
    <row r="46" spans="1:8" x14ac:dyDescent="0.25">
      <c r="A46" cm="1">
        <f t="array" ref="A46">MIN(COUNTIFS($C$2:C45,C46)+IFERROR(SUM(IF(($B$2:B45=B46)*($A$2:A45=0),($B$2:B45=B46)*($A$2:A45=0),"")),0),1)</f>
        <v>1</v>
      </c>
      <c r="B46" t="s">
        <v>31</v>
      </c>
      <c r="C46" t="s">
        <v>28</v>
      </c>
      <c r="D46" s="6">
        <v>2.1666666666666701</v>
      </c>
      <c r="E46" s="2" t="e">
        <f>IF(Tableau48910[[#This Row],[Numéro par machin]]=0,$C$1,IF(ISERROR(VLOOKUP(C46,$C$2:C45,1,FALSE)),_xlfn.MAXIFS(Tableau48910[[#This Row],[Date de fin]],$B$2:B45,Tableau48910[[#This Row],[Numéro Machine ]]),MAX(_xlfn.MAXIFS(Tableau48910[[#This Row],[Date de fin]],$C$2:C45,Tableau48910[[#This Row],[Ordre de f]]),_xlfn.MAXIFS(Tableau48910[[#This Row],[Date de fin]],$B$2:B45,Tableau48910[[#This Row],[Numéro Machine ]]))))</f>
        <v>#VALUE!</v>
      </c>
      <c r="F46" s="2" t="e">
        <f>Tableau48910[[#This Row],[Date de début]]+Tableau48910[[#This Row],[Temps]]</f>
        <v>#VALUE!</v>
      </c>
    </row>
    <row r="47" spans="1:8" x14ac:dyDescent="0.25">
      <c r="A47" cm="1">
        <f t="array" ref="A47">MIN(COUNTIFS($C$2:C46,C47)+IFERROR(SUM(IF(($B$2:B46=B47)*($A$2:A46=0),($B$2:B46=B47)*($A$2:A46=0),"")),0),1)</f>
        <v>1</v>
      </c>
      <c r="B47" t="s">
        <v>31</v>
      </c>
      <c r="C47" t="s">
        <v>29</v>
      </c>
      <c r="D47" s="6">
        <v>2.2083333333333299</v>
      </c>
      <c r="E47" s="2" t="e">
        <f>IF(Tableau48910[[#This Row],[Numéro par machin]]=0,$C$1,IF(ISERROR(VLOOKUP(C47,$C$2:C46,1,FALSE)),_xlfn.MAXIFS(Tableau48910[[#This Row],[Date de fin]],$B$2:B46,Tableau48910[[#This Row],[Numéro Machine ]]),MAX(_xlfn.MAXIFS(Tableau48910[[#This Row],[Date de fin]],$C$2:C46,Tableau48910[[#This Row],[Ordre de f]]),_xlfn.MAXIFS(Tableau48910[[#This Row],[Date de fin]],$B$2:B46,Tableau48910[[#This Row],[Numéro Machine ]]))))</f>
        <v>#VALUE!</v>
      </c>
      <c r="F47" s="2" t="e">
        <f>Tableau48910[[#This Row],[Date de début]]+Tableau48910[[#This Row],[Temps]]</f>
        <v>#VALUE!</v>
      </c>
    </row>
    <row r="48" spans="1:8" x14ac:dyDescent="0.25">
      <c r="A48" cm="1">
        <f t="array" ref="A48">MIN(COUNTIFS($C$2:C47,C48)+IFERROR(SUM(IF(($B$2:B47=B48)*($A$2:A47=0),($B$2:B47=B48)*($A$2:A47=0),"")),0),1)</f>
        <v>1</v>
      </c>
      <c r="B48" t="s">
        <v>31</v>
      </c>
      <c r="C48" t="s">
        <v>30</v>
      </c>
      <c r="D48" s="6">
        <v>2.3333333333333299</v>
      </c>
      <c r="E48" s="2" t="e">
        <f>IF(Tableau48910[[#This Row],[Numéro par machin]]=0,$C$1,IF(ISERROR(VLOOKUP(C48,$C$2:C47,1,FALSE)),_xlfn.MAXIFS(Tableau48910[[#This Row],[Date de fin]],$B$2:B47,Tableau48910[[#This Row],[Numéro Machine ]]),MAX(_xlfn.MAXIFS(Tableau48910[[#This Row],[Date de fin]],$C$2:C47,Tableau48910[[#This Row],[Ordre de f]]),_xlfn.MAXIFS(Tableau48910[[#This Row],[Date de fin]],$B$2:B47,Tableau48910[[#This Row],[Numéro Machine ]]))))</f>
        <v>#VALUE!</v>
      </c>
      <c r="F48" s="2" t="e">
        <f>Tableau48910[[#This Row],[Date de début]]+Tableau48910[[#This Row],[Temps]]</f>
        <v>#VALUE!</v>
      </c>
    </row>
    <row r="49" spans="1:6" x14ac:dyDescent="0.25">
      <c r="A49" cm="1">
        <f t="array" ref="A49">MIN(COUNTIFS($C$2:C48,C49)+IFERROR(SUM(IF(($B$2:B48=B49)*($A$2:A48=0),($B$2:B48=B49)*($A$2:A48=0),"")),0),1)</f>
        <v>1</v>
      </c>
      <c r="B49" t="s">
        <v>33</v>
      </c>
      <c r="C49" t="s">
        <v>25</v>
      </c>
      <c r="D49" s="6">
        <v>2.4583333333333299</v>
      </c>
      <c r="E49" s="2" t="e">
        <f>IF(Tableau48910[[#This Row],[Numéro par machin]]=0,$C$1,IF(ISERROR(VLOOKUP(C49,$C$2:C48,1,FALSE)),_xlfn.MAXIFS(Tableau48910[[#This Row],[Date de fin]],$B$2:B48,Tableau48910[[#This Row],[Numéro Machine ]]),MAX(_xlfn.MAXIFS(Tableau48910[[#This Row],[Date de fin]],$C$2:C48,Tableau48910[[#This Row],[Ordre de f]]),_xlfn.MAXIFS(Tableau48910[[#This Row],[Date de fin]],$B$2:B48,Tableau48910[[#This Row],[Numéro Machine ]]))))</f>
        <v>#VALUE!</v>
      </c>
      <c r="F49" s="2" t="e">
        <f>Tableau48910[[#This Row],[Date de début]]+Tableau48910[[#This Row],[Temps]]</f>
        <v>#VALUE!</v>
      </c>
    </row>
    <row r="50" spans="1:6" x14ac:dyDescent="0.25">
      <c r="A50" cm="1">
        <f t="array" ref="A50">MIN(COUNTIFS($C$2:C49,C50)+IFERROR(SUM(IF(($B$2:B49=B50)*($A$2:A49=0),($B$2:B49=B50)*($A$2:A49=0),"")),0),1)</f>
        <v>1</v>
      </c>
      <c r="B50" t="s">
        <v>26</v>
      </c>
      <c r="C50" t="s">
        <v>34</v>
      </c>
      <c r="D50" s="6">
        <v>2.5</v>
      </c>
      <c r="E50" s="2" t="e">
        <f>IF(Tableau48910[[#This Row],[Numéro par machin]]=0,$C$1,IF(ISERROR(VLOOKUP(C50,$C$2:C49,1,FALSE)),_xlfn.MAXIFS(Tableau48910[[#This Row],[Date de fin]],$B$2:B49,Tableau48910[[#This Row],[Numéro Machine ]]),MAX(_xlfn.MAXIFS(Tableau48910[[#This Row],[Date de fin]],$C$2:C49,Tableau48910[[#This Row],[Ordre de f]]),_xlfn.MAXIFS(Tableau48910[[#This Row],[Date de fin]],$B$2:B49,Tableau48910[[#This Row],[Numéro Machine ]]))))</f>
        <v>#VALUE!</v>
      </c>
      <c r="F50" s="2" t="e">
        <f>Tableau48910[[#This Row],[Date de début]]+Tableau48910[[#This Row],[Temps]]</f>
        <v>#VALUE!</v>
      </c>
    </row>
    <row r="51" spans="1:6" x14ac:dyDescent="0.25">
      <c r="A51" cm="1">
        <f t="array" ref="A51">MIN(COUNTIFS($C$2:C50,C51)+IFERROR(SUM(IF(($B$2:B50=B51)*($A$2:A50=0),($B$2:B50=B51)*($A$2:A50=0),"")),0),1)</f>
        <v>1</v>
      </c>
      <c r="B51" t="s">
        <v>35</v>
      </c>
      <c r="C51" t="s">
        <v>25</v>
      </c>
      <c r="D51" s="6">
        <v>2.5416666666666701</v>
      </c>
      <c r="E51" s="2" t="e">
        <f>IF(Tableau48910[[#This Row],[Numéro par machin]]=0,$C$1,IF(ISERROR(VLOOKUP(C51,$C$2:C50,1,FALSE)),_xlfn.MAXIFS(Tableau48910[[#This Row],[Date de fin]],$B$2:B50,Tableau48910[[#This Row],[Numéro Machine ]]),MAX(_xlfn.MAXIFS(Tableau48910[[#This Row],[Date de fin]],$C$2:C50,Tableau48910[[#This Row],[Ordre de f]]),_xlfn.MAXIFS(Tableau48910[[#This Row],[Date de fin]],$B$2:B50,Tableau48910[[#This Row],[Numéro Machine ]]))))</f>
        <v>#VALUE!</v>
      </c>
      <c r="F51" s="2" t="e">
        <f>Tableau48910[[#This Row],[Date de début]]+Tableau48910[[#This Row],[Temps]]</f>
        <v>#VALUE!</v>
      </c>
    </row>
    <row r="52" spans="1:6" x14ac:dyDescent="0.25">
      <c r="A52" cm="1">
        <f t="array" ref="A52">MIN(COUNTIFS($C$2:C51,C52)+IFERROR(SUM(IF(($B$2:B51=B52)*($A$2:A51=0),($B$2:B51=B52)*($A$2:A51=0),"")),0),1)</f>
        <v>1</v>
      </c>
      <c r="B52" t="s">
        <v>36</v>
      </c>
      <c r="C52" t="s">
        <v>34</v>
      </c>
      <c r="D52" s="6">
        <v>2.375</v>
      </c>
      <c r="E52" s="2" t="e">
        <f>IF(Tableau48910[[#This Row],[Numéro par machin]]=0,$C$1,IF(ISERROR(VLOOKUP(C52,$C$2:C51,1,FALSE)),_xlfn.MAXIFS(Tableau48910[[#This Row],[Date de fin]],$B$2:B51,Tableau48910[[#This Row],[Numéro Machine ]]),MAX(_xlfn.MAXIFS(Tableau48910[[#This Row],[Date de fin]],$C$2:C51,Tableau48910[[#This Row],[Ordre de f]]),_xlfn.MAXIFS(Tableau48910[[#This Row],[Date de fin]],$B$2:B51,Tableau48910[[#This Row],[Numéro Machine ]]))))</f>
        <v>#VALUE!</v>
      </c>
      <c r="F52" s="2" t="e">
        <f>Tableau48910[[#This Row],[Date de début]]+Tableau48910[[#This Row],[Temps]]</f>
        <v>#VALUE!</v>
      </c>
    </row>
    <row r="53" spans="1:6" x14ac:dyDescent="0.25">
      <c r="A53" cm="1">
        <f t="array" ref="A53">MIN(COUNTIFS($C$2:C52,C53)+IFERROR(SUM(IF(($B$2:B52=B53)*($A$2:A52=0),($B$2:B52=B53)*($A$2:A52=0),"")),0),1)</f>
        <v>1</v>
      </c>
      <c r="B53" t="s">
        <v>7</v>
      </c>
      <c r="C53" t="s">
        <v>25</v>
      </c>
      <c r="D53" s="6">
        <v>2.5833333333333299</v>
      </c>
      <c r="E53" s="2" t="e">
        <f>IF(Tableau48910[[#This Row],[Numéro par machin]]=0,$C$1,IF(ISERROR(VLOOKUP(C53,$C$2:C52,1,FALSE)),_xlfn.MAXIFS(Tableau48910[[#This Row],[Date de fin]],$B$2:B52,Tableau48910[[#This Row],[Numéro Machine ]]),MAX(_xlfn.MAXIFS(Tableau48910[[#This Row],[Date de fin]],$C$2:C52,Tableau48910[[#This Row],[Ordre de f]]),_xlfn.MAXIFS(Tableau48910[[#This Row],[Date de fin]],$B$2:B52,Tableau48910[[#This Row],[Numéro Machine ]]))))</f>
        <v>#VALUE!</v>
      </c>
      <c r="F53" s="2" t="e">
        <f>Tableau48910[[#This Row],[Date de début]]+Tableau48910[[#This Row],[Temps]]</f>
        <v>#VALUE!</v>
      </c>
    </row>
    <row r="54" spans="1:6" x14ac:dyDescent="0.25">
      <c r="A54" cm="1">
        <f t="array" ref="A54">MIN(COUNTIFS($C$2:C53,C54)+IFERROR(SUM(IF(($B$2:B53=B54)*($A$2:A53=0),($B$2:B53=B54)*($A$2:A53=0),"")),0),1)</f>
        <v>1</v>
      </c>
      <c r="B54" t="s">
        <v>10</v>
      </c>
      <c r="C54" t="s">
        <v>25</v>
      </c>
      <c r="D54" s="6">
        <v>2.6666666666666701</v>
      </c>
      <c r="E54" s="2" t="e">
        <f>IF(Tableau48910[[#This Row],[Numéro par machin]]=0,$C$1,IF(ISERROR(VLOOKUP(C54,$C$2:C53,1,FALSE)),_xlfn.MAXIFS(Tableau48910[[#This Row],[Date de fin]],$B$2:B53,Tableau48910[[#This Row],[Numéro Machine ]]),MAX(_xlfn.MAXIFS(Tableau48910[[#This Row],[Date de fin]],$C$2:C53,Tableau48910[[#This Row],[Ordre de f]]),_xlfn.MAXIFS(Tableau48910[[#This Row],[Date de fin]],$B$2:B53,Tableau48910[[#This Row],[Numéro Machine ]]))))</f>
        <v>#VALUE!</v>
      </c>
      <c r="F54" s="2" t="e">
        <f>Tableau48910[[#This Row],[Date de début]]+Tableau48910[[#This Row],[Temps]]</f>
        <v>#VALUE!</v>
      </c>
    </row>
    <row r="55" spans="1:6" x14ac:dyDescent="0.25">
      <c r="A55" cm="1">
        <f t="array" ref="A55">MIN(COUNTIFS($C$2:C54,C55)+IFERROR(SUM(IF(($B$2:B54=B55)*($A$2:A54=0),($B$2:B54=B55)*($A$2:A54=0),"")),0),1)</f>
        <v>1</v>
      </c>
      <c r="B55" t="s">
        <v>33</v>
      </c>
      <c r="C55" t="s">
        <v>28</v>
      </c>
      <c r="D55" s="6">
        <v>2.75</v>
      </c>
      <c r="E55" s="2" t="e">
        <f>IF(Tableau48910[[#This Row],[Numéro par machin]]=0,$C$1,IF(ISERROR(VLOOKUP(C55,$C$2:C54,1,FALSE)),_xlfn.MAXIFS(Tableau48910[[#This Row],[Date de fin]],$B$2:B54,Tableau48910[[#This Row],[Numéro Machine ]]),MAX(_xlfn.MAXIFS(Tableau48910[[#This Row],[Date de fin]],$C$2:C54,Tableau48910[[#This Row],[Ordre de f]]),_xlfn.MAXIFS(Tableau48910[[#This Row],[Date de fin]],$B$2:B54,Tableau48910[[#This Row],[Numéro Machine ]]))))</f>
        <v>#VALUE!</v>
      </c>
      <c r="F55" s="2" t="e">
        <f>Tableau48910[[#This Row],[Date de début]]+Tableau48910[[#This Row],[Temps]]</f>
        <v>#VALUE!</v>
      </c>
    </row>
    <row r="56" spans="1:6" x14ac:dyDescent="0.25">
      <c r="A56" cm="1">
        <f t="array" ref="A56">MIN(COUNTIFS($C$2:C55,C56)+IFERROR(SUM(IF(($B$2:B55=B56)*($A$2:A55=0),($B$2:B55=B56)*($A$2:A55=0),"")),0),1)</f>
        <v>1</v>
      </c>
      <c r="B56" t="s">
        <v>33</v>
      </c>
      <c r="C56" t="s">
        <v>32</v>
      </c>
      <c r="D56" s="6">
        <v>24.7916666666667</v>
      </c>
      <c r="E56" s="2" t="e">
        <f>IF(Tableau48910[[#This Row],[Numéro par machin]]=0,$C$1,IF(ISERROR(VLOOKUP(C56,$C$2:C55,1,FALSE)),_xlfn.MAXIFS(Tableau48910[[#This Row],[Date de fin]],$B$2:B55,Tableau48910[[#This Row],[Numéro Machine ]]),MAX(_xlfn.MAXIFS(Tableau48910[[#This Row],[Date de fin]],$C$2:C55,Tableau48910[[#This Row],[Ordre de f]]),_xlfn.MAXIFS(Tableau48910[[#This Row],[Date de fin]],$B$2:B55,Tableau48910[[#This Row],[Numéro Machine ]]))))</f>
        <v>#VALUE!</v>
      </c>
      <c r="F56" s="2" t="e">
        <f>Tableau48910[[#This Row],[Date de début]]+Tableau48910[[#This Row],[Temps]]</f>
        <v>#VALUE!</v>
      </c>
    </row>
    <row r="57" spans="1:6" x14ac:dyDescent="0.25">
      <c r="A57" cm="1">
        <f t="array" ref="A57">MIN(COUNTIFS($C$2:C56,C57)+IFERROR(SUM(IF(($B$2:B56=B57)*($A$2:A56=0),($B$2:B56=B57)*($A$2:A56=0),"")),0),1)</f>
        <v>1</v>
      </c>
      <c r="B57" t="s">
        <v>33</v>
      </c>
      <c r="C57" t="s">
        <v>29</v>
      </c>
      <c r="D57" s="6">
        <v>24.8333333333333</v>
      </c>
      <c r="E57" s="2" t="e">
        <f>IF(Tableau48910[[#This Row],[Numéro par machin]]=0,$C$1,IF(ISERROR(VLOOKUP(C57,$C$2:C56,1,FALSE)),_xlfn.MAXIFS(Tableau48910[[#This Row],[Date de fin]],$B$2:B56,Tableau48910[[#This Row],[Numéro Machine ]]),MAX(_xlfn.MAXIFS(Tableau48910[[#This Row],[Date de fin]],$C$2:C56,Tableau48910[[#This Row],[Ordre de f]]),_xlfn.MAXIFS(Tableau48910[[#This Row],[Date de fin]],$B$2:B56,Tableau48910[[#This Row],[Numéro Machine ]]))))</f>
        <v>#VALUE!</v>
      </c>
      <c r="F57" s="2" t="e">
        <f>Tableau48910[[#This Row],[Date de début]]+Tableau48910[[#This Row],[Temps]]</f>
        <v>#VALUE!</v>
      </c>
    </row>
    <row r="58" spans="1:6" x14ac:dyDescent="0.25">
      <c r="A58" cm="1">
        <f t="array" ref="A58">MIN(COUNTIFS($C$2:C57,C58)+IFERROR(SUM(IF(($B$2:B57=B58)*($A$2:A57=0),($B$2:B57=B58)*($A$2:A57=0),"")),0),1)</f>
        <v>1</v>
      </c>
      <c r="B58" t="s">
        <v>33</v>
      </c>
      <c r="C58" t="s">
        <v>30</v>
      </c>
      <c r="D58" s="6">
        <v>25.5416666666667</v>
      </c>
      <c r="E58" s="2" t="e">
        <f>IF(Tableau48910[[#This Row],[Numéro par machin]]=0,$C$1,IF(ISERROR(VLOOKUP(C58,$C$2:C57,1,FALSE)),_xlfn.MAXIFS(Tableau48910[[#This Row],[Date de fin]],$B$2:B57,Tableau48910[[#This Row],[Numéro Machine ]]),MAX(_xlfn.MAXIFS(Tableau48910[[#This Row],[Date de fin]],$C$2:C57,Tableau48910[[#This Row],[Ordre de f]]),_xlfn.MAXIFS(Tableau48910[[#This Row],[Date de fin]],$B$2:B57,Tableau48910[[#This Row],[Numéro Machine ]]))))</f>
        <v>#VALUE!</v>
      </c>
      <c r="F58" s="2" t="e">
        <f>Tableau48910[[#This Row],[Date de début]]+Tableau48910[[#This Row],[Temps]]</f>
        <v>#VALUE!</v>
      </c>
    </row>
    <row r="59" spans="1:6" x14ac:dyDescent="0.25">
      <c r="A59" cm="1">
        <f t="array" ref="A59">MIN(COUNTIFS($C$2:C58,C59)+IFERROR(SUM(IF(($B$2:B58=B59)*($A$2:A58=0),($B$2:B58=B59)*($A$2:A58=0),"")),0),1)</f>
        <v>1</v>
      </c>
      <c r="B59" t="s">
        <v>35</v>
      </c>
      <c r="C59" t="s">
        <v>28</v>
      </c>
      <c r="D59" s="6">
        <v>25.625</v>
      </c>
      <c r="E59" s="2" t="e">
        <f>IF(Tableau48910[[#This Row],[Numéro par machin]]=0,$C$1,IF(ISERROR(VLOOKUP(C59,$C$2:C58,1,FALSE)),_xlfn.MAXIFS(Tableau48910[[#This Row],[Date de fin]],$B$2:B58,Tableau48910[[#This Row],[Numéro Machine ]]),MAX(_xlfn.MAXIFS(Tableau48910[[#This Row],[Date de fin]],$C$2:C58,Tableau48910[[#This Row],[Ordre de f]]),_xlfn.MAXIFS(Tableau48910[[#This Row],[Date de fin]],$B$2:B58,Tableau48910[[#This Row],[Numéro Machine ]]))))</f>
        <v>#VALUE!</v>
      </c>
      <c r="F59" s="2" t="e">
        <f>Tableau48910[[#This Row],[Date de début]]+Tableau48910[[#This Row],[Temps]]</f>
        <v>#VALUE!</v>
      </c>
    </row>
    <row r="60" spans="1:6" x14ac:dyDescent="0.25">
      <c r="A60" cm="1">
        <f t="array" ref="A60">MIN(COUNTIFS($C$2:C59,C60)+IFERROR(SUM(IF(($B$2:B59=B60)*($A$2:A59=0),($B$2:B59=B60)*($A$2:A59=0),"")),0),1)</f>
        <v>1</v>
      </c>
      <c r="B60" t="s">
        <v>35</v>
      </c>
      <c r="C60" t="s">
        <v>32</v>
      </c>
      <c r="D60" s="6">
        <v>2.4166666666666701</v>
      </c>
      <c r="E60" s="2" t="e">
        <f>IF(Tableau48910[[#This Row],[Numéro par machin]]=0,$C$1,IF(ISERROR(VLOOKUP(C60,$C$2:C59,1,FALSE)),_xlfn.MAXIFS(Tableau48910[[#This Row],[Date de fin]],$B$2:B59,Tableau48910[[#This Row],[Numéro Machine ]]),MAX(_xlfn.MAXIFS(Tableau48910[[#This Row],[Date de fin]],$C$2:C59,Tableau48910[[#This Row],[Ordre de f]]),_xlfn.MAXIFS(Tableau48910[[#This Row],[Date de fin]],$B$2:B59,Tableau48910[[#This Row],[Numéro Machine ]]))))</f>
        <v>#VALUE!</v>
      </c>
      <c r="F60" s="2" t="e">
        <f>Tableau48910[[#This Row],[Date de début]]+Tableau48910[[#This Row],[Temps]]</f>
        <v>#VALUE!</v>
      </c>
    </row>
    <row r="61" spans="1:6" x14ac:dyDescent="0.25">
      <c r="A61" cm="1">
        <f t="array" ref="A61">MIN(COUNTIFS($C$2:C60,C61)+IFERROR(SUM(IF(($B$2:B60=B61)*($A$2:A60=0),($B$2:B60=B61)*($A$2:A60=0),"")),0),1)</f>
        <v>1</v>
      </c>
      <c r="B61" t="s">
        <v>35</v>
      </c>
      <c r="C61" t="s">
        <v>29</v>
      </c>
      <c r="D61" s="6">
        <v>2.625</v>
      </c>
      <c r="E61" s="2" t="e">
        <f>IF(Tableau48910[[#This Row],[Numéro par machin]]=0,$C$1,IF(ISERROR(VLOOKUP(C61,$C$2:C60,1,FALSE)),_xlfn.MAXIFS(Tableau48910[[#This Row],[Date de fin]],$B$2:B60,Tableau48910[[#This Row],[Numéro Machine ]]),MAX(_xlfn.MAXIFS(Tableau48910[[#This Row],[Date de fin]],$C$2:C60,Tableau48910[[#This Row],[Ordre de f]]),_xlfn.MAXIFS(Tableau48910[[#This Row],[Date de fin]],$B$2:B60,Tableau48910[[#This Row],[Numéro Machine ]]))))</f>
        <v>#VALUE!</v>
      </c>
      <c r="F61" s="2" t="e">
        <f>Tableau48910[[#This Row],[Date de début]]+Tableau48910[[#This Row],[Temps]]</f>
        <v>#VALUE!</v>
      </c>
    </row>
    <row r="62" spans="1:6" x14ac:dyDescent="0.25">
      <c r="A62" cm="1">
        <f t="array" ref="A62">MIN(COUNTIFS($C$2:C61,C62)+IFERROR(SUM(IF(($B$2:B61=B62)*($A$2:A61=0),($B$2:B61=B62)*($A$2:A61=0),"")),0),1)</f>
        <v>1</v>
      </c>
      <c r="B62" t="s">
        <v>35</v>
      </c>
      <c r="C62" t="s">
        <v>30</v>
      </c>
      <c r="D62" s="6">
        <v>2.7083333333333299</v>
      </c>
      <c r="E62" s="2" t="e">
        <f>IF(Tableau48910[[#This Row],[Numéro par machin]]=0,$C$1,IF(ISERROR(VLOOKUP(C62,$C$2:C61,1,FALSE)),_xlfn.MAXIFS(Tableau48910[[#This Row],[Date de fin]],$B$2:B61,Tableau48910[[#This Row],[Numéro Machine ]]),MAX(_xlfn.MAXIFS(Tableau48910[[#This Row],[Date de fin]],$C$2:C61,Tableau48910[[#This Row],[Ordre de f]]),_xlfn.MAXIFS(Tableau48910[[#This Row],[Date de fin]],$B$2:B61,Tableau48910[[#This Row],[Numéro Machine ]]))))</f>
        <v>#VALUE!</v>
      </c>
      <c r="F62" s="2" t="e">
        <f>Tableau48910[[#This Row],[Date de début]]+Tableau48910[[#This Row],[Temps]]</f>
        <v>#VALUE!</v>
      </c>
    </row>
    <row r="63" spans="1:6" x14ac:dyDescent="0.25">
      <c r="A63" cm="1">
        <f t="array" ref="A63">MIN(COUNTIFS($C$2:C62,C63)+IFERROR(SUM(IF(($B$2:B62=B63)*($A$2:A62=0),($B$2:B62=B63)*($A$2:A62=0),"")),0),1)</f>
        <v>1</v>
      </c>
      <c r="B63" t="s">
        <v>7</v>
      </c>
      <c r="C63" t="s">
        <v>28</v>
      </c>
      <c r="D63" s="6">
        <v>2.7916666666666701</v>
      </c>
      <c r="E63" s="2" t="e">
        <f>IF(Tableau48910[[#This Row],[Numéro par machin]]=0,$C$1,IF(ISERROR(VLOOKUP(C63,$C$2:C62,1,FALSE)),_xlfn.MAXIFS(Tableau48910[[#This Row],[Date de fin]],$B$2:B62,Tableau48910[[#This Row],[Numéro Machine ]]),MAX(_xlfn.MAXIFS(Tableau48910[[#This Row],[Date de fin]],$C$2:C62,Tableau48910[[#This Row],[Ordre de f]]),_xlfn.MAXIFS(Tableau48910[[#This Row],[Date de fin]],$B$2:B62,Tableau48910[[#This Row],[Numéro Machine ]]))))</f>
        <v>#VALUE!</v>
      </c>
      <c r="F63" s="2" t="e">
        <f>Tableau48910[[#This Row],[Date de début]]+Tableau48910[[#This Row],[Temps]]</f>
        <v>#VALUE!</v>
      </c>
    </row>
    <row r="64" spans="1:6" x14ac:dyDescent="0.25">
      <c r="A64" cm="1">
        <f t="array" ref="A64">MIN(COUNTIFS($C$2:C63,C64)+IFERROR(SUM(IF(($B$2:B63=B64)*($A$2:A63=0),($B$2:B63=B64)*($A$2:A63=0),"")),0),1)</f>
        <v>1</v>
      </c>
      <c r="B64" t="s">
        <v>7</v>
      </c>
      <c r="C64" t="s">
        <v>32</v>
      </c>
      <c r="D64" s="6">
        <v>4.5</v>
      </c>
      <c r="E64" s="2" t="e">
        <f>IF(Tableau48910[[#This Row],[Numéro par machin]]=0,$C$1,IF(ISERROR(VLOOKUP(C64,$C$2:C63,1,FALSE)),_xlfn.MAXIFS(Tableau48910[[#This Row],[Date de fin]],$B$2:B63,Tableau48910[[#This Row],[Numéro Machine ]]),MAX(_xlfn.MAXIFS(Tableau48910[[#This Row],[Date de fin]],$C$2:C63,Tableau48910[[#This Row],[Ordre de f]]),_xlfn.MAXIFS(Tableau48910[[#This Row],[Date de fin]],$B$2:B63,Tableau48910[[#This Row],[Numéro Machine ]]))))</f>
        <v>#VALUE!</v>
      </c>
      <c r="F64" s="2" t="e">
        <f>Tableau48910[[#This Row],[Date de début]]+Tableau48910[[#This Row],[Temps]]</f>
        <v>#VALUE!</v>
      </c>
    </row>
    <row r="65" spans="1:6" x14ac:dyDescent="0.25">
      <c r="A65" cm="1">
        <f t="array" ref="A65">MIN(COUNTIFS($C$2:C64,C65)+IFERROR(SUM(IF(($B$2:B64=B65)*($A$2:A64=0),($B$2:B64=B65)*($A$2:A64=0),"")),0),1)</f>
        <v>1</v>
      </c>
      <c r="B65" t="s">
        <v>7</v>
      </c>
      <c r="C65" t="s">
        <v>29</v>
      </c>
      <c r="D65" s="6">
        <v>4.5416666666666696</v>
      </c>
      <c r="E65" s="2" t="e">
        <f>IF(Tableau48910[[#This Row],[Numéro par machin]]=0,$C$1,IF(ISERROR(VLOOKUP(C65,$C$2:C64,1,FALSE)),_xlfn.MAXIFS(Tableau48910[[#This Row],[Date de fin]],$B$2:B64,Tableau48910[[#This Row],[Numéro Machine ]]),MAX(_xlfn.MAXIFS(Tableau48910[[#This Row],[Date de fin]],$C$2:C64,Tableau48910[[#This Row],[Ordre de f]]),_xlfn.MAXIFS(Tableau48910[[#This Row],[Date de fin]],$B$2:B64,Tableau48910[[#This Row],[Numéro Machine ]]))))</f>
        <v>#VALUE!</v>
      </c>
      <c r="F65" s="2" t="e">
        <f>Tableau48910[[#This Row],[Date de début]]+Tableau48910[[#This Row],[Temps]]</f>
        <v>#VALUE!</v>
      </c>
    </row>
    <row r="66" spans="1:6" x14ac:dyDescent="0.25">
      <c r="A66" cm="1">
        <f t="array" ref="A66">MIN(COUNTIFS($C$2:C65,C66)+IFERROR(SUM(IF(($B$2:B65=B66)*($A$2:A65=0),($B$2:B65=B66)*($A$2:A65=0),"")),0),1)</f>
        <v>1</v>
      </c>
      <c r="B66" t="s">
        <v>7</v>
      </c>
      <c r="C66" t="s">
        <v>30</v>
      </c>
      <c r="D66" s="6">
        <v>4.625</v>
      </c>
      <c r="E66" s="2" t="e">
        <f>IF(Tableau48910[[#This Row],[Numéro par machin]]=0,$C$1,IF(ISERROR(VLOOKUP(C66,$C$2:C65,1,FALSE)),_xlfn.MAXIFS(Tableau48910[[#This Row],[Date de fin]],$B$2:B65,Tableau48910[[#This Row],[Numéro Machine ]]),MAX(_xlfn.MAXIFS(Tableau48910[[#This Row],[Date de fin]],$C$2:C65,Tableau48910[[#This Row],[Ordre de f]]),_xlfn.MAXIFS(Tableau48910[[#This Row],[Date de fin]],$B$2:B65,Tableau48910[[#This Row],[Numéro Machine ]]))))</f>
        <v>#VALUE!</v>
      </c>
      <c r="F66" s="2" t="e">
        <f>Tableau48910[[#This Row],[Date de début]]+Tableau48910[[#This Row],[Temps]]</f>
        <v>#VALUE!</v>
      </c>
    </row>
    <row r="67" spans="1:6" x14ac:dyDescent="0.25">
      <c r="A67" cm="1">
        <f t="array" ref="A67">MIN(COUNTIFS($C$2:C66,C67)+IFERROR(SUM(IF(($B$2:B66=B67)*($A$2:A66=0),($B$2:B66=B67)*($A$2:A66=0),"")),0),1)</f>
        <v>1</v>
      </c>
      <c r="B67" t="s">
        <v>10</v>
      </c>
      <c r="C67" t="s">
        <v>28</v>
      </c>
      <c r="D67" s="6">
        <v>4.7083333333333304</v>
      </c>
      <c r="E67" s="2" t="e">
        <f>IF(Tableau48910[[#This Row],[Numéro par machin]]=0,$C$1,IF(ISERROR(VLOOKUP(C67,$C$2:C66,1,FALSE)),_xlfn.MAXIFS(Tableau48910[[#This Row],[Date de fin]],$B$2:B66,Tableau48910[[#This Row],[Numéro Machine ]]),MAX(_xlfn.MAXIFS(Tableau48910[[#This Row],[Date de fin]],$C$2:C66,Tableau48910[[#This Row],[Ordre de f]]),_xlfn.MAXIFS(Tableau48910[[#This Row],[Date de fin]],$B$2:B66,Tableau48910[[#This Row],[Numéro Machine ]]))))</f>
        <v>#VALUE!</v>
      </c>
      <c r="F67" s="2" t="e">
        <f>Tableau48910[[#This Row],[Date de début]]+Tableau48910[[#This Row],[Temps]]</f>
        <v>#VALUE!</v>
      </c>
    </row>
    <row r="68" spans="1:6" x14ac:dyDescent="0.25">
      <c r="A68" cm="1">
        <f t="array" ref="A68">MIN(COUNTIFS($C$2:C67,C68)+IFERROR(SUM(IF(($B$2:B67=B68)*($A$2:A67=0),($B$2:B67=B68)*($A$2:A67=0),"")),0),1)</f>
        <v>1</v>
      </c>
      <c r="B68" t="s">
        <v>10</v>
      </c>
      <c r="C68" t="s">
        <v>32</v>
      </c>
      <c r="D68" s="6">
        <v>4.9583333333333304</v>
      </c>
      <c r="E68" s="2" t="e">
        <f>IF(Tableau48910[[#This Row],[Numéro par machin]]=0,$C$1,IF(ISERROR(VLOOKUP(C68,$C$2:C67,1,FALSE)),_xlfn.MAXIFS(Tableau48910[[#This Row],[Date de fin]],$B$2:B67,Tableau48910[[#This Row],[Numéro Machine ]]),MAX(_xlfn.MAXIFS(Tableau48910[[#This Row],[Date de fin]],$C$2:C67,Tableau48910[[#This Row],[Ordre de f]]),_xlfn.MAXIFS(Tableau48910[[#This Row],[Date de fin]],$B$2:B67,Tableau48910[[#This Row],[Numéro Machine ]]))))</f>
        <v>#VALUE!</v>
      </c>
      <c r="F68" s="2" t="e">
        <f>Tableau48910[[#This Row],[Date de début]]+Tableau48910[[#This Row],[Temps]]</f>
        <v>#VALUE!</v>
      </c>
    </row>
    <row r="69" spans="1:6" x14ac:dyDescent="0.25">
      <c r="A69" cm="1">
        <f t="array" ref="A69">MIN(COUNTIFS($C$2:C68,C69)+IFERROR(SUM(IF(($B$2:B68=B69)*($A$2:A68=0),($B$2:B68=B69)*($A$2:A68=0),"")),0),1)</f>
        <v>1</v>
      </c>
      <c r="B69" t="s">
        <v>10</v>
      </c>
      <c r="C69" t="s">
        <v>29</v>
      </c>
      <c r="D69" s="6">
        <v>5.2083333333333304</v>
      </c>
      <c r="E69" s="2" t="e">
        <f>IF(Tableau48910[[#This Row],[Numéro par machin]]=0,$C$1,IF(ISERROR(VLOOKUP(C69,$C$2:C68,1,FALSE)),_xlfn.MAXIFS(Tableau48910[[#This Row],[Date de fin]],$B$2:B68,Tableau48910[[#This Row],[Numéro Machine ]]),MAX(_xlfn.MAXIFS(Tableau48910[[#This Row],[Date de fin]],$C$2:C68,Tableau48910[[#This Row],[Ordre de f]]),_xlfn.MAXIFS(Tableau48910[[#This Row],[Date de fin]],$B$2:B68,Tableau48910[[#This Row],[Numéro Machine ]]))))</f>
        <v>#VALUE!</v>
      </c>
      <c r="F69" s="2" t="e">
        <f>Tableau48910[[#This Row],[Date de début]]+Tableau48910[[#This Row],[Temps]]</f>
        <v>#VALUE!</v>
      </c>
    </row>
    <row r="70" spans="1:6" x14ac:dyDescent="0.25">
      <c r="A70" cm="1">
        <f t="array" ref="A70">MIN(COUNTIFS($C$2:C69,C70)+IFERROR(SUM(IF(($B$2:B69=B70)*($A$2:A69=0),($B$2:B69=B70)*($A$2:A69=0),"")),0),1)</f>
        <v>1</v>
      </c>
      <c r="B70" t="s">
        <v>10</v>
      </c>
      <c r="C70" t="s">
        <v>30</v>
      </c>
      <c r="D70" s="6">
        <v>5.25</v>
      </c>
      <c r="E70" s="2" t="e">
        <f>IF(Tableau48910[[#This Row],[Numéro par machin]]=0,$C$1,IF(ISERROR(VLOOKUP(C70,$C$2:C69,1,FALSE)),_xlfn.MAXIFS(Tableau48910[[#This Row],[Date de fin]],$B$2:B69,Tableau48910[[#This Row],[Numéro Machine ]]),MAX(_xlfn.MAXIFS(Tableau48910[[#This Row],[Date de fin]],$C$2:C69,Tableau48910[[#This Row],[Ordre de f]]),_xlfn.MAXIFS(Tableau48910[[#This Row],[Date de fin]],$B$2:B69,Tableau48910[[#This Row],[Numéro Machine ]]))))</f>
        <v>#VALUE!</v>
      </c>
      <c r="F70" s="2" t="e">
        <f>Tableau48910[[#This Row],[Date de début]]+Tableau48910[[#This Row],[Temps]]</f>
        <v>#VALUE!</v>
      </c>
    </row>
    <row r="71" spans="1:6" x14ac:dyDescent="0.25">
      <c r="A71" cm="1">
        <f t="array" ref="A71">MIN(COUNTIFS($C$2:C70,C71)+IFERROR(SUM(IF(($B$2:B70=B71)*($A$2:A70=0),($B$2:B70=B71)*($A$2:A70=0),"")),0),1)</f>
        <v>1</v>
      </c>
      <c r="B71" t="s">
        <v>31</v>
      </c>
      <c r="C71" t="s">
        <v>25</v>
      </c>
      <c r="D71" s="6">
        <v>5.2916666666666696</v>
      </c>
      <c r="E71" s="2" t="e">
        <f>IF(Tableau48910[[#This Row],[Numéro par machin]]=0,$C$1,IF(ISERROR(VLOOKUP(C71,$C$2:C70,1,FALSE)),_xlfn.MAXIFS(Tableau48910[[#This Row],[Date de fin]],$B$2:B70,Tableau48910[[#This Row],[Numéro Machine ]]),MAX(_xlfn.MAXIFS(Tableau48910[[#This Row],[Date de fin]],$C$2:C70,Tableau48910[[#This Row],[Ordre de f]]),_xlfn.MAXIFS(Tableau48910[[#This Row],[Date de fin]],$B$2:B70,Tableau48910[[#This Row],[Numéro Machine ]]))))</f>
        <v>#VALUE!</v>
      </c>
      <c r="F71" s="2" t="e">
        <f>Tableau48910[[#This Row],[Date de début]]+Tableau48910[[#This Row],[Temps]]</f>
        <v>#VALUE!</v>
      </c>
    </row>
    <row r="72" spans="1:6" x14ac:dyDescent="0.25">
      <c r="A72" cm="1">
        <f t="array" ref="A72">MIN(COUNTIFS($C$2:C71,C72)+IFERROR(SUM(IF(($B$2:B71=B72)*($A$2:A71=0),($B$2:B71=B72)*($A$2:A71=0),"")),0),1)</f>
        <v>1</v>
      </c>
      <c r="B72" t="s">
        <v>31</v>
      </c>
      <c r="C72" t="s">
        <v>28</v>
      </c>
      <c r="D72" s="6">
        <v>5.5</v>
      </c>
      <c r="E72" s="2" t="e">
        <f>IF(Tableau48910[[#This Row],[Numéro par machin]]=0,$C$1,IF(ISERROR(VLOOKUP(C72,$C$2:C71,1,FALSE)),_xlfn.MAXIFS(Tableau48910[[#This Row],[Date de fin]],$B$2:B71,Tableau48910[[#This Row],[Numéro Machine ]]),MAX(_xlfn.MAXIFS(Tableau48910[[#This Row],[Date de fin]],$C$2:C71,Tableau48910[[#This Row],[Ordre de f]]),_xlfn.MAXIFS(Tableau48910[[#This Row],[Date de fin]],$B$2:B71,Tableau48910[[#This Row],[Numéro Machine ]]))))</f>
        <v>#VALUE!</v>
      </c>
      <c r="F72" s="2" t="e">
        <f>Tableau48910[[#This Row],[Date de début]]+Tableau48910[[#This Row],[Temps]]</f>
        <v>#VALUE!</v>
      </c>
    </row>
    <row r="73" spans="1:6" x14ac:dyDescent="0.25">
      <c r="A73" cm="1">
        <f t="array" ref="A73">MIN(COUNTIFS($C$2:C72,C73)+IFERROR(SUM(IF(($B$2:B72=B73)*($A$2:A72=0),($B$2:B72=B73)*($A$2:A72=0),"")),0),1)</f>
        <v>1</v>
      </c>
      <c r="B73" t="s">
        <v>31</v>
      </c>
      <c r="C73" t="s">
        <v>29</v>
      </c>
      <c r="D73" s="6">
        <v>5.5416666666666696</v>
      </c>
      <c r="E73" s="2" t="e">
        <f>IF(Tableau48910[[#This Row],[Numéro par machin]]=0,$C$1,IF(ISERROR(VLOOKUP(C73,$C$2:C72,1,FALSE)),_xlfn.MAXIFS(Tableau48910[[#This Row],[Date de fin]],$B$2:B72,Tableau48910[[#This Row],[Numéro Machine ]]),MAX(_xlfn.MAXIFS(Tableau48910[[#This Row],[Date de fin]],$C$2:C72,Tableau48910[[#This Row],[Ordre de f]]),_xlfn.MAXIFS(Tableau48910[[#This Row],[Date de fin]],$B$2:B72,Tableau48910[[#This Row],[Numéro Machine ]]))))</f>
        <v>#VALUE!</v>
      </c>
      <c r="F73" s="2" t="e">
        <f>Tableau48910[[#This Row],[Date de début]]+Tableau48910[[#This Row],[Temps]]</f>
        <v>#VALUE!</v>
      </c>
    </row>
    <row r="74" spans="1:6" x14ac:dyDescent="0.25">
      <c r="A74" cm="1">
        <f t="array" ref="A74">MIN(COUNTIFS($C$2:C73,C74)+IFERROR(SUM(IF(($B$2:B73=B74)*($A$2:A73=0),($B$2:B73=B74)*($A$2:A73=0),"")),0),1)</f>
        <v>1</v>
      </c>
      <c r="B74" t="s">
        <v>31</v>
      </c>
      <c r="C74" t="s">
        <v>30</v>
      </c>
      <c r="D74" s="6">
        <v>5.5833333333333304</v>
      </c>
      <c r="E74" s="2" t="e">
        <f>IF(Tableau48910[[#This Row],[Numéro par machin]]=0,$C$1,IF(ISERROR(VLOOKUP(C74,$C$2:C73,1,FALSE)),_xlfn.MAXIFS(Tableau48910[[#This Row],[Date de fin]],$B$2:B73,Tableau48910[[#This Row],[Numéro Machine ]]),MAX(_xlfn.MAXIFS(Tableau48910[[#This Row],[Date de fin]],$C$2:C73,Tableau48910[[#This Row],[Ordre de f]]),_xlfn.MAXIFS(Tableau48910[[#This Row],[Date de fin]],$B$2:B73,Tableau48910[[#This Row],[Numéro Machine ]]))))</f>
        <v>#VALUE!</v>
      </c>
      <c r="F74" s="2" t="e">
        <f>Tableau48910[[#This Row],[Date de début]]+Tableau48910[[#This Row],[Temps]]</f>
        <v>#VALUE!</v>
      </c>
    </row>
    <row r="75" spans="1:6" x14ac:dyDescent="0.25">
      <c r="A75" cm="1">
        <f t="array" ref="A75">MIN(COUNTIFS($C$2:C74,C75)+IFERROR(SUM(IF(($B$2:B74=B75)*($A$2:A74=0),($B$2:B74=B75)*($A$2:A74=0),"")),0),1)</f>
        <v>1</v>
      </c>
      <c r="B75" t="s">
        <v>16</v>
      </c>
      <c r="C75" t="s">
        <v>37</v>
      </c>
      <c r="D75" s="6">
        <v>5.625</v>
      </c>
      <c r="E75" s="2" t="e">
        <f>IF(Tableau48910[[#This Row],[Numéro par machin]]=0,$C$1,IF(ISERROR(VLOOKUP(C75,$C$2:C74,1,FALSE)),_xlfn.MAXIFS(Tableau48910[[#This Row],[Date de fin]],$B$2:B74,Tableau48910[[#This Row],[Numéro Machine ]]),MAX(_xlfn.MAXIFS(Tableau48910[[#This Row],[Date de fin]],$C$2:C74,Tableau48910[[#This Row],[Ordre de f]]),_xlfn.MAXIFS(Tableau48910[[#This Row],[Date de fin]],$B$2:B74,Tableau48910[[#This Row],[Numéro Machine ]]))))</f>
        <v>#VALUE!</v>
      </c>
      <c r="F75" s="2" t="e">
        <f>Tableau48910[[#This Row],[Date de début]]+Tableau48910[[#This Row],[Temps]]</f>
        <v>#VALUE!</v>
      </c>
    </row>
    <row r="76" spans="1:6" x14ac:dyDescent="0.25">
      <c r="A76" cm="1">
        <f t="array" ref="A76">MIN(COUNTIFS($C$2:C75,C76)+IFERROR(SUM(IF(($B$2:B75=B76)*($A$2:A75=0),($B$2:B75=B76)*($A$2:A75=0),"")),0),1)</f>
        <v>1</v>
      </c>
      <c r="B76" t="s">
        <v>16</v>
      </c>
      <c r="C76" t="s">
        <v>37</v>
      </c>
      <c r="D76" s="6">
        <v>5.3333333333333304</v>
      </c>
      <c r="E76" s="2" t="e">
        <f>IF(Tableau48910[[#This Row],[Numéro par machin]]=0,$C$1,IF(ISERROR(VLOOKUP(C76,$C$2:C75,1,FALSE)),_xlfn.MAXIFS(Tableau48910[[#This Row],[Date de fin]],$B$2:B75,Tableau48910[[#This Row],[Numéro Machine ]]),MAX(_xlfn.MAXIFS(Tableau48910[[#This Row],[Date de fin]],$C$2:C75,Tableau48910[[#This Row],[Ordre de f]]),_xlfn.MAXIFS(Tableau48910[[#This Row],[Date de fin]],$B$2:B75,Tableau48910[[#This Row],[Numéro Machine ]]))))</f>
        <v>#VALUE!</v>
      </c>
      <c r="F76" s="2" t="e">
        <f>Tableau48910[[#This Row],[Date de début]]+Tableau48910[[#This Row],[Temps]]</f>
        <v>#VALUE!</v>
      </c>
    </row>
    <row r="77" spans="1:6" x14ac:dyDescent="0.25">
      <c r="A77" cm="1">
        <f t="array" ref="A77">MIN(COUNTIFS($C$2:C76,C77)+IFERROR(SUM(IF(($B$2:B76=B77)*($A$2:A76=0),($B$2:B76=B77)*($A$2:A76=0),"")),0),1)</f>
        <v>0</v>
      </c>
      <c r="B77" t="s">
        <v>38</v>
      </c>
      <c r="C77" t="s">
        <v>39</v>
      </c>
      <c r="D77" s="6">
        <v>5.375</v>
      </c>
      <c r="E77" s="2">
        <f>IF(Tableau48910[[#This Row],[Numéro par machin]]=0,$C$1,IF(ISERROR(VLOOKUP(C77,$C$2:C76,1,FALSE)),_xlfn.MAXIFS(Tableau48910[[#This Row],[Date de fin]],$B$2:B76,Tableau48910[[#This Row],[Numéro Machine ]]),MAX(_xlfn.MAXIFS(Tableau48910[[#This Row],[Date de fin]],$C$2:C76,Tableau48910[[#This Row],[Ordre de f]]),_xlfn.MAXIFS(Tableau48910[[#This Row],[Date de fin]],$B$2:B76,Tableau48910[[#This Row],[Numéro Machine ]]))))</f>
        <v>44909.25</v>
      </c>
      <c r="F77" s="2">
        <f>Tableau48910[[#This Row],[Date de début]]+Tableau48910[[#This Row],[Temps]]</f>
        <v>44914.625</v>
      </c>
    </row>
    <row r="78" spans="1:6" x14ac:dyDescent="0.25">
      <c r="A78" cm="1">
        <f t="array" ref="A78">MIN(COUNTIFS($C$2:C77,C78)+IFERROR(SUM(IF(($B$2:B77=B78)*($A$2:A77=0),($B$2:B77=B78)*($A$2:A77=0),"")),0),1)</f>
        <v>1</v>
      </c>
      <c r="B78" t="s">
        <v>22</v>
      </c>
      <c r="C78" t="s">
        <v>40</v>
      </c>
      <c r="D78" s="6">
        <v>5.4166666666666696</v>
      </c>
      <c r="E78" s="2" t="e">
        <f>IF(Tableau48910[[#This Row],[Numéro par machin]]=0,$C$1,IF(ISERROR(VLOOKUP(C78,$C$2:C77,1,FALSE)),_xlfn.MAXIFS(Tableau48910[[#This Row],[Date de fin]],$B$2:B77,Tableau48910[[#This Row],[Numéro Machine ]]),MAX(_xlfn.MAXIFS(Tableau48910[[#This Row],[Date de fin]],$C$2:C77,Tableau48910[[#This Row],[Ordre de f]]),_xlfn.MAXIFS(Tableau48910[[#This Row],[Date de fin]],$B$2:B77,Tableau48910[[#This Row],[Numéro Machine ]]))))</f>
        <v>#VALUE!</v>
      </c>
      <c r="F78" s="2" t="e">
        <f>Tableau48910[[#This Row],[Date de début]]+Tableau48910[[#This Row],[Temps]]</f>
        <v>#VALUE!</v>
      </c>
    </row>
    <row r="79" spans="1:6" x14ac:dyDescent="0.25">
      <c r="A79" cm="1">
        <f t="array" ref="A79">MIN(COUNTIFS($C$2:C78,C79)+IFERROR(SUM(IF(($B$2:B78=B79)*($A$2:A78=0),($B$2:B78=B79)*($A$2:A78=0),"")),0),1)</f>
        <v>1</v>
      </c>
      <c r="B79" t="s">
        <v>16</v>
      </c>
      <c r="C79" t="s">
        <v>37</v>
      </c>
      <c r="D79" s="6">
        <v>5.4583333333333304</v>
      </c>
      <c r="E79" s="2" t="e">
        <f>IF(Tableau48910[[#This Row],[Numéro par machin]]=0,$C$1,IF(ISERROR(VLOOKUP(C79,$C$2:C78,1,FALSE)),_xlfn.MAXIFS(Tableau48910[[#This Row],[Date de fin]],$B$2:B78,Tableau48910[[#This Row],[Numéro Machine ]]),MAX(_xlfn.MAXIFS(Tableau48910[[#This Row],[Date de fin]],$C$2:C78,Tableau48910[[#This Row],[Ordre de f]]),_xlfn.MAXIFS(Tableau48910[[#This Row],[Date de fin]],$B$2:B78,Tableau48910[[#This Row],[Numéro Machine ]]))))</f>
        <v>#VALUE!</v>
      </c>
      <c r="F79" s="2" t="e">
        <f>Tableau48910[[#This Row],[Date de début]]+Tableau48910[[#This Row],[Temps]]</f>
        <v>#VALUE!</v>
      </c>
    </row>
    <row r="80" spans="1:6" x14ac:dyDescent="0.25">
      <c r="A80" cm="1">
        <f t="array" ref="A80">MIN(COUNTIFS($C$2:C79,C80)+IFERROR(SUM(IF(($B$2:B79=B80)*($A$2:A79=0),($B$2:B79=B80)*($A$2:A79=0),"")),0),1)</f>
        <v>1</v>
      </c>
      <c r="B80" t="s">
        <v>5</v>
      </c>
      <c r="C80" t="s">
        <v>41</v>
      </c>
      <c r="D80" s="6">
        <v>5.6666666666666696</v>
      </c>
      <c r="E80" s="2" t="e">
        <f>IF(Tableau48910[[#This Row],[Numéro par machin]]=0,$C$1,IF(ISERROR(VLOOKUP(C80,$C$2:C79,1,FALSE)),_xlfn.MAXIFS(Tableau48910[[#This Row],[Date de fin]],$B$2:B79,Tableau48910[[#This Row],[Numéro Machine ]]),MAX(_xlfn.MAXIFS(Tableau48910[[#This Row],[Date de fin]],$C$2:C79,Tableau48910[[#This Row],[Ordre de f]]),_xlfn.MAXIFS(Tableau48910[[#This Row],[Date de fin]],$B$2:B79,Tableau48910[[#This Row],[Numéro Machine ]]))))</f>
        <v>#VALUE!</v>
      </c>
      <c r="F80" s="2" t="e">
        <f>Tableau48910[[#This Row],[Date de début]]+Tableau48910[[#This Row],[Temps]]</f>
        <v>#VALUE!</v>
      </c>
    </row>
    <row r="81" spans="1:6" x14ac:dyDescent="0.25">
      <c r="A81" cm="1">
        <f t="array" ref="A81">MIN(COUNTIFS($C$2:C80,C81)+IFERROR(SUM(IF(($B$2:B80=B81)*($A$2:A80=0),($B$2:B80=B81)*($A$2:A80=0),"")),0),1)</f>
        <v>1</v>
      </c>
      <c r="B81" t="s">
        <v>16</v>
      </c>
      <c r="C81" t="s">
        <v>37</v>
      </c>
      <c r="D81" s="6">
        <v>5.7083333333333304</v>
      </c>
      <c r="E81" s="2" t="e">
        <f>IF(Tableau48910[[#This Row],[Numéro par machin]]=0,$C$1,IF(ISERROR(VLOOKUP(C81,$C$2:C80,1,FALSE)),_xlfn.MAXIFS(Tableau48910[[#This Row],[Date de fin]],$B$2:B80,Tableau48910[[#This Row],[Numéro Machine ]]),MAX(_xlfn.MAXIFS(Tableau48910[[#This Row],[Date de fin]],$C$2:C80,Tableau48910[[#This Row],[Ordre de f]]),_xlfn.MAXIFS(Tableau48910[[#This Row],[Date de fin]],$B$2:B80,Tableau48910[[#This Row],[Numéro Machine ]]))))</f>
        <v>#VALUE!</v>
      </c>
      <c r="F81" s="2" t="e">
        <f>Tableau48910[[#This Row],[Date de début]]+Tableau48910[[#This Row],[Temps]]</f>
        <v>#VALUE!</v>
      </c>
    </row>
    <row r="82" spans="1:6" x14ac:dyDescent="0.25">
      <c r="A82" cm="1">
        <f t="array" ref="A82">MIN(COUNTIFS($C$2:C81,C82)+IFERROR(SUM(IF(($B$2:B81=B82)*($A$2:A81=0),($B$2:B81=B82)*($A$2:A81=0),"")),0),1)</f>
        <v>1</v>
      </c>
      <c r="B82" t="s">
        <v>42</v>
      </c>
      <c r="C82" t="s">
        <v>39</v>
      </c>
      <c r="D82" s="6">
        <v>5.75</v>
      </c>
      <c r="E82" s="2" t="e">
        <f>IF(Tableau48910[[#This Row],[Numéro par machin]]=0,$C$1,IF(ISERROR(VLOOKUP(C82,$C$2:C81,1,FALSE)),_xlfn.MAXIFS(Tableau48910[[#This Row],[Date de fin]],$B$2:B81,Tableau48910[[#This Row],[Numéro Machine ]]),MAX(_xlfn.MAXIFS(Tableau48910[[#This Row],[Date de fin]],$C$2:C81,Tableau48910[[#This Row],[Ordre de f]]),_xlfn.MAXIFS(Tableau48910[[#This Row],[Date de fin]],$B$2:B81,Tableau48910[[#This Row],[Numéro Machine ]]))))</f>
        <v>#VALUE!</v>
      </c>
      <c r="F82" s="2" t="e">
        <f>Tableau48910[[#This Row],[Date de début]]+Tableau48910[[#This Row],[Temps]]</f>
        <v>#VALUE!</v>
      </c>
    </row>
    <row r="83" spans="1:6" x14ac:dyDescent="0.25">
      <c r="A83" cm="1">
        <f t="array" ref="A83">MIN(COUNTIFS($C$2:C82,C83)+IFERROR(SUM(IF(($B$2:B82=B83)*($A$2:A82=0),($B$2:B82=B83)*($A$2:A82=0),"")),0),1)</f>
        <v>1</v>
      </c>
      <c r="B83" t="s">
        <v>16</v>
      </c>
      <c r="C83" t="s">
        <v>39</v>
      </c>
      <c r="D83" s="6">
        <v>5.7916666666666696</v>
      </c>
      <c r="E83" s="2" t="e">
        <f>IF(Tableau48910[[#This Row],[Numéro par machin]]=0,$C$1,IF(ISERROR(VLOOKUP(C83,$C$2:C82,1,FALSE)),_xlfn.MAXIFS(Tableau48910[[#This Row],[Date de fin]],$B$2:B82,Tableau48910[[#This Row],[Numéro Machine ]]),MAX(_xlfn.MAXIFS(Tableau48910[[#This Row],[Date de fin]],$C$2:C82,Tableau48910[[#This Row],[Ordre de f]]),_xlfn.MAXIFS(Tableau48910[[#This Row],[Date de fin]],$B$2:B82,Tableau48910[[#This Row],[Numéro Machine ]]))))</f>
        <v>#VALUE!</v>
      </c>
      <c r="F83" s="2" t="e">
        <f>Tableau48910[[#This Row],[Date de début]]+Tableau48910[[#This Row],[Temps]]</f>
        <v>#VALUE!</v>
      </c>
    </row>
    <row r="84" spans="1:6" x14ac:dyDescent="0.25">
      <c r="A84" cm="1">
        <f t="array" ref="A84">MIN(COUNTIFS($C$2:C83,C84)+IFERROR(SUM(IF(($B$2:B83=B84)*($A$2:A83=0),($B$2:B83=B84)*($A$2:A83=0),"")),0),1)</f>
        <v>1</v>
      </c>
      <c r="B84" t="s">
        <v>10</v>
      </c>
      <c r="C84" t="s">
        <v>39</v>
      </c>
      <c r="D84" s="6">
        <v>5.8333333333333304</v>
      </c>
      <c r="E84" s="2" t="e">
        <f>IF(Tableau48910[[#This Row],[Numéro par machin]]=0,$C$1,IF(ISERROR(VLOOKUP(C84,$C$2:C83,1,FALSE)),_xlfn.MAXIFS(Tableau48910[[#This Row],[Date de fin]],$B$2:B83,Tableau48910[[#This Row],[Numéro Machine ]]),MAX(_xlfn.MAXIFS(Tableau48910[[#This Row],[Date de fin]],$C$2:C83,Tableau48910[[#This Row],[Ordre de f]]),_xlfn.MAXIFS(Tableau48910[[#This Row],[Date de fin]],$B$2:B83,Tableau48910[[#This Row],[Numéro Machine ]]))))</f>
        <v>#VALUE!</v>
      </c>
      <c r="F84" s="2" t="e">
        <f>Tableau48910[[#This Row],[Date de début]]+Tableau48910[[#This Row],[Temps]]</f>
        <v>#VALUE!</v>
      </c>
    </row>
    <row r="85" spans="1:6" x14ac:dyDescent="0.25">
      <c r="A85" cm="1">
        <f t="array" ref="A85">MIN(COUNTIFS($C$2:C84,C85)+IFERROR(SUM(IF(($B$2:B84=B85)*($A$2:A84=0),($B$2:B84=B85)*($A$2:A84=0),"")),0),1)</f>
        <v>1</v>
      </c>
      <c r="B85" t="s">
        <v>16</v>
      </c>
      <c r="C85" t="s">
        <v>39</v>
      </c>
      <c r="D85" s="6">
        <v>6.25</v>
      </c>
      <c r="E85" s="2" t="e">
        <f>IF(Tableau48910[[#This Row],[Numéro par machin]]=0,$C$1,IF(ISERROR(VLOOKUP(C85,$C$2:C84,1,FALSE)),_xlfn.MAXIFS(Tableau48910[[#This Row],[Date de fin]],$B$2:B84,Tableau48910[[#This Row],[Numéro Machine ]]),MAX(_xlfn.MAXIFS(Tableau48910[[#This Row],[Date de fin]],$C$2:C84,Tableau48910[[#This Row],[Ordre de f]]),_xlfn.MAXIFS(Tableau48910[[#This Row],[Date de fin]],$B$2:B84,Tableau48910[[#This Row],[Numéro Machine ]]))))</f>
        <v>#VALUE!</v>
      </c>
      <c r="F85" s="2" t="e">
        <f>Tableau48910[[#This Row],[Date de début]]+Tableau48910[[#This Row],[Temps]]</f>
        <v>#VALUE!</v>
      </c>
    </row>
    <row r="86" spans="1:6" x14ac:dyDescent="0.25">
      <c r="A86" cm="1">
        <f t="array" ref="A86">MIN(COUNTIFS($C$2:C85,C86)+IFERROR(SUM(IF(($B$2:B85=B86)*($A$2:A85=0),($B$2:B85=B86)*($A$2:A85=0),"")),0),1)</f>
        <v>1</v>
      </c>
      <c r="B86" t="s">
        <v>5</v>
      </c>
      <c r="C86" t="s">
        <v>41</v>
      </c>
      <c r="D86" s="6">
        <v>6.2916666666666696</v>
      </c>
      <c r="E86" s="2" t="e">
        <f>IF(Tableau48910[[#This Row],[Numéro par machin]]=0,$C$1,IF(ISERROR(VLOOKUP(C86,$C$2:C85,1,FALSE)),_xlfn.MAXIFS(Tableau48910[[#This Row],[Date de fin]],$B$2:B85,Tableau48910[[#This Row],[Numéro Machine ]]),MAX(_xlfn.MAXIFS(Tableau48910[[#This Row],[Date de fin]],$C$2:C85,Tableau48910[[#This Row],[Ordre de f]]),_xlfn.MAXIFS(Tableau48910[[#This Row],[Date de fin]],$B$2:B85,Tableau48910[[#This Row],[Numéro Machine ]]))))</f>
        <v>#VALUE!</v>
      </c>
      <c r="F86" s="2" t="e">
        <f>Tableau48910[[#This Row],[Date de début]]+Tableau48910[[#This Row],[Temps]]</f>
        <v>#VALUE!</v>
      </c>
    </row>
    <row r="87" spans="1:6" x14ac:dyDescent="0.25">
      <c r="A87" cm="1">
        <f t="array" ref="A87">MIN(COUNTIFS($C$2:C86,C87)+IFERROR(SUM(IF(($B$2:B86=B87)*($A$2:A86=0),($B$2:B86=B87)*($A$2:A86=0),"")),0),1)</f>
        <v>1</v>
      </c>
      <c r="B87" t="s">
        <v>16</v>
      </c>
      <c r="C87" t="s">
        <v>43</v>
      </c>
      <c r="D87" s="6">
        <v>6.3333333333333304</v>
      </c>
      <c r="E87" s="2" t="e">
        <f>IF(Tableau48910[[#This Row],[Numéro par machin]]=0,$C$1,IF(ISERROR(VLOOKUP(C87,$C$2:C86,1,FALSE)),_xlfn.MAXIFS(Tableau48910[[#This Row],[Date de fin]],$B$2:B86,Tableau48910[[#This Row],[Numéro Machine ]]),MAX(_xlfn.MAXIFS(Tableau48910[[#This Row],[Date de fin]],$C$2:C86,Tableau48910[[#This Row],[Ordre de f]]),_xlfn.MAXIFS(Tableau48910[[#This Row],[Date de fin]],$B$2:B86,Tableau48910[[#This Row],[Numéro Machine ]]))))</f>
        <v>#VALUE!</v>
      </c>
      <c r="F87" s="2" t="e">
        <f>Tableau48910[[#This Row],[Date de début]]+Tableau48910[[#This Row],[Temps]]</f>
        <v>#VALUE!</v>
      </c>
    </row>
    <row r="88" spans="1:6" x14ac:dyDescent="0.25">
      <c r="A88" cm="1">
        <f t="array" ref="A88">MIN(COUNTIFS($C$2:C87,C88)+IFERROR(SUM(IF(($B$2:B87=B88)*($A$2:A87=0),($B$2:B87=B88)*($A$2:A87=0),"")),0),1)</f>
        <v>1</v>
      </c>
      <c r="B88" t="s">
        <v>44</v>
      </c>
      <c r="C88" t="s">
        <v>40</v>
      </c>
      <c r="D88" s="6">
        <v>6.375</v>
      </c>
      <c r="E88" s="2" t="e">
        <f>IF(Tableau48910[[#This Row],[Numéro par machin]]=0,$C$1,IF(ISERROR(VLOOKUP(C88,$C$2:C87,1,FALSE)),_xlfn.MAXIFS(Tableau48910[[#This Row],[Date de fin]],$B$2:B87,Tableau48910[[#This Row],[Numéro Machine ]]),MAX(_xlfn.MAXIFS(Tableau48910[[#This Row],[Date de fin]],$C$2:C87,Tableau48910[[#This Row],[Ordre de f]]),_xlfn.MAXIFS(Tableau48910[[#This Row],[Date de fin]],$B$2:B87,Tableau48910[[#This Row],[Numéro Machine ]]))))</f>
        <v>#VALUE!</v>
      </c>
      <c r="F88" s="2" t="e">
        <f>Tableau48910[[#This Row],[Date de début]]+Tableau48910[[#This Row],[Temps]]</f>
        <v>#VALUE!</v>
      </c>
    </row>
    <row r="89" spans="1:6" x14ac:dyDescent="0.25">
      <c r="A89" cm="1">
        <f t="array" ref="A89">MIN(COUNTIFS($C$2:C88,C89)+IFERROR(SUM(IF(($B$2:B88=B89)*($A$2:A88=0),($B$2:B88=B89)*($A$2:A88=0),"")),0),1)</f>
        <v>1</v>
      </c>
      <c r="B89" t="s">
        <v>45</v>
      </c>
      <c r="C89" t="s">
        <v>40</v>
      </c>
      <c r="D89" s="6">
        <v>9.0416666666666696</v>
      </c>
      <c r="E89" s="2" t="e">
        <f>IF(Tableau48910[[#This Row],[Numéro par machin]]=0,$C$1,IF(ISERROR(VLOOKUP(C89,$C$2:C88,1,FALSE)),_xlfn.MAXIFS(Tableau48910[[#This Row],[Date de fin]],$B$2:B88,Tableau48910[[#This Row],[Numéro Machine ]]),MAX(_xlfn.MAXIFS(Tableau48910[[#This Row],[Date de fin]],$C$2:C88,Tableau48910[[#This Row],[Ordre de f]]),_xlfn.MAXIFS(Tableau48910[[#This Row],[Date de fin]],$B$2:B88,Tableau48910[[#This Row],[Numéro Machine ]]))))</f>
        <v>#VALUE!</v>
      </c>
      <c r="F89" s="2" t="e">
        <f>Tableau48910[[#This Row],[Date de début]]+Tableau48910[[#This Row],[Temps]]</f>
        <v>#VALUE!</v>
      </c>
    </row>
    <row r="90" spans="1:6" x14ac:dyDescent="0.25">
      <c r="A90" cm="1">
        <f t="array" ref="A90">MIN(COUNTIFS($C$2:C89,C90)+IFERROR(SUM(IF(($B$2:B89=B90)*($A$2:A89=0),($B$2:B89=B90)*($A$2:A89=0),"")),0),1)</f>
        <v>1</v>
      </c>
      <c r="B90" t="s">
        <v>22</v>
      </c>
      <c r="C90" t="s">
        <v>40</v>
      </c>
      <c r="D90" s="6">
        <v>9.0833333333333304</v>
      </c>
      <c r="E90" s="2" t="e">
        <f>IF(Tableau48910[[#This Row],[Numéro par machin]]=0,$C$1,IF(ISERROR(VLOOKUP(C90,$C$2:C89,1,FALSE)),_xlfn.MAXIFS(Tableau48910[[#This Row],[Date de fin]],$B$2:B89,Tableau48910[[#This Row],[Numéro Machine ]]),MAX(_xlfn.MAXIFS(Tableau48910[[#This Row],[Date de fin]],$C$2:C89,Tableau48910[[#This Row],[Ordre de f]]),_xlfn.MAXIFS(Tableau48910[[#This Row],[Date de fin]],$B$2:B89,Tableau48910[[#This Row],[Numéro Machine ]]))))</f>
        <v>#VALUE!</v>
      </c>
      <c r="F90" s="2" t="e">
        <f>Tableau48910[[#This Row],[Date de début]]+Tableau48910[[#This Row],[Temps]]</f>
        <v>#VALUE!</v>
      </c>
    </row>
    <row r="91" spans="1:6" x14ac:dyDescent="0.25">
      <c r="A91" cm="1">
        <f t="array" ref="A91">MIN(COUNTIFS($C$2:C90,C91)+IFERROR(SUM(IF(($B$2:B90=B91)*($A$2:A90=0),($B$2:B90=B91)*($A$2:A90=0),"")),0),1)</f>
        <v>1</v>
      </c>
      <c r="B91" t="s">
        <v>5</v>
      </c>
      <c r="C91" t="s">
        <v>46</v>
      </c>
      <c r="D91" s="6">
        <v>9.125</v>
      </c>
      <c r="E91" s="2" t="e">
        <f>IF(Tableau48910[[#This Row],[Numéro par machin]]=0,$C$1,IF(ISERROR(VLOOKUP(C91,$C$2:C90,1,FALSE)),_xlfn.MAXIFS(Tableau48910[[#This Row],[Date de fin]],$B$2:B90,Tableau48910[[#This Row],[Numéro Machine ]]),MAX(_xlfn.MAXIFS(Tableau48910[[#This Row],[Date de fin]],$C$2:C90,Tableau48910[[#This Row],[Ordre de f]]),_xlfn.MAXIFS(Tableau48910[[#This Row],[Date de fin]],$B$2:B90,Tableau48910[[#This Row],[Numéro Machine ]]))))</f>
        <v>#VALUE!</v>
      </c>
      <c r="F91" s="2" t="e">
        <f>Tableau48910[[#This Row],[Date de début]]+Tableau48910[[#This Row],[Temps]]</f>
        <v>#VALUE!</v>
      </c>
    </row>
    <row r="92" spans="1:6" x14ac:dyDescent="0.25">
      <c r="A92" cm="1">
        <f t="array" ref="A92">MIN(COUNTIFS($C$2:C91,C92)+IFERROR(SUM(IF(($B$2:B91=B92)*($A$2:A91=0),($B$2:B91=B92)*($A$2:A91=0),"")),0),1)</f>
        <v>0</v>
      </c>
      <c r="B92" t="s">
        <v>35</v>
      </c>
      <c r="C92" t="s">
        <v>47</v>
      </c>
      <c r="D92" s="6">
        <v>7.25</v>
      </c>
      <c r="E92" s="2">
        <f>IF(Tableau48910[[#This Row],[Numéro par machin]]=0,$C$1,IF(ISERROR(VLOOKUP(C92,$C$2:C91,1,FALSE)),_xlfn.MAXIFS(Tableau48910[[#This Row],[Date de fin]],$B$2:B91,Tableau48910[[#This Row],[Numéro Machine ]]),MAX(_xlfn.MAXIFS(Tableau48910[[#This Row],[Date de fin]],$C$2:C91,Tableau48910[[#This Row],[Ordre de f]]),_xlfn.MAXIFS(Tableau48910[[#This Row],[Date de fin]],$B$2:B91,Tableau48910[[#This Row],[Numéro Machine ]]))))</f>
        <v>44909.25</v>
      </c>
      <c r="F92" s="2">
        <f>Tableau48910[[#This Row],[Date de début]]+Tableau48910[[#This Row],[Temps]]</f>
        <v>44916.5</v>
      </c>
    </row>
    <row r="93" spans="1:6" x14ac:dyDescent="0.25">
      <c r="A93" cm="1">
        <f t="array" ref="A93">MIN(COUNTIFS($C$2:C92,C93)+IFERROR(SUM(IF(($B$2:B92=B93)*($A$2:A92=0),($B$2:B92=B93)*($A$2:A92=0),"")),0),1)</f>
        <v>1</v>
      </c>
      <c r="B93" t="s">
        <v>16</v>
      </c>
      <c r="C93" t="s">
        <v>43</v>
      </c>
      <c r="D93" s="6">
        <v>7.6666666666666696</v>
      </c>
      <c r="E93" s="2" t="e">
        <f>IF(Tableau48910[[#This Row],[Numéro par machin]]=0,$C$1,IF(ISERROR(VLOOKUP(C93,$C$2:C92,1,FALSE)),_xlfn.MAXIFS(Tableau48910[[#This Row],[Date de fin]],$B$2:B92,Tableau48910[[#This Row],[Numéro Machine ]]),MAX(_xlfn.MAXIFS(Tableau48910[[#This Row],[Date de fin]],$C$2:C92,Tableau48910[[#This Row],[Ordre de f]]),_xlfn.MAXIFS(Tableau48910[[#This Row],[Date de fin]],$B$2:B92,Tableau48910[[#This Row],[Numéro Machine ]]))))</f>
        <v>#VALUE!</v>
      </c>
      <c r="F93" s="2" t="e">
        <f>Tableau48910[[#This Row],[Date de début]]+Tableau48910[[#This Row],[Temps]]</f>
        <v>#VALUE!</v>
      </c>
    </row>
    <row r="94" spans="1:6" x14ac:dyDescent="0.25">
      <c r="A94" cm="1">
        <f t="array" ref="A94">MIN(COUNTIFS($C$2:C93,C94)+IFERROR(SUM(IF(($B$2:B93=B94)*($A$2:A93=0),($B$2:B93=B94)*($A$2:A93=0),"")),0),1)</f>
        <v>1</v>
      </c>
      <c r="B94" t="s">
        <v>16</v>
      </c>
      <c r="C94" t="s">
        <v>43</v>
      </c>
      <c r="D94" s="6">
        <v>7.7083333333333304</v>
      </c>
      <c r="E94" s="2" t="e">
        <f>IF(Tableau48910[[#This Row],[Numéro par machin]]=0,$C$1,IF(ISERROR(VLOOKUP(C94,$C$2:C93,1,FALSE)),_xlfn.MAXIFS(Tableau48910[[#This Row],[Date de fin]],$B$2:B93,Tableau48910[[#This Row],[Numéro Machine ]]),MAX(_xlfn.MAXIFS(Tableau48910[[#This Row],[Date de fin]],$C$2:C93,Tableau48910[[#This Row],[Ordre de f]]),_xlfn.MAXIFS(Tableau48910[[#This Row],[Date de fin]],$B$2:B93,Tableau48910[[#This Row],[Numéro Machine ]]))))</f>
        <v>#VALUE!</v>
      </c>
      <c r="F94" s="2" t="e">
        <f>Tableau48910[[#This Row],[Date de début]]+Tableau48910[[#This Row],[Temps]]</f>
        <v>#VALUE!</v>
      </c>
    </row>
    <row r="95" spans="1:6" x14ac:dyDescent="0.25">
      <c r="A95" cm="1">
        <f t="array" ref="A95">MIN(COUNTIFS($C$2:C94,C95)+IFERROR(SUM(IF(($B$2:B94=B95)*($A$2:A94=0),($B$2:B94=B95)*($A$2:A94=0),"")),0),1)</f>
        <v>1</v>
      </c>
      <c r="B95" t="s">
        <v>16</v>
      </c>
      <c r="C95" t="s">
        <v>43</v>
      </c>
      <c r="D95" s="6">
        <v>6.4583333333333304</v>
      </c>
      <c r="E95" s="2" t="e">
        <f>IF(Tableau48910[[#This Row],[Numéro par machin]]=0,$C$1,IF(ISERROR(VLOOKUP(C95,$C$2:C94,1,FALSE)),_xlfn.MAXIFS(Tableau48910[[#This Row],[Date de fin]],$B$2:B94,Tableau48910[[#This Row],[Numéro Machine ]]),MAX(_xlfn.MAXIFS(Tableau48910[[#This Row],[Date de fin]],$C$2:C94,Tableau48910[[#This Row],[Ordre de f]]),_xlfn.MAXIFS(Tableau48910[[#This Row],[Date de fin]],$B$2:B94,Tableau48910[[#This Row],[Numéro Machine ]]))))</f>
        <v>#VALUE!</v>
      </c>
      <c r="F95" s="2" t="e">
        <f>Tableau48910[[#This Row],[Date de début]]+Tableau48910[[#This Row],[Temps]]</f>
        <v>#VALUE!</v>
      </c>
    </row>
    <row r="96" spans="1:6" x14ac:dyDescent="0.25">
      <c r="A96" cm="1">
        <f t="array" ref="A96">MIN(COUNTIFS($C$2:C95,C96)+IFERROR(SUM(IF(($B$2:B95=B96)*($A$2:A95=0),($B$2:B95=B96)*($A$2:A95=0),"")),0),1)</f>
        <v>1</v>
      </c>
      <c r="B96" t="s">
        <v>42</v>
      </c>
      <c r="C96" t="s">
        <v>47</v>
      </c>
      <c r="D96" s="6">
        <v>6.5833333333333304</v>
      </c>
      <c r="E96" s="2" t="e">
        <f>IF(Tableau48910[[#This Row],[Numéro par machin]]=0,$C$1,IF(ISERROR(VLOOKUP(C96,$C$2:C95,1,FALSE)),_xlfn.MAXIFS(Tableau48910[[#This Row],[Date de fin]],$B$2:B95,Tableau48910[[#This Row],[Numéro Machine ]]),MAX(_xlfn.MAXIFS(Tableau48910[[#This Row],[Date de fin]],$C$2:C95,Tableau48910[[#This Row],[Ordre de f]]),_xlfn.MAXIFS(Tableau48910[[#This Row],[Date de fin]],$B$2:B95,Tableau48910[[#This Row],[Numéro Machine ]]))))</f>
        <v>#VALUE!</v>
      </c>
      <c r="F96" s="2" t="e">
        <f>Tableau48910[[#This Row],[Date de début]]+Tableau48910[[#This Row],[Temps]]</f>
        <v>#VALUE!</v>
      </c>
    </row>
    <row r="97" spans="1:6" x14ac:dyDescent="0.25">
      <c r="A97" cm="1">
        <f t="array" ref="A97">MIN(COUNTIFS($C$2:C96,C97)+IFERROR(SUM(IF(($B$2:B96=B97)*($A$2:A96=0),($B$2:B96=B97)*($A$2:A96=0),"")),0),1)</f>
        <v>1</v>
      </c>
      <c r="B97" t="s">
        <v>16</v>
      </c>
      <c r="C97" t="s">
        <v>47</v>
      </c>
      <c r="D97" s="6">
        <v>6.6666666666666696</v>
      </c>
      <c r="E97" s="2" t="e">
        <f>IF(Tableau48910[[#This Row],[Numéro par machin]]=0,$C$1,IF(ISERROR(VLOOKUP(C97,$C$2:C96,1,FALSE)),_xlfn.MAXIFS(Tableau48910[[#This Row],[Date de fin]],$B$2:B96,Tableau48910[[#This Row],[Numéro Machine ]]),MAX(_xlfn.MAXIFS(Tableau48910[[#This Row],[Date de fin]],$C$2:C96,Tableau48910[[#This Row],[Ordre de f]]),_xlfn.MAXIFS(Tableau48910[[#This Row],[Date de fin]],$B$2:B96,Tableau48910[[#This Row],[Numéro Machine ]]))))</f>
        <v>#VALUE!</v>
      </c>
      <c r="F97" s="2" t="e">
        <f>Tableau48910[[#This Row],[Date de début]]+Tableau48910[[#This Row],[Temps]]</f>
        <v>#VALUE!</v>
      </c>
    </row>
    <row r="98" spans="1:6" x14ac:dyDescent="0.25">
      <c r="A98" cm="1">
        <f t="array" ref="A98">MIN(COUNTIFS($C$2:C97,C98)+IFERROR(SUM(IF(($B$2:B97=B98)*($A$2:A97=0),($B$2:B97=B98)*($A$2:A97=0),"")),0),1)</f>
        <v>1</v>
      </c>
      <c r="B98" t="s">
        <v>10</v>
      </c>
      <c r="C98" t="s">
        <v>47</v>
      </c>
      <c r="D98" s="6">
        <v>6.75</v>
      </c>
      <c r="E98" s="2" t="e">
        <f>IF(Tableau48910[[#This Row],[Numéro par machin]]=0,$C$1,IF(ISERROR(VLOOKUP(C98,$C$2:C97,1,FALSE)),_xlfn.MAXIFS(Tableau48910[[#This Row],[Date de fin]],$B$2:B97,Tableau48910[[#This Row],[Numéro Machine ]]),MAX(_xlfn.MAXIFS(Tableau48910[[#This Row],[Date de fin]],$C$2:C97,Tableau48910[[#This Row],[Ordre de f]]),_xlfn.MAXIFS(Tableau48910[[#This Row],[Date de fin]],$B$2:B97,Tableau48910[[#This Row],[Numéro Machine ]]))))</f>
        <v>#VALUE!</v>
      </c>
      <c r="F98" s="2" t="e">
        <f>Tableau48910[[#This Row],[Date de début]]+Tableau48910[[#This Row],[Temps]]</f>
        <v>#VALUE!</v>
      </c>
    </row>
    <row r="99" spans="1:6" x14ac:dyDescent="0.25">
      <c r="A99" cm="1">
        <f t="array" ref="A99">MIN(COUNTIFS($C$2:C98,C99)+IFERROR(SUM(IF(($B$2:B98=B99)*($A$2:A98=0),($B$2:B98=B99)*($A$2:A98=0),"")),0),1)</f>
        <v>1</v>
      </c>
      <c r="B99" t="s">
        <v>16</v>
      </c>
      <c r="C99" t="s">
        <v>47</v>
      </c>
      <c r="D99" s="6">
        <v>7.125</v>
      </c>
      <c r="E99" s="2" t="e">
        <f>IF(Tableau48910[[#This Row],[Numéro par machin]]=0,$C$1,IF(ISERROR(VLOOKUP(C99,$C$2:C98,1,FALSE)),_xlfn.MAXIFS(Tableau48910[[#This Row],[Date de fin]],$B$2:B98,Tableau48910[[#This Row],[Numéro Machine ]]),MAX(_xlfn.MAXIFS(Tableau48910[[#This Row],[Date de fin]],$C$2:C98,Tableau48910[[#This Row],[Ordre de f]]),_xlfn.MAXIFS(Tableau48910[[#This Row],[Date de fin]],$B$2:B98,Tableau48910[[#This Row],[Numéro Machine ]]))))</f>
        <v>#VALUE!</v>
      </c>
      <c r="F99" s="2" t="e">
        <f>Tableau48910[[#This Row],[Date de début]]+Tableau48910[[#This Row],[Temps]]</f>
        <v>#VALUE!</v>
      </c>
    </row>
    <row r="100" spans="1:6" x14ac:dyDescent="0.25">
      <c r="A100" cm="1">
        <f t="array" ref="A100">MIN(COUNTIFS($C$2:C99,C100)+IFERROR(SUM(IF(($B$2:B99=B100)*($A$2:A99=0),($B$2:B99=B100)*($A$2:A99=0),"")),0),1)</f>
        <v>1</v>
      </c>
      <c r="B100" t="s">
        <v>16</v>
      </c>
      <c r="C100" t="s">
        <v>48</v>
      </c>
      <c r="D100" s="6">
        <v>7.3333333333333304</v>
      </c>
      <c r="E100" s="2" t="e">
        <f>IF(Tableau48910[[#This Row],[Numéro par machin]]=0,$C$1,IF(ISERROR(VLOOKUP(C100,$C$2:C99,1,FALSE)),_xlfn.MAXIFS(Tableau48910[[#This Row],[Date de fin]],$B$2:B99,Tableau48910[[#This Row],[Numéro Machine ]]),MAX(_xlfn.MAXIFS(Tableau48910[[#This Row],[Date de fin]],$C$2:C99,Tableau48910[[#This Row],[Ordre de f]]),_xlfn.MAXIFS(Tableau48910[[#This Row],[Date de fin]],$B$2:B99,Tableau48910[[#This Row],[Numéro Machine ]]))))</f>
        <v>#VALUE!</v>
      </c>
      <c r="F100" s="2" t="e">
        <f>Tableau48910[[#This Row],[Date de début]]+Tableau48910[[#This Row],[Temps]]</f>
        <v>#VALUE!</v>
      </c>
    </row>
    <row r="101" spans="1:6" x14ac:dyDescent="0.25">
      <c r="A101" cm="1">
        <f t="array" ref="A101">MIN(COUNTIFS($C$2:C100,C101)+IFERROR(SUM(IF(($B$2:B100=B101)*($A$2:A100=0),($B$2:B100=B101)*($A$2:A100=0),"")),0),1)</f>
        <v>1</v>
      </c>
      <c r="B101" t="s">
        <v>16</v>
      </c>
      <c r="C101" t="s">
        <v>48</v>
      </c>
      <c r="D101" s="6">
        <v>7.5</v>
      </c>
      <c r="E101" s="2" t="e">
        <f>IF(Tableau48910[[#This Row],[Numéro par machin]]=0,$C$1,IF(ISERROR(VLOOKUP(C101,$C$2:C100,1,FALSE)),_xlfn.MAXIFS(Tableau48910[[#This Row],[Date de fin]],$B$2:B100,Tableau48910[[#This Row],[Numéro Machine ]]),MAX(_xlfn.MAXIFS(Tableau48910[[#This Row],[Date de fin]],$C$2:C100,Tableau48910[[#This Row],[Ordre de f]]),_xlfn.MAXIFS(Tableau48910[[#This Row],[Date de fin]],$B$2:B100,Tableau48910[[#This Row],[Numéro Machine ]]))))</f>
        <v>#VALUE!</v>
      </c>
      <c r="F101" s="2" t="e">
        <f>Tableau48910[[#This Row],[Date de début]]+Tableau48910[[#This Row],[Temps]]</f>
        <v>#VALUE!</v>
      </c>
    </row>
    <row r="102" spans="1:6" x14ac:dyDescent="0.25">
      <c r="A102" cm="1">
        <f t="array" ref="A102">MIN(COUNTIFS($C$2:C101,C102)+IFERROR(SUM(IF(($B$2:B101=B102)*($A$2:A101=0),($B$2:B101=B102)*($A$2:A101=0),"")),0),1)</f>
        <v>1</v>
      </c>
      <c r="B102" t="s">
        <v>16</v>
      </c>
      <c r="C102" t="s">
        <v>48</v>
      </c>
      <c r="D102" s="6">
        <v>7.625</v>
      </c>
      <c r="E102" s="2" t="e">
        <f>IF(Tableau48910[[#This Row],[Numéro par machin]]=0,$C$1,IF(ISERROR(VLOOKUP(C102,$C$2:C101,1,FALSE)),_xlfn.MAXIFS(Tableau48910[[#This Row],[Date de fin]],$B$2:B101,Tableau48910[[#This Row],[Numéro Machine ]]),MAX(_xlfn.MAXIFS(Tableau48910[[#This Row],[Date de fin]],$C$2:C101,Tableau48910[[#This Row],[Ordre de f]]),_xlfn.MAXIFS(Tableau48910[[#This Row],[Date de fin]],$B$2:B101,Tableau48910[[#This Row],[Numéro Machine ]]))))</f>
        <v>#VALUE!</v>
      </c>
      <c r="F102" s="2" t="e">
        <f>Tableau48910[[#This Row],[Date de début]]+Tableau48910[[#This Row],[Temps]]</f>
        <v>#VALUE!</v>
      </c>
    </row>
    <row r="103" spans="1:6" x14ac:dyDescent="0.25">
      <c r="A103" cm="1">
        <f t="array" ref="A103">MIN(COUNTIFS($C$2:C102,C103)+IFERROR(SUM(IF(($B$2:B102=B103)*($A$2:A102=0),($B$2:B102=B103)*($A$2:A102=0),"")),0),1)</f>
        <v>1</v>
      </c>
      <c r="B103" t="s">
        <v>16</v>
      </c>
      <c r="C103" t="s">
        <v>48</v>
      </c>
      <c r="D103" s="6">
        <v>5.9166666666666696</v>
      </c>
      <c r="E103" s="2" t="e">
        <f>IF(Tableau48910[[#This Row],[Numéro par machin]]=0,$C$1,IF(ISERROR(VLOOKUP(C103,$C$2:C102,1,FALSE)),_xlfn.MAXIFS(Tableau48910[[#This Row],[Date de fin]],$B$2:B102,Tableau48910[[#This Row],[Numéro Machine ]]),MAX(_xlfn.MAXIFS(Tableau48910[[#This Row],[Date de fin]],$C$2:C102,Tableau48910[[#This Row],[Ordre de f]]),_xlfn.MAXIFS(Tableau48910[[#This Row],[Date de fin]],$B$2:B102,Tableau48910[[#This Row],[Numéro Machine ]]))))</f>
        <v>#VALUE!</v>
      </c>
      <c r="F103" s="2" t="e">
        <f>Tableau48910[[#This Row],[Date de début]]+Tableau48910[[#This Row],[Temps]]</f>
        <v>#VALUE!</v>
      </c>
    </row>
    <row r="104" spans="1:6" x14ac:dyDescent="0.25">
      <c r="A104" cm="1">
        <f t="array" ref="A104">MIN(COUNTIFS($C$2:C103,C104)+IFERROR(SUM(IF(($B$2:B103=B104)*($A$2:A103=0),($B$2:B103=B104)*($A$2:A103=0),"")),0),1)</f>
        <v>0</v>
      </c>
      <c r="B104" t="s">
        <v>49</v>
      </c>
      <c r="C104" t="s">
        <v>50</v>
      </c>
      <c r="D104" s="6">
        <v>6</v>
      </c>
      <c r="E104" s="2">
        <f>IF(Tableau48910[[#This Row],[Numéro par machin]]=0,$C$1,IF(ISERROR(VLOOKUP(C104,$C$2:C103,1,FALSE)),_xlfn.MAXIFS(Tableau48910[[#This Row],[Date de fin]],$B$2:B103,Tableau48910[[#This Row],[Numéro Machine ]]),MAX(_xlfn.MAXIFS(Tableau48910[[#This Row],[Date de fin]],$C$2:C103,Tableau48910[[#This Row],[Ordre de f]]),_xlfn.MAXIFS(Tableau48910[[#This Row],[Date de fin]],$B$2:B103,Tableau48910[[#This Row],[Numéro Machine ]]))))</f>
        <v>44909.25</v>
      </c>
      <c r="F104" s="2">
        <f>Tableau48910[[#This Row],[Date de début]]+Tableau48910[[#This Row],[Temps]]</f>
        <v>44915.25</v>
      </c>
    </row>
    <row r="105" spans="1:6" x14ac:dyDescent="0.25">
      <c r="A105" cm="1">
        <f t="array" ref="A105">MIN(COUNTIFS($C$2:C104,C105)+IFERROR(SUM(IF(($B$2:B104=B105)*($A$2:A104=0),($B$2:B104=B105)*($A$2:A104=0),"")),0),1)</f>
        <v>1</v>
      </c>
      <c r="B105" t="s">
        <v>35</v>
      </c>
      <c r="C105" t="s">
        <v>51</v>
      </c>
      <c r="D105" s="6">
        <v>6.0416666666666696</v>
      </c>
      <c r="E105" s="2" t="e">
        <f>IF(Tableau48910[[#This Row],[Numéro par machin]]=0,$C$1,IF(ISERROR(VLOOKUP(C105,$C$2:C104,1,FALSE)),_xlfn.MAXIFS(Tableau48910[[#This Row],[Date de fin]],$B$2:B104,Tableau48910[[#This Row],[Numéro Machine ]]),MAX(_xlfn.MAXIFS(Tableau48910[[#This Row],[Date de fin]],$C$2:C104,Tableau48910[[#This Row],[Ordre de f]]),_xlfn.MAXIFS(Tableau48910[[#This Row],[Date de fin]],$B$2:B104,Tableau48910[[#This Row],[Numéro Machine ]]))))</f>
        <v>#VALUE!</v>
      </c>
      <c r="F105" s="2" t="e">
        <f>Tableau48910[[#This Row],[Date de début]]+Tableau48910[[#This Row],[Temps]]</f>
        <v>#VALUE!</v>
      </c>
    </row>
    <row r="106" spans="1:6" x14ac:dyDescent="0.25">
      <c r="A106" cm="1">
        <f t="array" ref="A106">MIN(COUNTIFS($C$2:C105,C106)+IFERROR(SUM(IF(($B$2:B105=B106)*($A$2:A105=0),($B$2:B105=B106)*($A$2:A105=0),"")),0),1)</f>
        <v>1</v>
      </c>
      <c r="B106" t="s">
        <v>42</v>
      </c>
      <c r="C106" t="s">
        <v>51</v>
      </c>
      <c r="D106" s="6">
        <v>6.0833333333333304</v>
      </c>
      <c r="E106" s="2" t="e">
        <f>IF(Tableau48910[[#This Row],[Numéro par machin]]=0,$C$1,IF(ISERROR(VLOOKUP(C106,$C$2:C105,1,FALSE)),_xlfn.MAXIFS(Tableau48910[[#This Row],[Date de fin]],$B$2:B105,Tableau48910[[#This Row],[Numéro Machine ]]),MAX(_xlfn.MAXIFS(Tableau48910[[#This Row],[Date de fin]],$C$2:C105,Tableau48910[[#This Row],[Ordre de f]]),_xlfn.MAXIFS(Tableau48910[[#This Row],[Date de fin]],$B$2:B105,Tableau48910[[#This Row],[Numéro Machine ]]))))</f>
        <v>#VALUE!</v>
      </c>
      <c r="F106" s="2" t="e">
        <f>Tableau48910[[#This Row],[Date de début]]+Tableau48910[[#This Row],[Temps]]</f>
        <v>#VALUE!</v>
      </c>
    </row>
    <row r="107" spans="1:6" x14ac:dyDescent="0.25">
      <c r="A107" cm="1">
        <f t="array" ref="A107">MIN(COUNTIFS($C$2:C106,C107)+IFERROR(SUM(IF(($B$2:B106=B107)*($A$2:A106=0),($B$2:B106=B107)*($A$2:A106=0),"")),0),1)</f>
        <v>1</v>
      </c>
      <c r="B107" t="s">
        <v>16</v>
      </c>
      <c r="C107" t="s">
        <v>51</v>
      </c>
      <c r="D107" s="6">
        <v>6.4166666666666696</v>
      </c>
      <c r="E107" s="2" t="e">
        <f>IF(Tableau48910[[#This Row],[Numéro par machin]]=0,$C$1,IF(ISERROR(VLOOKUP(C107,$C$2:C106,1,FALSE)),_xlfn.MAXIFS(Tableau48910[[#This Row],[Date de fin]],$B$2:B106,Tableau48910[[#This Row],[Numéro Machine ]]),MAX(_xlfn.MAXIFS(Tableau48910[[#This Row],[Date de fin]],$C$2:C106,Tableau48910[[#This Row],[Ordre de f]]),_xlfn.MAXIFS(Tableau48910[[#This Row],[Date de fin]],$B$2:B106,Tableau48910[[#This Row],[Numéro Machine ]]))))</f>
        <v>#VALUE!</v>
      </c>
      <c r="F107" s="2" t="e">
        <f>Tableau48910[[#This Row],[Date de début]]+Tableau48910[[#This Row],[Temps]]</f>
        <v>#VALUE!</v>
      </c>
    </row>
    <row r="108" spans="1:6" x14ac:dyDescent="0.25">
      <c r="A108" cm="1">
        <f t="array" ref="A108">MIN(COUNTIFS($C$2:C107,C108)+IFERROR(SUM(IF(($B$2:B107=B108)*($A$2:A107=0),($B$2:B107=B108)*($A$2:A107=0),"")),0),1)</f>
        <v>1</v>
      </c>
      <c r="B108" t="s">
        <v>10</v>
      </c>
      <c r="C108" t="s">
        <v>51</v>
      </c>
      <c r="D108" s="6">
        <v>6.5416666666666696</v>
      </c>
      <c r="E108" s="2" t="e">
        <f>IF(Tableau48910[[#This Row],[Numéro par machin]]=0,$C$1,IF(ISERROR(VLOOKUP(C108,$C$2:C107,1,FALSE)),_xlfn.MAXIFS(Tableau48910[[#This Row],[Date de fin]],$B$2:B107,Tableau48910[[#This Row],[Numéro Machine ]]),MAX(_xlfn.MAXIFS(Tableau48910[[#This Row],[Date de fin]],$C$2:C107,Tableau48910[[#This Row],[Ordre de f]]),_xlfn.MAXIFS(Tableau48910[[#This Row],[Date de fin]],$B$2:B107,Tableau48910[[#This Row],[Numéro Machine ]]))))</f>
        <v>#VALUE!</v>
      </c>
      <c r="F108" s="2" t="e">
        <f>Tableau48910[[#This Row],[Date de début]]+Tableau48910[[#This Row],[Temps]]</f>
        <v>#VALUE!</v>
      </c>
    </row>
    <row r="109" spans="1:6" x14ac:dyDescent="0.25">
      <c r="A109" cm="1">
        <f t="array" ref="A109">MIN(COUNTIFS($C$2:C108,C109)+IFERROR(SUM(IF(($B$2:B108=B109)*($A$2:A108=0),($B$2:B108=B109)*($A$2:A108=0),"")),0),1)</f>
        <v>1</v>
      </c>
      <c r="B109" t="s">
        <v>16</v>
      </c>
      <c r="C109" t="s">
        <v>51</v>
      </c>
      <c r="D109" s="6">
        <v>6.625</v>
      </c>
      <c r="E109" s="2" t="e">
        <f>IF(Tableau48910[[#This Row],[Numéro par machin]]=0,$C$1,IF(ISERROR(VLOOKUP(C109,$C$2:C108,1,FALSE)),_xlfn.MAXIFS(Tableau48910[[#This Row],[Date de fin]],$B$2:B108,Tableau48910[[#This Row],[Numéro Machine ]]),MAX(_xlfn.MAXIFS(Tableau48910[[#This Row],[Date de fin]],$C$2:C108,Tableau48910[[#This Row],[Ordre de f]]),_xlfn.MAXIFS(Tableau48910[[#This Row],[Date de fin]],$B$2:B108,Tableau48910[[#This Row],[Numéro Machine ]]))))</f>
        <v>#VALUE!</v>
      </c>
      <c r="F109" s="2" t="e">
        <f>Tableau48910[[#This Row],[Date de début]]+Tableau48910[[#This Row],[Temps]]</f>
        <v>#VALUE!</v>
      </c>
    </row>
    <row r="110" spans="1:6" x14ac:dyDescent="0.25">
      <c r="A110" cm="1">
        <f t="array" ref="A110">MIN(COUNTIFS($C$2:C109,C110)+IFERROR(SUM(IF(($B$2:B109=B110)*($A$2:A109=0),($B$2:B109=B110)*($A$2:A109=0),"")),0),1)</f>
        <v>0</v>
      </c>
      <c r="B110" t="s">
        <v>36</v>
      </c>
      <c r="C110" t="s">
        <v>52</v>
      </c>
      <c r="D110" s="6">
        <v>6.7083333333333304</v>
      </c>
      <c r="E110" s="2">
        <f>IF(Tableau48910[[#This Row],[Numéro par machin]]=0,$C$1,IF(ISERROR(VLOOKUP(C110,$C$2:C109,1,FALSE)),_xlfn.MAXIFS(Tableau48910[[#This Row],[Date de fin]],$B$2:B109,Tableau48910[[#This Row],[Numéro Machine ]]),MAX(_xlfn.MAXIFS(Tableau48910[[#This Row],[Date de fin]],$C$2:C109,Tableau48910[[#This Row],[Ordre de f]]),_xlfn.MAXIFS(Tableau48910[[#This Row],[Date de fin]],$B$2:B109,Tableau48910[[#This Row],[Numéro Machine ]]))))</f>
        <v>44909.25</v>
      </c>
      <c r="F110" s="2">
        <f>Tableau48910[[#This Row],[Date de début]]+Tableau48910[[#This Row],[Temps]]</f>
        <v>44915.958333333336</v>
      </c>
    </row>
    <row r="111" spans="1:6" x14ac:dyDescent="0.25">
      <c r="A111" cm="1">
        <f t="array" ref="A111">MIN(COUNTIFS($C$2:C110,C111)+IFERROR(SUM(IF(($B$2:B110=B111)*($A$2:A110=0),($B$2:B110=B111)*($A$2:A110=0),"")),0),1)</f>
        <v>1</v>
      </c>
      <c r="B111" t="s">
        <v>16</v>
      </c>
      <c r="C111" t="s">
        <v>53</v>
      </c>
      <c r="D111" s="6">
        <v>7.0833333333333304</v>
      </c>
      <c r="E111" s="2" t="e">
        <f>IF(Tableau48910[[#This Row],[Numéro par machin]]=0,$C$1,IF(ISERROR(VLOOKUP(C111,$C$2:C110,1,FALSE)),_xlfn.MAXIFS(Tableau48910[[#This Row],[Date de fin]],$B$2:B110,Tableau48910[[#This Row],[Numéro Machine ]]),MAX(_xlfn.MAXIFS(Tableau48910[[#This Row],[Date de fin]],$C$2:C110,Tableau48910[[#This Row],[Ordre de f]]),_xlfn.MAXIFS(Tableau48910[[#This Row],[Date de fin]],$B$2:B110,Tableau48910[[#This Row],[Numéro Machine ]]))))</f>
        <v>#VALUE!</v>
      </c>
      <c r="F111" s="2" t="e">
        <f>Tableau48910[[#This Row],[Date de début]]+Tableau48910[[#This Row],[Temps]]</f>
        <v>#VALUE!</v>
      </c>
    </row>
    <row r="112" spans="1:6" x14ac:dyDescent="0.25">
      <c r="A112" cm="1">
        <f t="array" ref="A112">MIN(COUNTIFS($C$2:C111,C112)+IFERROR(SUM(IF(($B$2:B111=B112)*($A$2:A111=0),($B$2:B111=B112)*($A$2:A111=0),"")),0),1)</f>
        <v>1</v>
      </c>
      <c r="B112" t="s">
        <v>5</v>
      </c>
      <c r="C112" t="s">
        <v>54</v>
      </c>
      <c r="D112" s="6">
        <v>7.2916666666666696</v>
      </c>
      <c r="E112" s="2" t="e">
        <f>IF(Tableau48910[[#This Row],[Numéro par machin]]=0,$C$1,IF(ISERROR(VLOOKUP(C112,$C$2:C111,1,FALSE)),_xlfn.MAXIFS(Tableau48910[[#This Row],[Date de fin]],$B$2:B111,Tableau48910[[#This Row],[Numéro Machine ]]),MAX(_xlfn.MAXIFS(Tableau48910[[#This Row],[Date de fin]],$C$2:C111,Tableau48910[[#This Row],[Ordre de f]]),_xlfn.MAXIFS(Tableau48910[[#This Row],[Date de fin]],$B$2:B111,Tableau48910[[#This Row],[Numéro Machine ]]))))</f>
        <v>#VALUE!</v>
      </c>
      <c r="F112" s="2" t="e">
        <f>Tableau48910[[#This Row],[Date de début]]+Tableau48910[[#This Row],[Temps]]</f>
        <v>#VALUE!</v>
      </c>
    </row>
    <row r="113" spans="1:6" x14ac:dyDescent="0.25">
      <c r="A113" cm="1">
        <f t="array" ref="A113">MIN(COUNTIFS($C$2:C112,C113)+IFERROR(SUM(IF(($B$2:B112=B113)*($A$2:A112=0),($B$2:B112=B113)*($A$2:A112=0),"")),0),1)</f>
        <v>1</v>
      </c>
      <c r="B113" t="s">
        <v>16</v>
      </c>
      <c r="C113" t="s">
        <v>53</v>
      </c>
      <c r="D113" s="6">
        <v>7.4583333333333304</v>
      </c>
      <c r="E113" s="2" t="e">
        <f>IF(Tableau48910[[#This Row],[Numéro par machin]]=0,$C$1,IF(ISERROR(VLOOKUP(C113,$C$2:C112,1,FALSE)),_xlfn.MAXIFS(Tableau48910[[#This Row],[Date de fin]],$B$2:B112,Tableau48910[[#This Row],[Numéro Machine ]]),MAX(_xlfn.MAXIFS(Tableau48910[[#This Row],[Date de fin]],$C$2:C112,Tableau48910[[#This Row],[Ordre de f]]),_xlfn.MAXIFS(Tableau48910[[#This Row],[Date de fin]],$B$2:B112,Tableau48910[[#This Row],[Numéro Machine ]]))))</f>
        <v>#VALUE!</v>
      </c>
      <c r="F113" s="2" t="e">
        <f>Tableau48910[[#This Row],[Date de début]]+Tableau48910[[#This Row],[Temps]]</f>
        <v>#VALUE!</v>
      </c>
    </row>
    <row r="114" spans="1:6" x14ac:dyDescent="0.25">
      <c r="A114" cm="1">
        <f t="array" ref="A114">MIN(COUNTIFS($C$2:C113,C114)+IFERROR(SUM(IF(($B$2:B113=B114)*($A$2:A113=0),($B$2:B113=B114)*($A$2:A113=0),"")),0),1)</f>
        <v>1</v>
      </c>
      <c r="B114" t="s">
        <v>16</v>
      </c>
      <c r="C114" t="s">
        <v>53</v>
      </c>
      <c r="D114" s="6">
        <v>7.5833333333333304</v>
      </c>
      <c r="E114" s="2" t="e">
        <f>IF(Tableau48910[[#This Row],[Numéro par machin]]=0,$C$1,IF(ISERROR(VLOOKUP(C114,$C$2:C113,1,FALSE)),_xlfn.MAXIFS(Tableau48910[[#This Row],[Date de fin]],$B$2:B113,Tableau48910[[#This Row],[Numéro Machine ]]),MAX(_xlfn.MAXIFS(Tableau48910[[#This Row],[Date de fin]],$C$2:C113,Tableau48910[[#This Row],[Ordre de f]]),_xlfn.MAXIFS(Tableau48910[[#This Row],[Date de fin]],$B$2:B113,Tableau48910[[#This Row],[Numéro Machine ]]))))</f>
        <v>#VALUE!</v>
      </c>
      <c r="F114" s="2" t="e">
        <f>Tableau48910[[#This Row],[Date de début]]+Tableau48910[[#This Row],[Temps]]</f>
        <v>#VALUE!</v>
      </c>
    </row>
    <row r="115" spans="1:6" x14ac:dyDescent="0.25">
      <c r="A115" cm="1">
        <f t="array" ref="A115">MIN(COUNTIFS($C$2:C114,C115)+IFERROR(SUM(IF(($B$2:B114=B115)*($A$2:A114=0),($B$2:B114=B115)*($A$2:A114=0),"")),0),1)</f>
        <v>1</v>
      </c>
      <c r="B115" t="s">
        <v>16</v>
      </c>
      <c r="C115" t="s">
        <v>53</v>
      </c>
      <c r="D115" s="6">
        <v>7.4166666666666696</v>
      </c>
      <c r="E115" s="2" t="e">
        <f>IF(Tableau48910[[#This Row],[Numéro par machin]]=0,$C$1,IF(ISERROR(VLOOKUP(C115,$C$2:C114,1,FALSE)),_xlfn.MAXIFS(Tableau48910[[#This Row],[Date de fin]],$B$2:B114,Tableau48910[[#This Row],[Numéro Machine ]]),MAX(_xlfn.MAXIFS(Tableau48910[[#This Row],[Date de fin]],$C$2:C114,Tableau48910[[#This Row],[Ordre de f]]),_xlfn.MAXIFS(Tableau48910[[#This Row],[Date de fin]],$B$2:B114,Tableau48910[[#This Row],[Numéro Machine ]]))))</f>
        <v>#VALUE!</v>
      </c>
      <c r="F115" s="2" t="e">
        <f>Tableau48910[[#This Row],[Date de début]]+Tableau48910[[#This Row],[Temps]]</f>
        <v>#VALUE!</v>
      </c>
    </row>
    <row r="116" spans="1:6" x14ac:dyDescent="0.25">
      <c r="A116" cm="1">
        <f t="array" ref="A116">MIN(COUNTIFS($C$2:C115,C116)+IFERROR(SUM(IF(($B$2:B115=B116)*($A$2:A115=0),($B$2:B115=B116)*($A$2:A115=0),"")),0),1)</f>
        <v>1</v>
      </c>
      <c r="B116" t="s">
        <v>5</v>
      </c>
      <c r="C116" t="s">
        <v>55</v>
      </c>
      <c r="D116" s="6">
        <v>7.5416666666666696</v>
      </c>
      <c r="E116" s="2" t="e">
        <f>IF(Tableau48910[[#This Row],[Numéro par machin]]=0,$C$1,IF(ISERROR(VLOOKUP(C116,$C$2:C115,1,FALSE)),_xlfn.MAXIFS(Tableau48910[[#This Row],[Date de fin]],$B$2:B115,Tableau48910[[#This Row],[Numéro Machine ]]),MAX(_xlfn.MAXIFS(Tableau48910[[#This Row],[Date de fin]],$C$2:C115,Tableau48910[[#This Row],[Ordre de f]]),_xlfn.MAXIFS(Tableau48910[[#This Row],[Date de fin]],$B$2:B115,Tableau48910[[#This Row],[Numéro Machine ]]))))</f>
        <v>#VALUE!</v>
      </c>
      <c r="F116" s="2" t="e">
        <f>Tableau48910[[#This Row],[Date de début]]+Tableau48910[[#This Row],[Temps]]</f>
        <v>#VALUE!</v>
      </c>
    </row>
    <row r="117" spans="1:6" x14ac:dyDescent="0.25">
      <c r="A117" cm="1">
        <f t="array" ref="A117">MIN(COUNTIFS($C$2:C116,C117)+IFERROR(SUM(IF(($B$2:B116=B117)*($A$2:A116=0),($B$2:B116=B117)*($A$2:A116=0),"")),0),1)</f>
        <v>1</v>
      </c>
      <c r="B117" t="s">
        <v>5</v>
      </c>
      <c r="C117" t="s">
        <v>55</v>
      </c>
      <c r="D117" s="6">
        <v>7.7916666666666696</v>
      </c>
      <c r="E117" s="2" t="e">
        <f>IF(Tableau48910[[#This Row],[Numéro par machin]]=0,$C$1,IF(ISERROR(VLOOKUP(C117,$C$2:C116,1,FALSE)),_xlfn.MAXIFS(Tableau48910[[#This Row],[Date de fin]],$B$2:B116,Tableau48910[[#This Row],[Numéro Machine ]]),MAX(_xlfn.MAXIFS(Tableau48910[[#This Row],[Date de fin]],$C$2:C116,Tableau48910[[#This Row],[Ordre de f]]),_xlfn.MAXIFS(Tableau48910[[#This Row],[Date de fin]],$B$2:B116,Tableau48910[[#This Row],[Numéro Machine ]]))))</f>
        <v>#VALUE!</v>
      </c>
      <c r="F117" s="2" t="e">
        <f>Tableau48910[[#This Row],[Date de début]]+Tableau48910[[#This Row],[Temps]]</f>
        <v>#VALUE!</v>
      </c>
    </row>
    <row r="118" spans="1:6" x14ac:dyDescent="0.25">
      <c r="A118" cm="1">
        <f t="array" ref="A118">MIN(COUNTIFS($C$2:C117,C118)+IFERROR(SUM(IF(($B$2:B117=B118)*($A$2:A117=0),($B$2:B117=B118)*($A$2:A117=0),"")),0),1)</f>
        <v>1</v>
      </c>
      <c r="B118" t="s">
        <v>36</v>
      </c>
      <c r="C118" t="s">
        <v>56</v>
      </c>
      <c r="D118" s="6">
        <v>7.8333333333333304</v>
      </c>
      <c r="E118" s="2" t="e">
        <f>IF(Tableau48910[[#This Row],[Numéro par machin]]=0,$C$1,IF(ISERROR(VLOOKUP(C118,$C$2:C117,1,FALSE)),_xlfn.MAXIFS(Tableau48910[[#This Row],[Date de fin]],$B$2:B117,Tableau48910[[#This Row],[Numéro Machine ]]),MAX(_xlfn.MAXIFS(Tableau48910[[#This Row],[Date de fin]],$C$2:C117,Tableau48910[[#This Row],[Ordre de f]]),_xlfn.MAXIFS(Tableau48910[[#This Row],[Date de fin]],$B$2:B117,Tableau48910[[#This Row],[Numéro Machine ]]))))</f>
        <v>#VALUE!</v>
      </c>
      <c r="F118" s="2" t="e">
        <f>Tableau48910[[#This Row],[Date de début]]+Tableau48910[[#This Row],[Temps]]</f>
        <v>#VALUE!</v>
      </c>
    </row>
    <row r="119" spans="1:6" x14ac:dyDescent="0.25">
      <c r="A119" cm="1">
        <f t="array" ref="A119">MIN(COUNTIFS($C$2:C118,C119)+IFERROR(SUM(IF(($B$2:B118=B119)*($A$2:A118=0),($B$2:B118=B119)*($A$2:A118=0),"")),0),1)</f>
        <v>1</v>
      </c>
      <c r="B119" t="s">
        <v>26</v>
      </c>
      <c r="C119" t="s">
        <v>56</v>
      </c>
      <c r="D119" s="6">
        <v>8.0416666666666696</v>
      </c>
      <c r="E119" s="2" t="e">
        <f>IF(Tableau48910[[#This Row],[Numéro par machin]]=0,$C$1,IF(ISERROR(VLOOKUP(C119,$C$2:C118,1,FALSE)),_xlfn.MAXIFS(Tableau48910[[#This Row],[Date de fin]],$B$2:B118,Tableau48910[[#This Row],[Numéro Machine ]]),MAX(_xlfn.MAXIFS(Tableau48910[[#This Row],[Date de fin]],$C$2:C118,Tableau48910[[#This Row],[Ordre de f]]),_xlfn.MAXIFS(Tableau48910[[#This Row],[Date de fin]],$B$2:B118,Tableau48910[[#This Row],[Numéro Machine ]]))))</f>
        <v>#VALUE!</v>
      </c>
      <c r="F119" s="2" t="e">
        <f>Tableau48910[[#This Row],[Date de début]]+Tableau48910[[#This Row],[Temps]]</f>
        <v>#VALUE!</v>
      </c>
    </row>
    <row r="120" spans="1:6" x14ac:dyDescent="0.25">
      <c r="A120" cm="1">
        <f t="array" ref="A120">MIN(COUNTIFS($C$2:C119,C120)+IFERROR(SUM(IF(($B$2:B119=B120)*($A$2:A119=0),($B$2:B119=B120)*($A$2:A119=0),"")),0),1)</f>
        <v>1</v>
      </c>
      <c r="B120" t="s">
        <v>5</v>
      </c>
      <c r="C120" t="s">
        <v>56</v>
      </c>
      <c r="D120" s="6">
        <v>7.375</v>
      </c>
      <c r="E120" s="2" t="e">
        <f>IF(Tableau48910[[#This Row],[Numéro par machin]]=0,$C$1,IF(ISERROR(VLOOKUP(C120,$C$2:C119,1,FALSE)),_xlfn.MAXIFS(Tableau48910[[#This Row],[Date de fin]],$B$2:B119,Tableau48910[[#This Row],[Numéro Machine ]]),MAX(_xlfn.MAXIFS(Tableau48910[[#This Row],[Date de fin]],$C$2:C119,Tableau48910[[#This Row],[Ordre de f]]),_xlfn.MAXIFS(Tableau48910[[#This Row],[Date de fin]],$B$2:B119,Tableau48910[[#This Row],[Numéro Machine ]]))))</f>
        <v>#VALUE!</v>
      </c>
      <c r="F120" s="2" t="e">
        <f>Tableau48910[[#This Row],[Date de début]]+Tableau48910[[#This Row],[Temps]]</f>
        <v>#VALUE!</v>
      </c>
    </row>
    <row r="121" spans="1:6" x14ac:dyDescent="0.25">
      <c r="A121" cm="1">
        <f t="array" ref="A121">MIN(COUNTIFS($C$2:C120,C121)+IFERROR(SUM(IF(($B$2:B120=B121)*($A$2:A120=0),($B$2:B120=B121)*($A$2:A120=0),"")),0),1)</f>
        <v>1</v>
      </c>
      <c r="B121" t="s">
        <v>10</v>
      </c>
      <c r="C121" t="s">
        <v>56</v>
      </c>
      <c r="D121" s="6">
        <v>7.75</v>
      </c>
      <c r="E121" s="2" t="e">
        <f>IF(Tableau48910[[#This Row],[Numéro par machin]]=0,$C$1,IF(ISERROR(VLOOKUP(C121,$C$2:C120,1,FALSE)),_xlfn.MAXIFS(Tableau48910[[#This Row],[Date de fin]],$B$2:B120,Tableau48910[[#This Row],[Numéro Machine ]]),MAX(_xlfn.MAXIFS(Tableau48910[[#This Row],[Date de fin]],$C$2:C120,Tableau48910[[#This Row],[Ordre de f]]),_xlfn.MAXIFS(Tableau48910[[#This Row],[Date de fin]],$B$2:B120,Tableau48910[[#This Row],[Numéro Machine ]]))))</f>
        <v>#VALUE!</v>
      </c>
      <c r="F121" s="2" t="e">
        <f>Tableau48910[[#This Row],[Date de début]]+Tableau48910[[#This Row],[Temps]]</f>
        <v>#VALUE!</v>
      </c>
    </row>
    <row r="122" spans="1:6" x14ac:dyDescent="0.25">
      <c r="A122" cm="1">
        <f t="array" ref="A122">MIN(COUNTIFS($C$2:C121,C122)+IFERROR(SUM(IF(($B$2:B121=B122)*($A$2:A121=0),($B$2:B121=B122)*($A$2:A121=0),"")),0),1)</f>
        <v>1</v>
      </c>
      <c r="B122" t="s">
        <v>5</v>
      </c>
      <c r="C122" t="s">
        <v>56</v>
      </c>
      <c r="D122" s="6">
        <v>8.25</v>
      </c>
      <c r="E122" s="2" t="e">
        <f>IF(Tableau48910[[#This Row],[Numéro par machin]]=0,$C$1,IF(ISERROR(VLOOKUP(C122,$C$2:C121,1,FALSE)),_xlfn.MAXIFS(Tableau48910[[#This Row],[Date de fin]],$B$2:B121,Tableau48910[[#This Row],[Numéro Machine ]]),MAX(_xlfn.MAXIFS(Tableau48910[[#This Row],[Date de fin]],$C$2:C121,Tableau48910[[#This Row],[Ordre de f]]),_xlfn.MAXIFS(Tableau48910[[#This Row],[Date de fin]],$B$2:B121,Tableau48910[[#This Row],[Numéro Machine ]]))))</f>
        <v>#VALUE!</v>
      </c>
      <c r="F122" s="2" t="e">
        <f>Tableau48910[[#This Row],[Date de début]]+Tableau48910[[#This Row],[Temps]]</f>
        <v>#VALUE!</v>
      </c>
    </row>
    <row r="123" spans="1:6" x14ac:dyDescent="0.25">
      <c r="A123" cm="1">
        <f t="array" ref="A123">MIN(COUNTIFS($C$2:C122,C123)+IFERROR(SUM(IF(($B$2:B122=B123)*($A$2:A122=0),($B$2:B122=B123)*($A$2:A122=0),"")),0),1)</f>
        <v>1</v>
      </c>
      <c r="B123" t="s">
        <v>16</v>
      </c>
      <c r="C123" t="s">
        <v>57</v>
      </c>
      <c r="D123" s="6">
        <v>8.2916666666666696</v>
      </c>
      <c r="E123" s="2" t="e">
        <f>IF(Tableau48910[[#This Row],[Numéro par machin]]=0,$C$1,IF(ISERROR(VLOOKUP(C123,$C$2:C122,1,FALSE)),_xlfn.MAXIFS(Tableau48910[[#This Row],[Date de fin]],$B$2:B122,Tableau48910[[#This Row],[Numéro Machine ]]),MAX(_xlfn.MAXIFS(Tableau48910[[#This Row],[Date de fin]],$C$2:C122,Tableau48910[[#This Row],[Ordre de f]]),_xlfn.MAXIFS(Tableau48910[[#This Row],[Date de fin]],$B$2:B122,Tableau48910[[#This Row],[Numéro Machine ]]))))</f>
        <v>#VALUE!</v>
      </c>
      <c r="F123" s="2" t="e">
        <f>Tableau48910[[#This Row],[Date de début]]+Tableau48910[[#This Row],[Temps]]</f>
        <v>#VALUE!</v>
      </c>
    </row>
    <row r="124" spans="1:6" x14ac:dyDescent="0.25">
      <c r="A124" cm="1">
        <f t="array" ref="A124">MIN(COUNTIFS($C$2:C123,C124)+IFERROR(SUM(IF(($B$2:B123=B124)*($A$2:A123=0),($B$2:B123=B124)*($A$2:A123=0),"")),0),1)</f>
        <v>1</v>
      </c>
      <c r="B124" t="s">
        <v>16</v>
      </c>
      <c r="C124" t="s">
        <v>58</v>
      </c>
      <c r="D124" s="6">
        <v>8.5416666666666696</v>
      </c>
      <c r="E124" s="2" t="e">
        <f>IF(Tableau48910[[#This Row],[Numéro par machin]]=0,$C$1,IF(ISERROR(VLOOKUP(C124,$C$2:C123,1,FALSE)),_xlfn.MAXIFS(Tableau48910[[#This Row],[Date de fin]],$B$2:B123,Tableau48910[[#This Row],[Numéro Machine ]]),MAX(_xlfn.MAXIFS(Tableau48910[[#This Row],[Date de fin]],$C$2:C123,Tableau48910[[#This Row],[Ordre de f]]),_xlfn.MAXIFS(Tableau48910[[#This Row],[Date de fin]],$B$2:B123,Tableau48910[[#This Row],[Numéro Machine ]]))))</f>
        <v>#VALUE!</v>
      </c>
      <c r="F124" s="2" t="e">
        <f>Tableau48910[[#This Row],[Date de début]]+Tableau48910[[#This Row],[Temps]]</f>
        <v>#VALUE!</v>
      </c>
    </row>
    <row r="125" spans="1:6" x14ac:dyDescent="0.25">
      <c r="A125" cm="1">
        <f t="array" ref="A125">MIN(COUNTIFS($C$2:C124,C125)+IFERROR(SUM(IF(($B$2:B124=B125)*($A$2:A124=0),($B$2:B124=B125)*($A$2:A124=0),"")),0),1)</f>
        <v>1</v>
      </c>
      <c r="B125" t="s">
        <v>5</v>
      </c>
      <c r="C125" t="s">
        <v>59</v>
      </c>
      <c r="D125" s="6">
        <v>18.75</v>
      </c>
      <c r="E125" s="2" t="e">
        <f>IF(Tableau48910[[#This Row],[Numéro par machin]]=0,$C$1,IF(ISERROR(VLOOKUP(C125,$C$2:C124,1,FALSE)),_xlfn.MAXIFS(Tableau48910[[#This Row],[Date de fin]],$B$2:B124,Tableau48910[[#This Row],[Numéro Machine ]]),MAX(_xlfn.MAXIFS(Tableau48910[[#This Row],[Date de fin]],$C$2:C124,Tableau48910[[#This Row],[Ordre de f]]),_xlfn.MAXIFS(Tableau48910[[#This Row],[Date de fin]],$B$2:B124,Tableau48910[[#This Row],[Numéro Machine ]]))))</f>
        <v>#VALUE!</v>
      </c>
      <c r="F125" s="2" t="e">
        <f>Tableau48910[[#This Row],[Date de début]]+Tableau48910[[#This Row],[Temps]]</f>
        <v>#VALUE!</v>
      </c>
    </row>
    <row r="126" spans="1:6" x14ac:dyDescent="0.25">
      <c r="A126" cm="1">
        <f t="array" ref="A126">MIN(COUNTIFS($C$2:C125,C126)+IFERROR(SUM(IF(($B$2:B125=B126)*($A$2:A125=0),($B$2:B125=B126)*($A$2:A125=0),"")),0),1)</f>
        <v>1</v>
      </c>
      <c r="B126" t="s">
        <v>16</v>
      </c>
      <c r="C126" t="s">
        <v>57</v>
      </c>
      <c r="D126" s="6">
        <v>18.7916666666667</v>
      </c>
      <c r="E126" s="2" t="e">
        <f>IF(Tableau48910[[#This Row],[Numéro par machin]]=0,$C$1,IF(ISERROR(VLOOKUP(C126,$C$2:C125,1,FALSE)),_xlfn.MAXIFS(Tableau48910[[#This Row],[Date de fin]],$B$2:B125,Tableau48910[[#This Row],[Numéro Machine ]]),MAX(_xlfn.MAXIFS(Tableau48910[[#This Row],[Date de fin]],$C$2:C125,Tableau48910[[#This Row],[Ordre de f]]),_xlfn.MAXIFS(Tableau48910[[#This Row],[Date de fin]],$B$2:B125,Tableau48910[[#This Row],[Numéro Machine ]]))))</f>
        <v>#VALUE!</v>
      </c>
      <c r="F126" s="2" t="e">
        <f>Tableau48910[[#This Row],[Date de début]]+Tableau48910[[#This Row],[Temps]]</f>
        <v>#VALUE!</v>
      </c>
    </row>
    <row r="127" spans="1:6" x14ac:dyDescent="0.25">
      <c r="A127" cm="1">
        <f t="array" ref="A127">MIN(COUNTIFS($C$2:C126,C127)+IFERROR(SUM(IF(($B$2:B126=B127)*($A$2:A126=0),($B$2:B126=B127)*($A$2:A126=0),"")),0),1)</f>
        <v>1</v>
      </c>
      <c r="B127" t="s">
        <v>16</v>
      </c>
      <c r="C127" t="s">
        <v>58</v>
      </c>
      <c r="D127" s="6">
        <v>18.9166666666667</v>
      </c>
      <c r="E127" s="2" t="e">
        <f>IF(Tableau48910[[#This Row],[Numéro par machin]]=0,$C$1,IF(ISERROR(VLOOKUP(C127,$C$2:C126,1,FALSE)),_xlfn.MAXIFS(Tableau48910[[#This Row],[Date de fin]],$B$2:B126,Tableau48910[[#This Row],[Numéro Machine ]]),MAX(_xlfn.MAXIFS(Tableau48910[[#This Row],[Date de fin]],$C$2:C126,Tableau48910[[#This Row],[Ordre de f]]),_xlfn.MAXIFS(Tableau48910[[#This Row],[Date de fin]],$B$2:B126,Tableau48910[[#This Row],[Numéro Machine ]]))))</f>
        <v>#VALUE!</v>
      </c>
      <c r="F127" s="2" t="e">
        <f>Tableau48910[[#This Row],[Date de début]]+Tableau48910[[#This Row],[Temps]]</f>
        <v>#VALUE!</v>
      </c>
    </row>
    <row r="128" spans="1:6" x14ac:dyDescent="0.25">
      <c r="A128" cm="1">
        <f t="array" ref="A128">MIN(COUNTIFS($C$2:C127,C128)+IFERROR(SUM(IF(($B$2:B127=B128)*($A$2:A127=0),($B$2:B127=B128)*($A$2:A127=0),"")),0),1)</f>
        <v>1</v>
      </c>
      <c r="B128" t="s">
        <v>16</v>
      </c>
      <c r="C128" t="s">
        <v>57</v>
      </c>
      <c r="D128" s="6">
        <v>10</v>
      </c>
      <c r="E128" s="2" t="e">
        <f>IF(Tableau48910[[#This Row],[Numéro par machin]]=0,$C$1,IF(ISERROR(VLOOKUP(C128,$C$2:C127,1,FALSE)),_xlfn.MAXIFS(Tableau48910[[#This Row],[Date de fin]],$B$2:B127,Tableau48910[[#This Row],[Numéro Machine ]]),MAX(_xlfn.MAXIFS(Tableau48910[[#This Row],[Date de fin]],$C$2:C127,Tableau48910[[#This Row],[Ordre de f]]),_xlfn.MAXIFS(Tableau48910[[#This Row],[Date de fin]],$B$2:B127,Tableau48910[[#This Row],[Numéro Machine ]]))))</f>
        <v>#VALUE!</v>
      </c>
      <c r="F128" s="2" t="e">
        <f>Tableau48910[[#This Row],[Date de début]]+Tableau48910[[#This Row],[Temps]]</f>
        <v>#VALUE!</v>
      </c>
    </row>
    <row r="129" spans="1:6" x14ac:dyDescent="0.25">
      <c r="A129" cm="1">
        <f t="array" ref="A129">MIN(COUNTIFS($C$2:C128,C129)+IFERROR(SUM(IF(($B$2:B128=B129)*($A$2:A128=0),($B$2:B128=B129)*($A$2:A128=0),"")),0),1)</f>
        <v>1</v>
      </c>
      <c r="B129" t="s">
        <v>16</v>
      </c>
      <c r="C129" t="s">
        <v>58</v>
      </c>
      <c r="D129" s="6">
        <v>10.0416666666667</v>
      </c>
      <c r="E129" s="2" t="e">
        <f>IF(Tableau48910[[#This Row],[Numéro par machin]]=0,$C$1,IF(ISERROR(VLOOKUP(C129,$C$2:C128,1,FALSE)),_xlfn.MAXIFS(Tableau48910[[#This Row],[Date de fin]],$B$2:B128,Tableau48910[[#This Row],[Numéro Machine ]]),MAX(_xlfn.MAXIFS(Tableau48910[[#This Row],[Date de fin]],$C$2:C128,Tableau48910[[#This Row],[Ordre de f]]),_xlfn.MAXIFS(Tableau48910[[#This Row],[Date de fin]],$B$2:B128,Tableau48910[[#This Row],[Numéro Machine ]]))))</f>
        <v>#VALUE!</v>
      </c>
      <c r="F129" s="2" t="e">
        <f>Tableau48910[[#This Row],[Date de début]]+Tableau48910[[#This Row],[Temps]]</f>
        <v>#VALUE!</v>
      </c>
    </row>
    <row r="130" spans="1:6" x14ac:dyDescent="0.25">
      <c r="A130" cm="1">
        <f t="array" ref="A130">MIN(COUNTIFS($C$2:C129,C130)+IFERROR(SUM(IF(($B$2:B129=B130)*($A$2:A129=0),($B$2:B129=B130)*($A$2:A129=0),"")),0),1)</f>
        <v>1</v>
      </c>
      <c r="B130" t="s">
        <v>16</v>
      </c>
      <c r="C130" t="s">
        <v>57</v>
      </c>
      <c r="D130" s="6">
        <v>10.0833333333333</v>
      </c>
      <c r="E130" s="2" t="e">
        <f>IF(Tableau48910[[#This Row],[Numéro par machin]]=0,$C$1,IF(ISERROR(VLOOKUP(C130,$C$2:C129,1,FALSE)),_xlfn.MAXIFS(Tableau48910[[#This Row],[Date de fin]],$B$2:B129,Tableau48910[[#This Row],[Numéro Machine ]]),MAX(_xlfn.MAXIFS(Tableau48910[[#This Row],[Date de fin]],$C$2:C129,Tableau48910[[#This Row],[Ordre de f]]),_xlfn.MAXIFS(Tableau48910[[#This Row],[Date de fin]],$B$2:B129,Tableau48910[[#This Row],[Numéro Machine ]]))))</f>
        <v>#VALUE!</v>
      </c>
      <c r="F130" s="2" t="e">
        <f>Tableau48910[[#This Row],[Date de début]]+Tableau48910[[#This Row],[Temps]]</f>
        <v>#VALUE!</v>
      </c>
    </row>
    <row r="131" spans="1:6" x14ac:dyDescent="0.25">
      <c r="A131" cm="1">
        <f t="array" ref="A131">MIN(COUNTIFS($C$2:C130,C131)+IFERROR(SUM(IF(($B$2:B130=B131)*($A$2:A130=0),($B$2:B130=B131)*($A$2:A130=0),"")),0),1)</f>
        <v>1</v>
      </c>
      <c r="B131" t="s">
        <v>16</v>
      </c>
      <c r="C131" t="s">
        <v>58</v>
      </c>
      <c r="D131" s="6">
        <v>10.125</v>
      </c>
      <c r="E131" s="2" t="e">
        <f>IF(Tableau48910[[#This Row],[Numéro par machin]]=0,$C$1,IF(ISERROR(VLOOKUP(C131,$C$2:C130,1,FALSE)),_xlfn.MAXIFS(Tableau48910[[#This Row],[Date de fin]],$B$2:B130,Tableau48910[[#This Row],[Numéro Machine ]]),MAX(_xlfn.MAXIFS(Tableau48910[[#This Row],[Date de fin]],$C$2:C130,Tableau48910[[#This Row],[Ordre de f]]),_xlfn.MAXIFS(Tableau48910[[#This Row],[Date de fin]],$B$2:B130,Tableau48910[[#This Row],[Numéro Machine ]]))))</f>
        <v>#VALUE!</v>
      </c>
      <c r="F131" s="2" t="e">
        <f>Tableau48910[[#This Row],[Date de début]]+Tableau48910[[#This Row],[Temps]]</f>
        <v>#VALUE!</v>
      </c>
    </row>
    <row r="132" spans="1:6" x14ac:dyDescent="0.25">
      <c r="A132" cm="1">
        <f t="array" ref="A132">MIN(COUNTIFS($C$2:C131,C132)+IFERROR(SUM(IF(($B$2:B131=B132)*($A$2:A131=0),($B$2:B131=B132)*($A$2:A131=0),"")),0),1)</f>
        <v>0</v>
      </c>
      <c r="B132" t="s">
        <v>60</v>
      </c>
      <c r="C132" t="s">
        <v>61</v>
      </c>
      <c r="D132" s="6">
        <v>10.75</v>
      </c>
      <c r="E132" s="2">
        <f>IF(Tableau48910[[#This Row],[Numéro par machin]]=0,$C$1,IF(ISERROR(VLOOKUP(C132,$C$2:C131,1,FALSE)),_xlfn.MAXIFS(Tableau48910[[#This Row],[Date de fin]],$B$2:B131,Tableau48910[[#This Row],[Numéro Machine ]]),MAX(_xlfn.MAXIFS(Tableau48910[[#This Row],[Date de fin]],$C$2:C131,Tableau48910[[#This Row],[Ordre de f]]),_xlfn.MAXIFS(Tableau48910[[#This Row],[Date de fin]],$B$2:B131,Tableau48910[[#This Row],[Numéro Machine ]]))))</f>
        <v>44909.25</v>
      </c>
      <c r="F132" s="2">
        <f>Tableau48910[[#This Row],[Date de début]]+Tableau48910[[#This Row],[Temps]]</f>
        <v>44920</v>
      </c>
    </row>
    <row r="133" spans="1:6" x14ac:dyDescent="0.25">
      <c r="A133" cm="1">
        <f t="array" ref="A133">MIN(COUNTIFS($C$2:C132,C133)+IFERROR(SUM(IF(($B$2:B132=B133)*($A$2:A132=0),($B$2:B132=B133)*($A$2:A132=0),"")),0),1)</f>
        <v>0</v>
      </c>
      <c r="B133" t="s">
        <v>62</v>
      </c>
      <c r="C133" t="s">
        <v>63</v>
      </c>
      <c r="D133" s="6">
        <v>10.7916666666667</v>
      </c>
      <c r="E133" s="2">
        <f>IF(Tableau48910[[#This Row],[Numéro par machin]]=0,$C$1,IF(ISERROR(VLOOKUP(C133,$C$2:C132,1,FALSE)),_xlfn.MAXIFS(Tableau48910[[#This Row],[Date de fin]],$B$2:B132,Tableau48910[[#This Row],[Numéro Machine ]]),MAX(_xlfn.MAXIFS(Tableau48910[[#This Row],[Date de fin]],$C$2:C132,Tableau48910[[#This Row],[Ordre de f]]),_xlfn.MAXIFS(Tableau48910[[#This Row],[Date de fin]],$B$2:B132,Tableau48910[[#This Row],[Numéro Machine ]]))))</f>
        <v>44909.25</v>
      </c>
      <c r="F133" s="2">
        <f>Tableau48910[[#This Row],[Date de début]]+Tableau48910[[#This Row],[Temps]]</f>
        <v>44920.041666666664</v>
      </c>
    </row>
    <row r="134" spans="1:6" x14ac:dyDescent="0.25">
      <c r="A134" cm="1">
        <f t="array" ref="A134">MIN(COUNTIFS($C$2:C133,C134)+IFERROR(SUM(IF(($B$2:B133=B134)*($A$2:A133=0),($B$2:B133=B134)*($A$2:A133=0),"")),0),1)</f>
        <v>1</v>
      </c>
      <c r="B134" t="s">
        <v>62</v>
      </c>
      <c r="C134" t="s">
        <v>64</v>
      </c>
      <c r="D134" s="6">
        <v>11</v>
      </c>
      <c r="E134" s="2" t="e">
        <f>IF(Tableau48910[[#This Row],[Numéro par machin]]=0,$C$1,IF(ISERROR(VLOOKUP(C134,$C$2:C133,1,FALSE)),_xlfn.MAXIFS(Tableau48910[[#This Row],[Date de fin]],$B$2:B133,Tableau48910[[#This Row],[Numéro Machine ]]),MAX(_xlfn.MAXIFS(Tableau48910[[#This Row],[Date de fin]],$C$2:C133,Tableau48910[[#This Row],[Ordre de f]]),_xlfn.MAXIFS(Tableau48910[[#This Row],[Date de fin]],$B$2:B133,Tableau48910[[#This Row],[Numéro Machine ]]))))</f>
        <v>#VALUE!</v>
      </c>
      <c r="F134" s="2" t="e">
        <f>Tableau48910[[#This Row],[Date de début]]+Tableau48910[[#This Row],[Temps]]</f>
        <v>#VALUE!</v>
      </c>
    </row>
    <row r="135" spans="1:6" x14ac:dyDescent="0.25">
      <c r="A135" cm="1">
        <f t="array" ref="A135">MIN(COUNTIFS($C$2:C134,C135)+IFERROR(SUM(IF(($B$2:B134=B135)*($A$2:A134=0),($B$2:B134=B135)*($A$2:A134=0),"")),0),1)</f>
        <v>1</v>
      </c>
      <c r="B135" t="s">
        <v>62</v>
      </c>
      <c r="C135" t="s">
        <v>65</v>
      </c>
      <c r="D135" s="6">
        <v>11.0416666666667</v>
      </c>
      <c r="E135" s="2" t="e">
        <f>IF(Tableau48910[[#This Row],[Numéro par machin]]=0,$C$1,IF(ISERROR(VLOOKUP(C135,$C$2:C134,1,FALSE)),_xlfn.MAXIFS(Tableau48910[[#This Row],[Date de fin]],$B$2:B134,Tableau48910[[#This Row],[Numéro Machine ]]),MAX(_xlfn.MAXIFS(Tableau48910[[#This Row],[Date de fin]],$C$2:C134,Tableau48910[[#This Row],[Ordre de f]]),_xlfn.MAXIFS(Tableau48910[[#This Row],[Date de fin]],$B$2:B134,Tableau48910[[#This Row],[Numéro Machine ]]))))</f>
        <v>#VALUE!</v>
      </c>
      <c r="F135" s="2" t="e">
        <f>Tableau48910[[#This Row],[Date de début]]+Tableau48910[[#This Row],[Temps]]</f>
        <v>#VALUE!</v>
      </c>
    </row>
    <row r="136" spans="1:6" x14ac:dyDescent="0.25">
      <c r="A136" cm="1">
        <f t="array" ref="A136">MIN(COUNTIFS($C$2:C135,C136)+IFERROR(SUM(IF(($B$2:B135=B136)*($A$2:A135=0),($B$2:B135=B136)*($A$2:A135=0),"")),0),1)</f>
        <v>1</v>
      </c>
      <c r="B136" t="s">
        <v>62</v>
      </c>
      <c r="C136" t="s">
        <v>66</v>
      </c>
      <c r="D136" s="6">
        <v>11.625</v>
      </c>
      <c r="E136" s="2" t="e">
        <f>IF(Tableau48910[[#This Row],[Numéro par machin]]=0,$C$1,IF(ISERROR(VLOOKUP(C136,$C$2:C135,1,FALSE)),_xlfn.MAXIFS(Tableau48910[[#This Row],[Date de fin]],$B$2:B135,Tableau48910[[#This Row],[Numéro Machine ]]),MAX(_xlfn.MAXIFS(Tableau48910[[#This Row],[Date de fin]],$C$2:C135,Tableau48910[[#This Row],[Ordre de f]]),_xlfn.MAXIFS(Tableau48910[[#This Row],[Date de fin]],$B$2:B135,Tableau48910[[#This Row],[Numéro Machine ]]))))</f>
        <v>#VALUE!</v>
      </c>
      <c r="F136" s="2" t="e">
        <f>Tableau48910[[#This Row],[Date de début]]+Tableau48910[[#This Row],[Temps]]</f>
        <v>#VALUE!</v>
      </c>
    </row>
    <row r="137" spans="1:6" x14ac:dyDescent="0.25">
      <c r="A137" cm="1">
        <f t="array" ref="A137">MIN(COUNTIFS($C$2:C136,C137)+IFERROR(SUM(IF(($B$2:B136=B137)*($A$2:A136=0),($B$2:B136=B137)*($A$2:A136=0),"")),0),1)</f>
        <v>1</v>
      </c>
      <c r="B137" t="s">
        <v>62</v>
      </c>
      <c r="C137" t="s">
        <v>67</v>
      </c>
      <c r="D137" s="6">
        <v>11.875</v>
      </c>
      <c r="E137" s="2" t="e">
        <f>IF(Tableau48910[[#This Row],[Numéro par machin]]=0,$C$1,IF(ISERROR(VLOOKUP(C137,$C$2:C136,1,FALSE)),_xlfn.MAXIFS(Tableau48910[[#This Row],[Date de fin]],$B$2:B136,Tableau48910[[#This Row],[Numéro Machine ]]),MAX(_xlfn.MAXIFS(Tableau48910[[#This Row],[Date de fin]],$C$2:C136,Tableau48910[[#This Row],[Ordre de f]]),_xlfn.MAXIFS(Tableau48910[[#This Row],[Date de fin]],$B$2:B136,Tableau48910[[#This Row],[Numéro Machine ]]))))</f>
        <v>#VALUE!</v>
      </c>
      <c r="F137" s="2" t="e">
        <f>Tableau48910[[#This Row],[Date de début]]+Tableau48910[[#This Row],[Temps]]</f>
        <v>#VALUE!</v>
      </c>
    </row>
    <row r="138" spans="1:6" x14ac:dyDescent="0.25">
      <c r="A138" cm="1">
        <f t="array" ref="A138">MIN(COUNTIFS($C$2:C137,C138)+IFERROR(SUM(IF(($B$2:B137=B138)*($A$2:A137=0),($B$2:B137=B138)*($A$2:A137=0),"")),0),1)</f>
        <v>1</v>
      </c>
      <c r="B138" t="s">
        <v>62</v>
      </c>
      <c r="C138" t="s">
        <v>68</v>
      </c>
      <c r="D138" s="6">
        <v>12</v>
      </c>
      <c r="E138" s="2" t="e">
        <f>IF(Tableau48910[[#This Row],[Numéro par machin]]=0,$C$1,IF(ISERROR(VLOOKUP(C138,$C$2:C137,1,FALSE)),_xlfn.MAXIFS(Tableau48910[[#This Row],[Date de fin]],$B$2:B137,Tableau48910[[#This Row],[Numéro Machine ]]),MAX(_xlfn.MAXIFS(Tableau48910[[#This Row],[Date de fin]],$C$2:C137,Tableau48910[[#This Row],[Ordre de f]]),_xlfn.MAXIFS(Tableau48910[[#This Row],[Date de fin]],$B$2:B137,Tableau48910[[#This Row],[Numéro Machine ]]))))</f>
        <v>#VALUE!</v>
      </c>
      <c r="F138" s="2" t="e">
        <f>Tableau48910[[#This Row],[Date de début]]+Tableau48910[[#This Row],[Temps]]</f>
        <v>#VALUE!</v>
      </c>
    </row>
    <row r="139" spans="1:6" x14ac:dyDescent="0.25">
      <c r="A139" cm="1">
        <f t="array" ref="A139">MIN(COUNTIFS($C$2:C138,C139)+IFERROR(SUM(IF(($B$2:B138=B139)*($A$2:A138=0),($B$2:B138=B139)*($A$2:A138=0),"")),0),1)</f>
        <v>1</v>
      </c>
      <c r="B139" t="s">
        <v>62</v>
      </c>
      <c r="C139" t="s">
        <v>69</v>
      </c>
      <c r="D139" s="6">
        <v>12.0833333333333</v>
      </c>
      <c r="E139" s="2" t="e">
        <f>IF(Tableau48910[[#This Row],[Numéro par machin]]=0,$C$1,IF(ISERROR(VLOOKUP(C139,$C$2:C138,1,FALSE)),_xlfn.MAXIFS(Tableau48910[[#This Row],[Date de fin]],$B$2:B138,Tableau48910[[#This Row],[Numéro Machine ]]),MAX(_xlfn.MAXIFS(Tableau48910[[#This Row],[Date de fin]],$C$2:C138,Tableau48910[[#This Row],[Ordre de f]]),_xlfn.MAXIFS(Tableau48910[[#This Row],[Date de fin]],$B$2:B138,Tableau48910[[#This Row],[Numéro Machine ]]))))</f>
        <v>#VALUE!</v>
      </c>
      <c r="F139" s="2" t="e">
        <f>Tableau48910[[#This Row],[Date de début]]+Tableau48910[[#This Row],[Temps]]</f>
        <v>#VALUE!</v>
      </c>
    </row>
    <row r="140" spans="1:6" x14ac:dyDescent="0.25">
      <c r="A140" cm="1">
        <f t="array" ref="A140">MIN(COUNTIFS($C$2:C139,C140)+IFERROR(SUM(IF(($B$2:B139=B140)*($A$2:A139=0),($B$2:B139=B140)*($A$2:A139=0),"")),0),1)</f>
        <v>1</v>
      </c>
      <c r="B140" t="s">
        <v>62</v>
      </c>
      <c r="C140" t="s">
        <v>61</v>
      </c>
      <c r="D140" s="6">
        <v>14.125</v>
      </c>
      <c r="E140" s="2" t="e">
        <f>IF(Tableau48910[[#This Row],[Numéro par machin]]=0,$C$1,IF(ISERROR(VLOOKUP(C140,$C$2:C139,1,FALSE)),_xlfn.MAXIFS(Tableau48910[[#This Row],[Date de fin]],$B$2:B139,Tableau48910[[#This Row],[Numéro Machine ]]),MAX(_xlfn.MAXIFS(Tableau48910[[#This Row],[Date de fin]],$C$2:C139,Tableau48910[[#This Row],[Ordre de f]]),_xlfn.MAXIFS(Tableau48910[[#This Row],[Date de fin]],$B$2:B139,Tableau48910[[#This Row],[Numéro Machine ]]))))</f>
        <v>#VALUE!</v>
      </c>
      <c r="F140" s="2" t="e">
        <f>Tableau48910[[#This Row],[Date de début]]+Tableau48910[[#This Row],[Temps]]</f>
        <v>#VALUE!</v>
      </c>
    </row>
    <row r="141" spans="1:6" x14ac:dyDescent="0.25">
      <c r="A141" cm="1">
        <f t="array" ref="A141">MIN(COUNTIFS($C$2:C140,C141)+IFERROR(SUM(IF(($B$2:B140=B141)*($A$2:A140=0),($B$2:B140=B141)*($A$2:A140=0),"")),0),1)</f>
        <v>0</v>
      </c>
      <c r="B141" t="s">
        <v>70</v>
      </c>
      <c r="C141" t="s">
        <v>71</v>
      </c>
      <c r="D141" s="6">
        <v>14.3333333333333</v>
      </c>
      <c r="E141" s="2">
        <f>IF(Tableau48910[[#This Row],[Numéro par machin]]=0,$C$1,IF(ISERROR(VLOOKUP(C141,$C$2:C140,1,FALSE)),_xlfn.MAXIFS(Tableau48910[[#This Row],[Date de fin]],$B$2:B140,Tableau48910[[#This Row],[Numéro Machine ]]),MAX(_xlfn.MAXIFS(Tableau48910[[#This Row],[Date de fin]],$C$2:C140,Tableau48910[[#This Row],[Ordre de f]]),_xlfn.MAXIFS(Tableau48910[[#This Row],[Date de fin]],$B$2:B140,Tableau48910[[#This Row],[Numéro Machine ]]))))</f>
        <v>44909.25</v>
      </c>
      <c r="F141" s="2">
        <f>Tableau48910[[#This Row],[Date de début]]+Tableau48910[[#This Row],[Temps]]</f>
        <v>44923.583333333336</v>
      </c>
    </row>
    <row r="142" spans="1:6" x14ac:dyDescent="0.25">
      <c r="A142" cm="1">
        <f t="array" ref="A142">MIN(COUNTIFS($C$2:C141,C142)+IFERROR(SUM(IF(($B$2:B141=B142)*($A$2:A141=0),($B$2:B141=B142)*($A$2:A141=0),"")),0),1)</f>
        <v>1</v>
      </c>
      <c r="B142" t="s">
        <v>16</v>
      </c>
      <c r="C142" t="s">
        <v>72</v>
      </c>
      <c r="D142" s="6">
        <v>14.375</v>
      </c>
      <c r="E142" s="2" t="e">
        <f>IF(Tableau48910[[#This Row],[Numéro par machin]]=0,$C$1,IF(ISERROR(VLOOKUP(C142,$C$2:C141,1,FALSE)),_xlfn.MAXIFS(Tableau48910[[#This Row],[Date de fin]],$B$2:B141,Tableau48910[[#This Row],[Numéro Machine ]]),MAX(_xlfn.MAXIFS(Tableau48910[[#This Row],[Date de fin]],$C$2:C141,Tableau48910[[#This Row],[Ordre de f]]),_xlfn.MAXIFS(Tableau48910[[#This Row],[Date de fin]],$B$2:B141,Tableau48910[[#This Row],[Numéro Machine ]]))))</f>
        <v>#VALUE!</v>
      </c>
      <c r="F142" s="2" t="e">
        <f>Tableau48910[[#This Row],[Date de début]]+Tableau48910[[#This Row],[Temps]]</f>
        <v>#VALUE!</v>
      </c>
    </row>
    <row r="143" spans="1:6" x14ac:dyDescent="0.25">
      <c r="A143" cm="1">
        <f t="array" ref="A143">MIN(COUNTIFS($C$2:C142,C143)+IFERROR(SUM(IF(($B$2:B142=B143)*($A$2:A142=0),($B$2:B142=B143)*($A$2:A142=0),"")),0),1)</f>
        <v>1</v>
      </c>
      <c r="B143" t="s">
        <v>16</v>
      </c>
      <c r="C143" t="s">
        <v>73</v>
      </c>
      <c r="D143" s="6">
        <v>14.4166666666667</v>
      </c>
      <c r="E143" s="2" t="e">
        <f>IF(Tableau48910[[#This Row],[Numéro par machin]]=0,$C$1,IF(ISERROR(VLOOKUP(C143,$C$2:C142,1,FALSE)),_xlfn.MAXIFS(Tableau48910[[#This Row],[Date de fin]],$B$2:B142,Tableau48910[[#This Row],[Numéro Machine ]]),MAX(_xlfn.MAXIFS(Tableau48910[[#This Row],[Date de fin]],$C$2:C142,Tableau48910[[#This Row],[Ordre de f]]),_xlfn.MAXIFS(Tableau48910[[#This Row],[Date de fin]],$B$2:B142,Tableau48910[[#This Row],[Numéro Machine ]]))))</f>
        <v>#VALUE!</v>
      </c>
      <c r="F143" s="2" t="e">
        <f>Tableau48910[[#This Row],[Date de début]]+Tableau48910[[#This Row],[Temps]]</f>
        <v>#VALUE!</v>
      </c>
    </row>
    <row r="144" spans="1:6" x14ac:dyDescent="0.25">
      <c r="A144" cm="1">
        <f t="array" ref="A144">MIN(COUNTIFS($C$2:C143,C144)+IFERROR(SUM(IF(($B$2:B143=B144)*($A$2:A143=0),($B$2:B143=B144)*($A$2:A143=0),"")),0),1)</f>
        <v>0</v>
      </c>
      <c r="B144" t="s">
        <v>24</v>
      </c>
      <c r="C144" t="s">
        <v>74</v>
      </c>
      <c r="D144" s="6">
        <v>11.6666666666667</v>
      </c>
      <c r="E144" s="2">
        <f>IF(Tableau48910[[#This Row],[Numéro par machin]]=0,$C$1,IF(ISERROR(VLOOKUP(C144,$C$2:C143,1,FALSE)),_xlfn.MAXIFS(Tableau48910[[#This Row],[Date de fin]],$B$2:B143,Tableau48910[[#This Row],[Numéro Machine ]]),MAX(_xlfn.MAXIFS(Tableau48910[[#This Row],[Date de fin]],$C$2:C143,Tableau48910[[#This Row],[Ordre de f]]),_xlfn.MAXIFS(Tableau48910[[#This Row],[Date de fin]],$B$2:B143,Tableau48910[[#This Row],[Numéro Machine ]]))))</f>
        <v>44909.25</v>
      </c>
      <c r="F144" s="2">
        <f>Tableau48910[[#This Row],[Date de début]]+Tableau48910[[#This Row],[Temps]]</f>
        <v>44920.916666666664</v>
      </c>
    </row>
    <row r="145" spans="1:6" x14ac:dyDescent="0.25">
      <c r="A145" cm="1">
        <f t="array" ref="A145">MIN(COUNTIFS($C$2:C144,C145)+IFERROR(SUM(IF(($B$2:B144=B145)*($A$2:A144=0),($B$2:B144=B145)*($A$2:A144=0),"")),0),1)</f>
        <v>1</v>
      </c>
      <c r="B145" t="s">
        <v>31</v>
      </c>
      <c r="C145" t="s">
        <v>54</v>
      </c>
      <c r="D145" s="6">
        <v>11.9166666666667</v>
      </c>
      <c r="E145" s="2" t="e">
        <f>IF(Tableau48910[[#This Row],[Numéro par machin]]=0,$C$1,IF(ISERROR(VLOOKUP(C145,$C$2:C144,1,FALSE)),_xlfn.MAXIFS(Tableau48910[[#This Row],[Date de fin]],$B$2:B144,Tableau48910[[#This Row],[Numéro Machine ]]),MAX(_xlfn.MAXIFS(Tableau48910[[#This Row],[Date de fin]],$C$2:C144,Tableau48910[[#This Row],[Ordre de f]]),_xlfn.MAXIFS(Tableau48910[[#This Row],[Date de fin]],$B$2:B144,Tableau48910[[#This Row],[Numéro Machine ]]))))</f>
        <v>#VALUE!</v>
      </c>
      <c r="F145" s="2" t="e">
        <f>Tableau48910[[#This Row],[Date de début]]+Tableau48910[[#This Row],[Temps]]</f>
        <v>#VALUE!</v>
      </c>
    </row>
    <row r="146" spans="1:6" x14ac:dyDescent="0.25">
      <c r="A146" cm="1">
        <f t="array" ref="A146">MIN(COUNTIFS($C$2:C145,C146)+IFERROR(SUM(IF(($B$2:B145=B146)*($A$2:A145=0),($B$2:B145=B146)*($A$2:A145=0),"")),0),1)</f>
        <v>1</v>
      </c>
      <c r="B146" t="s">
        <v>75</v>
      </c>
      <c r="C146" t="s">
        <v>71</v>
      </c>
      <c r="D146" s="6">
        <v>12.0416666666667</v>
      </c>
      <c r="E146" s="2" t="e">
        <f>IF(Tableau48910[[#This Row],[Numéro par machin]]=0,$C$1,IF(ISERROR(VLOOKUP(C146,$C$2:C145,1,FALSE)),_xlfn.MAXIFS(Tableau48910[[#This Row],[Date de fin]],$B$2:B145,Tableau48910[[#This Row],[Numéro Machine ]]),MAX(_xlfn.MAXIFS(Tableau48910[[#This Row],[Date de fin]],$C$2:C145,Tableau48910[[#This Row],[Ordre de f]]),_xlfn.MAXIFS(Tableau48910[[#This Row],[Date de fin]],$B$2:B145,Tableau48910[[#This Row],[Numéro Machine ]]))))</f>
        <v>#VALUE!</v>
      </c>
      <c r="F146" s="2" t="e">
        <f>Tableau48910[[#This Row],[Date de début]]+Tableau48910[[#This Row],[Temps]]</f>
        <v>#VALUE!</v>
      </c>
    </row>
    <row r="147" spans="1:6" x14ac:dyDescent="0.25">
      <c r="A147" cm="1">
        <f t="array" ref="A147">MIN(COUNTIFS($C$2:C146,C147)+IFERROR(SUM(IF(($B$2:B146=B147)*($A$2:A146=0),($B$2:B146=B147)*($A$2:A146=0),"")),0),1)</f>
        <v>1</v>
      </c>
      <c r="B147" t="s">
        <v>16</v>
      </c>
      <c r="C147" t="s">
        <v>72</v>
      </c>
      <c r="D147" s="6">
        <v>12.125</v>
      </c>
      <c r="E147" s="2" t="e">
        <f>IF(Tableau48910[[#This Row],[Numéro par machin]]=0,$C$1,IF(ISERROR(VLOOKUP(C147,$C$2:C146,1,FALSE)),_xlfn.MAXIFS(Tableau48910[[#This Row],[Date de fin]],$B$2:B146,Tableau48910[[#This Row],[Numéro Machine ]]),MAX(_xlfn.MAXIFS(Tableau48910[[#This Row],[Date de fin]],$C$2:C146,Tableau48910[[#This Row],[Ordre de f]]),_xlfn.MAXIFS(Tableau48910[[#This Row],[Date de fin]],$B$2:B146,Tableau48910[[#This Row],[Numéro Machine ]]))))</f>
        <v>#VALUE!</v>
      </c>
      <c r="F147" s="2" t="e">
        <f>Tableau48910[[#This Row],[Date de début]]+Tableau48910[[#This Row],[Temps]]</f>
        <v>#VALUE!</v>
      </c>
    </row>
    <row r="148" spans="1:6" x14ac:dyDescent="0.25">
      <c r="A148" cm="1">
        <f t="array" ref="A148">MIN(COUNTIFS($C$2:C147,C148)+IFERROR(SUM(IF(($B$2:B147=B148)*($A$2:A147=0),($B$2:B147=B148)*($A$2:A147=0),"")),0),1)</f>
        <v>1</v>
      </c>
      <c r="B148" t="s">
        <v>16</v>
      </c>
      <c r="C148" t="s">
        <v>73</v>
      </c>
      <c r="D148" s="6">
        <v>12.8333333333333</v>
      </c>
      <c r="E148" s="2" t="e">
        <f>IF(Tableau48910[[#This Row],[Numéro par machin]]=0,$C$1,IF(ISERROR(VLOOKUP(C148,$C$2:C147,1,FALSE)),_xlfn.MAXIFS(Tableau48910[[#This Row],[Date de fin]],$B$2:B147,Tableau48910[[#This Row],[Numéro Machine ]]),MAX(_xlfn.MAXIFS(Tableau48910[[#This Row],[Date de fin]],$C$2:C147,Tableau48910[[#This Row],[Ordre de f]]),_xlfn.MAXIFS(Tableau48910[[#This Row],[Date de fin]],$B$2:B147,Tableau48910[[#This Row],[Numéro Machine ]]))))</f>
        <v>#VALUE!</v>
      </c>
      <c r="F148" s="2" t="e">
        <f>Tableau48910[[#This Row],[Date de début]]+Tableau48910[[#This Row],[Temps]]</f>
        <v>#VALUE!</v>
      </c>
    </row>
    <row r="149" spans="1:6" x14ac:dyDescent="0.25">
      <c r="A149" cm="1">
        <f t="array" ref="A149">MIN(COUNTIFS($C$2:C148,C149)+IFERROR(SUM(IF(($B$2:B148=B149)*($A$2:A148=0),($B$2:B148=B149)*($A$2:A148=0),"")),0),1)</f>
        <v>1</v>
      </c>
      <c r="B149" t="s">
        <v>38</v>
      </c>
      <c r="C149" t="s">
        <v>76</v>
      </c>
      <c r="D149" s="6">
        <v>13.4166666666667</v>
      </c>
      <c r="E149" s="2" t="e">
        <f>IF(Tableau48910[[#This Row],[Numéro par machin]]=0,$C$1,IF(ISERROR(VLOOKUP(C149,$C$2:C148,1,FALSE)),_xlfn.MAXIFS(Tableau48910[[#This Row],[Date de fin]],$B$2:B148,Tableau48910[[#This Row],[Numéro Machine ]]),MAX(_xlfn.MAXIFS(Tableau48910[[#This Row],[Date de fin]],$C$2:C148,Tableau48910[[#This Row],[Ordre de f]]),_xlfn.MAXIFS(Tableau48910[[#This Row],[Date de fin]],$B$2:B148,Tableau48910[[#This Row],[Numéro Machine ]]))))</f>
        <v>#VALUE!</v>
      </c>
      <c r="F149" s="2" t="e">
        <f>Tableau48910[[#This Row],[Date de début]]+Tableau48910[[#This Row],[Temps]]</f>
        <v>#VALUE!</v>
      </c>
    </row>
    <row r="150" spans="1:6" x14ac:dyDescent="0.25">
      <c r="A150" cm="1">
        <f t="array" ref="A150">MIN(COUNTIFS($C$2:C149,C150)+IFERROR(SUM(IF(($B$2:B149=B150)*($A$2:A149=0),($B$2:B149=B150)*($A$2:A149=0),"")),0),1)</f>
        <v>1</v>
      </c>
      <c r="B150" t="s">
        <v>38</v>
      </c>
      <c r="C150" t="s">
        <v>74</v>
      </c>
      <c r="D150" s="6">
        <v>13.4583333333333</v>
      </c>
      <c r="E150" s="2" t="e">
        <f>IF(Tableau48910[[#This Row],[Numéro par machin]]=0,$C$1,IF(ISERROR(VLOOKUP(C150,$C$2:C149,1,FALSE)),_xlfn.MAXIFS(Tableau48910[[#This Row],[Date de fin]],$B$2:B149,Tableau48910[[#This Row],[Numéro Machine ]]),MAX(_xlfn.MAXIFS(Tableau48910[[#This Row],[Date de fin]],$C$2:C149,Tableau48910[[#This Row],[Ordre de f]]),_xlfn.MAXIFS(Tableau48910[[#This Row],[Date de fin]],$B$2:B149,Tableau48910[[#This Row],[Numéro Machine ]]))))</f>
        <v>#VALUE!</v>
      </c>
      <c r="F150" s="2" t="e">
        <f>Tableau48910[[#This Row],[Date de début]]+Tableau48910[[#This Row],[Temps]]</f>
        <v>#VALUE!</v>
      </c>
    </row>
    <row r="151" spans="1:6" x14ac:dyDescent="0.25">
      <c r="A151" cm="1">
        <f t="array" ref="A151">MIN(COUNTIFS($C$2:C150,C151)+IFERROR(SUM(IF(($B$2:B150=B151)*($A$2:A150=0),($B$2:B150=B151)*($A$2:A150=0),"")),0),1)</f>
        <v>1</v>
      </c>
      <c r="B151" t="s">
        <v>16</v>
      </c>
      <c r="C151" t="s">
        <v>72</v>
      </c>
      <c r="D151" s="6">
        <v>13.5</v>
      </c>
      <c r="E151" s="2" t="e">
        <f>IF(Tableau48910[[#This Row],[Numéro par machin]]=0,$C$1,IF(ISERROR(VLOOKUP(C151,$C$2:C150,1,FALSE)),_xlfn.MAXIFS(Tableau48910[[#This Row],[Date de fin]],$B$2:B150,Tableau48910[[#This Row],[Numéro Machine ]]),MAX(_xlfn.MAXIFS(Tableau48910[[#This Row],[Date de fin]],$C$2:C150,Tableau48910[[#This Row],[Ordre de f]]),_xlfn.MAXIFS(Tableau48910[[#This Row],[Date de fin]],$B$2:B150,Tableau48910[[#This Row],[Numéro Machine ]]))))</f>
        <v>#VALUE!</v>
      </c>
      <c r="F151" s="2" t="e">
        <f>Tableau48910[[#This Row],[Date de début]]+Tableau48910[[#This Row],[Temps]]</f>
        <v>#VALUE!</v>
      </c>
    </row>
    <row r="152" spans="1:6" x14ac:dyDescent="0.25">
      <c r="A152" cm="1">
        <f t="array" ref="A152">MIN(COUNTIFS($C$2:C151,C152)+IFERROR(SUM(IF(($B$2:B151=B152)*($A$2:A151=0),($B$2:B151=B152)*($A$2:A151=0),"")),0),1)</f>
        <v>1</v>
      </c>
      <c r="B152" t="s">
        <v>16</v>
      </c>
      <c r="C152" t="s">
        <v>73</v>
      </c>
      <c r="D152" s="6">
        <v>12.2083333333333</v>
      </c>
      <c r="E152" s="2" t="e">
        <f>IF(Tableau48910[[#This Row],[Numéro par machin]]=0,$C$1,IF(ISERROR(VLOOKUP(C152,$C$2:C151,1,FALSE)),_xlfn.MAXIFS(Tableau48910[[#This Row],[Date de fin]],$B$2:B151,Tableau48910[[#This Row],[Numéro Machine ]]),MAX(_xlfn.MAXIFS(Tableau48910[[#This Row],[Date de fin]],$C$2:C151,Tableau48910[[#This Row],[Ordre de f]]),_xlfn.MAXIFS(Tableau48910[[#This Row],[Date de fin]],$B$2:B151,Tableau48910[[#This Row],[Numéro Machine ]]))))</f>
        <v>#VALUE!</v>
      </c>
      <c r="F152" s="2" t="e">
        <f>Tableau48910[[#This Row],[Date de début]]+Tableau48910[[#This Row],[Temps]]</f>
        <v>#VALUE!</v>
      </c>
    </row>
    <row r="153" spans="1:6" x14ac:dyDescent="0.25">
      <c r="A153" cm="1">
        <f t="array" ref="A153">MIN(COUNTIFS($C$2:C152,C153)+IFERROR(SUM(IF(($B$2:B152=B153)*($A$2:A152=0),($B$2:B152=B153)*($A$2:A152=0),"")),0),1)</f>
        <v>1</v>
      </c>
      <c r="B153" t="s">
        <v>10</v>
      </c>
      <c r="C153" t="s">
        <v>74</v>
      </c>
      <c r="D153" s="6">
        <v>12.25</v>
      </c>
      <c r="E153" s="2" t="e">
        <f>IF(Tableau48910[[#This Row],[Numéro par machin]]=0,$C$1,IF(ISERROR(VLOOKUP(C153,$C$2:C152,1,FALSE)),_xlfn.MAXIFS(Tableau48910[[#This Row],[Date de fin]],$B$2:B152,Tableau48910[[#This Row],[Numéro Machine ]]),MAX(_xlfn.MAXIFS(Tableau48910[[#This Row],[Date de fin]],$C$2:C152,Tableau48910[[#This Row],[Ordre de f]]),_xlfn.MAXIFS(Tableau48910[[#This Row],[Date de fin]],$B$2:B152,Tableau48910[[#This Row],[Numéro Machine ]]))))</f>
        <v>#VALUE!</v>
      </c>
      <c r="F153" s="2" t="e">
        <f>Tableau48910[[#This Row],[Date de début]]+Tableau48910[[#This Row],[Temps]]</f>
        <v>#VALUE!</v>
      </c>
    </row>
    <row r="154" spans="1:6" x14ac:dyDescent="0.25">
      <c r="A154" cm="1">
        <f t="array" ref="A154">MIN(COUNTIFS($C$2:C153,C154)+IFERROR(SUM(IF(($B$2:B153=B154)*($A$2:A153=0),($B$2:B153=B154)*($A$2:A153=0),"")),0),1)</f>
        <v>1</v>
      </c>
      <c r="B154" t="s">
        <v>16</v>
      </c>
      <c r="C154" t="s">
        <v>72</v>
      </c>
      <c r="D154" s="6">
        <v>12.2916666666667</v>
      </c>
      <c r="E154" s="2" t="e">
        <f>IF(Tableau48910[[#This Row],[Numéro par machin]]=0,$C$1,IF(ISERROR(VLOOKUP(C154,$C$2:C153,1,FALSE)),_xlfn.MAXIFS(Tableau48910[[#This Row],[Date de fin]],$B$2:B153,Tableau48910[[#This Row],[Numéro Machine ]]),MAX(_xlfn.MAXIFS(Tableau48910[[#This Row],[Date de fin]],$C$2:C153,Tableau48910[[#This Row],[Ordre de f]]),_xlfn.MAXIFS(Tableau48910[[#This Row],[Date de fin]],$B$2:B153,Tableau48910[[#This Row],[Numéro Machine ]]))))</f>
        <v>#VALUE!</v>
      </c>
      <c r="F154" s="2" t="e">
        <f>Tableau48910[[#This Row],[Date de début]]+Tableau48910[[#This Row],[Temps]]</f>
        <v>#VALUE!</v>
      </c>
    </row>
    <row r="155" spans="1:6" x14ac:dyDescent="0.25">
      <c r="A155" cm="1">
        <f t="array" ref="A155">MIN(COUNTIFS($C$2:C154,C155)+IFERROR(SUM(IF(($B$2:B154=B155)*($A$2:A154=0),($B$2:B154=B155)*($A$2:A154=0),"")),0),1)</f>
        <v>1</v>
      </c>
      <c r="B155" t="s">
        <v>16</v>
      </c>
      <c r="C155" t="s">
        <v>73</v>
      </c>
      <c r="D155" s="6">
        <v>22.5416666666667</v>
      </c>
      <c r="E155" s="2" t="e">
        <f>IF(Tableau48910[[#This Row],[Numéro par machin]]=0,$C$1,IF(ISERROR(VLOOKUP(C155,$C$2:C154,1,FALSE)),_xlfn.MAXIFS(Tableau48910[[#This Row],[Date de fin]],$B$2:B154,Tableau48910[[#This Row],[Numéro Machine ]]),MAX(_xlfn.MAXIFS(Tableau48910[[#This Row],[Date de fin]],$C$2:C154,Tableau48910[[#This Row],[Ordre de f]]),_xlfn.MAXIFS(Tableau48910[[#This Row],[Date de fin]],$B$2:B154,Tableau48910[[#This Row],[Numéro Machine ]]))))</f>
        <v>#VALUE!</v>
      </c>
      <c r="F155" s="2" t="e">
        <f>Tableau48910[[#This Row],[Date de début]]+Tableau48910[[#This Row],[Temps]]</f>
        <v>#VALUE!</v>
      </c>
    </row>
    <row r="156" spans="1:6" x14ac:dyDescent="0.25">
      <c r="A156" cm="1">
        <f t="array" ref="A156">MIN(COUNTIFS($C$2:C155,C156)+IFERROR(SUM(IF(($B$2:B155=B156)*($A$2:A155=0),($B$2:B155=B156)*($A$2:A155=0),"")),0),1)</f>
        <v>1</v>
      </c>
      <c r="B156" t="s">
        <v>75</v>
      </c>
      <c r="C156" t="s">
        <v>71</v>
      </c>
      <c r="D156" s="6">
        <v>22.5833333333333</v>
      </c>
      <c r="E156" s="2" t="e">
        <f>IF(Tableau48910[[#This Row],[Numéro par machin]]=0,$C$1,IF(ISERROR(VLOOKUP(C156,$C$2:C155,1,FALSE)),_xlfn.MAXIFS(Tableau48910[[#This Row],[Date de fin]],$B$2:B155,Tableau48910[[#This Row],[Numéro Machine ]]),MAX(_xlfn.MAXIFS(Tableau48910[[#This Row],[Date de fin]],$C$2:C155,Tableau48910[[#This Row],[Ordre de f]]),_xlfn.MAXIFS(Tableau48910[[#This Row],[Date de fin]],$B$2:B155,Tableau48910[[#This Row],[Numéro Machine ]]))))</f>
        <v>#VALUE!</v>
      </c>
      <c r="F156" s="2" t="e">
        <f>Tableau48910[[#This Row],[Date de début]]+Tableau48910[[#This Row],[Temps]]</f>
        <v>#VALUE!</v>
      </c>
    </row>
    <row r="157" spans="1:6" x14ac:dyDescent="0.25">
      <c r="A157" cm="1">
        <f t="array" ref="A157">MIN(COUNTIFS($C$2:C156,C157)+IFERROR(SUM(IF(($B$2:B156=B157)*($A$2:A156=0),($B$2:B156=B157)*($A$2:A156=0),"")),0),1)</f>
        <v>1</v>
      </c>
      <c r="B157" t="s">
        <v>16</v>
      </c>
      <c r="C157" t="s">
        <v>71</v>
      </c>
      <c r="D157" s="6">
        <v>22.6666666666667</v>
      </c>
      <c r="E157" s="2" t="e">
        <f>IF(Tableau48910[[#This Row],[Numéro par machin]]=0,$C$1,IF(ISERROR(VLOOKUP(C157,$C$2:C156,1,FALSE)),_xlfn.MAXIFS(Tableau48910[[#This Row],[Date de fin]],$B$2:B156,Tableau48910[[#This Row],[Numéro Machine ]]),MAX(_xlfn.MAXIFS(Tableau48910[[#This Row],[Date de fin]],$C$2:C156,Tableau48910[[#This Row],[Ordre de f]]),_xlfn.MAXIFS(Tableau48910[[#This Row],[Date de fin]],$B$2:B156,Tableau48910[[#This Row],[Numéro Machine ]]))))</f>
        <v>#VALUE!</v>
      </c>
      <c r="F157" s="2" t="e">
        <f>Tableau48910[[#This Row],[Date de début]]+Tableau48910[[#This Row],[Temps]]</f>
        <v>#VALUE!</v>
      </c>
    </row>
    <row r="158" spans="1:6" x14ac:dyDescent="0.25">
      <c r="A158" cm="1">
        <f t="array" ref="A158">MIN(COUNTIFS($C$2:C157,C158)+IFERROR(SUM(IF(($B$2:B157=B158)*($A$2:A157=0),($B$2:B157=B158)*($A$2:A157=0),"")),0),1)</f>
        <v>1</v>
      </c>
      <c r="B158" t="s">
        <v>10</v>
      </c>
      <c r="C158" t="s">
        <v>76</v>
      </c>
      <c r="D158" s="6">
        <v>12.4166666666667</v>
      </c>
      <c r="E158" s="2" t="e">
        <f>IF(Tableau48910[[#This Row],[Numéro par machin]]=0,$C$1,IF(ISERROR(VLOOKUP(C158,$C$2:C157,1,FALSE)),_xlfn.MAXIFS(Tableau48910[[#This Row],[Date de fin]],$B$2:B157,Tableau48910[[#This Row],[Numéro Machine ]]),MAX(_xlfn.MAXIFS(Tableau48910[[#This Row],[Date de fin]],$C$2:C157,Tableau48910[[#This Row],[Ordre de f]]),_xlfn.MAXIFS(Tableau48910[[#This Row],[Date de fin]],$B$2:B157,Tableau48910[[#This Row],[Numéro Machine ]]))))</f>
        <v>#VALUE!</v>
      </c>
      <c r="F158" s="2" t="e">
        <f>Tableau48910[[#This Row],[Date de début]]+Tableau48910[[#This Row],[Temps]]</f>
        <v>#VALUE!</v>
      </c>
    </row>
    <row r="159" spans="1:6" x14ac:dyDescent="0.25">
      <c r="A159" cm="1">
        <f t="array" ref="A159">MIN(COUNTIFS($C$2:C158,C159)+IFERROR(SUM(IF(($B$2:B158=B159)*($A$2:A158=0),($B$2:B158=B159)*($A$2:A158=0),"")),0),1)</f>
        <v>1</v>
      </c>
      <c r="B159" t="s">
        <v>77</v>
      </c>
      <c r="C159" t="s">
        <v>74</v>
      </c>
      <c r="D159" s="6">
        <v>12.4583333333333</v>
      </c>
      <c r="E159" s="2" t="e">
        <f>IF(Tableau48910[[#This Row],[Numéro par machin]]=0,$C$1,IF(ISERROR(VLOOKUP(C159,$C$2:C158,1,FALSE)),_xlfn.MAXIFS(Tableau48910[[#This Row],[Date de fin]],$B$2:B158,Tableau48910[[#This Row],[Numéro Machine ]]),MAX(_xlfn.MAXIFS(Tableau48910[[#This Row],[Date de fin]],$C$2:C158,Tableau48910[[#This Row],[Ordre de f]]),_xlfn.MAXIFS(Tableau48910[[#This Row],[Date de fin]],$B$2:B158,Tableau48910[[#This Row],[Numéro Machine ]]))))</f>
        <v>#VALUE!</v>
      </c>
      <c r="F159" s="2" t="e">
        <f>Tableau48910[[#This Row],[Date de début]]+Tableau48910[[#This Row],[Temps]]</f>
        <v>#VALUE!</v>
      </c>
    </row>
    <row r="160" spans="1:6" x14ac:dyDescent="0.25">
      <c r="A160" cm="1">
        <f t="array" ref="A160">MIN(COUNTIFS($C$2:C159,C160)+IFERROR(SUM(IF(($B$2:B159=B160)*($A$2:A159=0),($B$2:B159=B160)*($A$2:A159=0),"")),0),1)</f>
        <v>1</v>
      </c>
      <c r="B160" t="s">
        <v>5</v>
      </c>
      <c r="C160" t="s">
        <v>74</v>
      </c>
      <c r="D160" s="6">
        <v>12.5</v>
      </c>
      <c r="E160" s="2" t="e">
        <f>IF(Tableau48910[[#This Row],[Numéro par machin]]=0,$C$1,IF(ISERROR(VLOOKUP(C160,$C$2:C159,1,FALSE)),_xlfn.MAXIFS(Tableau48910[[#This Row],[Date de fin]],$B$2:B159,Tableau48910[[#This Row],[Numéro Machine ]]),MAX(_xlfn.MAXIFS(Tableau48910[[#This Row],[Date de fin]],$C$2:C159,Tableau48910[[#This Row],[Ordre de f]]),_xlfn.MAXIFS(Tableau48910[[#This Row],[Date de fin]],$B$2:B159,Tableau48910[[#This Row],[Numéro Machine ]]))))</f>
        <v>#VALUE!</v>
      </c>
      <c r="F160" s="2" t="e">
        <f>Tableau48910[[#This Row],[Date de début]]+Tableau48910[[#This Row],[Temps]]</f>
        <v>#VALUE!</v>
      </c>
    </row>
    <row r="161" spans="1:6" x14ac:dyDescent="0.25">
      <c r="A161" cm="1">
        <f t="array" ref="A161">MIN(COUNTIFS($C$2:C160,C161)+IFERROR(SUM(IF(($B$2:B160=B161)*($A$2:A160=0),($B$2:B160=B161)*($A$2:A160=0),"")),0),1)</f>
        <v>1</v>
      </c>
      <c r="B161" t="s">
        <v>5</v>
      </c>
      <c r="C161" t="s">
        <v>78</v>
      </c>
      <c r="D161" s="6">
        <v>12.5416666666667</v>
      </c>
      <c r="E161" s="2" t="e">
        <f>IF(Tableau48910[[#This Row],[Numéro par machin]]=0,$C$1,IF(ISERROR(VLOOKUP(C161,$C$2:C160,1,FALSE)),_xlfn.MAXIFS(Tableau48910[[#This Row],[Date de fin]],$B$2:B160,Tableau48910[[#This Row],[Numéro Machine ]]),MAX(_xlfn.MAXIFS(Tableau48910[[#This Row],[Date de fin]],$C$2:C160,Tableau48910[[#This Row],[Ordre de f]]),_xlfn.MAXIFS(Tableau48910[[#This Row],[Date de fin]],$B$2:B160,Tableau48910[[#This Row],[Numéro Machine ]]))))</f>
        <v>#VALUE!</v>
      </c>
      <c r="F161" s="2" t="e">
        <f>Tableau48910[[#This Row],[Date de début]]+Tableau48910[[#This Row],[Temps]]</f>
        <v>#VALUE!</v>
      </c>
    </row>
    <row r="162" spans="1:6" x14ac:dyDescent="0.25">
      <c r="A162" cm="1">
        <f t="array" ref="A162">MIN(COUNTIFS($C$2:C161,C162)+IFERROR(SUM(IF(($B$2:B161=B162)*($A$2:A161=0),($B$2:B161=B162)*($A$2:A161=0),"")),0),1)</f>
        <v>1</v>
      </c>
      <c r="B162" t="s">
        <v>5</v>
      </c>
      <c r="C162" t="s">
        <v>79</v>
      </c>
      <c r="D162" s="6">
        <v>13</v>
      </c>
      <c r="E162" s="2" t="e">
        <f>IF(Tableau48910[[#This Row],[Numéro par machin]]=0,$C$1,IF(ISERROR(VLOOKUP(C162,$C$2:C161,1,FALSE)),_xlfn.MAXIFS(Tableau48910[[#This Row],[Date de fin]],$B$2:B161,Tableau48910[[#This Row],[Numéro Machine ]]),MAX(_xlfn.MAXIFS(Tableau48910[[#This Row],[Date de fin]],$C$2:C161,Tableau48910[[#This Row],[Ordre de f]]),_xlfn.MAXIFS(Tableau48910[[#This Row],[Date de fin]],$B$2:B161,Tableau48910[[#This Row],[Numéro Machine ]]))))</f>
        <v>#VALUE!</v>
      </c>
      <c r="F162" s="2" t="e">
        <f>Tableau48910[[#This Row],[Date de début]]+Tableau48910[[#This Row],[Temps]]</f>
        <v>#VALUE!</v>
      </c>
    </row>
    <row r="163" spans="1:6" x14ac:dyDescent="0.25">
      <c r="A163" cm="1">
        <f t="array" ref="A163">MIN(COUNTIFS($C$2:C162,C163)+IFERROR(SUM(IF(($B$2:B162=B163)*($A$2:A162=0),($B$2:B162=B163)*($A$2:A162=0),"")),0),1)</f>
        <v>1</v>
      </c>
      <c r="B163" t="s">
        <v>10</v>
      </c>
      <c r="C163" t="s">
        <v>78</v>
      </c>
      <c r="D163" s="6">
        <v>13.125</v>
      </c>
      <c r="E163" s="2" t="e">
        <f>IF(Tableau48910[[#This Row],[Numéro par machin]]=0,$C$1,IF(ISERROR(VLOOKUP(C163,$C$2:C162,1,FALSE)),_xlfn.MAXIFS(Tableau48910[[#This Row],[Date de fin]],$B$2:B162,Tableau48910[[#This Row],[Numéro Machine ]]),MAX(_xlfn.MAXIFS(Tableau48910[[#This Row],[Date de fin]],$C$2:C162,Tableau48910[[#This Row],[Ordre de f]]),_xlfn.MAXIFS(Tableau48910[[#This Row],[Date de fin]],$B$2:B162,Tableau48910[[#This Row],[Numéro Machine ]]))))</f>
        <v>#VALUE!</v>
      </c>
      <c r="F163" s="2" t="e">
        <f>Tableau48910[[#This Row],[Date de début]]+Tableau48910[[#This Row],[Temps]]</f>
        <v>#VALUE!</v>
      </c>
    </row>
    <row r="164" spans="1:6" x14ac:dyDescent="0.25">
      <c r="A164" cm="1">
        <f t="array" ref="A164">MIN(COUNTIFS($C$2:C163,C164)+IFERROR(SUM(IF(($B$2:B163=B164)*($A$2:A163=0),($B$2:B163=B164)*($A$2:A163=0),"")),0),1)</f>
        <v>1</v>
      </c>
      <c r="B164" t="s">
        <v>10</v>
      </c>
      <c r="C164" t="s">
        <v>79</v>
      </c>
      <c r="D164" s="6">
        <v>13.25</v>
      </c>
      <c r="E164" s="2" t="e">
        <f>IF(Tableau48910[[#This Row],[Numéro par machin]]=0,$C$1,IF(ISERROR(VLOOKUP(C164,$C$2:C163,1,FALSE)),_xlfn.MAXIFS(Tableau48910[[#This Row],[Date de fin]],$B$2:B163,Tableau48910[[#This Row],[Numéro Machine ]]),MAX(_xlfn.MAXIFS(Tableau48910[[#This Row],[Date de fin]],$C$2:C163,Tableau48910[[#This Row],[Ordre de f]]),_xlfn.MAXIFS(Tableau48910[[#This Row],[Date de fin]],$B$2:B163,Tableau48910[[#This Row],[Numéro Machine ]]))))</f>
        <v>#VALUE!</v>
      </c>
      <c r="F164" s="2" t="e">
        <f>Tableau48910[[#This Row],[Date de début]]+Tableau48910[[#This Row],[Temps]]</f>
        <v>#VALUE!</v>
      </c>
    </row>
    <row r="165" spans="1:6" x14ac:dyDescent="0.25">
      <c r="A165" cm="1">
        <f t="array" ref="A165">MIN(COUNTIFS($C$2:C164,C165)+IFERROR(SUM(IF(($B$2:B164=B165)*($A$2:A164=0),($B$2:B164=B165)*($A$2:A164=0),"")),0),1)</f>
        <v>1</v>
      </c>
      <c r="B165" t="s">
        <v>10</v>
      </c>
      <c r="C165" t="s">
        <v>74</v>
      </c>
      <c r="D165" s="6">
        <v>13.8333333333333</v>
      </c>
      <c r="E165" s="2" t="e">
        <f>IF(Tableau48910[[#This Row],[Numéro par machin]]=0,$C$1,IF(ISERROR(VLOOKUP(C165,$C$2:C164,1,FALSE)),_xlfn.MAXIFS(Tableau48910[[#This Row],[Date de fin]],$B$2:B164,Tableau48910[[#This Row],[Numéro Machine ]]),MAX(_xlfn.MAXIFS(Tableau48910[[#This Row],[Date de fin]],$C$2:C164,Tableau48910[[#This Row],[Ordre de f]]),_xlfn.MAXIFS(Tableau48910[[#This Row],[Date de fin]],$B$2:B164,Tableau48910[[#This Row],[Numéro Machine ]]))))</f>
        <v>#VALUE!</v>
      </c>
      <c r="F165" s="2" t="e">
        <f>Tableau48910[[#This Row],[Date de début]]+Tableau48910[[#This Row],[Temps]]</f>
        <v>#VALUE!</v>
      </c>
    </row>
    <row r="166" spans="1:6" x14ac:dyDescent="0.25">
      <c r="A166" cm="1">
        <f t="array" ref="A166">MIN(COUNTIFS($C$2:C165,C166)+IFERROR(SUM(IF(($B$2:B165=B166)*($A$2:A165=0),($B$2:B165=B166)*($A$2:A165=0),"")),0),1)</f>
        <v>1</v>
      </c>
      <c r="B166" t="s">
        <v>10</v>
      </c>
      <c r="C166" t="s">
        <v>78</v>
      </c>
      <c r="D166" s="6">
        <v>14.1666666666667</v>
      </c>
      <c r="E166" s="2" t="e">
        <f>IF(Tableau48910[[#This Row],[Numéro par machin]]=0,$C$1,IF(ISERROR(VLOOKUP(C166,$C$2:C165,1,FALSE)),_xlfn.MAXIFS(Tableau48910[[#This Row],[Date de fin]],$B$2:B165,Tableau48910[[#This Row],[Numéro Machine ]]),MAX(_xlfn.MAXIFS(Tableau48910[[#This Row],[Date de fin]],$C$2:C165,Tableau48910[[#This Row],[Ordre de f]]),_xlfn.MAXIFS(Tableau48910[[#This Row],[Date de fin]],$B$2:B165,Tableau48910[[#This Row],[Numéro Machine ]]))))</f>
        <v>#VALUE!</v>
      </c>
      <c r="F166" s="2" t="e">
        <f>Tableau48910[[#This Row],[Date de début]]+Tableau48910[[#This Row],[Temps]]</f>
        <v>#VALUE!</v>
      </c>
    </row>
    <row r="167" spans="1:6" x14ac:dyDescent="0.25">
      <c r="A167" cm="1">
        <f t="array" ref="A167">MIN(COUNTIFS($C$2:C166,C167)+IFERROR(SUM(IF(($B$2:B166=B167)*($A$2:A166=0),($B$2:B166=B167)*($A$2:A166=0),"")),0),1)</f>
        <v>1</v>
      </c>
      <c r="B167" t="s">
        <v>10</v>
      </c>
      <c r="C167" t="s">
        <v>79</v>
      </c>
      <c r="D167" s="6">
        <v>14.2083333333333</v>
      </c>
      <c r="E167" s="2" t="e">
        <f>IF(Tableau48910[[#This Row],[Numéro par machin]]=0,$C$1,IF(ISERROR(VLOOKUP(C167,$C$2:C166,1,FALSE)),_xlfn.MAXIFS(Tableau48910[[#This Row],[Date de fin]],$B$2:B166,Tableau48910[[#This Row],[Numéro Machine ]]),MAX(_xlfn.MAXIFS(Tableau48910[[#This Row],[Date de fin]],$C$2:C166,Tableau48910[[#This Row],[Ordre de f]]),_xlfn.MAXIFS(Tableau48910[[#This Row],[Date de fin]],$B$2:B166,Tableau48910[[#This Row],[Numéro Machine ]]))))</f>
        <v>#VALUE!</v>
      </c>
      <c r="F167" s="2" t="e">
        <f>Tableau48910[[#This Row],[Date de début]]+Tableau48910[[#This Row],[Temps]]</f>
        <v>#VALUE!</v>
      </c>
    </row>
    <row r="168" spans="1:6" x14ac:dyDescent="0.25">
      <c r="A168" cm="1">
        <f t="array" ref="A168">MIN(COUNTIFS($C$2:C167,C168)+IFERROR(SUM(IF(($B$2:B167=B168)*($A$2:A167=0),($B$2:B167=B168)*($A$2:A167=0),"")),0),1)</f>
        <v>1</v>
      </c>
      <c r="B168" t="s">
        <v>42</v>
      </c>
      <c r="C168" t="s">
        <v>78</v>
      </c>
      <c r="D168" s="6">
        <v>14.25</v>
      </c>
      <c r="E168" s="2" t="e">
        <f>IF(Tableau48910[[#This Row],[Numéro par machin]]=0,$C$1,IF(ISERROR(VLOOKUP(C168,$C$2:C167,1,FALSE)),_xlfn.MAXIFS(Tableau48910[[#This Row],[Date de fin]],$B$2:B167,Tableau48910[[#This Row],[Numéro Machine ]]),MAX(_xlfn.MAXIFS(Tableau48910[[#This Row],[Date de fin]],$C$2:C167,Tableau48910[[#This Row],[Ordre de f]]),_xlfn.MAXIFS(Tableau48910[[#This Row],[Date de fin]],$B$2:B167,Tableau48910[[#This Row],[Numéro Machine ]]))))</f>
        <v>#VALUE!</v>
      </c>
      <c r="F168" s="2" t="e">
        <f>Tableau48910[[#This Row],[Date de début]]+Tableau48910[[#This Row],[Temps]]</f>
        <v>#VALUE!</v>
      </c>
    </row>
    <row r="169" spans="1:6" x14ac:dyDescent="0.25">
      <c r="A169" cm="1">
        <f t="array" ref="A169">MIN(COUNTIFS($C$2:C168,C169)+IFERROR(SUM(IF(($B$2:B168=B169)*($A$2:A168=0),($B$2:B168=B169)*($A$2:A168=0),"")),0),1)</f>
        <v>1</v>
      </c>
      <c r="B169" t="s">
        <v>42</v>
      </c>
      <c r="C169" t="s">
        <v>79</v>
      </c>
      <c r="D169" s="6">
        <v>14.625</v>
      </c>
      <c r="E169" s="2" t="e">
        <f>IF(Tableau48910[[#This Row],[Numéro par machin]]=0,$C$1,IF(ISERROR(VLOOKUP(C169,$C$2:C168,1,FALSE)),_xlfn.MAXIFS(Tableau48910[[#This Row],[Date de fin]],$B$2:B168,Tableau48910[[#This Row],[Numéro Machine ]]),MAX(_xlfn.MAXIFS(Tableau48910[[#This Row],[Date de fin]],$C$2:C168,Tableau48910[[#This Row],[Ordre de f]]),_xlfn.MAXIFS(Tableau48910[[#This Row],[Date de fin]],$B$2:B168,Tableau48910[[#This Row],[Numéro Machine ]]))))</f>
        <v>#VALUE!</v>
      </c>
      <c r="F169" s="2" t="e">
        <f>Tableau48910[[#This Row],[Date de début]]+Tableau48910[[#This Row],[Temps]]</f>
        <v>#VALUE!</v>
      </c>
    </row>
    <row r="170" spans="1:6" x14ac:dyDescent="0.25">
      <c r="A170" cm="1">
        <f t="array" ref="A170">MIN(COUNTIFS($C$2:C169,C170)+IFERROR(SUM(IF(($B$2:B169=B170)*($A$2:A169=0),($B$2:B169=B170)*($A$2:A169=0),"")),0),1)</f>
        <v>1</v>
      </c>
      <c r="B170" t="s">
        <v>77</v>
      </c>
      <c r="C170" t="s">
        <v>76</v>
      </c>
      <c r="D170" s="6">
        <v>14.75</v>
      </c>
      <c r="E170" s="2" t="e">
        <f>IF(Tableau48910[[#This Row],[Numéro par machin]]=0,$C$1,IF(ISERROR(VLOOKUP(C170,$C$2:C169,1,FALSE)),_xlfn.MAXIFS(Tableau48910[[#This Row],[Date de fin]],$B$2:B169,Tableau48910[[#This Row],[Numéro Machine ]]),MAX(_xlfn.MAXIFS(Tableau48910[[#This Row],[Date de fin]],$C$2:C169,Tableau48910[[#This Row],[Ordre de f]]),_xlfn.MAXIFS(Tableau48910[[#This Row],[Date de fin]],$B$2:B169,Tableau48910[[#This Row],[Numéro Machine ]]))))</f>
        <v>#VALUE!</v>
      </c>
      <c r="F170" s="2" t="e">
        <f>Tableau48910[[#This Row],[Date de début]]+Tableau48910[[#This Row],[Temps]]</f>
        <v>#VALUE!</v>
      </c>
    </row>
    <row r="171" spans="1:6" x14ac:dyDescent="0.25">
      <c r="A171" cm="1">
        <f t="array" ref="A171">MIN(COUNTIFS($C$2:C170,C171)+IFERROR(SUM(IF(($B$2:B170=B171)*($A$2:A170=0),($B$2:B170=B171)*($A$2:A170=0),"")),0),1)</f>
        <v>1</v>
      </c>
      <c r="B171" t="s">
        <v>5</v>
      </c>
      <c r="C171" t="s">
        <v>76</v>
      </c>
      <c r="D171" s="6">
        <v>14.7916666666667</v>
      </c>
      <c r="E171" s="2" t="e">
        <f>IF(Tableau48910[[#This Row],[Numéro par machin]]=0,$C$1,IF(ISERROR(VLOOKUP(C171,$C$2:C170,1,FALSE)),_xlfn.MAXIFS(Tableau48910[[#This Row],[Date de fin]],$B$2:B170,Tableau48910[[#This Row],[Numéro Machine ]]),MAX(_xlfn.MAXIFS(Tableau48910[[#This Row],[Date de fin]],$C$2:C170,Tableau48910[[#This Row],[Ordre de f]]),_xlfn.MAXIFS(Tableau48910[[#This Row],[Date de fin]],$B$2:B170,Tableau48910[[#This Row],[Numéro Machine ]]))))</f>
        <v>#VALUE!</v>
      </c>
      <c r="F171" s="2" t="e">
        <f>Tableau48910[[#This Row],[Date de début]]+Tableau48910[[#This Row],[Temps]]</f>
        <v>#VALUE!</v>
      </c>
    </row>
    <row r="172" spans="1:6" x14ac:dyDescent="0.25">
      <c r="A172" cm="1">
        <f t="array" ref="A172">MIN(COUNTIFS($C$2:C171,C172)+IFERROR(SUM(IF(($B$2:B171=B172)*($A$2:A171=0),($B$2:B171=B172)*($A$2:A171=0),"")),0),1)</f>
        <v>1</v>
      </c>
      <c r="B172" t="s">
        <v>80</v>
      </c>
      <c r="C172" t="s">
        <v>78</v>
      </c>
      <c r="D172" s="6">
        <v>14.8333333333333</v>
      </c>
      <c r="E172" s="2" t="e">
        <f>IF(Tableau48910[[#This Row],[Numéro par machin]]=0,$C$1,IF(ISERROR(VLOOKUP(C172,$C$2:C171,1,FALSE)),_xlfn.MAXIFS(Tableau48910[[#This Row],[Date de fin]],$B$2:B171,Tableau48910[[#This Row],[Numéro Machine ]]),MAX(_xlfn.MAXIFS(Tableau48910[[#This Row],[Date de fin]],$C$2:C171,Tableau48910[[#This Row],[Ordre de f]]),_xlfn.MAXIFS(Tableau48910[[#This Row],[Date de fin]],$B$2:B171,Tableau48910[[#This Row],[Numéro Machine ]]))))</f>
        <v>#VALUE!</v>
      </c>
      <c r="F172" s="2" t="e">
        <f>Tableau48910[[#This Row],[Date de début]]+Tableau48910[[#This Row],[Temps]]</f>
        <v>#VALUE!</v>
      </c>
    </row>
    <row r="173" spans="1:6" x14ac:dyDescent="0.25">
      <c r="A173" cm="1">
        <f t="array" ref="A173">MIN(COUNTIFS($C$2:C172,C173)+IFERROR(SUM(IF(($B$2:B172=B173)*($A$2:A172=0),($B$2:B172=B173)*($A$2:A172=0),"")),0),1)</f>
        <v>1</v>
      </c>
      <c r="B173" t="s">
        <v>80</v>
      </c>
      <c r="C173" t="s">
        <v>79</v>
      </c>
      <c r="D173" s="6">
        <v>13.5416666666667</v>
      </c>
      <c r="E173" s="2" t="e">
        <f>IF(Tableau48910[[#This Row],[Numéro par machin]]=0,$C$1,IF(ISERROR(VLOOKUP(C173,$C$2:C172,1,FALSE)),_xlfn.MAXIFS(Tableau48910[[#This Row],[Date de fin]],$B$2:B172,Tableau48910[[#This Row],[Numéro Machine ]]),MAX(_xlfn.MAXIFS(Tableau48910[[#This Row],[Date de fin]],$C$2:C172,Tableau48910[[#This Row],[Ordre de f]]),_xlfn.MAXIFS(Tableau48910[[#This Row],[Date de fin]],$B$2:B172,Tableau48910[[#This Row],[Numéro Machine ]]))))</f>
        <v>#VALUE!</v>
      </c>
      <c r="F173" s="2" t="e">
        <f>Tableau48910[[#This Row],[Date de début]]+Tableau48910[[#This Row],[Temps]]</f>
        <v>#VALUE!</v>
      </c>
    </row>
    <row r="174" spans="1:6" x14ac:dyDescent="0.25">
      <c r="A174" cm="1">
        <f t="array" ref="A174">MIN(COUNTIFS($C$2:C173,C174)+IFERROR(SUM(IF(($B$2:B173=B174)*($A$2:A173=0),($B$2:B173=B174)*($A$2:A173=0),"")),0),1)</f>
        <v>1</v>
      </c>
      <c r="B174" t="s">
        <v>5</v>
      </c>
      <c r="C174" t="s">
        <v>78</v>
      </c>
      <c r="D174" s="6">
        <v>13.5833333333333</v>
      </c>
      <c r="E174" s="2" t="e">
        <f>IF(Tableau48910[[#This Row],[Numéro par machin]]=0,$C$1,IF(ISERROR(VLOOKUP(C174,$C$2:C173,1,FALSE)),_xlfn.MAXIFS(Tableau48910[[#This Row],[Date de fin]],$B$2:B173,Tableau48910[[#This Row],[Numéro Machine ]]),MAX(_xlfn.MAXIFS(Tableau48910[[#This Row],[Date de fin]],$C$2:C173,Tableau48910[[#This Row],[Ordre de f]]),_xlfn.MAXIFS(Tableau48910[[#This Row],[Date de fin]],$B$2:B173,Tableau48910[[#This Row],[Numéro Machine ]]))))</f>
        <v>#VALUE!</v>
      </c>
      <c r="F174" s="2" t="e">
        <f>Tableau48910[[#This Row],[Date de début]]+Tableau48910[[#This Row],[Temps]]</f>
        <v>#VALUE!</v>
      </c>
    </row>
    <row r="175" spans="1:6" x14ac:dyDescent="0.25">
      <c r="A175" cm="1">
        <f t="array" ref="A175">MIN(COUNTIFS($C$2:C174,C175)+IFERROR(SUM(IF(($B$2:B174=B175)*($A$2:A174=0),($B$2:B174=B175)*($A$2:A174=0),"")),0),1)</f>
        <v>1</v>
      </c>
      <c r="B175" t="s">
        <v>5</v>
      </c>
      <c r="C175" t="s">
        <v>79</v>
      </c>
      <c r="D175" s="6">
        <v>13.625</v>
      </c>
      <c r="E175" s="2" t="e">
        <f>IF(Tableau48910[[#This Row],[Numéro par machin]]=0,$C$1,IF(ISERROR(VLOOKUP(C175,$C$2:C174,1,FALSE)),_xlfn.MAXIFS(Tableau48910[[#This Row],[Date de fin]],$B$2:B174,Tableau48910[[#This Row],[Numéro Machine ]]),MAX(_xlfn.MAXIFS(Tableau48910[[#This Row],[Date de fin]],$C$2:C174,Tableau48910[[#This Row],[Ordre de f]]),_xlfn.MAXIFS(Tableau48910[[#This Row],[Date de fin]],$B$2:B174,Tableau48910[[#This Row],[Numéro Machine ]]))))</f>
        <v>#VALUE!</v>
      </c>
      <c r="F175" s="2" t="e">
        <f>Tableau48910[[#This Row],[Date de début]]+Tableau48910[[#This Row],[Temps]]</f>
        <v>#VALUE!</v>
      </c>
    </row>
    <row r="176" spans="1:6" x14ac:dyDescent="0.25">
      <c r="A176" cm="1">
        <f t="array" ref="A176">MIN(COUNTIFS($C$2:C175,C176)+IFERROR(SUM(IF(($B$2:B175=B176)*($A$2:A175=0),($B$2:B175=B176)*($A$2:A175=0),"")),0),1)</f>
        <v>0</v>
      </c>
      <c r="B176" t="s">
        <v>42</v>
      </c>
      <c r="C176" t="s">
        <v>81</v>
      </c>
      <c r="D176" s="6">
        <v>13.6666666666667</v>
      </c>
      <c r="E176" s="2">
        <f>IF(Tableau48910[[#This Row],[Numéro par machin]]=0,$C$1,IF(ISERROR(VLOOKUP(C176,$C$2:C175,1,FALSE)),_xlfn.MAXIFS(Tableau48910[[#This Row],[Date de fin]],$B$2:B175,Tableau48910[[#This Row],[Numéro Machine ]]),MAX(_xlfn.MAXIFS(Tableau48910[[#This Row],[Date de fin]],$C$2:C175,Tableau48910[[#This Row],[Ordre de f]]),_xlfn.MAXIFS(Tableau48910[[#This Row],[Date de fin]],$B$2:B175,Tableau48910[[#This Row],[Numéro Machine ]]))))</f>
        <v>44909.25</v>
      </c>
      <c r="F176" s="2">
        <f>Tableau48910[[#This Row],[Date de début]]+Tableau48910[[#This Row],[Temps]]</f>
        <v>44922.916666666664</v>
      </c>
    </row>
    <row r="177" spans="1:6" x14ac:dyDescent="0.25">
      <c r="A177" cm="1">
        <f t="array" ref="A177">MIN(COUNTIFS($C$2:C176,C177)+IFERROR(SUM(IF(($B$2:B176=B177)*($A$2:A176=0),($B$2:B176=B177)*($A$2:A176=0),"")),0),1)</f>
        <v>1</v>
      </c>
      <c r="B177" t="s">
        <v>10</v>
      </c>
      <c r="C177" t="s">
        <v>76</v>
      </c>
      <c r="D177" s="6">
        <v>15.875</v>
      </c>
      <c r="E177" s="2" t="e">
        <f>IF(Tableau48910[[#This Row],[Numéro par machin]]=0,$C$1,IF(ISERROR(VLOOKUP(C177,$C$2:C176,1,FALSE)),_xlfn.MAXIFS(Tableau48910[[#This Row],[Date de fin]],$B$2:B176,Tableau48910[[#This Row],[Numéro Machine ]]),MAX(_xlfn.MAXIFS(Tableau48910[[#This Row],[Date de fin]],$C$2:C176,Tableau48910[[#This Row],[Ordre de f]]),_xlfn.MAXIFS(Tableau48910[[#This Row],[Date de fin]],$B$2:B176,Tableau48910[[#This Row],[Numéro Machine ]]))))</f>
        <v>#VALUE!</v>
      </c>
      <c r="F177" s="2" t="e">
        <f>Tableau48910[[#This Row],[Date de début]]+Tableau48910[[#This Row],[Temps]]</f>
        <v>#VALUE!</v>
      </c>
    </row>
    <row r="178" spans="1:6" x14ac:dyDescent="0.25">
      <c r="A178" cm="1">
        <f t="array" ref="A178">MIN(COUNTIFS($C$2:C177,C178)+IFERROR(SUM(IF(($B$2:B177=B178)*($A$2:A177=0),($B$2:B177=B178)*($A$2:A177=0),"")),0),1)</f>
        <v>1</v>
      </c>
      <c r="B178" t="s">
        <v>42</v>
      </c>
      <c r="C178" t="s">
        <v>78</v>
      </c>
      <c r="D178" s="6">
        <v>15.9166666666667</v>
      </c>
      <c r="E178" s="2" t="e">
        <f>IF(Tableau48910[[#This Row],[Numéro par machin]]=0,$C$1,IF(ISERROR(VLOOKUP(C178,$C$2:C177,1,FALSE)),_xlfn.MAXIFS(Tableau48910[[#This Row],[Date de fin]],$B$2:B177,Tableau48910[[#This Row],[Numéro Machine ]]),MAX(_xlfn.MAXIFS(Tableau48910[[#This Row],[Date de fin]],$C$2:C177,Tableau48910[[#This Row],[Ordre de f]]),_xlfn.MAXIFS(Tableau48910[[#This Row],[Date de fin]],$B$2:B177,Tableau48910[[#This Row],[Numéro Machine ]]))))</f>
        <v>#VALUE!</v>
      </c>
      <c r="F178" s="2" t="e">
        <f>Tableau48910[[#This Row],[Date de début]]+Tableau48910[[#This Row],[Temps]]</f>
        <v>#VALUE!</v>
      </c>
    </row>
    <row r="179" spans="1:6" x14ac:dyDescent="0.25">
      <c r="A179" cm="1">
        <f t="array" ref="A179">MIN(COUNTIFS($C$2:C178,C179)+IFERROR(SUM(IF(($B$2:B178=B179)*($A$2:A178=0),($B$2:B178=B179)*($A$2:A178=0),"")),0),1)</f>
        <v>1</v>
      </c>
      <c r="B179" t="s">
        <v>42</v>
      </c>
      <c r="C179" t="s">
        <v>79</v>
      </c>
      <c r="D179" s="6">
        <v>15.9583333333333</v>
      </c>
      <c r="E179" s="2" t="e">
        <f>IF(Tableau48910[[#This Row],[Numéro par machin]]=0,$C$1,IF(ISERROR(VLOOKUP(C179,$C$2:C178,1,FALSE)),_xlfn.MAXIFS(Tableau48910[[#This Row],[Date de fin]],$B$2:B178,Tableau48910[[#This Row],[Numéro Machine ]]),MAX(_xlfn.MAXIFS(Tableau48910[[#This Row],[Date de fin]],$C$2:C178,Tableau48910[[#This Row],[Ordre de f]]),_xlfn.MAXIFS(Tableau48910[[#This Row],[Date de fin]],$B$2:B178,Tableau48910[[#This Row],[Numéro Machine ]]))))</f>
        <v>#VALUE!</v>
      </c>
      <c r="F179" s="2" t="e">
        <f>Tableau48910[[#This Row],[Date de début]]+Tableau48910[[#This Row],[Temps]]</f>
        <v>#VALUE!</v>
      </c>
    </row>
    <row r="180" spans="1:6" x14ac:dyDescent="0.25">
      <c r="A180" cm="1">
        <f t="array" ref="A180">MIN(COUNTIFS($C$2:C179,C180)+IFERROR(SUM(IF(($B$2:B179=B180)*($A$2:A179=0),($B$2:B179=B180)*($A$2:A179=0),"")),0),1)</f>
        <v>1</v>
      </c>
      <c r="B180" t="s">
        <v>5</v>
      </c>
      <c r="C180" t="s">
        <v>78</v>
      </c>
      <c r="D180" s="6">
        <v>15.2916666666667</v>
      </c>
      <c r="E180" s="2" t="e">
        <f>IF(Tableau48910[[#This Row],[Numéro par machin]]=0,$C$1,IF(ISERROR(VLOOKUP(C180,$C$2:C179,1,FALSE)),_xlfn.MAXIFS(Tableau48910[[#This Row],[Date de fin]],$B$2:B179,Tableau48910[[#This Row],[Numéro Machine ]]),MAX(_xlfn.MAXIFS(Tableau48910[[#This Row],[Date de fin]],$C$2:C179,Tableau48910[[#This Row],[Ordre de f]]),_xlfn.MAXIFS(Tableau48910[[#This Row],[Date de fin]],$B$2:B179,Tableau48910[[#This Row],[Numéro Machine ]]))))</f>
        <v>#VALUE!</v>
      </c>
      <c r="F180" s="2" t="e">
        <f>Tableau48910[[#This Row],[Date de début]]+Tableau48910[[#This Row],[Temps]]</f>
        <v>#VALUE!</v>
      </c>
    </row>
    <row r="181" spans="1:6" x14ac:dyDescent="0.25">
      <c r="A181" cm="1">
        <f t="array" ref="A181">MIN(COUNTIFS($C$2:C180,C181)+IFERROR(SUM(IF(($B$2:B180=B181)*($A$2:A180=0),($B$2:B180=B181)*($A$2:A180=0),"")),0),1)</f>
        <v>1</v>
      </c>
      <c r="B181" t="s">
        <v>5</v>
      </c>
      <c r="C181" t="s">
        <v>79</v>
      </c>
      <c r="D181" s="6">
        <v>15.375</v>
      </c>
      <c r="E181" s="2" t="e">
        <f>IF(Tableau48910[[#This Row],[Numéro par machin]]=0,$C$1,IF(ISERROR(VLOOKUP(C181,$C$2:C180,1,FALSE)),_xlfn.MAXIFS(Tableau48910[[#This Row],[Date de fin]],$B$2:B180,Tableau48910[[#This Row],[Numéro Machine ]]),MAX(_xlfn.MAXIFS(Tableau48910[[#This Row],[Date de fin]],$C$2:C180,Tableau48910[[#This Row],[Ordre de f]]),_xlfn.MAXIFS(Tableau48910[[#This Row],[Date de fin]],$B$2:B180,Tableau48910[[#This Row],[Numéro Machine ]]))))</f>
        <v>#VALUE!</v>
      </c>
      <c r="F181" s="2" t="e">
        <f>Tableau48910[[#This Row],[Date de début]]+Tableau48910[[#This Row],[Temps]]</f>
        <v>#VALUE!</v>
      </c>
    </row>
    <row r="182" spans="1:6" x14ac:dyDescent="0.25">
      <c r="A182" cm="1">
        <f t="array" ref="A182">MIN(COUNTIFS($C$2:C181,C182)+IFERROR(SUM(IF(($B$2:B181=B182)*($A$2:A181=0),($B$2:B181=B182)*($A$2:A181=0),"")),0),1)</f>
        <v>1</v>
      </c>
      <c r="B182" t="s">
        <v>10</v>
      </c>
      <c r="C182" t="s">
        <v>78</v>
      </c>
      <c r="D182" s="6">
        <v>15.4166666666667</v>
      </c>
      <c r="E182" s="2" t="e">
        <f>IF(Tableau48910[[#This Row],[Numéro par machin]]=0,$C$1,IF(ISERROR(VLOOKUP(C182,$C$2:C181,1,FALSE)),_xlfn.MAXIFS(Tableau48910[[#This Row],[Date de fin]],$B$2:B181,Tableau48910[[#This Row],[Numéro Machine ]]),MAX(_xlfn.MAXIFS(Tableau48910[[#This Row],[Date de fin]],$C$2:C181,Tableau48910[[#This Row],[Ordre de f]]),_xlfn.MAXIFS(Tableau48910[[#This Row],[Date de fin]],$B$2:B181,Tableau48910[[#This Row],[Numéro Machine ]]))))</f>
        <v>#VALUE!</v>
      </c>
      <c r="F182" s="2" t="e">
        <f>Tableau48910[[#This Row],[Date de début]]+Tableau48910[[#This Row],[Temps]]</f>
        <v>#VALUE!</v>
      </c>
    </row>
    <row r="183" spans="1:6" x14ac:dyDescent="0.25">
      <c r="A183" cm="1">
        <f t="array" ref="A183">MIN(COUNTIFS($C$2:C182,C183)+IFERROR(SUM(IF(($B$2:B182=B183)*($A$2:A182=0),($B$2:B182=B183)*($A$2:A182=0),"")),0),1)</f>
        <v>1</v>
      </c>
      <c r="B183" t="s">
        <v>10</v>
      </c>
      <c r="C183" t="s">
        <v>79</v>
      </c>
      <c r="D183" s="6">
        <v>16.375</v>
      </c>
      <c r="E183" s="2" t="e">
        <f>IF(Tableau48910[[#This Row],[Numéro par machin]]=0,$C$1,IF(ISERROR(VLOOKUP(C183,$C$2:C182,1,FALSE)),_xlfn.MAXIFS(Tableau48910[[#This Row],[Date de fin]],$B$2:B182,Tableau48910[[#This Row],[Numéro Machine ]]),MAX(_xlfn.MAXIFS(Tableau48910[[#This Row],[Date de fin]],$C$2:C182,Tableau48910[[#This Row],[Ordre de f]]),_xlfn.MAXIFS(Tableau48910[[#This Row],[Date de fin]],$B$2:B182,Tableau48910[[#This Row],[Numéro Machine ]]))))</f>
        <v>#VALUE!</v>
      </c>
      <c r="F183" s="2" t="e">
        <f>Tableau48910[[#This Row],[Date de début]]+Tableau48910[[#This Row],[Temps]]</f>
        <v>#VALUE!</v>
      </c>
    </row>
    <row r="184" spans="1:6" x14ac:dyDescent="0.25">
      <c r="A184" cm="1">
        <f t="array" ref="A184">MIN(COUNTIFS($C$2:C183,C184)+IFERROR(SUM(IF(($B$2:B183=B184)*($A$2:A183=0),($B$2:B183=B184)*($A$2:A183=0),"")),0),1)</f>
        <v>1</v>
      </c>
      <c r="B184" t="s">
        <v>5</v>
      </c>
      <c r="C184" t="s">
        <v>78</v>
      </c>
      <c r="D184" s="6">
        <v>16.5833333333333</v>
      </c>
      <c r="E184" s="2" t="e">
        <f>IF(Tableau48910[[#This Row],[Numéro par machin]]=0,$C$1,IF(ISERROR(VLOOKUP(C184,$C$2:C183,1,FALSE)),_xlfn.MAXIFS(Tableau48910[[#This Row],[Date de fin]],$B$2:B183,Tableau48910[[#This Row],[Numéro Machine ]]),MAX(_xlfn.MAXIFS(Tableau48910[[#This Row],[Date de fin]],$C$2:C183,Tableau48910[[#This Row],[Ordre de f]]),_xlfn.MAXIFS(Tableau48910[[#This Row],[Date de fin]],$B$2:B183,Tableau48910[[#This Row],[Numéro Machine ]]))))</f>
        <v>#VALUE!</v>
      </c>
      <c r="F184" s="2" t="e">
        <f>Tableau48910[[#This Row],[Date de début]]+Tableau48910[[#This Row],[Temps]]</f>
        <v>#VALUE!</v>
      </c>
    </row>
    <row r="185" spans="1:6" x14ac:dyDescent="0.25">
      <c r="A185" cm="1">
        <f t="array" ref="A185">MIN(COUNTIFS($C$2:C184,C185)+IFERROR(SUM(IF(($B$2:B184=B185)*($A$2:A184=0),($B$2:B184=B185)*($A$2:A184=0),"")),0),1)</f>
        <v>1</v>
      </c>
      <c r="B185" t="s">
        <v>5</v>
      </c>
      <c r="C185" t="s">
        <v>79</v>
      </c>
      <c r="D185" s="6">
        <v>16</v>
      </c>
      <c r="E185" s="2" t="e">
        <f>IF(Tableau48910[[#This Row],[Numéro par machin]]=0,$C$1,IF(ISERROR(VLOOKUP(C185,$C$2:C184,1,FALSE)),_xlfn.MAXIFS(Tableau48910[[#This Row],[Date de fin]],$B$2:B184,Tableau48910[[#This Row],[Numéro Machine ]]),MAX(_xlfn.MAXIFS(Tableau48910[[#This Row],[Date de fin]],$C$2:C184,Tableau48910[[#This Row],[Ordre de f]]),_xlfn.MAXIFS(Tableau48910[[#This Row],[Date de fin]],$B$2:B184,Tableau48910[[#This Row],[Numéro Machine ]]))))</f>
        <v>#VALUE!</v>
      </c>
      <c r="F185" s="2" t="e">
        <f>Tableau48910[[#This Row],[Date de début]]+Tableau48910[[#This Row],[Temps]]</f>
        <v>#VALUE!</v>
      </c>
    </row>
    <row r="186" spans="1:6" x14ac:dyDescent="0.25">
      <c r="A186" cm="1">
        <f t="array" ref="A186">MIN(COUNTIFS($C$2:C185,C186)+IFERROR(SUM(IF(($B$2:B185=B186)*($A$2:A185=0),($B$2:B185=B186)*($A$2:A185=0),"")),0),1)</f>
        <v>1</v>
      </c>
      <c r="B186" t="s">
        <v>80</v>
      </c>
      <c r="C186" t="s">
        <v>78</v>
      </c>
      <c r="D186" s="6">
        <v>16.5416666666667</v>
      </c>
      <c r="E186" s="2" t="e">
        <f>IF(Tableau48910[[#This Row],[Numéro par machin]]=0,$C$1,IF(ISERROR(VLOOKUP(C186,$C$2:C185,1,FALSE)),_xlfn.MAXIFS(Tableau48910[[#This Row],[Date de fin]],$B$2:B185,Tableau48910[[#This Row],[Numéro Machine ]]),MAX(_xlfn.MAXIFS(Tableau48910[[#This Row],[Date de fin]],$C$2:C185,Tableau48910[[#This Row],[Ordre de f]]),_xlfn.MAXIFS(Tableau48910[[#This Row],[Date de fin]],$B$2:B185,Tableau48910[[#This Row],[Numéro Machine ]]))))</f>
        <v>#VALUE!</v>
      </c>
      <c r="F186" s="2" t="e">
        <f>Tableau48910[[#This Row],[Date de début]]+Tableau48910[[#This Row],[Temps]]</f>
        <v>#VALUE!</v>
      </c>
    </row>
    <row r="187" spans="1:6" x14ac:dyDescent="0.25">
      <c r="A187" cm="1">
        <f t="array" ref="A187">MIN(COUNTIFS($C$2:C186,C187)+IFERROR(SUM(IF(($B$2:B186=B187)*($A$2:A186=0),($B$2:B186=B187)*($A$2:A186=0),"")),0),1)</f>
        <v>1</v>
      </c>
      <c r="B187" t="s">
        <v>80</v>
      </c>
      <c r="C187" t="s">
        <v>79</v>
      </c>
      <c r="D187" s="6">
        <v>16.7916666666667</v>
      </c>
      <c r="E187" s="2" t="e">
        <f>IF(Tableau48910[[#This Row],[Numéro par machin]]=0,$C$1,IF(ISERROR(VLOOKUP(C187,$C$2:C186,1,FALSE)),_xlfn.MAXIFS(Tableau48910[[#This Row],[Date de fin]],$B$2:B186,Tableau48910[[#This Row],[Numéro Machine ]]),MAX(_xlfn.MAXIFS(Tableau48910[[#This Row],[Date de fin]],$C$2:C186,Tableau48910[[#This Row],[Ordre de f]]),_xlfn.MAXIFS(Tableau48910[[#This Row],[Date de fin]],$B$2:B186,Tableau48910[[#This Row],[Numéro Machine ]]))))</f>
        <v>#VALUE!</v>
      </c>
      <c r="F187" s="2" t="e">
        <f>Tableau48910[[#This Row],[Date de début]]+Tableau48910[[#This Row],[Temps]]</f>
        <v>#VALUE!</v>
      </c>
    </row>
    <row r="188" spans="1:6" x14ac:dyDescent="0.25">
      <c r="A188" cm="1">
        <f t="array" ref="A188">MIN(COUNTIFS($C$2:C187,C188)+IFERROR(SUM(IF(($B$2:B187=B188)*($A$2:A187=0),($B$2:B187=B188)*($A$2:A187=0),"")),0),1)</f>
        <v>1</v>
      </c>
      <c r="B188" t="s">
        <v>42</v>
      </c>
      <c r="C188" t="s">
        <v>82</v>
      </c>
      <c r="D188" s="6">
        <v>16.875</v>
      </c>
      <c r="E188" s="2" t="e">
        <f>IF(Tableau48910[[#This Row],[Numéro par machin]]=0,$C$1,IF(ISERROR(VLOOKUP(C188,$C$2:C187,1,FALSE)),_xlfn.MAXIFS(Tableau48910[[#This Row],[Date de fin]],$B$2:B187,Tableau48910[[#This Row],[Numéro Machine ]]),MAX(_xlfn.MAXIFS(Tableau48910[[#This Row],[Date de fin]],$C$2:C187,Tableau48910[[#This Row],[Ordre de f]]),_xlfn.MAXIFS(Tableau48910[[#This Row],[Date de fin]],$B$2:B187,Tableau48910[[#This Row],[Numéro Machine ]]))))</f>
        <v>#VALUE!</v>
      </c>
      <c r="F188" s="2" t="e">
        <f>Tableau48910[[#This Row],[Date de début]]+Tableau48910[[#This Row],[Temps]]</f>
        <v>#VALUE!</v>
      </c>
    </row>
    <row r="189" spans="1:6" x14ac:dyDescent="0.25">
      <c r="A189" cm="1">
        <f t="array" ref="A189">MIN(COUNTIFS($C$2:C188,C189)+IFERROR(SUM(IF(($B$2:B188=B189)*($A$2:A188=0),($B$2:B188=B189)*($A$2:A188=0),"")),0),1)</f>
        <v>1</v>
      </c>
      <c r="B189" t="s">
        <v>16</v>
      </c>
      <c r="C189" t="s">
        <v>82</v>
      </c>
      <c r="D189" s="6">
        <v>16.3333333333333</v>
      </c>
      <c r="E189" s="2" t="e">
        <f>IF(Tableau48910[[#This Row],[Numéro par machin]]=0,$C$1,IF(ISERROR(VLOOKUP(C189,$C$2:C188,1,FALSE)),_xlfn.MAXIFS(Tableau48910[[#This Row],[Date de fin]],$B$2:B188,Tableau48910[[#This Row],[Numéro Machine ]]),MAX(_xlfn.MAXIFS(Tableau48910[[#This Row],[Date de fin]],$C$2:C188,Tableau48910[[#This Row],[Ordre de f]]),_xlfn.MAXIFS(Tableau48910[[#This Row],[Date de fin]],$B$2:B188,Tableau48910[[#This Row],[Numéro Machine ]]))))</f>
        <v>#VALUE!</v>
      </c>
      <c r="F189" s="2" t="e">
        <f>Tableau48910[[#This Row],[Date de début]]+Tableau48910[[#This Row],[Temps]]</f>
        <v>#VALUE!</v>
      </c>
    </row>
    <row r="190" spans="1:6" x14ac:dyDescent="0.25">
      <c r="A190" cm="1">
        <f t="array" ref="A190">MIN(COUNTIFS($C$2:C189,C190)+IFERROR(SUM(IF(($B$2:B189=B190)*($A$2:A189=0),($B$2:B189=B190)*($A$2:A189=0),"")),0),1)</f>
        <v>1</v>
      </c>
      <c r="B190" t="s">
        <v>10</v>
      </c>
      <c r="C190" t="s">
        <v>82</v>
      </c>
      <c r="D190" s="6">
        <v>16.5</v>
      </c>
      <c r="E190" s="2" t="e">
        <f>IF(Tableau48910[[#This Row],[Numéro par machin]]=0,$C$1,IF(ISERROR(VLOOKUP(C190,$C$2:C189,1,FALSE)),_xlfn.MAXIFS(Tableau48910[[#This Row],[Date de fin]],$B$2:B189,Tableau48910[[#This Row],[Numéro Machine ]]),MAX(_xlfn.MAXIFS(Tableau48910[[#This Row],[Date de fin]],$C$2:C189,Tableau48910[[#This Row],[Ordre de f]]),_xlfn.MAXIFS(Tableau48910[[#This Row],[Date de fin]],$B$2:B189,Tableau48910[[#This Row],[Numéro Machine ]]))))</f>
        <v>#VALUE!</v>
      </c>
      <c r="F190" s="2" t="e">
        <f>Tableau48910[[#This Row],[Date de début]]+Tableau48910[[#This Row],[Temps]]</f>
        <v>#VALUE!</v>
      </c>
    </row>
    <row r="191" spans="1:6" x14ac:dyDescent="0.25">
      <c r="A191" cm="1">
        <f t="array" ref="A191">MIN(COUNTIFS($C$2:C190,C191)+IFERROR(SUM(IF(($B$2:B190=B191)*($A$2:A190=0),($B$2:B190=B191)*($A$2:A190=0),"")),0),1)</f>
        <v>1</v>
      </c>
      <c r="B191" t="s">
        <v>16</v>
      </c>
      <c r="C191" t="s">
        <v>82</v>
      </c>
      <c r="D191" s="6">
        <v>16.7083333333333</v>
      </c>
      <c r="E191" s="2" t="e">
        <f>IF(Tableau48910[[#This Row],[Numéro par machin]]=0,$C$1,IF(ISERROR(VLOOKUP(C191,$C$2:C190,1,FALSE)),_xlfn.MAXIFS(Tableau48910[[#This Row],[Date de fin]],$B$2:B190,Tableau48910[[#This Row],[Numéro Machine ]]),MAX(_xlfn.MAXIFS(Tableau48910[[#This Row],[Date de fin]],$C$2:C190,Tableau48910[[#This Row],[Ordre de f]]),_xlfn.MAXIFS(Tableau48910[[#This Row],[Date de fin]],$B$2:B190,Tableau48910[[#This Row],[Numéro Machine ]]))))</f>
        <v>#VALUE!</v>
      </c>
      <c r="F191" s="2" t="e">
        <f>Tableau48910[[#This Row],[Date de début]]+Tableau48910[[#This Row],[Temps]]</f>
        <v>#VALUE!</v>
      </c>
    </row>
    <row r="192" spans="1:6" x14ac:dyDescent="0.25">
      <c r="A192" cm="1">
        <f t="array" ref="A192">MIN(COUNTIFS($C$2:C191,C192)+IFERROR(SUM(IF(($B$2:B191=B192)*($A$2:A191=0),($B$2:B191=B192)*($A$2:A191=0),"")),0),1)</f>
        <v>1</v>
      </c>
      <c r="B192" t="s">
        <v>42</v>
      </c>
      <c r="C192" t="s">
        <v>78</v>
      </c>
      <c r="D192" s="6">
        <v>17.375</v>
      </c>
      <c r="E192" s="2" t="e">
        <f>IF(Tableau48910[[#This Row],[Numéro par machin]]=0,$C$1,IF(ISERROR(VLOOKUP(C192,$C$2:C191,1,FALSE)),_xlfn.MAXIFS(Tableau48910[[#This Row],[Date de fin]],$B$2:B191,Tableau48910[[#This Row],[Numéro Machine ]]),MAX(_xlfn.MAXIFS(Tableau48910[[#This Row],[Date de fin]],$C$2:C191,Tableau48910[[#This Row],[Ordre de f]]),_xlfn.MAXIFS(Tableau48910[[#This Row],[Date de fin]],$B$2:B191,Tableau48910[[#This Row],[Numéro Machine ]]))))</f>
        <v>#VALUE!</v>
      </c>
      <c r="F192" s="2" t="e">
        <f>Tableau48910[[#This Row],[Date de début]]+Tableau48910[[#This Row],[Temps]]</f>
        <v>#VALUE!</v>
      </c>
    </row>
    <row r="193" spans="1:6" x14ac:dyDescent="0.25">
      <c r="A193" cm="1">
        <f t="array" ref="A193">MIN(COUNTIFS($C$2:C192,C193)+IFERROR(SUM(IF(($B$2:B192=B193)*($A$2:A192=0),($B$2:B192=B193)*($A$2:A192=0),"")),0),1)</f>
        <v>1</v>
      </c>
      <c r="B193" t="s">
        <v>42</v>
      </c>
      <c r="C193" t="s">
        <v>79</v>
      </c>
      <c r="D193" s="6">
        <v>17.4166666666667</v>
      </c>
      <c r="E193" s="2" t="e">
        <f>IF(Tableau48910[[#This Row],[Numéro par machin]]=0,$C$1,IF(ISERROR(VLOOKUP(C193,$C$2:C192,1,FALSE)),_xlfn.MAXIFS(Tableau48910[[#This Row],[Date de fin]],$B$2:B192,Tableau48910[[#This Row],[Numéro Machine ]]),MAX(_xlfn.MAXIFS(Tableau48910[[#This Row],[Date de fin]],$C$2:C192,Tableau48910[[#This Row],[Ordre de f]]),_xlfn.MAXIFS(Tableau48910[[#This Row],[Date de fin]],$B$2:B192,Tableau48910[[#This Row],[Numéro Machine ]]))))</f>
        <v>#VALUE!</v>
      </c>
      <c r="F193" s="2" t="e">
        <f>Tableau48910[[#This Row],[Date de début]]+Tableau48910[[#This Row],[Temps]]</f>
        <v>#VALUE!</v>
      </c>
    </row>
    <row r="194" spans="1:6" x14ac:dyDescent="0.25">
      <c r="A194" cm="1">
        <f t="array" ref="A194">MIN(COUNTIFS($C$2:C193,C194)+IFERROR(SUM(IF(($B$2:B193=B194)*($A$2:A193=0),($B$2:B193=B194)*($A$2:A193=0),"")),0),1)</f>
        <v>1</v>
      </c>
      <c r="B194" t="s">
        <v>5</v>
      </c>
      <c r="C194" t="s">
        <v>78</v>
      </c>
      <c r="D194" s="6">
        <v>17.4583333333333</v>
      </c>
      <c r="E194" s="2" t="e">
        <f>IF(Tableau48910[[#This Row],[Numéro par machin]]=0,$C$1,IF(ISERROR(VLOOKUP(C194,$C$2:C193,1,FALSE)),_xlfn.MAXIFS(Tableau48910[[#This Row],[Date de fin]],$B$2:B193,Tableau48910[[#This Row],[Numéro Machine ]]),MAX(_xlfn.MAXIFS(Tableau48910[[#This Row],[Date de fin]],$C$2:C193,Tableau48910[[#This Row],[Ordre de f]]),_xlfn.MAXIFS(Tableau48910[[#This Row],[Date de fin]],$B$2:B193,Tableau48910[[#This Row],[Numéro Machine ]]))))</f>
        <v>#VALUE!</v>
      </c>
      <c r="F194" s="2" t="e">
        <f>Tableau48910[[#This Row],[Date de début]]+Tableau48910[[#This Row],[Temps]]</f>
        <v>#VALUE!</v>
      </c>
    </row>
    <row r="195" spans="1:6" x14ac:dyDescent="0.25">
      <c r="A195" cm="1">
        <f t="array" ref="A195">MIN(COUNTIFS($C$2:C194,C195)+IFERROR(SUM(IF(($B$2:B194=B195)*($A$2:A194=0),($B$2:B194=B195)*($A$2:A194=0),"")),0),1)</f>
        <v>1</v>
      </c>
      <c r="B195" t="s">
        <v>5</v>
      </c>
      <c r="C195" t="s">
        <v>79</v>
      </c>
      <c r="D195" s="6">
        <v>16.4166666666667</v>
      </c>
      <c r="E195" s="2" t="e">
        <f>IF(Tableau48910[[#This Row],[Numéro par machin]]=0,$C$1,IF(ISERROR(VLOOKUP(C195,$C$2:C194,1,FALSE)),_xlfn.MAXIFS(Tableau48910[[#This Row],[Date de fin]],$B$2:B194,Tableau48910[[#This Row],[Numéro Machine ]]),MAX(_xlfn.MAXIFS(Tableau48910[[#This Row],[Date de fin]],$C$2:C194,Tableau48910[[#This Row],[Ordre de f]]),_xlfn.MAXIFS(Tableau48910[[#This Row],[Date de fin]],$B$2:B194,Tableau48910[[#This Row],[Numéro Machine ]]))))</f>
        <v>#VALUE!</v>
      </c>
      <c r="F195" s="2" t="e">
        <f>Tableau48910[[#This Row],[Date de début]]+Tableau48910[[#This Row],[Temps]]</f>
        <v>#VALUE!</v>
      </c>
    </row>
    <row r="196" spans="1:6" x14ac:dyDescent="0.25">
      <c r="A196" cm="1">
        <f t="array" ref="A196">MIN(COUNTIFS($C$2:C195,C196)+IFERROR(SUM(IF(($B$2:B195=B196)*($A$2:A195=0),($B$2:B195=B196)*($A$2:A195=0),"")),0),1)</f>
        <v>1</v>
      </c>
      <c r="B196" t="s">
        <v>10</v>
      </c>
      <c r="C196" t="s">
        <v>78</v>
      </c>
      <c r="D196" s="6">
        <v>16.625</v>
      </c>
      <c r="E196" s="2" t="e">
        <f>IF(Tableau48910[[#This Row],[Numéro par machin]]=0,$C$1,IF(ISERROR(VLOOKUP(C196,$C$2:C195,1,FALSE)),_xlfn.MAXIFS(Tableau48910[[#This Row],[Date de fin]],$B$2:B195,Tableau48910[[#This Row],[Numéro Machine ]]),MAX(_xlfn.MAXIFS(Tableau48910[[#This Row],[Date de fin]],$C$2:C195,Tableau48910[[#This Row],[Ordre de f]]),_xlfn.MAXIFS(Tableau48910[[#This Row],[Date de fin]],$B$2:B195,Tableau48910[[#This Row],[Numéro Machine ]]))))</f>
        <v>#VALUE!</v>
      </c>
      <c r="F196" s="2" t="e">
        <f>Tableau48910[[#This Row],[Date de début]]+Tableau48910[[#This Row],[Temps]]</f>
        <v>#VALUE!</v>
      </c>
    </row>
    <row r="197" spans="1:6" x14ac:dyDescent="0.25">
      <c r="A197" cm="1">
        <f t="array" ref="A197">MIN(COUNTIFS($C$2:C196,C197)+IFERROR(SUM(IF(($B$2:B196=B197)*($A$2:A196=0),($B$2:B196=B197)*($A$2:A196=0),"")),0),1)</f>
        <v>1</v>
      </c>
      <c r="B197" t="s">
        <v>10</v>
      </c>
      <c r="C197" t="s">
        <v>79</v>
      </c>
      <c r="D197" s="6">
        <v>16.6666666666667</v>
      </c>
      <c r="E197" s="2" t="e">
        <f>IF(Tableau48910[[#This Row],[Numéro par machin]]=0,$C$1,IF(ISERROR(VLOOKUP(C197,$C$2:C196,1,FALSE)),_xlfn.MAXIFS(Tableau48910[[#This Row],[Date de fin]],$B$2:B196,Tableau48910[[#This Row],[Numéro Machine ]]),MAX(_xlfn.MAXIFS(Tableau48910[[#This Row],[Date de fin]],$C$2:C196,Tableau48910[[#This Row],[Ordre de f]]),_xlfn.MAXIFS(Tableau48910[[#This Row],[Date de fin]],$B$2:B196,Tableau48910[[#This Row],[Numéro Machine ]]))))</f>
        <v>#VALUE!</v>
      </c>
      <c r="F197" s="2" t="e">
        <f>Tableau48910[[#This Row],[Date de début]]+Tableau48910[[#This Row],[Temps]]</f>
        <v>#VALUE!</v>
      </c>
    </row>
    <row r="198" spans="1:6" x14ac:dyDescent="0.25">
      <c r="A198" cm="1">
        <f t="array" ref="A198">MIN(COUNTIFS($C$2:C197,C198)+IFERROR(SUM(IF(($B$2:B197=B198)*($A$2:A197=0),($B$2:B197=B198)*($A$2:A197=0),"")),0),1)</f>
        <v>1</v>
      </c>
      <c r="B198" t="s">
        <v>5</v>
      </c>
      <c r="C198" t="s">
        <v>78</v>
      </c>
      <c r="D198" s="6">
        <v>20.625</v>
      </c>
      <c r="E198" s="2" t="e">
        <f>IF(Tableau48910[[#This Row],[Numéro par machin]]=0,$C$1,IF(ISERROR(VLOOKUP(C198,$C$2:C197,1,FALSE)),_xlfn.MAXIFS(Tableau48910[[#This Row],[Date de fin]],$B$2:B197,Tableau48910[[#This Row],[Numéro Machine ]]),MAX(_xlfn.MAXIFS(Tableau48910[[#This Row],[Date de fin]],$C$2:C197,Tableau48910[[#This Row],[Ordre de f]]),_xlfn.MAXIFS(Tableau48910[[#This Row],[Date de fin]],$B$2:B197,Tableau48910[[#This Row],[Numéro Machine ]]))))</f>
        <v>#VALUE!</v>
      </c>
      <c r="F198" s="2" t="e">
        <f>Tableau48910[[#This Row],[Date de début]]+Tableau48910[[#This Row],[Temps]]</f>
        <v>#VALUE!</v>
      </c>
    </row>
    <row r="199" spans="1:6" x14ac:dyDescent="0.25">
      <c r="A199" cm="1">
        <f t="array" ref="A199">MIN(COUNTIFS($C$2:C198,C199)+IFERROR(SUM(IF(($B$2:B198=B199)*($A$2:A198=0),($B$2:B198=B199)*($A$2:A198=0),"")),0),1)</f>
        <v>1</v>
      </c>
      <c r="B199" t="s">
        <v>5</v>
      </c>
      <c r="C199" t="s">
        <v>79</v>
      </c>
      <c r="D199" s="6">
        <v>20.6666666666667</v>
      </c>
      <c r="E199" s="2" t="e">
        <f>IF(Tableau48910[[#This Row],[Numéro par machin]]=0,$C$1,IF(ISERROR(VLOOKUP(C199,$C$2:C198,1,FALSE)),_xlfn.MAXIFS(Tableau48910[[#This Row],[Date de fin]],$B$2:B198,Tableau48910[[#This Row],[Numéro Machine ]]),MAX(_xlfn.MAXIFS(Tableau48910[[#This Row],[Date de fin]],$C$2:C198,Tableau48910[[#This Row],[Ordre de f]]),_xlfn.MAXIFS(Tableau48910[[#This Row],[Date de fin]],$B$2:B198,Tableau48910[[#This Row],[Numéro Machine ]]))))</f>
        <v>#VALUE!</v>
      </c>
      <c r="F199" s="2" t="e">
        <f>Tableau48910[[#This Row],[Date de début]]+Tableau48910[[#This Row],[Temps]]</f>
        <v>#VALUE!</v>
      </c>
    </row>
    <row r="200" spans="1:6" x14ac:dyDescent="0.25">
      <c r="A200" cm="1">
        <f t="array" ref="A200">MIN(COUNTIFS($C$2:C199,C200)+IFERROR(SUM(IF(($B$2:B199=B200)*($A$2:A199=0),($B$2:B199=B200)*($A$2:A199=0),"")),0),1)</f>
        <v>1</v>
      </c>
      <c r="B200" t="s">
        <v>10</v>
      </c>
      <c r="C200" t="s">
        <v>83</v>
      </c>
      <c r="D200" s="6">
        <v>21.25</v>
      </c>
      <c r="E200" s="2" t="e">
        <f>IF(Tableau48910[[#This Row],[Numéro par machin]]=0,$C$1,IF(ISERROR(VLOOKUP(C200,$C$2:C199,1,FALSE)),_xlfn.MAXIFS(Tableau48910[[#This Row],[Date de fin]],$B$2:B199,Tableau48910[[#This Row],[Numéro Machine ]]),MAX(_xlfn.MAXIFS(Tableau48910[[#This Row],[Date de fin]],$C$2:C199,Tableau48910[[#This Row],[Ordre de f]]),_xlfn.MAXIFS(Tableau48910[[#This Row],[Date de fin]],$B$2:B199,Tableau48910[[#This Row],[Numéro Machine ]]))))</f>
        <v>#VALUE!</v>
      </c>
      <c r="F200" s="2" t="e">
        <f>Tableau48910[[#This Row],[Date de début]]+Tableau48910[[#This Row],[Temps]]</f>
        <v>#VALUE!</v>
      </c>
    </row>
    <row r="201" spans="1:6" x14ac:dyDescent="0.25">
      <c r="A201" cm="1">
        <f t="array" ref="A201">MIN(COUNTIFS($C$2:C200,C201)+IFERROR(SUM(IF(($B$2:B200=B201)*($A$2:A200=0),($B$2:B200=B201)*($A$2:A200=0),"")),0),1)</f>
        <v>1</v>
      </c>
      <c r="B201" t="s">
        <v>5</v>
      </c>
      <c r="C201" t="s">
        <v>83</v>
      </c>
      <c r="D201" s="6">
        <v>21.3333333333333</v>
      </c>
      <c r="E201" s="2" t="e">
        <f>IF(Tableau48910[[#This Row],[Numéro par machin]]=0,$C$1,IF(ISERROR(VLOOKUP(C201,$C$2:C200,1,FALSE)),_xlfn.MAXIFS(Tableau48910[[#This Row],[Date de fin]],$B$2:B200,Tableau48910[[#This Row],[Numéro Machine ]]),MAX(_xlfn.MAXIFS(Tableau48910[[#This Row],[Date de fin]],$C$2:C200,Tableau48910[[#This Row],[Ordre de f]]),_xlfn.MAXIFS(Tableau48910[[#This Row],[Date de fin]],$B$2:B200,Tableau48910[[#This Row],[Numéro Machine ]]))))</f>
        <v>#VALUE!</v>
      </c>
      <c r="F201" s="2" t="e">
        <f>Tableau48910[[#This Row],[Date de début]]+Tableau48910[[#This Row],[Temps]]</f>
        <v>#VALUE!</v>
      </c>
    </row>
    <row r="202" spans="1:6" x14ac:dyDescent="0.25">
      <c r="A202" cm="1">
        <f t="array" ref="A202">MIN(COUNTIFS($C$2:C201,C202)+IFERROR(SUM(IF(($B$2:B201=B202)*($A$2:A201=0),($B$2:B201=B202)*($A$2:A201=0),"")),0),1)</f>
        <v>1</v>
      </c>
      <c r="B202" t="s">
        <v>12</v>
      </c>
      <c r="C202" t="s">
        <v>83</v>
      </c>
      <c r="D202" s="6">
        <v>21.125</v>
      </c>
      <c r="E202" s="2" t="e">
        <f>IF(Tableau48910[[#This Row],[Numéro par machin]]=0,$C$1,IF(ISERROR(VLOOKUP(C202,$C$2:C201,1,FALSE)),_xlfn.MAXIFS(Tableau48910[[#This Row],[Date de fin]],$B$2:B201,Tableau48910[[#This Row],[Numéro Machine ]]),MAX(_xlfn.MAXIFS(Tableau48910[[#This Row],[Date de fin]],$C$2:C201,Tableau48910[[#This Row],[Ordre de f]]),_xlfn.MAXIFS(Tableau48910[[#This Row],[Date de fin]],$B$2:B201,Tableau48910[[#This Row],[Numéro Machine ]]))))</f>
        <v>#VALUE!</v>
      </c>
      <c r="F202" s="2" t="e">
        <f>Tableau48910[[#This Row],[Date de début]]+Tableau48910[[#This Row],[Temps]]</f>
        <v>#VALUE!</v>
      </c>
    </row>
    <row r="203" spans="1:6" x14ac:dyDescent="0.25">
      <c r="A203" cm="1">
        <f t="array" ref="A203">MIN(COUNTIFS($C$2:C202,C203)+IFERROR(SUM(IF(($B$2:B202=B203)*($A$2:A202=0),($B$2:B202=B203)*($A$2:A202=0),"")),0),1)</f>
        <v>1</v>
      </c>
      <c r="B203" t="s">
        <v>5</v>
      </c>
      <c r="C203" t="s">
        <v>83</v>
      </c>
      <c r="D203" s="6">
        <v>21.1666666666667</v>
      </c>
      <c r="E203" s="2" t="e">
        <f>IF(Tableau48910[[#This Row],[Numéro par machin]]=0,$C$1,IF(ISERROR(VLOOKUP(C203,$C$2:C202,1,FALSE)),_xlfn.MAXIFS(Tableau48910[[#This Row],[Date de fin]],$B$2:B202,Tableau48910[[#This Row],[Numéro Machine ]]),MAX(_xlfn.MAXIFS(Tableau48910[[#This Row],[Date de fin]],$C$2:C202,Tableau48910[[#This Row],[Ordre de f]]),_xlfn.MAXIFS(Tableau48910[[#This Row],[Date de fin]],$B$2:B202,Tableau48910[[#This Row],[Numéro Machine ]]))))</f>
        <v>#VALUE!</v>
      </c>
      <c r="F203" s="2" t="e">
        <f>Tableau48910[[#This Row],[Date de début]]+Tableau48910[[#This Row],[Temps]]</f>
        <v>#VALUE!</v>
      </c>
    </row>
    <row r="204" spans="1:6" x14ac:dyDescent="0.25">
      <c r="A204" cm="1">
        <f t="array" ref="A204">MIN(COUNTIFS($C$2:C203,C204)+IFERROR(SUM(IF(($B$2:B203=B204)*($A$2:A203=0),($B$2:B203=B204)*($A$2:A203=0),"")),0),1)</f>
        <v>1</v>
      </c>
      <c r="B204" t="s">
        <v>10</v>
      </c>
      <c r="C204" t="s">
        <v>83</v>
      </c>
      <c r="D204" s="6">
        <v>21.2083333333333</v>
      </c>
      <c r="E204" s="2" t="e">
        <f>IF(Tableau48910[[#This Row],[Numéro par machin]]=0,$C$1,IF(ISERROR(VLOOKUP(C204,$C$2:C203,1,FALSE)),_xlfn.MAXIFS(Tableau48910[[#This Row],[Date de fin]],$B$2:B203,Tableau48910[[#This Row],[Numéro Machine ]]),MAX(_xlfn.MAXIFS(Tableau48910[[#This Row],[Date de fin]],$C$2:C203,Tableau48910[[#This Row],[Ordre de f]]),_xlfn.MAXIFS(Tableau48910[[#This Row],[Date de fin]],$B$2:B203,Tableau48910[[#This Row],[Numéro Machine ]]))))</f>
        <v>#VALUE!</v>
      </c>
      <c r="F204" s="2" t="e">
        <f>Tableau48910[[#This Row],[Date de début]]+Tableau48910[[#This Row],[Temps]]</f>
        <v>#VALUE!</v>
      </c>
    </row>
    <row r="205" spans="1:6" x14ac:dyDescent="0.25">
      <c r="A205" cm="1">
        <f t="array" ref="A205">MIN(COUNTIFS($C$2:C204,C205)+IFERROR(SUM(IF(($B$2:B204=B205)*($A$2:A204=0),($B$2:B204=B205)*($A$2:A204=0),"")),0),1)</f>
        <v>1</v>
      </c>
      <c r="B205" t="s">
        <v>5</v>
      </c>
      <c r="C205" t="s">
        <v>83</v>
      </c>
      <c r="D205" s="6">
        <v>21.2916666666667</v>
      </c>
      <c r="E205" s="2" t="e">
        <f>IF(Tableau48910[[#This Row],[Numéro par machin]]=0,$C$1,IF(ISERROR(VLOOKUP(C205,$C$2:C204,1,FALSE)),_xlfn.MAXIFS(Tableau48910[[#This Row],[Date de fin]],$B$2:B204,Tableau48910[[#This Row],[Numéro Machine ]]),MAX(_xlfn.MAXIFS(Tableau48910[[#This Row],[Date de fin]],$C$2:C204,Tableau48910[[#This Row],[Ordre de f]]),_xlfn.MAXIFS(Tableau48910[[#This Row],[Date de fin]],$B$2:B204,Tableau48910[[#This Row],[Numéro Machine ]]))))</f>
        <v>#VALUE!</v>
      </c>
      <c r="F205" s="2" t="e">
        <f>Tableau48910[[#This Row],[Date de début]]+Tableau48910[[#This Row],[Temps]]</f>
        <v>#VALUE!</v>
      </c>
    </row>
    <row r="206" spans="1:6" x14ac:dyDescent="0.25">
      <c r="A206" cm="1">
        <f t="array" ref="A206">MIN(COUNTIFS($C$2:C205,C206)+IFERROR(SUM(IF(($B$2:B205=B206)*($A$2:A205=0),($B$2:B205=B206)*($A$2:A205=0),"")),0),1)</f>
        <v>1</v>
      </c>
      <c r="B206" t="s">
        <v>70</v>
      </c>
      <c r="C206" t="s">
        <v>84</v>
      </c>
      <c r="D206" s="6">
        <v>20.1666666666667</v>
      </c>
      <c r="E206" s="2" t="e">
        <f>IF(Tableau48910[[#This Row],[Numéro par machin]]=0,$C$1,IF(ISERROR(VLOOKUP(C206,$C$2:C205,1,FALSE)),_xlfn.MAXIFS(Tableau48910[[#This Row],[Date de fin]],$B$2:B205,Tableau48910[[#This Row],[Numéro Machine ]]),MAX(_xlfn.MAXIFS(Tableau48910[[#This Row],[Date de fin]],$C$2:C205,Tableau48910[[#This Row],[Ordre de f]]),_xlfn.MAXIFS(Tableau48910[[#This Row],[Date de fin]],$B$2:B205,Tableau48910[[#This Row],[Numéro Machine ]]))))</f>
        <v>#VALUE!</v>
      </c>
      <c r="F206" s="2" t="e">
        <f>Tableau48910[[#This Row],[Date de début]]+Tableau48910[[#This Row],[Temps]]</f>
        <v>#VALUE!</v>
      </c>
    </row>
    <row r="207" spans="1:6" x14ac:dyDescent="0.25">
      <c r="A207" cm="1">
        <f t="array" ref="A207">MIN(COUNTIFS($C$2:C206,C207)+IFERROR(SUM(IF(($B$2:B206=B207)*($A$2:A206=0),($B$2:B206=B207)*($A$2:A206=0),"")),0),1)</f>
        <v>1</v>
      </c>
      <c r="B207" t="s">
        <v>36</v>
      </c>
      <c r="C207" t="s">
        <v>84</v>
      </c>
      <c r="D207" s="6">
        <v>20.2083333333333</v>
      </c>
      <c r="E207" s="2" t="e">
        <f>IF(Tableau48910[[#This Row],[Numéro par machin]]=0,$C$1,IF(ISERROR(VLOOKUP(C207,$C$2:C206,1,FALSE)),_xlfn.MAXIFS(Tableau48910[[#This Row],[Date de fin]],$B$2:B206,Tableau48910[[#This Row],[Numéro Machine ]]),MAX(_xlfn.MAXIFS(Tableau48910[[#This Row],[Date de fin]],$C$2:C206,Tableau48910[[#This Row],[Ordre de f]]),_xlfn.MAXIFS(Tableau48910[[#This Row],[Date de fin]],$B$2:B206,Tableau48910[[#This Row],[Numéro Machine ]]))))</f>
        <v>#VALUE!</v>
      </c>
      <c r="F207" s="2" t="e">
        <f>Tableau48910[[#This Row],[Date de début]]+Tableau48910[[#This Row],[Temps]]</f>
        <v>#VALUE!</v>
      </c>
    </row>
    <row r="208" spans="1:6" x14ac:dyDescent="0.25">
      <c r="A208" cm="1">
        <f t="array" ref="A208">MIN(COUNTIFS($C$2:C207,C208)+IFERROR(SUM(IF(($B$2:B207=B208)*($A$2:A207=0),($B$2:B207=B208)*($A$2:A207=0),"")),0),1)</f>
        <v>1</v>
      </c>
      <c r="B208" t="s">
        <v>42</v>
      </c>
      <c r="C208" t="s">
        <v>84</v>
      </c>
      <c r="D208" s="6">
        <v>20.4166666666667</v>
      </c>
      <c r="E208" s="2" t="e">
        <f>IF(Tableau48910[[#This Row],[Numéro par machin]]=0,$C$1,IF(ISERROR(VLOOKUP(C208,$C$2:C207,1,FALSE)),_xlfn.MAXIFS(Tableau48910[[#This Row],[Date de fin]],$B$2:B207,Tableau48910[[#This Row],[Numéro Machine ]]),MAX(_xlfn.MAXIFS(Tableau48910[[#This Row],[Date de fin]],$C$2:C207,Tableau48910[[#This Row],[Ordre de f]]),_xlfn.MAXIFS(Tableau48910[[#This Row],[Date de fin]],$B$2:B207,Tableau48910[[#This Row],[Numéro Machine ]]))))</f>
        <v>#VALUE!</v>
      </c>
      <c r="F208" s="2" t="e">
        <f>Tableau48910[[#This Row],[Date de début]]+Tableau48910[[#This Row],[Temps]]</f>
        <v>#VALUE!</v>
      </c>
    </row>
    <row r="209" spans="1:6" x14ac:dyDescent="0.25">
      <c r="A209" cm="1">
        <f t="array" ref="A209">MIN(COUNTIFS($C$2:C208,C209)+IFERROR(SUM(IF(($B$2:B208=B209)*($A$2:A208=0),($B$2:B208=B209)*($A$2:A208=0),"")),0),1)</f>
        <v>1</v>
      </c>
      <c r="B209" t="s">
        <v>36</v>
      </c>
      <c r="C209" t="s">
        <v>84</v>
      </c>
      <c r="D209" s="6">
        <v>20.5</v>
      </c>
      <c r="E209" s="2" t="e">
        <f>IF(Tableau48910[[#This Row],[Numéro par machin]]=0,$C$1,IF(ISERROR(VLOOKUP(C209,$C$2:C208,1,FALSE)),_xlfn.MAXIFS(Tableau48910[[#This Row],[Date de fin]],$B$2:B208,Tableau48910[[#This Row],[Numéro Machine ]]),MAX(_xlfn.MAXIFS(Tableau48910[[#This Row],[Date de fin]],$C$2:C208,Tableau48910[[#This Row],[Ordre de f]]),_xlfn.MAXIFS(Tableau48910[[#This Row],[Date de fin]],$B$2:B208,Tableau48910[[#This Row],[Numéro Machine ]]))))</f>
        <v>#VALUE!</v>
      </c>
      <c r="F209" s="2" t="e">
        <f>Tableau48910[[#This Row],[Date de début]]+Tableau48910[[#This Row],[Temps]]</f>
        <v>#VALUE!</v>
      </c>
    </row>
    <row r="210" spans="1:6" x14ac:dyDescent="0.25">
      <c r="A210" cm="1">
        <f t="array" ref="A210">MIN(COUNTIFS($C$2:C209,C210)+IFERROR(SUM(IF(($B$2:B209=B210)*($A$2:A209=0),($B$2:B209=B210)*($A$2:A209=0),"")),0),1)</f>
        <v>1</v>
      </c>
      <c r="B210" t="s">
        <v>42</v>
      </c>
      <c r="C210" t="s">
        <v>84</v>
      </c>
      <c r="D210" s="6">
        <v>21.9583333333333</v>
      </c>
      <c r="E210" s="2" t="e">
        <f>IF(Tableau48910[[#This Row],[Numéro par machin]]=0,$C$1,IF(ISERROR(VLOOKUP(C210,$C$2:C209,1,FALSE)),_xlfn.MAXIFS(Tableau48910[[#This Row],[Date de fin]],$B$2:B209,Tableau48910[[#This Row],[Numéro Machine ]]),MAX(_xlfn.MAXIFS(Tableau48910[[#This Row],[Date de fin]],$C$2:C209,Tableau48910[[#This Row],[Ordre de f]]),_xlfn.MAXIFS(Tableau48910[[#This Row],[Date de fin]],$B$2:B209,Tableau48910[[#This Row],[Numéro Machine ]]))))</f>
        <v>#VALUE!</v>
      </c>
      <c r="F210" s="2" t="e">
        <f>Tableau48910[[#This Row],[Date de début]]+Tableau48910[[#This Row],[Temps]]</f>
        <v>#VALUE!</v>
      </c>
    </row>
    <row r="211" spans="1:6" x14ac:dyDescent="0.25">
      <c r="A211" cm="1">
        <f t="array" ref="A211">MIN(COUNTIFS($C$2:C210,C211)+IFERROR(SUM(IF(($B$2:B210=B211)*($A$2:A210=0),($B$2:B210=B211)*($A$2:A210=0),"")),0),1)</f>
        <v>1</v>
      </c>
      <c r="B211" t="s">
        <v>5</v>
      </c>
      <c r="C211" t="s">
        <v>85</v>
      </c>
      <c r="D211" s="6">
        <v>22</v>
      </c>
      <c r="E211" s="2" t="e">
        <f>IF(Tableau48910[[#This Row],[Numéro par machin]]=0,$C$1,IF(ISERROR(VLOOKUP(C211,$C$2:C210,1,FALSE)),_xlfn.MAXIFS(Tableau48910[[#This Row],[Date de fin]],$B$2:B210,Tableau48910[[#This Row],[Numéro Machine ]]),MAX(_xlfn.MAXIFS(Tableau48910[[#This Row],[Date de fin]],$C$2:C210,Tableau48910[[#This Row],[Ordre de f]]),_xlfn.MAXIFS(Tableau48910[[#This Row],[Date de fin]],$B$2:B210,Tableau48910[[#This Row],[Numéro Machine ]]))))</f>
        <v>#VALUE!</v>
      </c>
      <c r="F211" s="2" t="e">
        <f>Tableau48910[[#This Row],[Date de début]]+Tableau48910[[#This Row],[Temps]]</f>
        <v>#VALUE!</v>
      </c>
    </row>
    <row r="212" spans="1:6" x14ac:dyDescent="0.25">
      <c r="A212" cm="1">
        <f t="array" ref="A212">MIN(COUNTIFS($C$2:C211,C212)+IFERROR(SUM(IF(($B$2:B211=B212)*($A$2:A211=0),($B$2:B211=B212)*($A$2:A211=0),"")),0),1)</f>
        <v>1</v>
      </c>
      <c r="B212" t="s">
        <v>70</v>
      </c>
      <c r="C212" t="s">
        <v>86</v>
      </c>
      <c r="D212" s="6">
        <v>22.1666666666667</v>
      </c>
      <c r="E212" s="2" t="e">
        <f>IF(Tableau48910[[#This Row],[Numéro par machin]]=0,$C$1,IF(ISERROR(VLOOKUP(C212,$C$2:C211,1,FALSE)),_xlfn.MAXIFS(Tableau48910[[#This Row],[Date de fin]],$B$2:B211,Tableau48910[[#This Row],[Numéro Machine ]]),MAX(_xlfn.MAXIFS(Tableau48910[[#This Row],[Date de fin]],$C$2:C211,Tableau48910[[#This Row],[Ordre de f]]),_xlfn.MAXIFS(Tableau48910[[#This Row],[Date de fin]],$B$2:B211,Tableau48910[[#This Row],[Numéro Machine ]]))))</f>
        <v>#VALUE!</v>
      </c>
      <c r="F212" s="2" t="e">
        <f>Tableau48910[[#This Row],[Date de début]]+Tableau48910[[#This Row],[Temps]]</f>
        <v>#VALUE!</v>
      </c>
    </row>
    <row r="213" spans="1:6" x14ac:dyDescent="0.25">
      <c r="A213" cm="1">
        <f t="array" ref="A213">MIN(COUNTIFS($C$2:C212,C213)+IFERROR(SUM(IF(($B$2:B212=B213)*($A$2:A212=0),($B$2:B212=B213)*($A$2:A212=0),"")),0),1)</f>
        <v>1</v>
      </c>
      <c r="B213" t="s">
        <v>35</v>
      </c>
      <c r="C213" t="s">
        <v>86</v>
      </c>
      <c r="D213" s="6">
        <v>22.375</v>
      </c>
      <c r="E213" s="2" t="e">
        <f>IF(Tableau48910[[#This Row],[Numéro par machin]]=0,$C$1,IF(ISERROR(VLOOKUP(C213,$C$2:C212,1,FALSE)),_xlfn.MAXIFS(Tableau48910[[#This Row],[Date de fin]],$B$2:B212,Tableau48910[[#This Row],[Numéro Machine ]]),MAX(_xlfn.MAXIFS(Tableau48910[[#This Row],[Date de fin]],$C$2:C212,Tableau48910[[#This Row],[Ordre de f]]),_xlfn.MAXIFS(Tableau48910[[#This Row],[Date de fin]],$B$2:B212,Tableau48910[[#This Row],[Numéro Machine ]]))))</f>
        <v>#VALUE!</v>
      </c>
      <c r="F213" s="2" t="e">
        <f>Tableau48910[[#This Row],[Date de début]]+Tableau48910[[#This Row],[Temps]]</f>
        <v>#VALUE!</v>
      </c>
    </row>
    <row r="214" spans="1:6" x14ac:dyDescent="0.25">
      <c r="A214" cm="1">
        <f t="array" ref="A214">MIN(COUNTIFS($C$2:C213,C214)+IFERROR(SUM(IF(($B$2:B213=B214)*($A$2:A213=0),($B$2:B213=B214)*($A$2:A213=0),"")),0),1)</f>
        <v>1</v>
      </c>
      <c r="B214" t="s">
        <v>22</v>
      </c>
      <c r="C214" t="s">
        <v>86</v>
      </c>
      <c r="D214" s="6">
        <v>23.7083333333333</v>
      </c>
      <c r="E214" s="2" t="e">
        <f>IF(Tableau48910[[#This Row],[Numéro par machin]]=0,$C$1,IF(ISERROR(VLOOKUP(C214,$C$2:C213,1,FALSE)),_xlfn.MAXIFS(Tableau48910[[#This Row],[Date de fin]],$B$2:B213,Tableau48910[[#This Row],[Numéro Machine ]]),MAX(_xlfn.MAXIFS(Tableau48910[[#This Row],[Date de fin]],$C$2:C213,Tableau48910[[#This Row],[Ordre de f]]),_xlfn.MAXIFS(Tableau48910[[#This Row],[Date de fin]],$B$2:B213,Tableau48910[[#This Row],[Numéro Machine ]]))))</f>
        <v>#VALUE!</v>
      </c>
      <c r="F214" s="2" t="e">
        <f>Tableau48910[[#This Row],[Date de début]]+Tableau48910[[#This Row],[Temps]]</f>
        <v>#VALUE!</v>
      </c>
    </row>
    <row r="215" spans="1:6" x14ac:dyDescent="0.25">
      <c r="A215" cm="1">
        <f t="array" ref="A215">MIN(COUNTIFS($C$2:C214,C215)+IFERROR(SUM(IF(($B$2:B214=B215)*($A$2:A214=0),($B$2:B214=B215)*($A$2:A214=0),"")),0),1)</f>
        <v>1</v>
      </c>
      <c r="B215" t="s">
        <v>16</v>
      </c>
      <c r="C215" t="s">
        <v>86</v>
      </c>
      <c r="D215" s="6">
        <v>23.7916666666667</v>
      </c>
      <c r="E215" s="2" t="e">
        <f>IF(Tableau48910[[#This Row],[Numéro par machin]]=0,$C$1,IF(ISERROR(VLOOKUP(C215,$C$2:C214,1,FALSE)),_xlfn.MAXIFS(Tableau48910[[#This Row],[Date de fin]],$B$2:B214,Tableau48910[[#This Row],[Numéro Machine ]]),MAX(_xlfn.MAXIFS(Tableau48910[[#This Row],[Date de fin]],$C$2:C214,Tableau48910[[#This Row],[Ordre de f]]),_xlfn.MAXIFS(Tableau48910[[#This Row],[Date de fin]],$B$2:B214,Tableau48910[[#This Row],[Numéro Machine ]]))))</f>
        <v>#VALUE!</v>
      </c>
      <c r="F215" s="2" t="e">
        <f>Tableau48910[[#This Row],[Date de début]]+Tableau48910[[#This Row],[Temps]]</f>
        <v>#VALUE!</v>
      </c>
    </row>
    <row r="216" spans="1:6" x14ac:dyDescent="0.25">
      <c r="A216" cm="1">
        <f t="array" ref="A216">MIN(COUNTIFS($C$2:C215,C216)+IFERROR(SUM(IF(($B$2:B215=B216)*($A$2:A215=0),($B$2:B215=B216)*($A$2:A215=0),"")),0),1)</f>
        <v>1</v>
      </c>
      <c r="B216" t="s">
        <v>70</v>
      </c>
      <c r="C216" t="s">
        <v>87</v>
      </c>
      <c r="D216" s="6">
        <v>24.3333333333333</v>
      </c>
      <c r="E216" s="2" t="e">
        <f>IF(Tableau48910[[#This Row],[Numéro par machin]]=0,$C$1,IF(ISERROR(VLOOKUP(C216,$C$2:C215,1,FALSE)),_xlfn.MAXIFS(Tableau48910[[#This Row],[Date de fin]],$B$2:B215,Tableau48910[[#This Row],[Numéro Machine ]]),MAX(_xlfn.MAXIFS(Tableau48910[[#This Row],[Date de fin]],$C$2:C215,Tableau48910[[#This Row],[Ordre de f]]),_xlfn.MAXIFS(Tableau48910[[#This Row],[Date de fin]],$B$2:B215,Tableau48910[[#This Row],[Numéro Machine ]]))))</f>
        <v>#VALUE!</v>
      </c>
      <c r="F216" s="2" t="e">
        <f>Tableau48910[[#This Row],[Date de début]]+Tableau48910[[#This Row],[Temps]]</f>
        <v>#VALUE!</v>
      </c>
    </row>
    <row r="217" spans="1:6" x14ac:dyDescent="0.25">
      <c r="A217" cm="1">
        <f t="array" ref="A217">MIN(COUNTIFS($C$2:C216,C217)+IFERROR(SUM(IF(($B$2:B216=B217)*($A$2:A216=0),($B$2:B216=B217)*($A$2:A216=0),"")),0),1)</f>
        <v>1</v>
      </c>
      <c r="B217" t="s">
        <v>5</v>
      </c>
      <c r="C217" t="s">
        <v>87</v>
      </c>
      <c r="D217" s="6">
        <v>24.4166666666667</v>
      </c>
      <c r="E217" s="2" t="e">
        <f>IF(Tableau48910[[#This Row],[Numéro par machin]]=0,$C$1,IF(ISERROR(VLOOKUP(C217,$C$2:C216,1,FALSE)),_xlfn.MAXIFS(Tableau48910[[#This Row],[Date de fin]],$B$2:B216,Tableau48910[[#This Row],[Numéro Machine ]]),MAX(_xlfn.MAXIFS(Tableau48910[[#This Row],[Date de fin]],$C$2:C216,Tableau48910[[#This Row],[Ordre de f]]),_xlfn.MAXIFS(Tableau48910[[#This Row],[Date de fin]],$B$2:B216,Tableau48910[[#This Row],[Numéro Machine ]]))))</f>
        <v>#VALUE!</v>
      </c>
      <c r="F217" s="2" t="e">
        <f>Tableau48910[[#This Row],[Date de début]]+Tableau48910[[#This Row],[Temps]]</f>
        <v>#VALUE!</v>
      </c>
    </row>
    <row r="218" spans="1:6" x14ac:dyDescent="0.25">
      <c r="A218" cm="1">
        <f t="array" ref="A218">MIN(COUNTIFS($C$2:C217,C218)+IFERROR(SUM(IF(($B$2:B217=B218)*($A$2:A217=0),($B$2:B217=B218)*($A$2:A217=0),"")),0),1)</f>
        <v>1</v>
      </c>
      <c r="B218" t="s">
        <v>5</v>
      </c>
      <c r="C218" t="s">
        <v>87</v>
      </c>
      <c r="D218" s="6">
        <v>25.7083333333333</v>
      </c>
      <c r="E218" s="2" t="e">
        <f>IF(Tableau48910[[#This Row],[Numéro par machin]]=0,$C$1,IF(ISERROR(VLOOKUP(C218,$C$2:C217,1,FALSE)),_xlfn.MAXIFS(Tableau48910[[#This Row],[Date de fin]],$B$2:B217,Tableau48910[[#This Row],[Numéro Machine ]]),MAX(_xlfn.MAXIFS(Tableau48910[[#This Row],[Date de fin]],$C$2:C217,Tableau48910[[#This Row],[Ordre de f]]),_xlfn.MAXIFS(Tableau48910[[#This Row],[Date de fin]],$B$2:B217,Tableau48910[[#This Row],[Numéro Machine ]]))))</f>
        <v>#VALUE!</v>
      </c>
      <c r="F218" s="2" t="e">
        <f>Tableau48910[[#This Row],[Date de début]]+Tableau48910[[#This Row],[Temps]]</f>
        <v>#VALUE!</v>
      </c>
    </row>
    <row r="219" spans="1:6" x14ac:dyDescent="0.25">
      <c r="A219" cm="1">
        <f t="array" ref="A219">MIN(COUNTIFS($C$2:C218,C219)+IFERROR(SUM(IF(($B$2:B218=B219)*($A$2:A218=0),($B$2:B218=B219)*($A$2:A218=0),"")),0),1)</f>
        <v>1</v>
      </c>
      <c r="B219" t="s">
        <v>5</v>
      </c>
      <c r="C219" t="s">
        <v>87</v>
      </c>
      <c r="D219" s="6">
        <v>25.7916666666667</v>
      </c>
      <c r="E219" s="2" t="e">
        <f>IF(Tableau48910[[#This Row],[Numéro par machin]]=0,$C$1,IF(ISERROR(VLOOKUP(C219,$C$2:C218,1,FALSE)),_xlfn.MAXIFS(Tableau48910[[#This Row],[Date de fin]],$B$2:B218,Tableau48910[[#This Row],[Numéro Machine ]]),MAX(_xlfn.MAXIFS(Tableau48910[[#This Row],[Date de fin]],$C$2:C218,Tableau48910[[#This Row],[Ordre de f]]),_xlfn.MAXIFS(Tableau48910[[#This Row],[Date de fin]],$B$2:B218,Tableau48910[[#This Row],[Numéro Machine ]]))))</f>
        <v>#VALUE!</v>
      </c>
      <c r="F219" s="2" t="e">
        <f>Tableau48910[[#This Row],[Date de début]]+Tableau48910[[#This Row],[Temps]]</f>
        <v>#VALUE!</v>
      </c>
    </row>
    <row r="220" spans="1:6" x14ac:dyDescent="0.25">
      <c r="A220" cm="1">
        <f t="array" ref="A220">MIN(COUNTIFS($C$2:C219,C220)+IFERROR(SUM(IF(($B$2:B219=B220)*($A$2:A219=0),($B$2:B219=B220)*($A$2:A219=0),"")),0),1)</f>
        <v>1</v>
      </c>
      <c r="B220" t="s">
        <v>5</v>
      </c>
      <c r="C220" t="s">
        <v>87</v>
      </c>
      <c r="D220" s="6">
        <v>26.25</v>
      </c>
      <c r="E220" s="2" t="e">
        <f>IF(Tableau48910[[#This Row],[Numéro par machin]]=0,$C$1,IF(ISERROR(VLOOKUP(C220,$C$2:C219,1,FALSE)),_xlfn.MAXIFS(Tableau48910[[#This Row],[Date de fin]],$B$2:B219,Tableau48910[[#This Row],[Numéro Machine ]]),MAX(_xlfn.MAXIFS(Tableau48910[[#This Row],[Date de fin]],$C$2:C219,Tableau48910[[#This Row],[Ordre de f]]),_xlfn.MAXIFS(Tableau48910[[#This Row],[Date de fin]],$B$2:B219,Tableau48910[[#This Row],[Numéro Machine ]]))))</f>
        <v>#VALUE!</v>
      </c>
      <c r="F220" s="2" t="e">
        <f>Tableau48910[[#This Row],[Date de début]]+Tableau48910[[#This Row],[Temps]]</f>
        <v>#VALUE!</v>
      </c>
    </row>
    <row r="221" spans="1:6" x14ac:dyDescent="0.25">
      <c r="A221" cm="1">
        <f t="array" ref="A221">MIN(COUNTIFS($C$2:C220,C221)+IFERROR(SUM(IF(($B$2:B220=B221)*($A$2:A220=0),($B$2:B220=B221)*($A$2:A220=0),"")),0),1)</f>
        <v>1</v>
      </c>
      <c r="B221" t="s">
        <v>5</v>
      </c>
      <c r="C221" t="s">
        <v>87</v>
      </c>
      <c r="D221" s="6">
        <v>26.3333333333333</v>
      </c>
      <c r="E221" s="2" t="e">
        <f>IF(Tableau48910[[#This Row],[Numéro par machin]]=0,$C$1,IF(ISERROR(VLOOKUP(C221,$C$2:C220,1,FALSE)),_xlfn.MAXIFS(Tableau48910[[#This Row],[Date de fin]],$B$2:B220,Tableau48910[[#This Row],[Numéro Machine ]]),MAX(_xlfn.MAXIFS(Tableau48910[[#This Row],[Date de fin]],$C$2:C220,Tableau48910[[#This Row],[Ordre de f]]),_xlfn.MAXIFS(Tableau48910[[#This Row],[Date de fin]],$B$2:B220,Tableau48910[[#This Row],[Numéro Machine ]]))))</f>
        <v>#VALUE!</v>
      </c>
      <c r="F221" s="2" t="e">
        <f>Tableau48910[[#This Row],[Date de début]]+Tableau48910[[#This Row],[Temps]]</f>
        <v>#VALUE!</v>
      </c>
    </row>
    <row r="222" spans="1:6" x14ac:dyDescent="0.25">
      <c r="A222" cm="1">
        <f t="array" ref="A222">MIN(COUNTIFS($C$2:C221,C222)+IFERROR(SUM(IF(($B$2:B221=B222)*($A$2:A221=0),($B$2:B221=B222)*($A$2:A221=0),"")),0),1)</f>
        <v>1</v>
      </c>
      <c r="B222" t="s">
        <v>5</v>
      </c>
      <c r="C222" t="s">
        <v>87</v>
      </c>
      <c r="D222" s="6">
        <v>23.6666666666667</v>
      </c>
      <c r="E222" s="2" t="e">
        <f>IF(Tableau48910[[#This Row],[Numéro par machin]]=0,$C$1,IF(ISERROR(VLOOKUP(C222,$C$2:C221,1,FALSE)),_xlfn.MAXIFS(Tableau48910[[#This Row],[Date de fin]],$B$2:B221,Tableau48910[[#This Row],[Numéro Machine ]]),MAX(_xlfn.MAXIFS(Tableau48910[[#This Row],[Date de fin]],$C$2:C221,Tableau48910[[#This Row],[Ordre de f]]),_xlfn.MAXIFS(Tableau48910[[#This Row],[Date de fin]],$B$2:B221,Tableau48910[[#This Row],[Numéro Machine ]]))))</f>
        <v>#VALUE!</v>
      </c>
      <c r="F222" s="2" t="e">
        <f>Tableau48910[[#This Row],[Date de début]]+Tableau48910[[#This Row],[Temps]]</f>
        <v>#VALUE!</v>
      </c>
    </row>
    <row r="223" spans="1:6" x14ac:dyDescent="0.25">
      <c r="A223" cm="1">
        <f t="array" ref="A223">MIN(COUNTIFS($C$2:C222,C223)+IFERROR(SUM(IF(($B$2:B222=B223)*($A$2:A222=0),($B$2:B222=B223)*($A$2:A222=0),"")),0),1)</f>
        <v>1</v>
      </c>
      <c r="B223" t="s">
        <v>5</v>
      </c>
      <c r="C223" t="s">
        <v>87</v>
      </c>
      <c r="D223" s="6">
        <v>23.75</v>
      </c>
      <c r="E223" s="2" t="e">
        <f>IF(Tableau48910[[#This Row],[Numéro par machin]]=0,$C$1,IF(ISERROR(VLOOKUP(C223,$C$2:C222,1,FALSE)),_xlfn.MAXIFS(Tableau48910[[#This Row],[Date de fin]],$B$2:B222,Tableau48910[[#This Row],[Numéro Machine ]]),MAX(_xlfn.MAXIFS(Tableau48910[[#This Row],[Date de fin]],$C$2:C222,Tableau48910[[#This Row],[Ordre de f]]),_xlfn.MAXIFS(Tableau48910[[#This Row],[Date de fin]],$B$2:B222,Tableau48910[[#This Row],[Numéro Machine ]]))))</f>
        <v>#VALUE!</v>
      </c>
      <c r="F223" s="2" t="e">
        <f>Tableau48910[[#This Row],[Date de début]]+Tableau48910[[#This Row],[Temps]]</f>
        <v>#VALUE!</v>
      </c>
    </row>
    <row r="224" spans="1:6" x14ac:dyDescent="0.25">
      <c r="A224" cm="1">
        <f t="array" ref="A224">MIN(COUNTIFS($C$2:C223,C224)+IFERROR(SUM(IF(($B$2:B223=B224)*($A$2:A223=0),($B$2:B223=B224)*($A$2:A223=0),"")),0),1)</f>
        <v>1</v>
      </c>
      <c r="B224" t="s">
        <v>5</v>
      </c>
      <c r="C224" t="s">
        <v>87</v>
      </c>
      <c r="D224" s="6">
        <v>23.8333333333333</v>
      </c>
      <c r="E224" s="2" t="e">
        <f>IF(Tableau48910[[#This Row],[Numéro par machin]]=0,$C$1,IF(ISERROR(VLOOKUP(C224,$C$2:C223,1,FALSE)),_xlfn.MAXIFS(Tableau48910[[#This Row],[Date de fin]],$B$2:B223,Tableau48910[[#This Row],[Numéro Machine ]]),MAX(_xlfn.MAXIFS(Tableau48910[[#This Row],[Date de fin]],$C$2:C223,Tableau48910[[#This Row],[Ordre de f]]),_xlfn.MAXIFS(Tableau48910[[#This Row],[Date de fin]],$B$2:B223,Tableau48910[[#This Row],[Numéro Machine ]]))))</f>
        <v>#VALUE!</v>
      </c>
      <c r="F224" s="2" t="e">
        <f>Tableau48910[[#This Row],[Date de début]]+Tableau48910[[#This Row],[Temps]]</f>
        <v>#VALUE!</v>
      </c>
    </row>
    <row r="225" spans="1:6" x14ac:dyDescent="0.25">
      <c r="A225" cm="1">
        <f t="array" ref="A225">MIN(COUNTIFS($C$2:C224,C225)+IFERROR(SUM(IF(($B$2:B224=B225)*($A$2:A224=0),($B$2:B224=B225)*($A$2:A224=0),"")),0),1)</f>
        <v>1</v>
      </c>
      <c r="B225" t="s">
        <v>5</v>
      </c>
      <c r="C225" t="s">
        <v>87</v>
      </c>
      <c r="D225" s="6">
        <v>23.4583333333333</v>
      </c>
      <c r="E225" s="2" t="e">
        <f>IF(Tableau48910[[#This Row],[Numéro par machin]]=0,$C$1,IF(ISERROR(VLOOKUP(C225,$C$2:C224,1,FALSE)),_xlfn.MAXIFS(Tableau48910[[#This Row],[Date de fin]],$B$2:B224,Tableau48910[[#This Row],[Numéro Machine ]]),MAX(_xlfn.MAXIFS(Tableau48910[[#This Row],[Date de fin]],$C$2:C224,Tableau48910[[#This Row],[Ordre de f]]),_xlfn.MAXIFS(Tableau48910[[#This Row],[Date de fin]],$B$2:B224,Tableau48910[[#This Row],[Numéro Machine ]]))))</f>
        <v>#VALUE!</v>
      </c>
      <c r="F225" s="2" t="e">
        <f>Tableau48910[[#This Row],[Date de début]]+Tableau48910[[#This Row],[Temps]]</f>
        <v>#VALUE!</v>
      </c>
    </row>
    <row r="226" spans="1:6" x14ac:dyDescent="0.25">
      <c r="A226" cm="1">
        <f t="array" ref="A226">MIN(COUNTIFS($C$2:C225,C226)+IFERROR(SUM(IF(($B$2:B225=B226)*($A$2:A225=0),($B$2:B225=B226)*($A$2:A225=0),"")),0),1)</f>
        <v>1</v>
      </c>
      <c r="B226" t="s">
        <v>5</v>
      </c>
      <c r="C226" t="s">
        <v>87</v>
      </c>
      <c r="D226" s="6">
        <v>24.5</v>
      </c>
      <c r="E226" s="2" t="e">
        <f>IF(Tableau48910[[#This Row],[Numéro par machin]]=0,$C$1,IF(ISERROR(VLOOKUP(C226,$C$2:C225,1,FALSE)),_xlfn.MAXIFS(Tableau48910[[#This Row],[Date de fin]],$B$2:B225,Tableau48910[[#This Row],[Numéro Machine ]]),MAX(_xlfn.MAXIFS(Tableau48910[[#This Row],[Date de fin]],$C$2:C225,Tableau48910[[#This Row],[Ordre de f]]),_xlfn.MAXIFS(Tableau48910[[#This Row],[Date de fin]],$B$2:B225,Tableau48910[[#This Row],[Numéro Machine ]]))))</f>
        <v>#VALUE!</v>
      </c>
      <c r="F226" s="2" t="e">
        <f>Tableau48910[[#This Row],[Date de début]]+Tableau48910[[#This Row],[Temps]]</f>
        <v>#VALUE!</v>
      </c>
    </row>
    <row r="227" spans="1:6" x14ac:dyDescent="0.25">
      <c r="A227" cm="1">
        <f t="array" ref="A227">MIN(COUNTIFS($C$2:C226,C227)+IFERROR(SUM(IF(($B$2:B226=B227)*($A$2:A226=0),($B$2:B226=B227)*($A$2:A226=0),"")),0),1)</f>
        <v>1</v>
      </c>
      <c r="B227" t="s">
        <v>36</v>
      </c>
      <c r="C227" t="s">
        <v>87</v>
      </c>
      <c r="D227" s="6">
        <v>24.5416666666667</v>
      </c>
      <c r="E227" s="2" t="e">
        <f>IF(Tableau48910[[#This Row],[Numéro par machin]]=0,$C$1,IF(ISERROR(VLOOKUP(C227,$C$2:C226,1,FALSE)),_xlfn.MAXIFS(Tableau48910[[#This Row],[Date de fin]],$B$2:B226,Tableau48910[[#This Row],[Numéro Machine ]]),MAX(_xlfn.MAXIFS(Tableau48910[[#This Row],[Date de fin]],$C$2:C226,Tableau48910[[#This Row],[Ordre de f]]),_xlfn.MAXIFS(Tableau48910[[#This Row],[Date de fin]],$B$2:B226,Tableau48910[[#This Row],[Numéro Machine ]]))))</f>
        <v>#VALUE!</v>
      </c>
      <c r="F227" s="2" t="e">
        <f>Tableau48910[[#This Row],[Date de début]]+Tableau48910[[#This Row],[Temps]]</f>
        <v>#VALUE!</v>
      </c>
    </row>
    <row r="228" spans="1:6" x14ac:dyDescent="0.25">
      <c r="A228" cm="1">
        <f t="array" ref="A228">MIN(COUNTIFS($C$2:C227,C228)+IFERROR(SUM(IF(($B$2:B227=B228)*($A$2:A227=0),($B$2:B227=B228)*($A$2:A227=0),"")),0),1)</f>
        <v>1</v>
      </c>
      <c r="B228" t="s">
        <v>5</v>
      </c>
      <c r="C228" t="s">
        <v>87</v>
      </c>
      <c r="D228" s="6">
        <v>24.625</v>
      </c>
      <c r="E228" s="2" t="e">
        <f>IF(Tableau48910[[#This Row],[Numéro par machin]]=0,$C$1,IF(ISERROR(VLOOKUP(C228,$C$2:C227,1,FALSE)),_xlfn.MAXIFS(Tableau48910[[#This Row],[Date de fin]],$B$2:B227,Tableau48910[[#This Row],[Numéro Machine ]]),MAX(_xlfn.MAXIFS(Tableau48910[[#This Row],[Date de fin]],$C$2:C227,Tableau48910[[#This Row],[Ordre de f]]),_xlfn.MAXIFS(Tableau48910[[#This Row],[Date de fin]],$B$2:B227,Tableau48910[[#This Row],[Numéro Machine ]]))))</f>
        <v>#VALUE!</v>
      </c>
      <c r="F228" s="2" t="e">
        <f>Tableau48910[[#This Row],[Date de début]]+Tableau48910[[#This Row],[Temps]]</f>
        <v>#VALUE!</v>
      </c>
    </row>
    <row r="229" spans="1:6" x14ac:dyDescent="0.25">
      <c r="A229" cm="1">
        <f t="array" ref="A229">MIN(COUNTIFS($C$2:C228,C229)+IFERROR(SUM(IF(($B$2:B228=B229)*($A$2:A228=0),($B$2:B228=B229)*($A$2:A228=0),"")),0),1)</f>
        <v>1</v>
      </c>
      <c r="B229" t="s">
        <v>5</v>
      </c>
      <c r="C229" t="s">
        <v>87</v>
      </c>
      <c r="D229" s="6">
        <v>24.6666666666667</v>
      </c>
      <c r="E229" s="2" t="e">
        <f>IF(Tableau48910[[#This Row],[Numéro par machin]]=0,$C$1,IF(ISERROR(VLOOKUP(C229,$C$2:C228,1,FALSE)),_xlfn.MAXIFS(Tableau48910[[#This Row],[Date de fin]],$B$2:B228,Tableau48910[[#This Row],[Numéro Machine ]]),MAX(_xlfn.MAXIFS(Tableau48910[[#This Row],[Date de fin]],$C$2:C228,Tableau48910[[#This Row],[Ordre de f]]),_xlfn.MAXIFS(Tableau48910[[#This Row],[Date de fin]],$B$2:B228,Tableau48910[[#This Row],[Numéro Machine ]]))))</f>
        <v>#VALUE!</v>
      </c>
      <c r="F229" s="2" t="e">
        <f>Tableau48910[[#This Row],[Date de début]]+Tableau48910[[#This Row],[Temps]]</f>
        <v>#VALUE!</v>
      </c>
    </row>
    <row r="230" spans="1:6" x14ac:dyDescent="0.25">
      <c r="A230" cm="1">
        <f t="array" ref="A230">MIN(COUNTIFS($C$2:C229,C230)+IFERROR(SUM(IF(($B$2:B229=B230)*($A$2:A229=0),($B$2:B229=B230)*($A$2:A229=0),"")),0),1)</f>
        <v>1</v>
      </c>
      <c r="B230" t="s">
        <v>16</v>
      </c>
      <c r="C230" t="s">
        <v>88</v>
      </c>
      <c r="D230" s="6">
        <v>23.25</v>
      </c>
      <c r="E230" s="2" t="e">
        <f>IF(Tableau48910[[#This Row],[Numéro par machin]]=0,$C$1,IF(ISERROR(VLOOKUP(C230,$C$2:C229,1,FALSE)),_xlfn.MAXIFS(Tableau48910[[#This Row],[Date de fin]],$B$2:B229,Tableau48910[[#This Row],[Numéro Machine ]]),MAX(_xlfn.MAXIFS(Tableau48910[[#This Row],[Date de fin]],$C$2:C229,Tableau48910[[#This Row],[Ordre de f]]),_xlfn.MAXIFS(Tableau48910[[#This Row],[Date de fin]],$B$2:B229,Tableau48910[[#This Row],[Numéro Machine ]]))))</f>
        <v>#VALUE!</v>
      </c>
      <c r="F230" s="2" t="e">
        <f>Tableau48910[[#This Row],[Date de début]]+Tableau48910[[#This Row],[Temps]]</f>
        <v>#VALUE!</v>
      </c>
    </row>
    <row r="231" spans="1:6" x14ac:dyDescent="0.25">
      <c r="A231" cm="1">
        <f t="array" ref="A231">MIN(COUNTIFS($C$2:C230,C231)+IFERROR(SUM(IF(($B$2:B230=B231)*($A$2:A230=0),($B$2:B230=B231)*($A$2:A230=0),"")),0),1)</f>
        <v>1</v>
      </c>
      <c r="B231" t="s">
        <v>16</v>
      </c>
      <c r="C231" t="s">
        <v>88</v>
      </c>
      <c r="D231" s="6">
        <v>23.5</v>
      </c>
      <c r="E231" s="2" t="e">
        <f>IF(Tableau48910[[#This Row],[Numéro par machin]]=0,$C$1,IF(ISERROR(VLOOKUP(C231,$C$2:C230,1,FALSE)),_xlfn.MAXIFS(Tableau48910[[#This Row],[Date de fin]],$B$2:B230,Tableau48910[[#This Row],[Numéro Machine ]]),MAX(_xlfn.MAXIFS(Tableau48910[[#This Row],[Date de fin]],$C$2:C230,Tableau48910[[#This Row],[Ordre de f]]),_xlfn.MAXIFS(Tableau48910[[#This Row],[Date de fin]],$B$2:B230,Tableau48910[[#This Row],[Numéro Machine ]]))))</f>
        <v>#VALUE!</v>
      </c>
      <c r="F231" s="2" t="e">
        <f>Tableau48910[[#This Row],[Date de début]]+Tableau48910[[#This Row],[Temps]]</f>
        <v>#VALUE!</v>
      </c>
    </row>
    <row r="232" spans="1:6" x14ac:dyDescent="0.25">
      <c r="A232" cm="1">
        <f t="array" ref="A232">MIN(COUNTIFS($C$2:C231,C232)+IFERROR(SUM(IF(($B$2:B231=B232)*($A$2:A231=0),($B$2:B231=B232)*($A$2:A231=0),"")),0),1)</f>
        <v>1</v>
      </c>
      <c r="B232" t="s">
        <v>36</v>
      </c>
      <c r="C232" t="s">
        <v>87</v>
      </c>
      <c r="D232" s="6">
        <v>23.875</v>
      </c>
      <c r="E232" s="2" t="e">
        <f>IF(Tableau48910[[#This Row],[Numéro par machin]]=0,$C$1,IF(ISERROR(VLOOKUP(C232,$C$2:C231,1,FALSE)),_xlfn.MAXIFS(Tableau48910[[#This Row],[Date de fin]],$B$2:B231,Tableau48910[[#This Row],[Numéro Machine ]]),MAX(_xlfn.MAXIFS(Tableau48910[[#This Row],[Date de fin]],$C$2:C231,Tableau48910[[#This Row],[Ordre de f]]),_xlfn.MAXIFS(Tableau48910[[#This Row],[Date de fin]],$B$2:B231,Tableau48910[[#This Row],[Numéro Machine ]]))))</f>
        <v>#VALUE!</v>
      </c>
      <c r="F232" s="2" t="e">
        <f>Tableau48910[[#This Row],[Date de début]]+Tableau48910[[#This Row],[Temps]]</f>
        <v>#VALUE!</v>
      </c>
    </row>
    <row r="233" spans="1:6" x14ac:dyDescent="0.25">
      <c r="A233" cm="1">
        <f t="array" ref="A233">MIN(COUNTIFS($C$2:C232,C233)+IFERROR(SUM(IF(($B$2:B232=B233)*($A$2:A232=0),($B$2:B232=B233)*($A$2:A232=0),"")),0),1)</f>
        <v>1</v>
      </c>
      <c r="B233" t="s">
        <v>5</v>
      </c>
      <c r="C233" t="s">
        <v>87</v>
      </c>
      <c r="D233" s="6">
        <v>24.0416666666667</v>
      </c>
      <c r="E233" s="2" t="e">
        <f>IF(Tableau48910[[#This Row],[Numéro par machin]]=0,$C$1,IF(ISERROR(VLOOKUP(C233,$C$2:C232,1,FALSE)),_xlfn.MAXIFS(Tableau48910[[#This Row],[Date de fin]],$B$2:B232,Tableau48910[[#This Row],[Numéro Machine ]]),MAX(_xlfn.MAXIFS(Tableau48910[[#This Row],[Date de fin]],$C$2:C232,Tableau48910[[#This Row],[Ordre de f]]),_xlfn.MAXIFS(Tableau48910[[#This Row],[Date de fin]],$B$2:B232,Tableau48910[[#This Row],[Numéro Machine ]]))))</f>
        <v>#VALUE!</v>
      </c>
      <c r="F233" s="2" t="e">
        <f>Tableau48910[[#This Row],[Date de début]]+Tableau48910[[#This Row],[Temps]]</f>
        <v>#VALUE!</v>
      </c>
    </row>
    <row r="234" spans="1:6" x14ac:dyDescent="0.25">
      <c r="A234" cm="1">
        <f t="array" ref="A234">MIN(COUNTIFS($C$2:C233,C234)+IFERROR(SUM(IF(($B$2:B233=B234)*($A$2:A233=0),($B$2:B233=B234)*($A$2:A233=0),"")),0),1)</f>
        <v>1</v>
      </c>
      <c r="B234" t="s">
        <v>36</v>
      </c>
      <c r="C234" t="s">
        <v>87</v>
      </c>
      <c r="D234" s="6">
        <v>24.75</v>
      </c>
      <c r="E234" s="2" t="e">
        <f>IF(Tableau48910[[#This Row],[Numéro par machin]]=0,$C$1,IF(ISERROR(VLOOKUP(C234,$C$2:C233,1,FALSE)),_xlfn.MAXIFS(Tableau48910[[#This Row],[Date de fin]],$B$2:B233,Tableau48910[[#This Row],[Numéro Machine ]]),MAX(_xlfn.MAXIFS(Tableau48910[[#This Row],[Date de fin]],$C$2:C233,Tableau48910[[#This Row],[Ordre de f]]),_xlfn.MAXIFS(Tableau48910[[#This Row],[Date de fin]],$B$2:B233,Tableau48910[[#This Row],[Numéro Machine ]]))))</f>
        <v>#VALUE!</v>
      </c>
      <c r="F234" s="2" t="e">
        <f>Tableau48910[[#This Row],[Date de début]]+Tableau48910[[#This Row],[Temps]]</f>
        <v>#VALUE!</v>
      </c>
    </row>
    <row r="235" spans="1:6" x14ac:dyDescent="0.25">
      <c r="A235" cm="1">
        <f t="array" ref="A235">MIN(COUNTIFS($C$2:C234,C235)+IFERROR(SUM(IF(($B$2:B234=B235)*($A$2:A234=0),($B$2:B234=B235)*($A$2:A234=0),"")),0),1)</f>
        <v>1</v>
      </c>
      <c r="B235" t="s">
        <v>26</v>
      </c>
      <c r="C235" t="s">
        <v>87</v>
      </c>
      <c r="D235" s="6">
        <v>24.875</v>
      </c>
      <c r="E235" s="2" t="e">
        <f>IF(Tableau48910[[#This Row],[Numéro par machin]]=0,$C$1,IF(ISERROR(VLOOKUP(C235,$C$2:C234,1,FALSE)),_xlfn.MAXIFS(Tableau48910[[#This Row],[Date de fin]],$B$2:B234,Tableau48910[[#This Row],[Numéro Machine ]]),MAX(_xlfn.MAXIFS(Tableau48910[[#This Row],[Date de fin]],$C$2:C234,Tableau48910[[#This Row],[Ordre de f]]),_xlfn.MAXIFS(Tableau48910[[#This Row],[Date de fin]],$B$2:B234,Tableau48910[[#This Row],[Numéro Machine ]]))))</f>
        <v>#VALUE!</v>
      </c>
      <c r="F235" s="2" t="e">
        <f>Tableau48910[[#This Row],[Date de début]]+Tableau48910[[#This Row],[Temps]]</f>
        <v>#VALUE!</v>
      </c>
    </row>
    <row r="236" spans="1:6" x14ac:dyDescent="0.25">
      <c r="A236" cm="1">
        <f t="array" ref="A236">MIN(COUNTIFS($C$2:C235,C236)+IFERROR(SUM(IF(($B$2:B235=B236)*($A$2:A235=0),($B$2:B235=B236)*($A$2:A235=0),"")),0),1)</f>
        <v>1</v>
      </c>
      <c r="B236" t="s">
        <v>16</v>
      </c>
      <c r="C236" t="s">
        <v>88</v>
      </c>
      <c r="D236" s="6">
        <v>25.5</v>
      </c>
      <c r="E236" s="2" t="e">
        <f>IF(Tableau48910[[#This Row],[Numéro par machin]]=0,$C$1,IF(ISERROR(VLOOKUP(C236,$C$2:C235,1,FALSE)),_xlfn.MAXIFS(Tableau48910[[#This Row],[Date de fin]],$B$2:B235,Tableau48910[[#This Row],[Numéro Machine ]]),MAX(_xlfn.MAXIFS(Tableau48910[[#This Row],[Date de fin]],$C$2:C235,Tableau48910[[#This Row],[Ordre de f]]),_xlfn.MAXIFS(Tableau48910[[#This Row],[Date de fin]],$B$2:B235,Tableau48910[[#This Row],[Numéro Machine ]]))))</f>
        <v>#VALUE!</v>
      </c>
      <c r="F236" s="2" t="e">
        <f>Tableau48910[[#This Row],[Date de début]]+Tableau48910[[#This Row],[Temps]]</f>
        <v>#VALUE!</v>
      </c>
    </row>
    <row r="237" spans="1:6" x14ac:dyDescent="0.25">
      <c r="A237" cm="1">
        <f t="array" ref="A237">MIN(COUNTIFS($C$2:C236,C237)+IFERROR(SUM(IF(($B$2:B236=B237)*($A$2:A236=0),($B$2:B236=B237)*($A$2:A236=0),"")),0),1)</f>
        <v>1</v>
      </c>
      <c r="B237" t="s">
        <v>16</v>
      </c>
      <c r="C237" t="s">
        <v>88</v>
      </c>
      <c r="D237" s="6">
        <v>25.5833333333333</v>
      </c>
      <c r="E237" s="2" t="e">
        <f>IF(Tableau48910[[#This Row],[Numéro par machin]]=0,$C$1,IF(ISERROR(VLOOKUP(C237,$C$2:C236,1,FALSE)),_xlfn.MAXIFS(Tableau48910[[#This Row],[Date de fin]],$B$2:B236,Tableau48910[[#This Row],[Numéro Machine ]]),MAX(_xlfn.MAXIFS(Tableau48910[[#This Row],[Date de fin]],$C$2:C236,Tableau48910[[#This Row],[Ordre de f]]),_xlfn.MAXIFS(Tableau48910[[#This Row],[Date de fin]],$B$2:B236,Tableau48910[[#This Row],[Numéro Machine ]]))))</f>
        <v>#VALUE!</v>
      </c>
      <c r="F237" s="2" t="e">
        <f>Tableau48910[[#This Row],[Date de début]]+Tableau48910[[#This Row],[Temps]]</f>
        <v>#VALUE!</v>
      </c>
    </row>
    <row r="238" spans="1:6" x14ac:dyDescent="0.25">
      <c r="A238" cm="1">
        <f t="array" ref="A238">MIN(COUNTIFS($C$2:C237,C238)+IFERROR(SUM(IF(($B$2:B237=B238)*($A$2:A237=0),($B$2:B237=B238)*($A$2:A237=0),"")),0),1)</f>
        <v>1</v>
      </c>
      <c r="B238" t="s">
        <v>36</v>
      </c>
      <c r="C238" t="s">
        <v>87</v>
      </c>
      <c r="D238" s="6">
        <v>23.2916666666667</v>
      </c>
      <c r="E238" s="2" t="e">
        <f>IF(Tableau48910[[#This Row],[Numéro par machin]]=0,$C$1,IF(ISERROR(VLOOKUP(C238,$C$2:C237,1,FALSE)),_xlfn.MAXIFS(Tableau48910[[#This Row],[Date de fin]],$B$2:B237,Tableau48910[[#This Row],[Numéro Machine ]]),MAX(_xlfn.MAXIFS(Tableau48910[[#This Row],[Date de fin]],$C$2:C237,Tableau48910[[#This Row],[Ordre de f]]),_xlfn.MAXIFS(Tableau48910[[#This Row],[Date de fin]],$B$2:B237,Tableau48910[[#This Row],[Numéro Machine ]]))))</f>
        <v>#VALUE!</v>
      </c>
      <c r="F238" s="2" t="e">
        <f>Tableau48910[[#This Row],[Date de début]]+Tableau48910[[#This Row],[Temps]]</f>
        <v>#VALUE!</v>
      </c>
    </row>
    <row r="239" spans="1:6" x14ac:dyDescent="0.25">
      <c r="A239" cm="1">
        <f t="array" ref="A239">MIN(COUNTIFS($C$2:C238,C239)+IFERROR(SUM(IF(($B$2:B238=B239)*($A$2:A238=0),($B$2:B238=B239)*($A$2:A238=0),"")),0),1)</f>
        <v>1</v>
      </c>
      <c r="B239" t="s">
        <v>5</v>
      </c>
      <c r="C239" t="s">
        <v>87</v>
      </c>
      <c r="D239" s="6">
        <v>23.5416666666667</v>
      </c>
      <c r="E239" s="2" t="e">
        <f>IF(Tableau48910[[#This Row],[Numéro par machin]]=0,$C$1,IF(ISERROR(VLOOKUP(C239,$C$2:C238,1,FALSE)),_xlfn.MAXIFS(Tableau48910[[#This Row],[Date de fin]],$B$2:B238,Tableau48910[[#This Row],[Numéro Machine ]]),MAX(_xlfn.MAXIFS(Tableau48910[[#This Row],[Date de fin]],$C$2:C238,Tableau48910[[#This Row],[Ordre de f]]),_xlfn.MAXIFS(Tableau48910[[#This Row],[Date de fin]],$B$2:B238,Tableau48910[[#This Row],[Numéro Machine ]]))))</f>
        <v>#VALUE!</v>
      </c>
      <c r="F239" s="2" t="e">
        <f>Tableau48910[[#This Row],[Date de début]]+Tableau48910[[#This Row],[Temps]]</f>
        <v>#VALUE!</v>
      </c>
    </row>
    <row r="240" spans="1:6" x14ac:dyDescent="0.25">
      <c r="A240" cm="1">
        <f t="array" ref="A240">MIN(COUNTIFS($C$2:C239,C240)+IFERROR(SUM(IF(($B$2:B239=B240)*($A$2:A239=0),($B$2:B239=B240)*($A$2:A239=0),"")),0),1)</f>
        <v>1</v>
      </c>
      <c r="B240" t="s">
        <v>5</v>
      </c>
      <c r="C240" t="s">
        <v>87</v>
      </c>
      <c r="D240" s="6">
        <v>23.9166666666667</v>
      </c>
      <c r="E240" s="2" t="e">
        <f>IF(Tableau48910[[#This Row],[Numéro par machin]]=0,$C$1,IF(ISERROR(VLOOKUP(C240,$C$2:C239,1,FALSE)),_xlfn.MAXIFS(Tableau48910[[#This Row],[Date de fin]],$B$2:B239,Tableau48910[[#This Row],[Numéro Machine ]]),MAX(_xlfn.MAXIFS(Tableau48910[[#This Row],[Date de fin]],$C$2:C239,Tableau48910[[#This Row],[Ordre de f]]),_xlfn.MAXIFS(Tableau48910[[#This Row],[Date de fin]],$B$2:B239,Tableau48910[[#This Row],[Numéro Machine ]]))))</f>
        <v>#VALUE!</v>
      </c>
      <c r="F240" s="2" t="e">
        <f>Tableau48910[[#This Row],[Date de début]]+Tableau48910[[#This Row],[Temps]]</f>
        <v>#VALUE!</v>
      </c>
    </row>
    <row r="241" spans="1:6" x14ac:dyDescent="0.25">
      <c r="A241" cm="1">
        <f t="array" ref="A241">MIN(COUNTIFS($C$2:C240,C241)+IFERROR(SUM(IF(($B$2:B240=B241)*($A$2:A240=0),($B$2:B240=B241)*($A$2:A240=0),"")),0),1)</f>
        <v>1</v>
      </c>
      <c r="B241" t="s">
        <v>22</v>
      </c>
      <c r="C241" t="s">
        <v>89</v>
      </c>
      <c r="D241" s="6">
        <v>24.0833333333333</v>
      </c>
      <c r="E241" s="2" t="e">
        <f>IF(Tableau48910[[#This Row],[Numéro par machin]]=0,$C$1,IF(ISERROR(VLOOKUP(C241,$C$2:C240,1,FALSE)),_xlfn.MAXIFS(Tableau48910[[#This Row],[Date de fin]],$B$2:B240,Tableau48910[[#This Row],[Numéro Machine ]]),MAX(_xlfn.MAXIFS(Tableau48910[[#This Row],[Date de fin]],$C$2:C240,Tableau48910[[#This Row],[Ordre de f]]),_xlfn.MAXIFS(Tableau48910[[#This Row],[Date de fin]],$B$2:B240,Tableau48910[[#This Row],[Numéro Machine ]]))))</f>
        <v>#VALUE!</v>
      </c>
      <c r="F241" s="2" t="e">
        <f>Tableau48910[[#This Row],[Date de début]]+Tableau48910[[#This Row],[Temps]]</f>
        <v>#VALUE!</v>
      </c>
    </row>
    <row r="242" spans="1:6" x14ac:dyDescent="0.25">
      <c r="A242" cm="1">
        <f t="array" ref="A242">MIN(COUNTIFS($C$2:C241,C242)+IFERROR(SUM(IF(($B$2:B241=B242)*($A$2:A241=0),($B$2:B241=B242)*($A$2:A241=0),"")),0),1)</f>
        <v>1</v>
      </c>
      <c r="B242" t="s">
        <v>44</v>
      </c>
      <c r="C242" t="s">
        <v>89</v>
      </c>
      <c r="D242" s="6">
        <v>25.1666666666667</v>
      </c>
      <c r="E242" s="2" t="e">
        <f>IF(Tableau48910[[#This Row],[Numéro par machin]]=0,$C$1,IF(ISERROR(VLOOKUP(C242,$C$2:C241,1,FALSE)),_xlfn.MAXIFS(Tableau48910[[#This Row],[Date de fin]],$B$2:B241,Tableau48910[[#This Row],[Numéro Machine ]]),MAX(_xlfn.MAXIFS(Tableau48910[[#This Row],[Date de fin]],$C$2:C241,Tableau48910[[#This Row],[Ordre de f]]),_xlfn.MAXIFS(Tableau48910[[#This Row],[Date de fin]],$B$2:B241,Tableau48910[[#This Row],[Numéro Machine ]]))))</f>
        <v>#VALUE!</v>
      </c>
      <c r="F242" s="2" t="e">
        <f>Tableau48910[[#This Row],[Date de début]]+Tableau48910[[#This Row],[Temps]]</f>
        <v>#VALUE!</v>
      </c>
    </row>
    <row r="243" spans="1:6" x14ac:dyDescent="0.25">
      <c r="A243" cm="1">
        <f t="array" ref="A243">MIN(COUNTIFS($C$2:C242,C243)+IFERROR(SUM(IF(($B$2:B242=B243)*($A$2:A242=0),($B$2:B242=B243)*($A$2:A242=0),"")),0),1)</f>
        <v>1</v>
      </c>
      <c r="B243" t="s">
        <v>45</v>
      </c>
      <c r="C243" t="s">
        <v>89</v>
      </c>
      <c r="D243" s="6">
        <v>25.3333333333333</v>
      </c>
      <c r="E243" s="2" t="e">
        <f>IF(Tableau48910[[#This Row],[Numéro par machin]]=0,$C$1,IF(ISERROR(VLOOKUP(C243,$C$2:C242,1,FALSE)),_xlfn.MAXIFS(Tableau48910[[#This Row],[Date de fin]],$B$2:B242,Tableau48910[[#This Row],[Numéro Machine ]]),MAX(_xlfn.MAXIFS(Tableau48910[[#This Row],[Date de fin]],$C$2:C242,Tableau48910[[#This Row],[Ordre de f]]),_xlfn.MAXIFS(Tableau48910[[#This Row],[Date de fin]],$B$2:B242,Tableau48910[[#This Row],[Numéro Machine ]]))))</f>
        <v>#VALUE!</v>
      </c>
      <c r="F243" s="2" t="e">
        <f>Tableau48910[[#This Row],[Date de début]]+Tableau48910[[#This Row],[Temps]]</f>
        <v>#VALUE!</v>
      </c>
    </row>
    <row r="244" spans="1:6" x14ac:dyDescent="0.25">
      <c r="A244" cm="1">
        <f t="array" ref="A244">MIN(COUNTIFS($C$2:C243,C244)+IFERROR(SUM(IF(($B$2:B243=B244)*($A$2:A243=0),($B$2:B243=B244)*($A$2:A243=0),"")),0),1)</f>
        <v>1</v>
      </c>
      <c r="B244" t="s">
        <v>22</v>
      </c>
      <c r="C244" t="s">
        <v>89</v>
      </c>
      <c r="D244" s="6">
        <v>25.875</v>
      </c>
      <c r="E244" s="2" t="e">
        <f>IF(Tableau48910[[#This Row],[Numéro par machin]]=0,$C$1,IF(ISERROR(VLOOKUP(C244,$C$2:C243,1,FALSE)),_xlfn.MAXIFS(Tableau48910[[#This Row],[Date de fin]],$B$2:B243,Tableau48910[[#This Row],[Numéro Machine ]]),MAX(_xlfn.MAXIFS(Tableau48910[[#This Row],[Date de fin]],$C$2:C243,Tableau48910[[#This Row],[Ordre de f]]),_xlfn.MAXIFS(Tableau48910[[#This Row],[Date de fin]],$B$2:B243,Tableau48910[[#This Row],[Numéro Machine ]]))))</f>
        <v>#VALUE!</v>
      </c>
      <c r="F244" s="2" t="e">
        <f>Tableau48910[[#This Row],[Date de début]]+Tableau48910[[#This Row],[Temps]]</f>
        <v>#VALUE!</v>
      </c>
    </row>
    <row r="245" spans="1:6" x14ac:dyDescent="0.25">
      <c r="A245" cm="1">
        <f t="array" ref="A245">MIN(COUNTIFS($C$2:C244,C245)+IFERROR(SUM(IF(($B$2:B244=B245)*($A$2:A244=0),($B$2:B244=B245)*($A$2:A244=0),"")),0),1)</f>
        <v>1</v>
      </c>
      <c r="B245" t="s">
        <v>36</v>
      </c>
      <c r="C245" t="s">
        <v>87</v>
      </c>
      <c r="D245" s="6">
        <v>26.0416666666667</v>
      </c>
      <c r="E245" s="2" t="e">
        <f>IF(Tableau48910[[#This Row],[Numéro par machin]]=0,$C$1,IF(ISERROR(VLOOKUP(C245,$C$2:C244,1,FALSE)),_xlfn.MAXIFS(Tableau48910[[#This Row],[Date de fin]],$B$2:B244,Tableau48910[[#This Row],[Numéro Machine ]]),MAX(_xlfn.MAXIFS(Tableau48910[[#This Row],[Date de fin]],$C$2:C244,Tableau48910[[#This Row],[Ordre de f]]),_xlfn.MAXIFS(Tableau48910[[#This Row],[Date de fin]],$B$2:B244,Tableau48910[[#This Row],[Numéro Machine ]]))))</f>
        <v>#VALUE!</v>
      </c>
      <c r="F245" s="2" t="e">
        <f>Tableau48910[[#This Row],[Date de début]]+Tableau48910[[#This Row],[Temps]]</f>
        <v>#VALUE!</v>
      </c>
    </row>
    <row r="246" spans="1:6" x14ac:dyDescent="0.25">
      <c r="A246" cm="1">
        <f t="array" ref="A246">MIN(COUNTIFS($C$2:C245,C246)+IFERROR(SUM(IF(($B$2:B245=B246)*($A$2:A245=0),($B$2:B245=B246)*($A$2:A245=0),"")),0),1)</f>
        <v>1</v>
      </c>
      <c r="B246" t="s">
        <v>7</v>
      </c>
      <c r="C246" t="s">
        <v>87</v>
      </c>
      <c r="D246" s="6">
        <v>23.3333333333333</v>
      </c>
      <c r="E246" s="2" t="e">
        <f>IF(Tableau48910[[#This Row],[Numéro par machin]]=0,$C$1,IF(ISERROR(VLOOKUP(C246,$C$2:C245,1,FALSE)),_xlfn.MAXIFS(Tableau48910[[#This Row],[Date de fin]],$B$2:B245,Tableau48910[[#This Row],[Numéro Machine ]]),MAX(_xlfn.MAXIFS(Tableau48910[[#This Row],[Date de fin]],$C$2:C245,Tableau48910[[#This Row],[Ordre de f]]),_xlfn.MAXIFS(Tableau48910[[#This Row],[Date de fin]],$B$2:B245,Tableau48910[[#This Row],[Numéro Machine ]]))))</f>
        <v>#VALUE!</v>
      </c>
      <c r="F246" s="2" t="e">
        <f>Tableau48910[[#This Row],[Date de début]]+Tableau48910[[#This Row],[Temps]]</f>
        <v>#VALUE!</v>
      </c>
    </row>
    <row r="247" spans="1:6" x14ac:dyDescent="0.25">
      <c r="A247" cm="1">
        <f t="array" ref="A247">MIN(COUNTIFS($C$2:C246,C247)+IFERROR(SUM(IF(($B$2:B246=B247)*($A$2:A246=0),($B$2:B246=B247)*($A$2:A246=0),"")),0),1)</f>
        <v>1</v>
      </c>
      <c r="B247" t="s">
        <v>26</v>
      </c>
      <c r="C247" t="s">
        <v>87</v>
      </c>
      <c r="D247" s="6">
        <v>23.5833333333333</v>
      </c>
      <c r="E247" s="2" t="e">
        <f>IF(Tableau48910[[#This Row],[Numéro par machin]]=0,$C$1,IF(ISERROR(VLOOKUP(C247,$C$2:C246,1,FALSE)),_xlfn.MAXIFS(Tableau48910[[#This Row],[Date de fin]],$B$2:B246,Tableau48910[[#This Row],[Numéro Machine ]]),MAX(_xlfn.MAXIFS(Tableau48910[[#This Row],[Date de fin]],$C$2:C246,Tableau48910[[#This Row],[Ordre de f]]),_xlfn.MAXIFS(Tableau48910[[#This Row],[Date de fin]],$B$2:B246,Tableau48910[[#This Row],[Numéro Machine ]]))))</f>
        <v>#VALUE!</v>
      </c>
      <c r="F247" s="2" t="e">
        <f>Tableau48910[[#This Row],[Date de début]]+Tableau48910[[#This Row],[Temps]]</f>
        <v>#VALUE!</v>
      </c>
    </row>
    <row r="248" spans="1:6" x14ac:dyDescent="0.25">
      <c r="A248" cm="1">
        <f t="array" ref="A248">MIN(COUNTIFS($C$2:C247,C248)+IFERROR(SUM(IF(($B$2:B247=B248)*($A$2:A247=0),($B$2:B247=B248)*($A$2:A247=0),"")),0),1)</f>
        <v>1</v>
      </c>
      <c r="B248" t="s">
        <v>5</v>
      </c>
      <c r="C248" t="s">
        <v>87</v>
      </c>
      <c r="D248" s="6">
        <v>23.9583333333333</v>
      </c>
      <c r="E248" s="2" t="e">
        <f>IF(Tableau48910[[#This Row],[Numéro par machin]]=0,$C$1,IF(ISERROR(VLOOKUP(C248,$C$2:C247,1,FALSE)),_xlfn.MAXIFS(Tableau48910[[#This Row],[Date de fin]],$B$2:B247,Tableau48910[[#This Row],[Numéro Machine ]]),MAX(_xlfn.MAXIFS(Tableau48910[[#This Row],[Date de fin]],$C$2:C247,Tableau48910[[#This Row],[Ordre de f]]),_xlfn.MAXIFS(Tableau48910[[#This Row],[Date de fin]],$B$2:B247,Tableau48910[[#This Row],[Numéro Machine ]]))))</f>
        <v>#VALUE!</v>
      </c>
      <c r="F248" s="2" t="e">
        <f>Tableau48910[[#This Row],[Date de début]]+Tableau48910[[#This Row],[Temps]]</f>
        <v>#VALUE!</v>
      </c>
    </row>
    <row r="249" spans="1:6" x14ac:dyDescent="0.25">
      <c r="A249" cm="1">
        <f t="array" ref="A249">MIN(COUNTIFS($C$2:C248,C249)+IFERROR(SUM(IF(($B$2:B248=B249)*($A$2:A248=0),($B$2:B248=B249)*($A$2:A248=0),"")),0),1)</f>
        <v>1</v>
      </c>
      <c r="B249" t="s">
        <v>5</v>
      </c>
      <c r="C249" t="s">
        <v>87</v>
      </c>
      <c r="D249" s="6">
        <v>24.125</v>
      </c>
      <c r="E249" s="2" t="e">
        <f>IF(Tableau48910[[#This Row],[Numéro par machin]]=0,$C$1,IF(ISERROR(VLOOKUP(C249,$C$2:C248,1,FALSE)),_xlfn.MAXIFS(Tableau48910[[#This Row],[Date de fin]],$B$2:B248,Tableau48910[[#This Row],[Numéro Machine ]]),MAX(_xlfn.MAXIFS(Tableau48910[[#This Row],[Date de fin]],$C$2:C248,Tableau48910[[#This Row],[Ordre de f]]),_xlfn.MAXIFS(Tableau48910[[#This Row],[Date de fin]],$B$2:B248,Tableau48910[[#This Row],[Numéro Machine ]]))))</f>
        <v>#VALUE!</v>
      </c>
      <c r="F249" s="2" t="e">
        <f>Tableau48910[[#This Row],[Date de début]]+Tableau48910[[#This Row],[Temps]]</f>
        <v>#VALUE!</v>
      </c>
    </row>
    <row r="250" spans="1:6" x14ac:dyDescent="0.25">
      <c r="A250" cm="1">
        <f t="array" ref="A250">MIN(COUNTIFS($C$2:C249,C250)+IFERROR(SUM(IF(($B$2:B249=B250)*($A$2:A249=0),($B$2:B249=B250)*($A$2:A249=0),"")),0),1)</f>
        <v>1</v>
      </c>
      <c r="B250" t="s">
        <v>5</v>
      </c>
      <c r="C250" t="s">
        <v>87</v>
      </c>
      <c r="D250" s="6">
        <v>25.2083333333333</v>
      </c>
      <c r="E250" s="2" t="e">
        <f>IF(Tableau48910[[#This Row],[Numéro par machin]]=0,$C$1,IF(ISERROR(VLOOKUP(C250,$C$2:C249,1,FALSE)),_xlfn.MAXIFS(Tableau48910[[#This Row],[Date de fin]],$B$2:B249,Tableau48910[[#This Row],[Numéro Machine ]]),MAX(_xlfn.MAXIFS(Tableau48910[[#This Row],[Date de fin]],$C$2:C249,Tableau48910[[#This Row],[Ordre de f]]),_xlfn.MAXIFS(Tableau48910[[#This Row],[Date de fin]],$B$2:B249,Tableau48910[[#This Row],[Numéro Machine ]]))))</f>
        <v>#VALUE!</v>
      </c>
      <c r="F250" s="2" t="e">
        <f>Tableau48910[[#This Row],[Date de début]]+Tableau48910[[#This Row],[Temps]]</f>
        <v>#VALUE!</v>
      </c>
    </row>
    <row r="251" spans="1:6" x14ac:dyDescent="0.25">
      <c r="A251" cm="1">
        <f t="array" ref="A251">MIN(COUNTIFS($C$2:C250,C251)+IFERROR(SUM(IF(($B$2:B250=B251)*($A$2:A250=0),($B$2:B250=B251)*($A$2:A250=0),"")),0),1)</f>
        <v>1</v>
      </c>
      <c r="B251" t="s">
        <v>16</v>
      </c>
      <c r="C251" t="s">
        <v>90</v>
      </c>
      <c r="D251" s="6">
        <v>25.375</v>
      </c>
      <c r="E251" s="2" t="e">
        <f>IF(Tableau48910[[#This Row],[Numéro par machin]]=0,$C$1,IF(ISERROR(VLOOKUP(C251,$C$2:C250,1,FALSE)),_xlfn.MAXIFS(Tableau48910[[#This Row],[Date de fin]],$B$2:B250,Tableau48910[[#This Row],[Numéro Machine ]]),MAX(_xlfn.MAXIFS(Tableau48910[[#This Row],[Date de fin]],$C$2:C250,Tableau48910[[#This Row],[Ordre de f]]),_xlfn.MAXIFS(Tableau48910[[#This Row],[Date de fin]],$B$2:B250,Tableau48910[[#This Row],[Numéro Machine ]]))))</f>
        <v>#VALUE!</v>
      </c>
      <c r="F251" s="2" t="e">
        <f>Tableau48910[[#This Row],[Date de début]]+Tableau48910[[#This Row],[Temps]]</f>
        <v>#VALUE!</v>
      </c>
    </row>
    <row r="252" spans="1:6" x14ac:dyDescent="0.25">
      <c r="A252" cm="1">
        <f t="array" ref="A252">MIN(COUNTIFS($C$2:C251,C252)+IFERROR(SUM(IF(($B$2:B251=B252)*($A$2:A251=0),($B$2:B251=B252)*($A$2:A251=0),"")),0),1)</f>
        <v>1</v>
      </c>
      <c r="B252" t="s">
        <v>16</v>
      </c>
      <c r="C252" t="s">
        <v>91</v>
      </c>
      <c r="D252" s="6">
        <v>25.9166666666667</v>
      </c>
      <c r="E252" s="2" t="e">
        <f>IF(Tableau48910[[#This Row],[Numéro par machin]]=0,$C$1,IF(ISERROR(VLOOKUP(C252,$C$2:C251,1,FALSE)),_xlfn.MAXIFS(Tableau48910[[#This Row],[Date de fin]],$B$2:B251,Tableau48910[[#This Row],[Numéro Machine ]]),MAX(_xlfn.MAXIFS(Tableau48910[[#This Row],[Date de fin]],$C$2:C251,Tableau48910[[#This Row],[Ordre de f]]),_xlfn.MAXIFS(Tableau48910[[#This Row],[Date de fin]],$B$2:B251,Tableau48910[[#This Row],[Numéro Machine ]]))))</f>
        <v>#VALUE!</v>
      </c>
      <c r="F252" s="2" t="e">
        <f>Tableau48910[[#This Row],[Date de début]]+Tableau48910[[#This Row],[Temps]]</f>
        <v>#VALUE!</v>
      </c>
    </row>
    <row r="253" spans="1:6" x14ac:dyDescent="0.25">
      <c r="A253" cm="1">
        <f t="array" ref="A253">MIN(COUNTIFS($C$2:C252,C253)+IFERROR(SUM(IF(($B$2:B252=B253)*($A$2:A252=0),($B$2:B252=B253)*($A$2:A252=0),"")),0),1)</f>
        <v>1</v>
      </c>
      <c r="B253" t="s">
        <v>22</v>
      </c>
      <c r="C253" t="s">
        <v>92</v>
      </c>
      <c r="D253" s="6">
        <v>26.0833333333333</v>
      </c>
      <c r="E253" s="2" t="e">
        <f>IF(Tableau48910[[#This Row],[Numéro par machin]]=0,$C$1,IF(ISERROR(VLOOKUP(C253,$C$2:C252,1,FALSE)),_xlfn.MAXIFS(Tableau48910[[#This Row],[Date de fin]],$B$2:B252,Tableau48910[[#This Row],[Numéro Machine ]]),MAX(_xlfn.MAXIFS(Tableau48910[[#This Row],[Date de fin]],$C$2:C252,Tableau48910[[#This Row],[Ordre de f]]),_xlfn.MAXIFS(Tableau48910[[#This Row],[Date de fin]],$B$2:B252,Tableau48910[[#This Row],[Numéro Machine ]]))))</f>
        <v>#VALUE!</v>
      </c>
      <c r="F253" s="2" t="e">
        <f>Tableau48910[[#This Row],[Date de début]]+Tableau48910[[#This Row],[Temps]]</f>
        <v>#VALUE!</v>
      </c>
    </row>
    <row r="254" spans="1:6" x14ac:dyDescent="0.25">
      <c r="A254" cm="1">
        <f t="array" ref="A254">MIN(COUNTIFS($C$2:C253,C254)+IFERROR(SUM(IF(($B$2:B253=B254)*($A$2:A253=0),($B$2:B253=B254)*($A$2:A253=0),"")),0),1)</f>
        <v>1</v>
      </c>
      <c r="B254" t="s">
        <v>22</v>
      </c>
      <c r="C254" t="s">
        <v>93</v>
      </c>
      <c r="D254" s="6">
        <v>23.375</v>
      </c>
      <c r="E254" s="2" t="e">
        <f>IF(Tableau48910[[#This Row],[Numéro par machin]]=0,$C$1,IF(ISERROR(VLOOKUP(C254,$C$2:C253,1,FALSE)),_xlfn.MAXIFS(Tableau48910[[#This Row],[Date de fin]],$B$2:B253,Tableau48910[[#This Row],[Numéro Machine ]]),MAX(_xlfn.MAXIFS(Tableau48910[[#This Row],[Date de fin]],$C$2:C253,Tableau48910[[#This Row],[Ordre de f]]),_xlfn.MAXIFS(Tableau48910[[#This Row],[Date de fin]],$B$2:B253,Tableau48910[[#This Row],[Numéro Machine ]]))))</f>
        <v>#VALUE!</v>
      </c>
      <c r="F254" s="2" t="e">
        <f>Tableau48910[[#This Row],[Date de début]]+Tableau48910[[#This Row],[Temps]]</f>
        <v>#VALUE!</v>
      </c>
    </row>
    <row r="255" spans="1:6" x14ac:dyDescent="0.25">
      <c r="A255" cm="1">
        <f t="array" ref="A255">MIN(COUNTIFS($C$2:C254,C255)+IFERROR(SUM(IF(($B$2:B254=B255)*($A$2:A254=0),($B$2:B254=B255)*($A$2:A254=0),"")),0),1)</f>
        <v>1</v>
      </c>
      <c r="B255" t="s">
        <v>10</v>
      </c>
      <c r="C255" t="s">
        <v>93</v>
      </c>
      <c r="D255" s="6">
        <v>23.625</v>
      </c>
      <c r="E255" s="2" t="e">
        <f>IF(Tableau48910[[#This Row],[Numéro par machin]]=0,$C$1,IF(ISERROR(VLOOKUP(C255,$C$2:C254,1,FALSE)),_xlfn.MAXIFS(Tableau48910[[#This Row],[Date de fin]],$B$2:B254,Tableau48910[[#This Row],[Numéro Machine ]]),MAX(_xlfn.MAXIFS(Tableau48910[[#This Row],[Date de fin]],$C$2:C254,Tableau48910[[#This Row],[Ordre de f]]),_xlfn.MAXIFS(Tableau48910[[#This Row],[Date de fin]],$B$2:B254,Tableau48910[[#This Row],[Numéro Machine ]]))))</f>
        <v>#VALUE!</v>
      </c>
      <c r="F255" s="2" t="e">
        <f>Tableau48910[[#This Row],[Date de début]]+Tableau48910[[#This Row],[Temps]]</f>
        <v>#VALUE!</v>
      </c>
    </row>
    <row r="256" spans="1:6" x14ac:dyDescent="0.25">
      <c r="A256" cm="1">
        <f t="array" ref="A256">MIN(COUNTIFS($C$2:C255,C256)+IFERROR(SUM(IF(($B$2:B255=B256)*($A$2:A255=0),($B$2:B255=B256)*($A$2:A255=0),"")),0),1)</f>
        <v>1</v>
      </c>
      <c r="B256" t="s">
        <v>22</v>
      </c>
      <c r="C256" t="s">
        <v>93</v>
      </c>
      <c r="D256" s="6">
        <v>24</v>
      </c>
      <c r="E256" s="2" t="e">
        <f>IF(Tableau48910[[#This Row],[Numéro par machin]]=0,$C$1,IF(ISERROR(VLOOKUP(C256,$C$2:C255,1,FALSE)),_xlfn.MAXIFS(Tableau48910[[#This Row],[Date de fin]],$B$2:B255,Tableau48910[[#This Row],[Numéro Machine ]]),MAX(_xlfn.MAXIFS(Tableau48910[[#This Row],[Date de fin]],$C$2:C255,Tableau48910[[#This Row],[Ordre de f]]),_xlfn.MAXIFS(Tableau48910[[#This Row],[Date de fin]],$B$2:B255,Tableau48910[[#This Row],[Numéro Machine ]]))))</f>
        <v>#VALUE!</v>
      </c>
      <c r="F256" s="2" t="e">
        <f>Tableau48910[[#This Row],[Date de début]]+Tableau48910[[#This Row],[Temps]]</f>
        <v>#VALUE!</v>
      </c>
    </row>
    <row r="257" spans="1:6" x14ac:dyDescent="0.25">
      <c r="A257" cm="1">
        <f t="array" ref="A257">MIN(COUNTIFS($C$2:C256,C257)+IFERROR(SUM(IF(($B$2:B256=B257)*($A$2:A256=0),($B$2:B256=B257)*($A$2:A256=0),"")),0),1)</f>
        <v>1</v>
      </c>
      <c r="B257" t="s">
        <v>16</v>
      </c>
      <c r="C257" t="s">
        <v>90</v>
      </c>
      <c r="D257" s="6">
        <v>24.1666666666667</v>
      </c>
      <c r="E257" s="2" t="e">
        <f>IF(Tableau48910[[#This Row],[Numéro par machin]]=0,$C$1,IF(ISERROR(VLOOKUP(C257,$C$2:C256,1,FALSE)),_xlfn.MAXIFS(Tableau48910[[#This Row],[Date de fin]],$B$2:B256,Tableau48910[[#This Row],[Numéro Machine ]]),MAX(_xlfn.MAXIFS(Tableau48910[[#This Row],[Date de fin]],$C$2:C256,Tableau48910[[#This Row],[Ordre de f]]),_xlfn.MAXIFS(Tableau48910[[#This Row],[Date de fin]],$B$2:B256,Tableau48910[[#This Row],[Numéro Machine ]]))))</f>
        <v>#VALUE!</v>
      </c>
      <c r="F257" s="2" t="e">
        <f>Tableau48910[[#This Row],[Date de début]]+Tableau48910[[#This Row],[Temps]]</f>
        <v>#VALUE!</v>
      </c>
    </row>
    <row r="258" spans="1:6" x14ac:dyDescent="0.25">
      <c r="A258" cm="1">
        <f t="array" ref="A258">MIN(COUNTIFS($C$2:C257,C258)+IFERROR(SUM(IF(($B$2:B257=B258)*($A$2:A257=0),($B$2:B257=B258)*($A$2:A257=0),"")),0),1)</f>
        <v>1</v>
      </c>
      <c r="B258" t="s">
        <v>16</v>
      </c>
      <c r="C258" t="s">
        <v>91</v>
      </c>
      <c r="D258" s="6">
        <v>25.25</v>
      </c>
      <c r="E258" s="2" t="e">
        <f>IF(Tableau48910[[#This Row],[Numéro par machin]]=0,$C$1,IF(ISERROR(VLOOKUP(C258,$C$2:C257,1,FALSE)),_xlfn.MAXIFS(Tableau48910[[#This Row],[Date de fin]],$B$2:B257,Tableau48910[[#This Row],[Numéro Machine ]]),MAX(_xlfn.MAXIFS(Tableau48910[[#This Row],[Date de fin]],$C$2:C257,Tableau48910[[#This Row],[Ordre de f]]),_xlfn.MAXIFS(Tableau48910[[#This Row],[Date de fin]],$B$2:B257,Tableau48910[[#This Row],[Numéro Machine ]]))))</f>
        <v>#VALUE!</v>
      </c>
      <c r="F258" s="2" t="e">
        <f>Tableau48910[[#This Row],[Date de début]]+Tableau48910[[#This Row],[Temps]]</f>
        <v>#VALUE!</v>
      </c>
    </row>
    <row r="259" spans="1:6" x14ac:dyDescent="0.25">
      <c r="A259" cm="1">
        <f t="array" ref="A259">MIN(COUNTIFS($C$2:C258,C259)+IFERROR(SUM(IF(($B$2:B258=B259)*($A$2:A258=0),($B$2:B258=B259)*($A$2:A258=0),"")),0),1)</f>
        <v>1</v>
      </c>
      <c r="B259" t="s">
        <v>22</v>
      </c>
      <c r="C259" t="s">
        <v>93</v>
      </c>
      <c r="D259" s="6">
        <v>25.4166666666667</v>
      </c>
      <c r="E259" s="2" t="e">
        <f>IF(Tableau48910[[#This Row],[Numéro par machin]]=0,$C$1,IF(ISERROR(VLOOKUP(C259,$C$2:C258,1,FALSE)),_xlfn.MAXIFS(Tableau48910[[#This Row],[Date de fin]],$B$2:B258,Tableau48910[[#This Row],[Numéro Machine ]]),MAX(_xlfn.MAXIFS(Tableau48910[[#This Row],[Date de fin]],$C$2:C258,Tableau48910[[#This Row],[Ordre de f]]),_xlfn.MAXIFS(Tableau48910[[#This Row],[Date de fin]],$B$2:B258,Tableau48910[[#This Row],[Numéro Machine ]]))))</f>
        <v>#VALUE!</v>
      </c>
      <c r="F259" s="2" t="e">
        <f>Tableau48910[[#This Row],[Date de début]]+Tableau48910[[#This Row],[Temps]]</f>
        <v>#VALUE!</v>
      </c>
    </row>
    <row r="260" spans="1:6" x14ac:dyDescent="0.25">
      <c r="A260" cm="1">
        <f t="array" ref="A260">MIN(COUNTIFS($C$2:C259,C260)+IFERROR(SUM(IF(($B$2:B259=B260)*($A$2:A259=0),($B$2:B259=B260)*($A$2:A259=0),"")),0),1)</f>
        <v>1</v>
      </c>
      <c r="B260" t="s">
        <v>16</v>
      </c>
      <c r="C260" t="s">
        <v>90</v>
      </c>
      <c r="D260" s="6">
        <v>25.9583333333333</v>
      </c>
      <c r="E260" s="2" t="e">
        <f>IF(Tableau48910[[#This Row],[Numéro par machin]]=0,$C$1,IF(ISERROR(VLOOKUP(C260,$C$2:C259,1,FALSE)),_xlfn.MAXIFS(Tableau48910[[#This Row],[Date de fin]],$B$2:B259,Tableau48910[[#This Row],[Numéro Machine ]]),MAX(_xlfn.MAXIFS(Tableau48910[[#This Row],[Date de fin]],$C$2:C259,Tableau48910[[#This Row],[Ordre de f]]),_xlfn.MAXIFS(Tableau48910[[#This Row],[Date de fin]],$B$2:B259,Tableau48910[[#This Row],[Numéro Machine ]]))))</f>
        <v>#VALUE!</v>
      </c>
      <c r="F260" s="2" t="e">
        <f>Tableau48910[[#This Row],[Date de début]]+Tableau48910[[#This Row],[Temps]]</f>
        <v>#VALUE!</v>
      </c>
    </row>
    <row r="261" spans="1:6" x14ac:dyDescent="0.25">
      <c r="A261" cm="1">
        <f t="array" ref="A261">MIN(COUNTIFS($C$2:C260,C261)+IFERROR(SUM(IF(($B$2:B260=B261)*($A$2:A260=0),($B$2:B260=B261)*($A$2:A260=0),"")),0),1)</f>
        <v>1</v>
      </c>
      <c r="B261" t="s">
        <v>16</v>
      </c>
      <c r="C261" t="s">
        <v>91</v>
      </c>
      <c r="D261" s="6">
        <v>26.125</v>
      </c>
      <c r="E261" s="2" t="e">
        <f>IF(Tableau48910[[#This Row],[Numéro par machin]]=0,$C$1,IF(ISERROR(VLOOKUP(C261,$C$2:C260,1,FALSE)),_xlfn.MAXIFS(Tableau48910[[#This Row],[Date de fin]],$B$2:B260,Tableau48910[[#This Row],[Numéro Machine ]]),MAX(_xlfn.MAXIFS(Tableau48910[[#This Row],[Date de fin]],$C$2:C260,Tableau48910[[#This Row],[Ordre de f]]),_xlfn.MAXIFS(Tableau48910[[#This Row],[Date de fin]],$B$2:B260,Tableau48910[[#This Row],[Numéro Machine ]]))))</f>
        <v>#VALUE!</v>
      </c>
      <c r="F261" s="2" t="e">
        <f>Tableau48910[[#This Row],[Date de début]]+Tableau48910[[#This Row],[Temps]]</f>
        <v>#VALUE!</v>
      </c>
    </row>
    <row r="262" spans="1:6" x14ac:dyDescent="0.25">
      <c r="A262" cm="1">
        <f t="array" ref="A262">MIN(COUNTIFS($C$2:C261,C262)+IFERROR(SUM(IF(($B$2:B261=B262)*($A$2:A261=0),($B$2:B261=B262)*($A$2:A261=0),"")),0),1)</f>
        <v>1</v>
      </c>
      <c r="B262" t="s">
        <v>16</v>
      </c>
      <c r="C262" t="s">
        <v>90</v>
      </c>
      <c r="D262" s="6">
        <v>25.125</v>
      </c>
      <c r="E262" s="2" t="e">
        <f>IF(Tableau48910[[#This Row],[Numéro par machin]]=0,$C$1,IF(ISERROR(VLOOKUP(C262,$C$2:C261,1,FALSE)),_xlfn.MAXIFS(Tableau48910[[#This Row],[Date de fin]],$B$2:B261,Tableau48910[[#This Row],[Numéro Machine ]]),MAX(_xlfn.MAXIFS(Tableau48910[[#This Row],[Date de fin]],$C$2:C261,Tableau48910[[#This Row],[Ordre de f]]),_xlfn.MAXIFS(Tableau48910[[#This Row],[Date de fin]],$B$2:B261,Tableau48910[[#This Row],[Numéro Machine ]]))))</f>
        <v>#VALUE!</v>
      </c>
      <c r="F262" s="2" t="e">
        <f>Tableau48910[[#This Row],[Date de début]]+Tableau48910[[#This Row],[Temps]]</f>
        <v>#VALUE!</v>
      </c>
    </row>
    <row r="263" spans="1:6" x14ac:dyDescent="0.25">
      <c r="A263" cm="1">
        <f t="array" ref="A263">MIN(COUNTIFS($C$2:C262,C263)+IFERROR(SUM(IF(($B$2:B262=B263)*($A$2:A262=0),($B$2:B262=B263)*($A$2:A262=0),"")),0),1)</f>
        <v>1</v>
      </c>
      <c r="B263" t="s">
        <v>16</v>
      </c>
      <c r="C263" t="s">
        <v>91</v>
      </c>
      <c r="D263" s="6">
        <v>26</v>
      </c>
      <c r="E263" s="2" t="e">
        <f>IF(Tableau48910[[#This Row],[Numéro par machin]]=0,$C$1,IF(ISERROR(VLOOKUP(C263,$C$2:C262,1,FALSE)),_xlfn.MAXIFS(Tableau48910[[#This Row],[Date de fin]],$B$2:B262,Tableau48910[[#This Row],[Numéro Machine ]]),MAX(_xlfn.MAXIFS(Tableau48910[[#This Row],[Date de fin]],$C$2:C262,Tableau48910[[#This Row],[Ordre de f]]),_xlfn.MAXIFS(Tableau48910[[#This Row],[Date de fin]],$B$2:B262,Tableau48910[[#This Row],[Numéro Machine ]]))))</f>
        <v>#VALUE!</v>
      </c>
      <c r="F263" s="2" t="e">
        <f>Tableau48910[[#This Row],[Date de début]]+Tableau48910[[#This Row],[Temps]]</f>
        <v>#VALUE!</v>
      </c>
    </row>
    <row r="264" spans="1:6" x14ac:dyDescent="0.25">
      <c r="A264" cm="1">
        <f t="array" ref="A264">MIN(COUNTIFS($C$2:C263,C264)+IFERROR(SUM(IF(($B$2:B263=B264)*($A$2:A263=0),($B$2:B263=B264)*($A$2:A263=0),"")),0),1)</f>
        <v>1</v>
      </c>
      <c r="B264" t="s">
        <v>5</v>
      </c>
      <c r="C264" t="s">
        <v>94</v>
      </c>
      <c r="D264" s="6">
        <v>26.1666666666667</v>
      </c>
      <c r="E264" s="2" t="e">
        <f>IF(Tableau48910[[#This Row],[Numéro par machin]]=0,$C$1,IF(ISERROR(VLOOKUP(C264,$C$2:C263,1,FALSE)),_xlfn.MAXIFS(Tableau48910[[#This Row],[Date de fin]],$B$2:B263,Tableau48910[[#This Row],[Numéro Machine ]]),MAX(_xlfn.MAXIFS(Tableau48910[[#This Row],[Date de fin]],$C$2:C263,Tableau48910[[#This Row],[Ordre de f]]),_xlfn.MAXIFS(Tableau48910[[#This Row],[Date de fin]],$B$2:B263,Tableau48910[[#This Row],[Numéro Machine ]]))))</f>
        <v>#VALUE!</v>
      </c>
      <c r="F264" s="2" t="e">
        <f>Tableau48910[[#This Row],[Date de début]]+Tableau48910[[#This Row],[Temps]]</f>
        <v>#VALUE!</v>
      </c>
    </row>
    <row r="265" spans="1:6" x14ac:dyDescent="0.25">
      <c r="A265" cm="1">
        <f t="array" ref="A265">MIN(COUNTIFS($C$2:C264,C265)+IFERROR(SUM(IF(($B$2:B264=B265)*($A$2:A264=0),($B$2:B264=B265)*($A$2:A264=0),"")),0),1)</f>
        <v>1</v>
      </c>
      <c r="B265" t="s">
        <v>38</v>
      </c>
      <c r="C265" t="s">
        <v>95</v>
      </c>
      <c r="D265" s="6">
        <v>27.75</v>
      </c>
      <c r="E265" s="2" t="e">
        <f>IF(Tableau48910[[#This Row],[Numéro par machin]]=0,$C$1,IF(ISERROR(VLOOKUP(C265,$C$2:C264,1,FALSE)),_xlfn.MAXIFS(Tableau48910[[#This Row],[Date de fin]],$B$2:B264,Tableau48910[[#This Row],[Numéro Machine ]]),MAX(_xlfn.MAXIFS(Tableau48910[[#This Row],[Date de fin]],$C$2:C264,Tableau48910[[#This Row],[Ordre de f]]),_xlfn.MAXIFS(Tableau48910[[#This Row],[Date de fin]],$B$2:B264,Tableau48910[[#This Row],[Numéro Machine ]]))))</f>
        <v>#VALUE!</v>
      </c>
      <c r="F265" s="2" t="e">
        <f>Tableau48910[[#This Row],[Date de début]]+Tableau48910[[#This Row],[Temps]]</f>
        <v>#VALUE!</v>
      </c>
    </row>
    <row r="266" spans="1:6" x14ac:dyDescent="0.25">
      <c r="A266" cm="1">
        <f t="array" ref="A266">MIN(COUNTIFS($C$2:C265,C266)+IFERROR(SUM(IF(($B$2:B265=B266)*($A$2:A265=0),($B$2:B265=B266)*($A$2:A265=0),"")),0),1)</f>
        <v>1</v>
      </c>
      <c r="B266" t="s">
        <v>10</v>
      </c>
      <c r="C266" t="s">
        <v>95</v>
      </c>
      <c r="D266" s="6">
        <v>27.875</v>
      </c>
      <c r="E266" s="2" t="e">
        <f>IF(Tableau48910[[#This Row],[Numéro par machin]]=0,$C$1,IF(ISERROR(VLOOKUP(C266,$C$2:C265,1,FALSE)),_xlfn.MAXIFS(Tableau48910[[#This Row],[Date de fin]],$B$2:B265,Tableau48910[[#This Row],[Numéro Machine ]]),MAX(_xlfn.MAXIFS(Tableau48910[[#This Row],[Date de fin]],$C$2:C265,Tableau48910[[#This Row],[Ordre de f]]),_xlfn.MAXIFS(Tableau48910[[#This Row],[Date de fin]],$B$2:B265,Tableau48910[[#This Row],[Numéro Machine ]]))))</f>
        <v>#VALUE!</v>
      </c>
      <c r="F266" s="2" t="e">
        <f>Tableau48910[[#This Row],[Date de début]]+Tableau48910[[#This Row],[Temps]]</f>
        <v>#VALUE!</v>
      </c>
    </row>
    <row r="267" spans="1:6" x14ac:dyDescent="0.25">
      <c r="A267" cm="1">
        <f t="array" ref="A267">MIN(COUNTIFS($C$2:C266,C267)+IFERROR(SUM(IF(($B$2:B266=B267)*($A$2:A266=0),($B$2:B266=B267)*($A$2:A266=0),"")),0),1)</f>
        <v>1</v>
      </c>
      <c r="B267" t="s">
        <v>16</v>
      </c>
      <c r="C267" t="s">
        <v>95</v>
      </c>
      <c r="D267" s="6">
        <v>29</v>
      </c>
      <c r="E267" s="2" t="e">
        <f>IF(Tableau48910[[#This Row],[Numéro par machin]]=0,$C$1,IF(ISERROR(VLOOKUP(C267,$C$2:C266,1,FALSE)),_xlfn.MAXIFS(Tableau48910[[#This Row],[Date de fin]],$B$2:B266,Tableau48910[[#This Row],[Numéro Machine ]]),MAX(_xlfn.MAXIFS(Tableau48910[[#This Row],[Date de fin]],$C$2:C266,Tableau48910[[#This Row],[Ordre de f]]),_xlfn.MAXIFS(Tableau48910[[#This Row],[Date de fin]],$B$2:B266,Tableau48910[[#This Row],[Numéro Machine ]]))))</f>
        <v>#VALUE!</v>
      </c>
      <c r="F267" s="2" t="e">
        <f>Tableau48910[[#This Row],[Date de début]]+Tableau48910[[#This Row],[Temps]]</f>
        <v>#VALUE!</v>
      </c>
    </row>
    <row r="268" spans="1:6" x14ac:dyDescent="0.25">
      <c r="A268" cm="1">
        <f t="array" ref="A268">MIN(COUNTIFS($C$2:C267,C268)+IFERROR(SUM(IF(($B$2:B267=B268)*($A$2:A267=0),($B$2:B267=B268)*($A$2:A267=0),"")),0),1)</f>
        <v>0</v>
      </c>
      <c r="B268" t="s">
        <v>96</v>
      </c>
      <c r="C268" t="s">
        <v>97</v>
      </c>
      <c r="D268" s="6">
        <v>29.9166666666667</v>
      </c>
      <c r="E268" s="2">
        <f>IF(Tableau48910[[#This Row],[Numéro par machin]]=0,$C$1,IF(ISERROR(VLOOKUP(C268,$C$2:C267,1,FALSE)),_xlfn.MAXIFS(Tableau48910[[#This Row],[Date de fin]],$B$2:B267,Tableau48910[[#This Row],[Numéro Machine ]]),MAX(_xlfn.MAXIFS(Tableau48910[[#This Row],[Date de fin]],$C$2:C267,Tableau48910[[#This Row],[Ordre de f]]),_xlfn.MAXIFS(Tableau48910[[#This Row],[Date de fin]],$B$2:B267,Tableau48910[[#This Row],[Numéro Machine ]]))))</f>
        <v>44909.25</v>
      </c>
      <c r="F268" s="2">
        <f>Tableau48910[[#This Row],[Date de début]]+Tableau48910[[#This Row],[Temps]]</f>
        <v>44939.166666666664</v>
      </c>
    </row>
    <row r="269" spans="1:6" x14ac:dyDescent="0.25">
      <c r="A269" cm="1">
        <f t="array" ref="A269">MIN(COUNTIFS($C$2:C268,C269)+IFERROR(SUM(IF(($B$2:B268=B269)*($A$2:A268=0),($B$2:B268=B269)*($A$2:A268=0),"")),0),1)</f>
        <v>1</v>
      </c>
      <c r="B269" t="s">
        <v>10</v>
      </c>
      <c r="C269" t="s">
        <v>97</v>
      </c>
      <c r="D269" s="6">
        <v>33</v>
      </c>
      <c r="E269" s="2" t="e">
        <f>IF(Tableau48910[[#This Row],[Numéro par machin]]=0,$C$1,IF(ISERROR(VLOOKUP(C269,$C$2:C268,1,FALSE)),_xlfn.MAXIFS(Tableau48910[[#This Row],[Date de fin]],$B$2:B268,Tableau48910[[#This Row],[Numéro Machine ]]),MAX(_xlfn.MAXIFS(Tableau48910[[#This Row],[Date de fin]],$C$2:C268,Tableau48910[[#This Row],[Ordre de f]]),_xlfn.MAXIFS(Tableau48910[[#This Row],[Date de fin]],$B$2:B268,Tableau48910[[#This Row],[Numéro Machine ]]))))</f>
        <v>#VALUE!</v>
      </c>
      <c r="F269" s="2" t="e">
        <f>Tableau48910[[#This Row],[Date de début]]+Tableau48910[[#This Row],[Temps]]</f>
        <v>#VALUE!</v>
      </c>
    </row>
    <row r="270" spans="1:6" x14ac:dyDescent="0.25">
      <c r="A270" cm="1">
        <f t="array" ref="A270">MIN(COUNTIFS($C$2:C269,C270)+IFERROR(SUM(IF(($B$2:B269=B270)*($A$2:A269=0),($B$2:B269=B270)*($A$2:A269=0),"")),0),1)</f>
        <v>1</v>
      </c>
      <c r="B270" t="s">
        <v>22</v>
      </c>
      <c r="C270" t="s">
        <v>98</v>
      </c>
      <c r="D270" s="6">
        <v>33.0833333333333</v>
      </c>
      <c r="E270" s="2" t="e">
        <f>IF(Tableau48910[[#This Row],[Numéro par machin]]=0,$C$1,IF(ISERROR(VLOOKUP(C270,$C$2:C269,1,FALSE)),_xlfn.MAXIFS(Tableau48910[[#This Row],[Date de fin]],$B$2:B269,Tableau48910[[#This Row],[Numéro Machine ]]),MAX(_xlfn.MAXIFS(Tableau48910[[#This Row],[Date de fin]],$C$2:C269,Tableau48910[[#This Row],[Ordre de f]]),_xlfn.MAXIFS(Tableau48910[[#This Row],[Date de fin]],$B$2:B269,Tableau48910[[#This Row],[Numéro Machine ]]))))</f>
        <v>#VALUE!</v>
      </c>
      <c r="F270" s="2" t="e">
        <f>Tableau48910[[#This Row],[Date de début]]+Tableau48910[[#This Row],[Temps]]</f>
        <v>#VALUE!</v>
      </c>
    </row>
    <row r="271" spans="1:6" x14ac:dyDescent="0.25">
      <c r="A271" cm="1">
        <f t="array" ref="A271">MIN(COUNTIFS($C$2:C270,C271)+IFERROR(SUM(IF(($B$2:B270=B271)*($A$2:A270=0),($B$2:B270=B271)*($A$2:A270=0),"")),0),1)</f>
        <v>1</v>
      </c>
      <c r="B271" t="s">
        <v>22</v>
      </c>
      <c r="C271" t="s">
        <v>98</v>
      </c>
      <c r="D271" s="6">
        <v>33.7083333333333</v>
      </c>
      <c r="E271" s="2" t="e">
        <f>IF(Tableau48910[[#This Row],[Numéro par machin]]=0,$C$1,IF(ISERROR(VLOOKUP(C271,$C$2:C270,1,FALSE)),_xlfn.MAXIFS(Tableau48910[[#This Row],[Date de fin]],$B$2:B270,Tableau48910[[#This Row],[Numéro Machine ]]),MAX(_xlfn.MAXIFS(Tableau48910[[#This Row],[Date de fin]],$C$2:C270,Tableau48910[[#This Row],[Ordre de f]]),_xlfn.MAXIFS(Tableau48910[[#This Row],[Date de fin]],$B$2:B270,Tableau48910[[#This Row],[Numéro Machine ]]))))</f>
        <v>#VALUE!</v>
      </c>
      <c r="F271" s="2" t="e">
        <f>Tableau48910[[#This Row],[Date de début]]+Tableau48910[[#This Row],[Temps]]</f>
        <v>#VALUE!</v>
      </c>
    </row>
    <row r="272" spans="1:6" x14ac:dyDescent="0.25">
      <c r="A272" cm="1">
        <f t="array" ref="A272">MIN(COUNTIFS($C$2:C271,C272)+IFERROR(SUM(IF(($B$2:B271=B272)*($A$2:A271=0),($B$2:B271=B272)*($A$2:A271=0),"")),0),1)</f>
        <v>1</v>
      </c>
      <c r="B272" t="s">
        <v>16</v>
      </c>
      <c r="C272" t="s">
        <v>98</v>
      </c>
      <c r="D272" s="6">
        <v>33.75</v>
      </c>
      <c r="E272" s="2" t="e">
        <f>IF(Tableau48910[[#This Row],[Numéro par machin]]=0,$C$1,IF(ISERROR(VLOOKUP(C272,$C$2:C271,1,FALSE)),_xlfn.MAXIFS(Tableau48910[[#This Row],[Date de fin]],$B$2:B271,Tableau48910[[#This Row],[Numéro Machine ]]),MAX(_xlfn.MAXIFS(Tableau48910[[#This Row],[Date de fin]],$C$2:C271,Tableau48910[[#This Row],[Ordre de f]]),_xlfn.MAXIFS(Tableau48910[[#This Row],[Date de fin]],$B$2:B271,Tableau48910[[#This Row],[Numéro Machine ]]))))</f>
        <v>#VALUE!</v>
      </c>
      <c r="F272" s="2" t="e">
        <f>Tableau48910[[#This Row],[Date de début]]+Tableau48910[[#This Row],[Temps]]</f>
        <v>#VALUE!</v>
      </c>
    </row>
    <row r="273" spans="1:6" x14ac:dyDescent="0.25">
      <c r="A273" cm="1">
        <f t="array" ref="A273">MIN(COUNTIFS($C$2:C272,C273)+IFERROR(SUM(IF(($B$2:B272=B273)*($A$2:A272=0),($B$2:B272=B273)*($A$2:A272=0),"")),0),1)</f>
        <v>1</v>
      </c>
      <c r="B273" t="s">
        <v>16</v>
      </c>
      <c r="C273" t="s">
        <v>98</v>
      </c>
      <c r="D273" s="6">
        <v>23.4166666666667</v>
      </c>
      <c r="E273" s="2" t="e">
        <f>IF(Tableau48910[[#This Row],[Numéro par machin]]=0,$C$1,IF(ISERROR(VLOOKUP(C273,$C$2:C272,1,FALSE)),_xlfn.MAXIFS(Tableau48910[[#This Row],[Date de fin]],$B$2:B272,Tableau48910[[#This Row],[Numéro Machine ]]),MAX(_xlfn.MAXIFS(Tableau48910[[#This Row],[Date de fin]],$C$2:C272,Tableau48910[[#This Row],[Ordre de f]]),_xlfn.MAXIFS(Tableau48910[[#This Row],[Date de fin]],$B$2:B272,Tableau48910[[#This Row],[Numéro Machine ]]))))</f>
        <v>#VALUE!</v>
      </c>
      <c r="F273" s="2" t="e">
        <f>Tableau48910[[#This Row],[Date de début]]+Tableau48910[[#This Row],[Temps]]</f>
        <v>#VALUE!</v>
      </c>
    </row>
    <row r="274" spans="1:6" x14ac:dyDescent="0.25">
      <c r="A274" cm="1">
        <f t="array" ref="A274">MIN(COUNTIFS($C$2:C273,C274)+IFERROR(SUM(IF(($B$2:B273=B274)*($A$2:A273=0),($B$2:B273=B274)*($A$2:A273=0),"")),0),1)</f>
        <v>1</v>
      </c>
      <c r="B274" t="s">
        <v>16</v>
      </c>
      <c r="C274" t="s">
        <v>99</v>
      </c>
      <c r="D274" s="6">
        <v>24.4583333333333</v>
      </c>
      <c r="E274" s="2" t="e">
        <f>IF(Tableau48910[[#This Row],[Numéro par machin]]=0,$C$1,IF(ISERROR(VLOOKUP(C274,$C$2:C273,1,FALSE)),_xlfn.MAXIFS(Tableau48910[[#This Row],[Date de fin]],$B$2:B273,Tableau48910[[#This Row],[Numéro Machine ]]),MAX(_xlfn.MAXIFS(Tableau48910[[#This Row],[Date de fin]],$C$2:C273,Tableau48910[[#This Row],[Ordre de f]]),_xlfn.MAXIFS(Tableau48910[[#This Row],[Date de fin]],$B$2:B273,Tableau48910[[#This Row],[Numéro Machine ]]))))</f>
        <v>#VALUE!</v>
      </c>
      <c r="F274" s="2" t="e">
        <f>Tableau48910[[#This Row],[Date de début]]+Tableau48910[[#This Row],[Temps]]</f>
        <v>#VALUE!</v>
      </c>
    </row>
    <row r="275" spans="1:6" x14ac:dyDescent="0.25">
      <c r="A275" cm="1">
        <f t="array" ref="A275">MIN(COUNTIFS($C$2:C274,C275)+IFERROR(SUM(IF(($B$2:B274=B275)*($A$2:A274=0),($B$2:B274=B275)*($A$2:A274=0),"")),0),1)</f>
        <v>1</v>
      </c>
      <c r="B275" t="s">
        <v>22</v>
      </c>
      <c r="C275" t="s">
        <v>100</v>
      </c>
      <c r="D275" s="6">
        <v>24.5833333333333</v>
      </c>
      <c r="E275" s="2" t="e">
        <f>IF(Tableau48910[[#This Row],[Numéro par machin]]=0,$C$1,IF(ISERROR(VLOOKUP(C275,$C$2:C274,1,FALSE)),_xlfn.MAXIFS(Tableau48910[[#This Row],[Date de fin]],$B$2:B274,Tableau48910[[#This Row],[Numéro Machine ]]),MAX(_xlfn.MAXIFS(Tableau48910[[#This Row],[Date de fin]],$C$2:C274,Tableau48910[[#This Row],[Ordre de f]]),_xlfn.MAXIFS(Tableau48910[[#This Row],[Date de fin]],$B$2:B274,Tableau48910[[#This Row],[Numéro Machine ]]))))</f>
        <v>#VALUE!</v>
      </c>
      <c r="F275" s="2" t="e">
        <f>Tableau48910[[#This Row],[Date de début]]+Tableau48910[[#This Row],[Temps]]</f>
        <v>#VALUE!</v>
      </c>
    </row>
    <row r="276" spans="1:6" x14ac:dyDescent="0.25">
      <c r="A276" cm="1">
        <f t="array" ref="A276">MIN(COUNTIFS($C$2:C275,C276)+IFERROR(SUM(IF(($B$2:B275=B276)*($A$2:A275=0),($B$2:B275=B276)*($A$2:A275=0),"")),0),1)</f>
        <v>1</v>
      </c>
      <c r="B276" t="s">
        <v>10</v>
      </c>
      <c r="C276" t="s">
        <v>100</v>
      </c>
      <c r="D276" s="6">
        <v>24.2083333333333</v>
      </c>
      <c r="E276" s="2" t="e">
        <f>IF(Tableau48910[[#This Row],[Numéro par machin]]=0,$C$1,IF(ISERROR(VLOOKUP(C276,$C$2:C275,1,FALSE)),_xlfn.MAXIFS(Tableau48910[[#This Row],[Date de fin]],$B$2:B275,Tableau48910[[#This Row],[Numéro Machine ]]),MAX(_xlfn.MAXIFS(Tableau48910[[#This Row],[Date de fin]],$C$2:C275,Tableau48910[[#This Row],[Ordre de f]]),_xlfn.MAXIFS(Tableau48910[[#This Row],[Date de fin]],$B$2:B275,Tableau48910[[#This Row],[Numéro Machine ]]))))</f>
        <v>#VALUE!</v>
      </c>
      <c r="F276" s="2" t="e">
        <f>Tableau48910[[#This Row],[Date de début]]+Tableau48910[[#This Row],[Temps]]</f>
        <v>#VALUE!</v>
      </c>
    </row>
    <row r="277" spans="1:6" x14ac:dyDescent="0.25">
      <c r="A277" cm="1">
        <f t="array" ref="A277">MIN(COUNTIFS($C$2:C276,C277)+IFERROR(SUM(IF(($B$2:B276=B277)*($A$2:A276=0),($B$2:B276=B277)*($A$2:A276=0),"")),0),1)</f>
        <v>1</v>
      </c>
      <c r="B277" t="s">
        <v>42</v>
      </c>
      <c r="C277" t="s">
        <v>94</v>
      </c>
      <c r="D277" s="6">
        <v>25.2916666666667</v>
      </c>
      <c r="E277" s="2" t="e">
        <f>IF(Tableau48910[[#This Row],[Numéro par machin]]=0,$C$1,IF(ISERROR(VLOOKUP(C277,$C$2:C276,1,FALSE)),_xlfn.MAXIFS(Tableau48910[[#This Row],[Date de fin]],$B$2:B276,Tableau48910[[#This Row],[Numéro Machine ]]),MAX(_xlfn.MAXIFS(Tableau48910[[#This Row],[Date de fin]],$C$2:C276,Tableau48910[[#This Row],[Ordre de f]]),_xlfn.MAXIFS(Tableau48910[[#This Row],[Date de fin]],$B$2:B276,Tableau48910[[#This Row],[Numéro Machine ]]))))</f>
        <v>#VALUE!</v>
      </c>
      <c r="F277" s="2" t="e">
        <f>Tableau48910[[#This Row],[Date de début]]+Tableau48910[[#This Row],[Temps]]</f>
        <v>#VALUE!</v>
      </c>
    </row>
    <row r="278" spans="1:6" x14ac:dyDescent="0.25">
      <c r="A278" cm="1">
        <f t="array" ref="A278">MIN(COUNTIFS($C$2:C277,C278)+IFERROR(SUM(IF(($B$2:B277=B278)*($A$2:A277=0),($B$2:B277=B278)*($A$2:A277=0),"")),0),1)</f>
        <v>1</v>
      </c>
      <c r="B278" t="s">
        <v>5</v>
      </c>
      <c r="C278" t="s">
        <v>94</v>
      </c>
      <c r="D278" s="6">
        <v>25.4583333333333</v>
      </c>
      <c r="E278" s="2" t="e">
        <f>IF(Tableau48910[[#This Row],[Numéro par machin]]=0,$C$1,IF(ISERROR(VLOOKUP(C278,$C$2:C277,1,FALSE)),_xlfn.MAXIFS(Tableau48910[[#This Row],[Date de fin]],$B$2:B277,Tableau48910[[#This Row],[Numéro Machine ]]),MAX(_xlfn.MAXIFS(Tableau48910[[#This Row],[Date de fin]],$C$2:C277,Tableau48910[[#This Row],[Ordre de f]]),_xlfn.MAXIFS(Tableau48910[[#This Row],[Date de fin]],$B$2:B277,Tableau48910[[#This Row],[Numéro Machine ]]))))</f>
        <v>#VALUE!</v>
      </c>
      <c r="F278" s="2" t="e">
        <f>Tableau48910[[#This Row],[Date de début]]+Tableau48910[[#This Row],[Temps]]</f>
        <v>#VALUE!</v>
      </c>
    </row>
    <row r="279" spans="1:6" x14ac:dyDescent="0.25">
      <c r="A279" cm="1">
        <f t="array" ref="A279">MIN(COUNTIFS($C$2:C278,C279)+IFERROR(SUM(IF(($B$2:B278=B279)*($A$2:A278=0),($B$2:B278=B279)*($A$2:A278=0),"")),0),1)</f>
        <v>1</v>
      </c>
      <c r="B279" t="s">
        <v>10</v>
      </c>
      <c r="C279" t="s">
        <v>94</v>
      </c>
      <c r="D279" s="6">
        <v>27.625</v>
      </c>
      <c r="E279" s="2" t="e">
        <f>IF(Tableau48910[[#This Row],[Numéro par machin]]=0,$C$1,IF(ISERROR(VLOOKUP(C279,$C$2:C278,1,FALSE)),_xlfn.MAXIFS(Tableau48910[[#This Row],[Date de fin]],$B$2:B278,Tableau48910[[#This Row],[Numéro Machine ]]),MAX(_xlfn.MAXIFS(Tableau48910[[#This Row],[Date de fin]],$C$2:C278,Tableau48910[[#This Row],[Ordre de f]]),_xlfn.MAXIFS(Tableau48910[[#This Row],[Date de fin]],$B$2:B278,Tableau48910[[#This Row],[Numéro Machine ]]))))</f>
        <v>#VALUE!</v>
      </c>
      <c r="F279" s="2" t="e">
        <f>Tableau48910[[#This Row],[Date de début]]+Tableau48910[[#This Row],[Temps]]</f>
        <v>#VALUE!</v>
      </c>
    </row>
    <row r="280" spans="1:6" x14ac:dyDescent="0.25">
      <c r="A280" cm="1">
        <f t="array" ref="A280">MIN(COUNTIFS($C$2:C279,C280)+IFERROR(SUM(IF(($B$2:B279=B280)*($A$2:A279=0),($B$2:B279=B280)*($A$2:A279=0),"")),0),1)</f>
        <v>1</v>
      </c>
      <c r="B280" t="s">
        <v>5</v>
      </c>
      <c r="C280" t="s">
        <v>94</v>
      </c>
      <c r="D280" s="6">
        <v>27.6666666666667</v>
      </c>
      <c r="E280" s="2" t="e">
        <f>IF(Tableau48910[[#This Row],[Numéro par machin]]=0,$C$1,IF(ISERROR(VLOOKUP(C280,$C$2:C279,1,FALSE)),_xlfn.MAXIFS(Tableau48910[[#This Row],[Date de fin]],$B$2:B279,Tableau48910[[#This Row],[Numéro Machine ]]),MAX(_xlfn.MAXIFS(Tableau48910[[#This Row],[Date de fin]],$C$2:C279,Tableau48910[[#This Row],[Ordre de f]]),_xlfn.MAXIFS(Tableau48910[[#This Row],[Date de fin]],$B$2:B279,Tableau48910[[#This Row],[Numéro Machine ]]))))</f>
        <v>#VALUE!</v>
      </c>
      <c r="F280" s="2" t="e">
        <f>Tableau48910[[#This Row],[Date de début]]+Tableau48910[[#This Row],[Temps]]</f>
        <v>#VALUE!</v>
      </c>
    </row>
    <row r="281" spans="1:6" x14ac:dyDescent="0.25">
      <c r="A281" cm="1">
        <f t="array" ref="A281">MIN(COUNTIFS($C$2:C280,C281)+IFERROR(SUM(IF(($B$2:B280=B281)*($A$2:A280=0),($B$2:B280=B281)*($A$2:A280=0),"")),0),1)</f>
        <v>1</v>
      </c>
      <c r="B281" t="s">
        <v>16</v>
      </c>
      <c r="C281" t="s">
        <v>101</v>
      </c>
      <c r="D281" s="6">
        <v>27.7083333333333</v>
      </c>
      <c r="E281" s="2" t="e">
        <f>IF(Tableau48910[[#This Row],[Numéro par machin]]=0,$C$1,IF(ISERROR(VLOOKUP(C281,$C$2:C280,1,FALSE)),_xlfn.MAXIFS(Tableau48910[[#This Row],[Date de fin]],$B$2:B280,Tableau48910[[#This Row],[Numéro Machine ]]),MAX(_xlfn.MAXIFS(Tableau48910[[#This Row],[Date de fin]],$C$2:C280,Tableau48910[[#This Row],[Ordre de f]]),_xlfn.MAXIFS(Tableau48910[[#This Row],[Date de fin]],$B$2:B280,Tableau48910[[#This Row],[Numéro Machine ]]))))</f>
        <v>#VALUE!</v>
      </c>
      <c r="F281" s="2" t="e">
        <f>Tableau48910[[#This Row],[Date de début]]+Tableau48910[[#This Row],[Temps]]</f>
        <v>#VALUE!</v>
      </c>
    </row>
    <row r="282" spans="1:6" x14ac:dyDescent="0.25">
      <c r="A282" cm="1">
        <f t="array" ref="A282">MIN(COUNTIFS($C$2:C281,C282)+IFERROR(SUM(IF(($B$2:B281=B282)*($A$2:A281=0),($B$2:B281=B282)*($A$2:A281=0),"")),0),1)</f>
        <v>1</v>
      </c>
      <c r="B282" t="s">
        <v>22</v>
      </c>
      <c r="C282" t="s">
        <v>100</v>
      </c>
      <c r="D282" s="6">
        <v>26.5</v>
      </c>
      <c r="E282" s="2" t="e">
        <f>IF(Tableau48910[[#This Row],[Numéro par machin]]=0,$C$1,IF(ISERROR(VLOOKUP(C282,$C$2:C281,1,FALSE)),_xlfn.MAXIFS(Tableau48910[[#This Row],[Date de fin]],$B$2:B281,Tableau48910[[#This Row],[Numéro Machine ]]),MAX(_xlfn.MAXIFS(Tableau48910[[#This Row],[Date de fin]],$C$2:C281,Tableau48910[[#This Row],[Ordre de f]]),_xlfn.MAXIFS(Tableau48910[[#This Row],[Date de fin]],$B$2:B281,Tableau48910[[#This Row],[Numéro Machine ]]))))</f>
        <v>#VALUE!</v>
      </c>
      <c r="F282" s="2" t="e">
        <f>Tableau48910[[#This Row],[Date de début]]+Tableau48910[[#This Row],[Temps]]</f>
        <v>#VALUE!</v>
      </c>
    </row>
    <row r="283" spans="1:6" x14ac:dyDescent="0.25">
      <c r="A283" cm="1">
        <f t="array" ref="A283">MIN(COUNTIFS($C$2:C282,C283)+IFERROR(SUM(IF(($B$2:B282=B283)*($A$2:A282=0),($B$2:B282=B283)*($A$2:A282=0),"")),0),1)</f>
        <v>1</v>
      </c>
      <c r="B283" t="s">
        <v>42</v>
      </c>
      <c r="C283" t="s">
        <v>102</v>
      </c>
      <c r="D283" s="6">
        <v>27.9166666666667</v>
      </c>
      <c r="E283" s="2" t="e">
        <f>IF(Tableau48910[[#This Row],[Numéro par machin]]=0,$C$1,IF(ISERROR(VLOOKUP(C283,$C$2:C282,1,FALSE)),_xlfn.MAXIFS(Tableau48910[[#This Row],[Date de fin]],$B$2:B282,Tableau48910[[#This Row],[Numéro Machine ]]),MAX(_xlfn.MAXIFS(Tableau48910[[#This Row],[Date de fin]],$C$2:C282,Tableau48910[[#This Row],[Ordre de f]]),_xlfn.MAXIFS(Tableau48910[[#This Row],[Date de fin]],$B$2:B282,Tableau48910[[#This Row],[Numéro Machine ]]))))</f>
        <v>#VALUE!</v>
      </c>
      <c r="F283" s="2" t="e">
        <f>Tableau48910[[#This Row],[Date de début]]+Tableau48910[[#This Row],[Temps]]</f>
        <v>#VALUE!</v>
      </c>
    </row>
    <row r="284" spans="1:6" x14ac:dyDescent="0.25">
      <c r="A284" cm="1">
        <f t="array" ref="A284">MIN(COUNTIFS($C$2:C283,C284)+IFERROR(SUM(IF(($B$2:B283=B284)*($A$2:A283=0),($B$2:B283=B284)*($A$2:A283=0),"")),0),1)</f>
        <v>1</v>
      </c>
      <c r="B284" t="s">
        <v>10</v>
      </c>
      <c r="C284" t="s">
        <v>103</v>
      </c>
      <c r="D284" s="6">
        <v>28</v>
      </c>
      <c r="E284" s="2" t="e">
        <f>IF(Tableau48910[[#This Row],[Numéro par machin]]=0,$C$1,IF(ISERROR(VLOOKUP(C284,$C$2:C283,1,FALSE)),_xlfn.MAXIFS(Tableau48910[[#This Row],[Date de fin]],$B$2:B283,Tableau48910[[#This Row],[Numéro Machine ]]),MAX(_xlfn.MAXIFS(Tableau48910[[#This Row],[Date de fin]],$C$2:C283,Tableau48910[[#This Row],[Ordre de f]]),_xlfn.MAXIFS(Tableau48910[[#This Row],[Date de fin]],$B$2:B283,Tableau48910[[#This Row],[Numéro Machine ]]))))</f>
        <v>#VALUE!</v>
      </c>
      <c r="F284" s="2" t="e">
        <f>Tableau48910[[#This Row],[Date de début]]+Tableau48910[[#This Row],[Temps]]</f>
        <v>#VALUE!</v>
      </c>
    </row>
    <row r="285" spans="1:6" x14ac:dyDescent="0.25">
      <c r="A285" cm="1">
        <f t="array" ref="A285">MIN(COUNTIFS($C$2:C284,C285)+IFERROR(SUM(IF(($B$2:B284=B285)*($A$2:A284=0),($B$2:B284=B285)*($A$2:A284=0),"")),0),1)</f>
        <v>1</v>
      </c>
      <c r="B285" t="s">
        <v>16</v>
      </c>
      <c r="C285" t="s">
        <v>99</v>
      </c>
      <c r="D285" s="6">
        <v>28.0833333333333</v>
      </c>
      <c r="E285" s="2" t="e">
        <f>IF(Tableau48910[[#This Row],[Numéro par machin]]=0,$C$1,IF(ISERROR(VLOOKUP(C285,$C$2:C284,1,FALSE)),_xlfn.MAXIFS(Tableau48910[[#This Row],[Date de fin]],$B$2:B284,Tableau48910[[#This Row],[Numéro Machine ]]),MAX(_xlfn.MAXIFS(Tableau48910[[#This Row],[Date de fin]],$C$2:C284,Tableau48910[[#This Row],[Ordre de f]]),_xlfn.MAXIFS(Tableau48910[[#This Row],[Date de fin]],$B$2:B284,Tableau48910[[#This Row],[Numéro Machine ]]))))</f>
        <v>#VALUE!</v>
      </c>
      <c r="F285" s="2" t="e">
        <f>Tableau48910[[#This Row],[Date de début]]+Tableau48910[[#This Row],[Temps]]</f>
        <v>#VALUE!</v>
      </c>
    </row>
    <row r="286" spans="1:6" x14ac:dyDescent="0.25">
      <c r="A286" cm="1">
        <f t="array" ref="A286">MIN(COUNTIFS($C$2:C285,C286)+IFERROR(SUM(IF(($B$2:B285=B286)*($A$2:A285=0),($B$2:B285=B286)*($A$2:A285=0),"")),0),1)</f>
        <v>1</v>
      </c>
      <c r="B286" t="s">
        <v>22</v>
      </c>
      <c r="C286" t="s">
        <v>100</v>
      </c>
      <c r="D286" s="6">
        <v>28.1666666666667</v>
      </c>
      <c r="E286" s="2" t="e">
        <f>IF(Tableau48910[[#This Row],[Numéro par machin]]=0,$C$1,IF(ISERROR(VLOOKUP(C286,$C$2:C285,1,FALSE)),_xlfn.MAXIFS(Tableau48910[[#This Row],[Date de fin]],$B$2:B285,Tableau48910[[#This Row],[Numéro Machine ]]),MAX(_xlfn.MAXIFS(Tableau48910[[#This Row],[Date de fin]],$C$2:C285,Tableau48910[[#This Row],[Ordre de f]]),_xlfn.MAXIFS(Tableau48910[[#This Row],[Date de fin]],$B$2:B285,Tableau48910[[#This Row],[Numéro Machine ]]))))</f>
        <v>#VALUE!</v>
      </c>
      <c r="F286" s="2" t="e">
        <f>Tableau48910[[#This Row],[Date de début]]+Tableau48910[[#This Row],[Temps]]</f>
        <v>#VALUE!</v>
      </c>
    </row>
    <row r="287" spans="1:6" x14ac:dyDescent="0.25">
      <c r="A287" cm="1">
        <f t="array" ref="A287">MIN(COUNTIFS($C$2:C286,C287)+IFERROR(SUM(IF(($B$2:B286=B287)*($A$2:A286=0),($B$2:B286=B287)*($A$2:A286=0),"")),0),1)</f>
        <v>1</v>
      </c>
      <c r="B287" t="s">
        <v>5</v>
      </c>
      <c r="C287" t="s">
        <v>102</v>
      </c>
      <c r="D287" s="6">
        <v>33.0416666666667</v>
      </c>
      <c r="E287" s="2" t="e">
        <f>IF(Tableau48910[[#This Row],[Numéro par machin]]=0,$C$1,IF(ISERROR(VLOOKUP(C287,$C$2:C286,1,FALSE)),_xlfn.MAXIFS(Tableau48910[[#This Row],[Date de fin]],$B$2:B286,Tableau48910[[#This Row],[Numéro Machine ]]),MAX(_xlfn.MAXIFS(Tableau48910[[#This Row],[Date de fin]],$C$2:C286,Tableau48910[[#This Row],[Ordre de f]]),_xlfn.MAXIFS(Tableau48910[[#This Row],[Date de fin]],$B$2:B286,Tableau48910[[#This Row],[Numéro Machine ]]))))</f>
        <v>#VALUE!</v>
      </c>
      <c r="F287" s="2" t="e">
        <f>Tableau48910[[#This Row],[Date de début]]+Tableau48910[[#This Row],[Temps]]</f>
        <v>#VALUE!</v>
      </c>
    </row>
    <row r="288" spans="1:6" x14ac:dyDescent="0.25">
      <c r="A288" cm="1">
        <f t="array" ref="A288">MIN(COUNTIFS($C$2:C287,C288)+IFERROR(SUM(IF(($B$2:B287=B288)*($A$2:A287=0),($B$2:B287=B288)*($A$2:A287=0),"")),0),1)</f>
        <v>1</v>
      </c>
      <c r="B288" t="s">
        <v>16</v>
      </c>
      <c r="C288" t="s">
        <v>99</v>
      </c>
      <c r="D288" s="6">
        <v>33.125</v>
      </c>
      <c r="E288" s="2" t="e">
        <f>IF(Tableau48910[[#This Row],[Numéro par machin]]=0,$C$1,IF(ISERROR(VLOOKUP(C288,$C$2:C287,1,FALSE)),_xlfn.MAXIFS(Tableau48910[[#This Row],[Date de fin]],$B$2:B287,Tableau48910[[#This Row],[Numéro Machine ]]),MAX(_xlfn.MAXIFS(Tableau48910[[#This Row],[Date de fin]],$C$2:C287,Tableau48910[[#This Row],[Ordre de f]]),_xlfn.MAXIFS(Tableau48910[[#This Row],[Date de fin]],$B$2:B287,Tableau48910[[#This Row],[Numéro Machine ]]))))</f>
        <v>#VALUE!</v>
      </c>
      <c r="F288" s="2" t="e">
        <f>Tableau48910[[#This Row],[Date de début]]+Tableau48910[[#This Row],[Temps]]</f>
        <v>#VALUE!</v>
      </c>
    </row>
    <row r="289" spans="1:6" x14ac:dyDescent="0.25">
      <c r="A289" cm="1">
        <f t="array" ref="A289">MIN(COUNTIFS($C$2:C288,C289)+IFERROR(SUM(IF(($B$2:B288=B289)*($A$2:A288=0),($B$2:B288=B289)*($A$2:A288=0),"")),0),1)</f>
        <v>1</v>
      </c>
      <c r="B289" t="s">
        <v>24</v>
      </c>
      <c r="C289" t="s">
        <v>93</v>
      </c>
      <c r="D289" s="6">
        <v>26.4583333333333</v>
      </c>
      <c r="E289" s="2" t="e">
        <f>IF(Tableau48910[[#This Row],[Numéro par machin]]=0,$C$1,IF(ISERROR(VLOOKUP(C289,$C$2:C288,1,FALSE)),_xlfn.MAXIFS(Tableau48910[[#This Row],[Date de fin]],$B$2:B288,Tableau48910[[#This Row],[Numéro Machine ]]),MAX(_xlfn.MAXIFS(Tableau48910[[#This Row],[Date de fin]],$C$2:C288,Tableau48910[[#This Row],[Ordre de f]]),_xlfn.MAXIFS(Tableau48910[[#This Row],[Date de fin]],$B$2:B288,Tableau48910[[#This Row],[Numéro Machine ]]))))</f>
        <v>#VALUE!</v>
      </c>
      <c r="F289" s="2" t="e">
        <f>Tableau48910[[#This Row],[Date de début]]+Tableau48910[[#This Row],[Temps]]</f>
        <v>#VALUE!</v>
      </c>
    </row>
    <row r="290" spans="1:6" x14ac:dyDescent="0.25">
      <c r="A290" cm="1">
        <f t="array" ref="A290">MIN(COUNTIFS($C$2:C289,C290)+IFERROR(SUM(IF(($B$2:B289=B290)*($A$2:A289=0),($B$2:B289=B290)*($A$2:A289=0),"")),0),1)</f>
        <v>1</v>
      </c>
      <c r="B290" t="s">
        <v>24</v>
      </c>
      <c r="C290" t="s">
        <v>93</v>
      </c>
      <c r="D290" s="6">
        <v>27.0833333333333</v>
      </c>
      <c r="E290" s="2" t="e">
        <f>IF(Tableau48910[[#This Row],[Numéro par machin]]=0,$C$1,IF(ISERROR(VLOOKUP(C290,$C$2:C289,1,FALSE)),_xlfn.MAXIFS(Tableau48910[[#This Row],[Date de fin]],$B$2:B289,Tableau48910[[#This Row],[Numéro Machine ]]),MAX(_xlfn.MAXIFS(Tableau48910[[#This Row],[Date de fin]],$C$2:C289,Tableau48910[[#This Row],[Ordre de f]]),_xlfn.MAXIFS(Tableau48910[[#This Row],[Date de fin]],$B$2:B289,Tableau48910[[#This Row],[Numéro Machine ]]))))</f>
        <v>#VALUE!</v>
      </c>
      <c r="F290" s="2" t="e">
        <f>Tableau48910[[#This Row],[Date de début]]+Tableau48910[[#This Row],[Temps]]</f>
        <v>#VALUE!</v>
      </c>
    </row>
    <row r="291" spans="1:6" x14ac:dyDescent="0.25">
      <c r="A291" cm="1">
        <f t="array" ref="A291">MIN(COUNTIFS($C$2:C290,C291)+IFERROR(SUM(IF(($B$2:B290=B291)*($A$2:A290=0),($B$2:B290=B291)*($A$2:A290=0),"")),0),1)</f>
        <v>1</v>
      </c>
      <c r="B291" t="s">
        <v>16</v>
      </c>
      <c r="C291" t="s">
        <v>99</v>
      </c>
      <c r="D291" s="6">
        <v>27.7916666666667</v>
      </c>
      <c r="E291" s="2" t="e">
        <f>IF(Tableau48910[[#This Row],[Numéro par machin]]=0,$C$1,IF(ISERROR(VLOOKUP(C291,$C$2:C290,1,FALSE)),_xlfn.MAXIFS(Tableau48910[[#This Row],[Date de fin]],$B$2:B290,Tableau48910[[#This Row],[Numéro Machine ]]),MAX(_xlfn.MAXIFS(Tableau48910[[#This Row],[Date de fin]],$C$2:C290,Tableau48910[[#This Row],[Ordre de f]]),_xlfn.MAXIFS(Tableau48910[[#This Row],[Date de fin]],$B$2:B290,Tableau48910[[#This Row],[Numéro Machine ]]))))</f>
        <v>#VALUE!</v>
      </c>
      <c r="F291" s="2" t="e">
        <f>Tableau48910[[#This Row],[Date de début]]+Tableau48910[[#This Row],[Temps]]</f>
        <v>#VALUE!</v>
      </c>
    </row>
    <row r="292" spans="1:6" x14ac:dyDescent="0.25">
      <c r="A292" cm="1">
        <f t="array" ref="A292">MIN(COUNTIFS($C$2:C291,C292)+IFERROR(SUM(IF(($B$2:B291=B292)*($A$2:A291=0),($B$2:B291=B292)*($A$2:A291=0),"")),0),1)</f>
        <v>1</v>
      </c>
      <c r="B292" t="s">
        <v>22</v>
      </c>
      <c r="C292" t="s">
        <v>93</v>
      </c>
      <c r="D292" s="6">
        <v>27.9583333333333</v>
      </c>
      <c r="E292" s="2" t="e">
        <f>IF(Tableau48910[[#This Row],[Numéro par machin]]=0,$C$1,IF(ISERROR(VLOOKUP(C292,$C$2:C291,1,FALSE)),_xlfn.MAXIFS(Tableau48910[[#This Row],[Date de fin]],$B$2:B291,Tableau48910[[#This Row],[Numéro Machine ]]),MAX(_xlfn.MAXIFS(Tableau48910[[#This Row],[Date de fin]],$C$2:C291,Tableau48910[[#This Row],[Ordre de f]]),_xlfn.MAXIFS(Tableau48910[[#This Row],[Date de fin]],$B$2:B291,Tableau48910[[#This Row],[Numéro Machine ]]))))</f>
        <v>#VALUE!</v>
      </c>
      <c r="F292" s="2" t="e">
        <f>Tableau48910[[#This Row],[Date de début]]+Tableau48910[[#This Row],[Temps]]</f>
        <v>#VALUE!</v>
      </c>
    </row>
    <row r="293" spans="1:6" x14ac:dyDescent="0.25">
      <c r="A293" cm="1">
        <f t="array" ref="A293">MIN(COUNTIFS($C$2:C292,C293)+IFERROR(SUM(IF(($B$2:B292=B293)*($A$2:A292=0),($B$2:B292=B293)*($A$2:A292=0),"")),0),1)</f>
        <v>1</v>
      </c>
      <c r="B293" t="s">
        <v>10</v>
      </c>
      <c r="C293" t="s">
        <v>93</v>
      </c>
      <c r="D293" s="6">
        <v>27.0416666666667</v>
      </c>
      <c r="E293" s="2" t="e">
        <f>IF(Tableau48910[[#This Row],[Numéro par machin]]=0,$C$1,IF(ISERROR(VLOOKUP(C293,$C$2:C292,1,FALSE)),_xlfn.MAXIFS(Tableau48910[[#This Row],[Date de fin]],$B$2:B292,Tableau48910[[#This Row],[Numéro Machine ]]),MAX(_xlfn.MAXIFS(Tableau48910[[#This Row],[Date de fin]],$C$2:C292,Tableau48910[[#This Row],[Ordre de f]]),_xlfn.MAXIFS(Tableau48910[[#This Row],[Date de fin]],$B$2:B292,Tableau48910[[#This Row],[Numéro Machine ]]))))</f>
        <v>#VALUE!</v>
      </c>
      <c r="F293" s="2" t="e">
        <f>Tableau48910[[#This Row],[Date de début]]+Tableau48910[[#This Row],[Temps]]</f>
        <v>#VALUE!</v>
      </c>
    </row>
    <row r="294" spans="1:6" x14ac:dyDescent="0.25">
      <c r="A294" cm="1">
        <f t="array" ref="A294">MIN(COUNTIFS($C$2:C293,C294)+IFERROR(SUM(IF(($B$2:B293=B294)*($A$2:A293=0),($B$2:B293=B294)*($A$2:A293=0),"")),0),1)</f>
        <v>1</v>
      </c>
      <c r="B294" t="s">
        <v>22</v>
      </c>
      <c r="C294" t="s">
        <v>104</v>
      </c>
      <c r="D294" s="6">
        <v>27.125</v>
      </c>
      <c r="E294" s="2" t="e">
        <f>IF(Tableau48910[[#This Row],[Numéro par machin]]=0,$C$1,IF(ISERROR(VLOOKUP(C294,$C$2:C293,1,FALSE)),_xlfn.MAXIFS(Tableau48910[[#This Row],[Date de fin]],$B$2:B293,Tableau48910[[#This Row],[Numéro Machine ]]),MAX(_xlfn.MAXIFS(Tableau48910[[#This Row],[Date de fin]],$C$2:C293,Tableau48910[[#This Row],[Ordre de f]]),_xlfn.MAXIFS(Tableau48910[[#This Row],[Date de fin]],$B$2:B293,Tableau48910[[#This Row],[Numéro Machine ]]))))</f>
        <v>#VALUE!</v>
      </c>
      <c r="F294" s="2" t="e">
        <f>Tableau48910[[#This Row],[Date de début]]+Tableau48910[[#This Row],[Temps]]</f>
        <v>#VALUE!</v>
      </c>
    </row>
    <row r="295" spans="1:6" x14ac:dyDescent="0.25">
      <c r="A295" cm="1">
        <f t="array" ref="A295">MIN(COUNTIFS($C$2:C294,C295)+IFERROR(SUM(IF(($B$2:B294=B295)*($A$2:A294=0),($B$2:B294=B295)*($A$2:A294=0),"")),0),1)</f>
        <v>1</v>
      </c>
      <c r="B295" t="s">
        <v>16</v>
      </c>
      <c r="C295" t="s">
        <v>101</v>
      </c>
      <c r="D295" s="6">
        <v>27.1666666666667</v>
      </c>
      <c r="E295" s="2" t="e">
        <f>IF(Tableau48910[[#This Row],[Numéro par machin]]=0,$C$1,IF(ISERROR(VLOOKUP(C295,$C$2:C294,1,FALSE)),_xlfn.MAXIFS(Tableau48910[[#This Row],[Date de fin]],$B$2:B294,Tableau48910[[#This Row],[Numéro Machine ]]),MAX(_xlfn.MAXIFS(Tableau48910[[#This Row],[Date de fin]],$C$2:C294,Tableau48910[[#This Row],[Ordre de f]]),_xlfn.MAXIFS(Tableau48910[[#This Row],[Date de fin]],$B$2:B294,Tableau48910[[#This Row],[Numéro Machine ]]))))</f>
        <v>#VALUE!</v>
      </c>
      <c r="F295" s="2" t="e">
        <f>Tableau48910[[#This Row],[Date de début]]+Tableau48910[[#This Row],[Temps]]</f>
        <v>#VALUE!</v>
      </c>
    </row>
    <row r="296" spans="1:6" x14ac:dyDescent="0.25">
      <c r="A296" cm="1">
        <f t="array" ref="A296">MIN(COUNTIFS($C$2:C295,C296)+IFERROR(SUM(IF(($B$2:B295=B296)*($A$2:A295=0),($B$2:B295=B296)*($A$2:A295=0),"")),0),1)</f>
        <v>1</v>
      </c>
      <c r="B296" t="s">
        <v>16</v>
      </c>
      <c r="C296" t="s">
        <v>101</v>
      </c>
      <c r="D296" s="6">
        <v>27.2083333333333</v>
      </c>
      <c r="E296" s="2" t="e">
        <f>IF(Tableau48910[[#This Row],[Numéro par machin]]=0,$C$1,IF(ISERROR(VLOOKUP(C296,$C$2:C295,1,FALSE)),_xlfn.MAXIFS(Tableau48910[[#This Row],[Date de fin]],$B$2:B295,Tableau48910[[#This Row],[Numéro Machine ]]),MAX(_xlfn.MAXIFS(Tableau48910[[#This Row],[Date de fin]],$C$2:C295,Tableau48910[[#This Row],[Ordre de f]]),_xlfn.MAXIFS(Tableau48910[[#This Row],[Date de fin]],$B$2:B295,Tableau48910[[#This Row],[Numéro Machine ]]))))</f>
        <v>#VALUE!</v>
      </c>
      <c r="F296" s="2" t="e">
        <f>Tableau48910[[#This Row],[Date de début]]+Tableau48910[[#This Row],[Temps]]</f>
        <v>#VALUE!</v>
      </c>
    </row>
    <row r="297" spans="1:6" x14ac:dyDescent="0.25">
      <c r="A297" cm="1">
        <f t="array" ref="A297">MIN(COUNTIFS($C$2:C296,C297)+IFERROR(SUM(IF(($B$2:B296=B297)*($A$2:A296=0),($B$2:B296=B297)*($A$2:A296=0),"")),0),1)</f>
        <v>1</v>
      </c>
      <c r="B297" t="s">
        <v>16</v>
      </c>
      <c r="C297" t="s">
        <v>101</v>
      </c>
      <c r="D297" s="6">
        <v>27.25</v>
      </c>
      <c r="E297" s="2" t="e">
        <f>IF(Tableau48910[[#This Row],[Numéro par machin]]=0,$C$1,IF(ISERROR(VLOOKUP(C297,$C$2:C296,1,FALSE)),_xlfn.MAXIFS(Tableau48910[[#This Row],[Date de fin]],$B$2:B296,Tableau48910[[#This Row],[Numéro Machine ]]),MAX(_xlfn.MAXIFS(Tableau48910[[#This Row],[Date de fin]],$C$2:C296,Tableau48910[[#This Row],[Ordre de f]]),_xlfn.MAXIFS(Tableau48910[[#This Row],[Date de fin]],$B$2:B296,Tableau48910[[#This Row],[Numéro Machine ]]))))</f>
        <v>#VALUE!</v>
      </c>
      <c r="F297" s="2" t="e">
        <f>Tableau48910[[#This Row],[Date de début]]+Tableau48910[[#This Row],[Temps]]</f>
        <v>#VALUE!</v>
      </c>
    </row>
    <row r="298" spans="1:6" x14ac:dyDescent="0.25">
      <c r="A298" cm="1">
        <f t="array" ref="A298">MIN(COUNTIFS($C$2:C297,C298)+IFERROR(SUM(IF(($B$2:B297=B298)*($A$2:A297=0),($B$2:B297=B298)*($A$2:A297=0),"")),0),1)</f>
        <v>1</v>
      </c>
      <c r="B298" t="s">
        <v>22</v>
      </c>
      <c r="C298" t="s">
        <v>105</v>
      </c>
      <c r="D298" s="6">
        <v>34.5</v>
      </c>
      <c r="E298" s="2" t="e">
        <f>IF(Tableau48910[[#This Row],[Numéro par machin]]=0,$C$1,IF(ISERROR(VLOOKUP(C298,$C$2:C297,1,FALSE)),_xlfn.MAXIFS(Tableau48910[[#This Row],[Date de fin]],$B$2:B297,Tableau48910[[#This Row],[Numéro Machine ]]),MAX(_xlfn.MAXIFS(Tableau48910[[#This Row],[Date de fin]],$C$2:C297,Tableau48910[[#This Row],[Ordre de f]]),_xlfn.MAXIFS(Tableau48910[[#This Row],[Date de fin]],$B$2:B297,Tableau48910[[#This Row],[Numéro Machine ]]))))</f>
        <v>#VALUE!</v>
      </c>
      <c r="F298" s="2" t="e">
        <f>Tableau48910[[#This Row],[Date de début]]+Tableau48910[[#This Row],[Temps]]</f>
        <v>#VALUE!</v>
      </c>
    </row>
    <row r="299" spans="1:6" x14ac:dyDescent="0.25">
      <c r="A299" cm="1">
        <f t="array" ref="A299">MIN(COUNTIFS($C$2:C298,C299)+IFERROR(SUM(IF(($B$2:B298=B299)*($A$2:A298=0),($B$2:B298=B299)*($A$2:A298=0),"")),0),1)</f>
        <v>1</v>
      </c>
      <c r="B299" t="s">
        <v>22</v>
      </c>
      <c r="C299" t="s">
        <v>105</v>
      </c>
      <c r="D299" s="6">
        <v>35.0416666666667</v>
      </c>
      <c r="E299" s="2" t="e">
        <f>IF(Tableau48910[[#This Row],[Numéro par machin]]=0,$C$1,IF(ISERROR(VLOOKUP(C299,$C$2:C298,1,FALSE)),_xlfn.MAXIFS(Tableau48910[[#This Row],[Date de fin]],$B$2:B298,Tableau48910[[#This Row],[Numéro Machine ]]),MAX(_xlfn.MAXIFS(Tableau48910[[#This Row],[Date de fin]],$C$2:C298,Tableau48910[[#This Row],[Ordre de f]]),_xlfn.MAXIFS(Tableau48910[[#This Row],[Date de fin]],$B$2:B298,Tableau48910[[#This Row],[Numéro Machine ]]))))</f>
        <v>#VALUE!</v>
      </c>
      <c r="F299" s="2" t="e">
        <f>Tableau48910[[#This Row],[Date de début]]+Tableau48910[[#This Row],[Temps]]</f>
        <v>#VALUE!</v>
      </c>
    </row>
    <row r="300" spans="1:6" x14ac:dyDescent="0.25">
      <c r="A300" cm="1">
        <f t="array" ref="A300">MIN(COUNTIFS($C$2:C299,C300)+IFERROR(SUM(IF(($B$2:B299=B300)*($A$2:A299=0),($B$2:B299=B300)*($A$2:A299=0),"")),0),1)</f>
        <v>1</v>
      </c>
      <c r="B300" t="s">
        <v>16</v>
      </c>
      <c r="C300" t="s">
        <v>105</v>
      </c>
      <c r="D300" s="6">
        <v>35.2916666666667</v>
      </c>
      <c r="E300" s="2" t="e">
        <f>IF(Tableau48910[[#This Row],[Numéro par machin]]=0,$C$1,IF(ISERROR(VLOOKUP(C300,$C$2:C299,1,FALSE)),_xlfn.MAXIFS(Tableau48910[[#This Row],[Date de fin]],$B$2:B299,Tableau48910[[#This Row],[Numéro Machine ]]),MAX(_xlfn.MAXIFS(Tableau48910[[#This Row],[Date de fin]],$C$2:C299,Tableau48910[[#This Row],[Ordre de f]]),_xlfn.MAXIFS(Tableau48910[[#This Row],[Date de fin]],$B$2:B299,Tableau48910[[#This Row],[Numéro Machine ]]))))</f>
        <v>#VALUE!</v>
      </c>
      <c r="F300" s="2" t="e">
        <f>Tableau48910[[#This Row],[Date de début]]+Tableau48910[[#This Row],[Temps]]</f>
        <v>#VALUE!</v>
      </c>
    </row>
    <row r="301" spans="1:6" x14ac:dyDescent="0.25">
      <c r="A301" cm="1">
        <f t="array" ref="A301">MIN(COUNTIFS($C$2:C300,C301)+IFERROR(SUM(IF(($B$2:B300=B301)*($A$2:A300=0),($B$2:B300=B301)*($A$2:A300=0),"")),0),1)</f>
        <v>1</v>
      </c>
      <c r="B301" t="s">
        <v>16</v>
      </c>
      <c r="C301" t="s">
        <v>105</v>
      </c>
      <c r="D301" s="6">
        <v>33.9583333333333</v>
      </c>
      <c r="E301" s="2" t="e">
        <f>IF(Tableau48910[[#This Row],[Numéro par machin]]=0,$C$1,IF(ISERROR(VLOOKUP(C301,$C$2:C300,1,FALSE)),_xlfn.MAXIFS(Tableau48910[[#This Row],[Date de fin]],$B$2:B300,Tableau48910[[#This Row],[Numéro Machine ]]),MAX(_xlfn.MAXIFS(Tableau48910[[#This Row],[Date de fin]],$C$2:C300,Tableau48910[[#This Row],[Ordre de f]]),_xlfn.MAXIFS(Tableau48910[[#This Row],[Date de fin]],$B$2:B300,Tableau48910[[#This Row],[Numéro Machine ]]))))</f>
        <v>#VALUE!</v>
      </c>
      <c r="F301" s="2" t="e">
        <f>Tableau48910[[#This Row],[Date de début]]+Tableau48910[[#This Row],[Temps]]</f>
        <v>#VALUE!</v>
      </c>
    </row>
    <row r="302" spans="1:6" x14ac:dyDescent="0.25">
      <c r="A302" cm="1">
        <f t="array" ref="A302">MIN(COUNTIFS($C$2:C301,C302)+IFERROR(SUM(IF(($B$2:B301=B302)*($A$2:A301=0),($B$2:B301=B302)*($A$2:A301=0),"")),0),1)</f>
        <v>1</v>
      </c>
      <c r="B302" t="s">
        <v>44</v>
      </c>
      <c r="C302" t="s">
        <v>104</v>
      </c>
      <c r="D302" s="6">
        <v>34</v>
      </c>
      <c r="E302" s="2" t="e">
        <f>IF(Tableau48910[[#This Row],[Numéro par machin]]=0,$C$1,IF(ISERROR(VLOOKUP(C302,$C$2:C301,1,FALSE)),_xlfn.MAXIFS(Tableau48910[[#This Row],[Date de fin]],$B$2:B301,Tableau48910[[#This Row],[Numéro Machine ]]),MAX(_xlfn.MAXIFS(Tableau48910[[#This Row],[Date de fin]],$C$2:C301,Tableau48910[[#This Row],[Ordre de f]]),_xlfn.MAXIFS(Tableau48910[[#This Row],[Date de fin]],$B$2:B301,Tableau48910[[#This Row],[Numéro Machine ]]))))</f>
        <v>#VALUE!</v>
      </c>
      <c r="F302" s="2" t="e">
        <f>Tableau48910[[#This Row],[Date de début]]+Tableau48910[[#This Row],[Temps]]</f>
        <v>#VALUE!</v>
      </c>
    </row>
    <row r="303" spans="1:6" x14ac:dyDescent="0.25">
      <c r="A303" cm="1">
        <f t="array" ref="A303">MIN(COUNTIFS($C$2:C302,C303)+IFERROR(SUM(IF(($B$2:B302=B303)*($A$2:A302=0),($B$2:B302=B303)*($A$2:A302=0),"")),0),1)</f>
        <v>1</v>
      </c>
      <c r="B303" t="s">
        <v>45</v>
      </c>
      <c r="C303" t="s">
        <v>104</v>
      </c>
      <c r="D303" s="6">
        <v>34.0416666666667</v>
      </c>
      <c r="E303" s="2" t="e">
        <f>IF(Tableau48910[[#This Row],[Numéro par machin]]=0,$C$1,IF(ISERROR(VLOOKUP(C303,$C$2:C302,1,FALSE)),_xlfn.MAXIFS(Tableau48910[[#This Row],[Date de fin]],$B$2:B302,Tableau48910[[#This Row],[Numéro Machine ]]),MAX(_xlfn.MAXIFS(Tableau48910[[#This Row],[Date de fin]],$C$2:C302,Tableau48910[[#This Row],[Ordre de f]]),_xlfn.MAXIFS(Tableau48910[[#This Row],[Date de fin]],$B$2:B302,Tableau48910[[#This Row],[Numéro Machine ]]))))</f>
        <v>#VALUE!</v>
      </c>
      <c r="F303" s="2" t="e">
        <f>Tableau48910[[#This Row],[Date de début]]+Tableau48910[[#This Row],[Temps]]</f>
        <v>#VALUE!</v>
      </c>
    </row>
    <row r="304" spans="1:6" x14ac:dyDescent="0.25">
      <c r="A304" cm="1">
        <f t="array" ref="A304">MIN(COUNTIFS($C$2:C303,C304)+IFERROR(SUM(IF(($B$2:B303=B304)*($A$2:A303=0),($B$2:B303=B304)*($A$2:A303=0),"")),0),1)</f>
        <v>1</v>
      </c>
      <c r="B304" t="s">
        <v>22</v>
      </c>
      <c r="C304" t="s">
        <v>104</v>
      </c>
      <c r="D304" s="6">
        <v>34.125</v>
      </c>
      <c r="E304" s="2" t="e">
        <f>IF(Tableau48910[[#This Row],[Numéro par machin]]=0,$C$1,IF(ISERROR(VLOOKUP(C304,$C$2:C303,1,FALSE)),_xlfn.MAXIFS(Tableau48910[[#This Row],[Date de fin]],$B$2:B303,Tableau48910[[#This Row],[Numéro Machine ]]),MAX(_xlfn.MAXIFS(Tableau48910[[#This Row],[Date de fin]],$C$2:C303,Tableau48910[[#This Row],[Ordre de f]]),_xlfn.MAXIFS(Tableau48910[[#This Row],[Date de fin]],$B$2:B303,Tableau48910[[#This Row],[Numéro Machine ]]))))</f>
        <v>#VALUE!</v>
      </c>
      <c r="F304" s="2" t="e">
        <f>Tableau48910[[#This Row],[Date de début]]+Tableau48910[[#This Row],[Temps]]</f>
        <v>#VALUE!</v>
      </c>
    </row>
    <row r="305" spans="1:6" x14ac:dyDescent="0.25">
      <c r="A305" cm="1">
        <f t="array" ref="A305">MIN(COUNTIFS($C$2:C304,C305)+IFERROR(SUM(IF(($B$2:B304=B305)*($A$2:A304=0),($B$2:B304=B305)*($A$2:A304=0),"")),0),1)</f>
        <v>1</v>
      </c>
      <c r="B305" t="s">
        <v>16</v>
      </c>
      <c r="C305" t="s">
        <v>106</v>
      </c>
      <c r="D305" s="6">
        <v>34.1666666666667</v>
      </c>
      <c r="E305" s="2" t="e">
        <f>IF(Tableau48910[[#This Row],[Numéro par machin]]=0,$C$1,IF(ISERROR(VLOOKUP(C305,$C$2:C304,1,FALSE)),_xlfn.MAXIFS(Tableau48910[[#This Row],[Date de fin]],$B$2:B304,Tableau48910[[#This Row],[Numéro Machine ]]),MAX(_xlfn.MAXIFS(Tableau48910[[#This Row],[Date de fin]],$C$2:C304,Tableau48910[[#This Row],[Ordre de f]]),_xlfn.MAXIFS(Tableau48910[[#This Row],[Date de fin]],$B$2:B304,Tableau48910[[#This Row],[Numéro Machine ]]))))</f>
        <v>#VALUE!</v>
      </c>
      <c r="F305" s="2" t="e">
        <f>Tableau48910[[#This Row],[Date de début]]+Tableau48910[[#This Row],[Temps]]</f>
        <v>#VALUE!</v>
      </c>
    </row>
    <row r="306" spans="1:6" x14ac:dyDescent="0.25">
      <c r="A306" cm="1">
        <f t="array" ref="A306">MIN(COUNTIFS($C$2:C305,C306)+IFERROR(SUM(IF(($B$2:B305=B306)*($A$2:A305=0),($B$2:B305=B306)*($A$2:A305=0),"")),0),1)</f>
        <v>1</v>
      </c>
      <c r="B306" t="s">
        <v>10</v>
      </c>
      <c r="C306" t="s">
        <v>107</v>
      </c>
      <c r="D306" s="6">
        <v>34.2083333333333</v>
      </c>
      <c r="E306" s="2" t="e">
        <f>IF(Tableau48910[[#This Row],[Numéro par machin]]=0,$C$1,IF(ISERROR(VLOOKUP(C306,$C$2:C305,1,FALSE)),_xlfn.MAXIFS(Tableau48910[[#This Row],[Date de fin]],$B$2:B305,Tableau48910[[#This Row],[Numéro Machine ]]),MAX(_xlfn.MAXIFS(Tableau48910[[#This Row],[Date de fin]],$C$2:C305,Tableau48910[[#This Row],[Ordre de f]]),_xlfn.MAXIFS(Tableau48910[[#This Row],[Date de fin]],$B$2:B305,Tableau48910[[#This Row],[Numéro Machine ]]))))</f>
        <v>#VALUE!</v>
      </c>
      <c r="F306" s="2" t="e">
        <f>Tableau48910[[#This Row],[Date de début]]+Tableau48910[[#This Row],[Temps]]</f>
        <v>#VALUE!</v>
      </c>
    </row>
    <row r="307" spans="1:6" x14ac:dyDescent="0.25">
      <c r="A307" cm="1">
        <f t="array" ref="A307">MIN(COUNTIFS($C$2:C306,C307)+IFERROR(SUM(IF(($B$2:B306=B307)*($A$2:A306=0),($B$2:B306=B307)*($A$2:A306=0),"")),0),1)</f>
        <v>0</v>
      </c>
      <c r="B307" t="s">
        <v>108</v>
      </c>
      <c r="C307" t="s">
        <v>109</v>
      </c>
      <c r="D307" s="6">
        <v>31.8333333333333</v>
      </c>
      <c r="E307" s="2">
        <f>IF(Tableau48910[[#This Row],[Numéro par machin]]=0,$C$1,IF(ISERROR(VLOOKUP(C307,$C$2:C306,1,FALSE)),_xlfn.MAXIFS(Tableau48910[[#This Row],[Date de fin]],$B$2:B306,Tableau48910[[#This Row],[Numéro Machine ]]),MAX(_xlfn.MAXIFS(Tableau48910[[#This Row],[Date de fin]],$C$2:C306,Tableau48910[[#This Row],[Ordre de f]]),_xlfn.MAXIFS(Tableau48910[[#This Row],[Date de fin]],$B$2:B306,Tableau48910[[#This Row],[Numéro Machine ]]))))</f>
        <v>44909.25</v>
      </c>
      <c r="F307" s="2">
        <f>Tableau48910[[#This Row],[Date de début]]+Tableau48910[[#This Row],[Temps]]</f>
        <v>44941.083333333336</v>
      </c>
    </row>
    <row r="308" spans="1:6" x14ac:dyDescent="0.25">
      <c r="A308" cm="1">
        <f t="array" ref="A308">MIN(COUNTIFS($C$2:C307,C308)+IFERROR(SUM(IF(($B$2:B307=B308)*($A$2:A307=0),($B$2:B307=B308)*($A$2:A307=0),"")),0),1)</f>
        <v>1</v>
      </c>
      <c r="B308" t="s">
        <v>16</v>
      </c>
      <c r="C308" t="s">
        <v>110</v>
      </c>
      <c r="D308" s="6">
        <v>32.4583333333333</v>
      </c>
      <c r="E308" s="2" t="e">
        <f>IF(Tableau48910[[#This Row],[Numéro par machin]]=0,$C$1,IF(ISERROR(VLOOKUP(C308,$C$2:C307,1,FALSE)),_xlfn.MAXIFS(Tableau48910[[#This Row],[Date de fin]],$B$2:B307,Tableau48910[[#This Row],[Numéro Machine ]]),MAX(_xlfn.MAXIFS(Tableau48910[[#This Row],[Date de fin]],$C$2:C307,Tableau48910[[#This Row],[Ordre de f]]),_xlfn.MAXIFS(Tableau48910[[#This Row],[Date de fin]],$B$2:B307,Tableau48910[[#This Row],[Numéro Machine ]]))))</f>
        <v>#VALUE!</v>
      </c>
      <c r="F308" s="2" t="e">
        <f>Tableau48910[[#This Row],[Date de début]]+Tableau48910[[#This Row],[Temps]]</f>
        <v>#VALUE!</v>
      </c>
    </row>
    <row r="309" spans="1:6" x14ac:dyDescent="0.25">
      <c r="A309" cm="1">
        <f t="array" ref="A309">MIN(COUNTIFS($C$2:C308,C309)+IFERROR(SUM(IF(($B$2:B308=B309)*($A$2:A308=0),($B$2:B308=B309)*($A$2:A308=0),"")),0),1)</f>
        <v>1</v>
      </c>
      <c r="B309" t="s">
        <v>24</v>
      </c>
      <c r="C309" t="s">
        <v>100</v>
      </c>
      <c r="D309" s="6">
        <v>32.5</v>
      </c>
      <c r="E309" s="2" t="e">
        <f>IF(Tableau48910[[#This Row],[Numéro par machin]]=0,$C$1,IF(ISERROR(VLOOKUP(C309,$C$2:C308,1,FALSE)),_xlfn.MAXIFS(Tableau48910[[#This Row],[Date de fin]],$B$2:B308,Tableau48910[[#This Row],[Numéro Machine ]]),MAX(_xlfn.MAXIFS(Tableau48910[[#This Row],[Date de fin]],$C$2:C308,Tableau48910[[#This Row],[Ordre de f]]),_xlfn.MAXIFS(Tableau48910[[#This Row],[Date de fin]],$B$2:B308,Tableau48910[[#This Row],[Numéro Machine ]]))))</f>
        <v>#VALUE!</v>
      </c>
      <c r="F309" s="2" t="e">
        <f>Tableau48910[[#This Row],[Date de début]]+Tableau48910[[#This Row],[Temps]]</f>
        <v>#VALUE!</v>
      </c>
    </row>
    <row r="310" spans="1:6" x14ac:dyDescent="0.25">
      <c r="A310" cm="1">
        <f t="array" ref="A310">MIN(COUNTIFS($C$2:C309,C310)+IFERROR(SUM(IF(($B$2:B309=B310)*($A$2:A309=0),($B$2:B309=B310)*($A$2:A309=0),"")),0),1)</f>
        <v>1</v>
      </c>
      <c r="B310" t="s">
        <v>24</v>
      </c>
      <c r="C310" t="s">
        <v>100</v>
      </c>
      <c r="D310" s="6">
        <v>33.1666666666667</v>
      </c>
      <c r="E310" s="2" t="e">
        <f>IF(Tableau48910[[#This Row],[Numéro par machin]]=0,$C$1,IF(ISERROR(VLOOKUP(C310,$C$2:C309,1,FALSE)),_xlfn.MAXIFS(Tableau48910[[#This Row],[Date de fin]],$B$2:B309,Tableau48910[[#This Row],[Numéro Machine ]]),MAX(_xlfn.MAXIFS(Tableau48910[[#This Row],[Date de fin]],$C$2:C309,Tableau48910[[#This Row],[Ordre de f]]),_xlfn.MAXIFS(Tableau48910[[#This Row],[Date de fin]],$B$2:B309,Tableau48910[[#This Row],[Numéro Machine ]]))))</f>
        <v>#VALUE!</v>
      </c>
      <c r="F310" s="2" t="e">
        <f>Tableau48910[[#This Row],[Date de début]]+Tableau48910[[#This Row],[Temps]]</f>
        <v>#VALUE!</v>
      </c>
    </row>
    <row r="311" spans="1:6" x14ac:dyDescent="0.25">
      <c r="A311" cm="1">
        <f t="array" ref="A311">MIN(COUNTIFS($C$2:C310,C311)+IFERROR(SUM(IF(($B$2:B310=B311)*($A$2:A310=0),($B$2:B310=B311)*($A$2:A310=0),"")),0),1)</f>
        <v>1</v>
      </c>
      <c r="B311" t="s">
        <v>22</v>
      </c>
      <c r="C311" t="s">
        <v>100</v>
      </c>
      <c r="D311" s="6">
        <v>33.25</v>
      </c>
      <c r="E311" s="2" t="e">
        <f>IF(Tableau48910[[#This Row],[Numéro par machin]]=0,$C$1,IF(ISERROR(VLOOKUP(C311,$C$2:C310,1,FALSE)),_xlfn.MAXIFS(Tableau48910[[#This Row],[Date de fin]],$B$2:B310,Tableau48910[[#This Row],[Numéro Machine ]]),MAX(_xlfn.MAXIFS(Tableau48910[[#This Row],[Date de fin]],$C$2:C310,Tableau48910[[#This Row],[Ordre de f]]),_xlfn.MAXIFS(Tableau48910[[#This Row],[Date de fin]],$B$2:B310,Tableau48910[[#This Row],[Numéro Machine ]]))))</f>
        <v>#VALUE!</v>
      </c>
      <c r="F311" s="2" t="e">
        <f>Tableau48910[[#This Row],[Date de début]]+Tableau48910[[#This Row],[Temps]]</f>
        <v>#VALUE!</v>
      </c>
    </row>
    <row r="312" spans="1:6" x14ac:dyDescent="0.25">
      <c r="A312" cm="1">
        <f t="array" ref="A312">MIN(COUNTIFS($C$2:C311,C312)+IFERROR(SUM(IF(($B$2:B311=B312)*($A$2:A311=0),($B$2:B311=B312)*($A$2:A311=0),"")),0),1)</f>
        <v>1</v>
      </c>
      <c r="B312" t="s">
        <v>10</v>
      </c>
      <c r="C312" t="s">
        <v>100</v>
      </c>
      <c r="D312" s="6">
        <v>33.4583333333333</v>
      </c>
      <c r="E312" s="2" t="e">
        <f>IF(Tableau48910[[#This Row],[Numéro par machin]]=0,$C$1,IF(ISERROR(VLOOKUP(C312,$C$2:C311,1,FALSE)),_xlfn.MAXIFS(Tableau48910[[#This Row],[Date de fin]],$B$2:B311,Tableau48910[[#This Row],[Numéro Machine ]]),MAX(_xlfn.MAXIFS(Tableau48910[[#This Row],[Date de fin]],$C$2:C311,Tableau48910[[#This Row],[Ordre de f]]),_xlfn.MAXIFS(Tableau48910[[#This Row],[Date de fin]],$B$2:B311,Tableau48910[[#This Row],[Numéro Machine ]]))))</f>
        <v>#VALUE!</v>
      </c>
      <c r="F312" s="2" t="e">
        <f>Tableau48910[[#This Row],[Date de début]]+Tableau48910[[#This Row],[Temps]]</f>
        <v>#VALUE!</v>
      </c>
    </row>
    <row r="313" spans="1:6" x14ac:dyDescent="0.25">
      <c r="A313" cm="1">
        <f t="array" ref="A313">MIN(COUNTIFS($C$2:C312,C313)+IFERROR(SUM(IF(($B$2:B312=B313)*($A$2:A312=0),($B$2:B312=B313)*($A$2:A312=0),"")),0),1)</f>
        <v>1</v>
      </c>
      <c r="B313" t="s">
        <v>16</v>
      </c>
      <c r="C313" t="s">
        <v>111</v>
      </c>
      <c r="D313" s="6">
        <v>33.625</v>
      </c>
      <c r="E313" s="2" t="e">
        <f>IF(Tableau48910[[#This Row],[Numéro par machin]]=0,$C$1,IF(ISERROR(VLOOKUP(C313,$C$2:C312,1,FALSE)),_xlfn.MAXIFS(Tableau48910[[#This Row],[Date de fin]],$B$2:B312,Tableau48910[[#This Row],[Numéro Machine ]]),MAX(_xlfn.MAXIFS(Tableau48910[[#This Row],[Date de fin]],$C$2:C312,Tableau48910[[#This Row],[Ordre de f]]),_xlfn.MAXIFS(Tableau48910[[#This Row],[Date de fin]],$B$2:B312,Tableau48910[[#This Row],[Numéro Machine ]]))))</f>
        <v>#VALUE!</v>
      </c>
      <c r="F313" s="2" t="e">
        <f>Tableau48910[[#This Row],[Date de début]]+Tableau48910[[#This Row],[Temps]]</f>
        <v>#VALUE!</v>
      </c>
    </row>
    <row r="314" spans="1:6" x14ac:dyDescent="0.25">
      <c r="A314" cm="1">
        <f t="array" ref="A314">MIN(COUNTIFS($C$2:C313,C314)+IFERROR(SUM(IF(($B$2:B313=B314)*($A$2:A313=0),($B$2:B313=B314)*($A$2:A313=0),"")),0),1)</f>
        <v>1</v>
      </c>
      <c r="B314" t="s">
        <v>16</v>
      </c>
      <c r="C314" t="s">
        <v>106</v>
      </c>
      <c r="D314" s="6">
        <v>34.25</v>
      </c>
      <c r="E314" s="2" t="e">
        <f>IF(Tableau48910[[#This Row],[Numéro par machin]]=0,$C$1,IF(ISERROR(VLOOKUP(C314,$C$2:C313,1,FALSE)),_xlfn.MAXIFS(Tableau48910[[#This Row],[Date de fin]],$B$2:B313,Tableau48910[[#This Row],[Numéro Machine ]]),MAX(_xlfn.MAXIFS(Tableau48910[[#This Row],[Date de fin]],$C$2:C313,Tableau48910[[#This Row],[Ordre de f]]),_xlfn.MAXIFS(Tableau48910[[#This Row],[Date de fin]],$B$2:B313,Tableau48910[[#This Row],[Numéro Machine ]]))))</f>
        <v>#VALUE!</v>
      </c>
      <c r="F314" s="2" t="e">
        <f>Tableau48910[[#This Row],[Date de début]]+Tableau48910[[#This Row],[Temps]]</f>
        <v>#VALUE!</v>
      </c>
    </row>
    <row r="315" spans="1:6" x14ac:dyDescent="0.25">
      <c r="A315" cm="1">
        <f t="array" ref="A315">MIN(COUNTIFS($C$2:C314,C315)+IFERROR(SUM(IF(($B$2:B314=B315)*($A$2:A314=0),($B$2:B314=B315)*($A$2:A314=0),"")),0),1)</f>
        <v>1</v>
      </c>
      <c r="B315" t="s">
        <v>16</v>
      </c>
      <c r="C315" t="s">
        <v>106</v>
      </c>
      <c r="D315" s="6">
        <v>34.2916666666667</v>
      </c>
      <c r="E315" s="2" t="e">
        <f>IF(Tableau48910[[#This Row],[Numéro par machin]]=0,$C$1,IF(ISERROR(VLOOKUP(C315,$C$2:C314,1,FALSE)),_xlfn.MAXIFS(Tableau48910[[#This Row],[Date de fin]],$B$2:B314,Tableau48910[[#This Row],[Numéro Machine ]]),MAX(_xlfn.MAXIFS(Tableau48910[[#This Row],[Date de fin]],$C$2:C314,Tableau48910[[#This Row],[Ordre de f]]),_xlfn.MAXIFS(Tableau48910[[#This Row],[Date de fin]],$B$2:B314,Tableau48910[[#This Row],[Numéro Machine ]]))))</f>
        <v>#VALUE!</v>
      </c>
      <c r="F315" s="2" t="e">
        <f>Tableau48910[[#This Row],[Date de début]]+Tableau48910[[#This Row],[Temps]]</f>
        <v>#VALUE!</v>
      </c>
    </row>
    <row r="316" spans="1:6" x14ac:dyDescent="0.25">
      <c r="A316" cm="1">
        <f t="array" ref="A316">MIN(COUNTIFS($C$2:C315,C316)+IFERROR(SUM(IF(($B$2:B315=B316)*($A$2:A315=0),($B$2:B315=B316)*($A$2:A315=0),"")),0),1)</f>
        <v>1</v>
      </c>
      <c r="B316" t="s">
        <v>16</v>
      </c>
      <c r="C316" t="s">
        <v>106</v>
      </c>
      <c r="D316" s="6">
        <v>38.1666666666667</v>
      </c>
      <c r="E316" s="2" t="e">
        <f>IF(Tableau48910[[#This Row],[Numéro par machin]]=0,$C$1,IF(ISERROR(VLOOKUP(C316,$C$2:C315,1,FALSE)),_xlfn.MAXIFS(Tableau48910[[#This Row],[Date de fin]],$B$2:B315,Tableau48910[[#This Row],[Numéro Machine ]]),MAX(_xlfn.MAXIFS(Tableau48910[[#This Row],[Date de fin]],$C$2:C315,Tableau48910[[#This Row],[Ordre de f]]),_xlfn.MAXIFS(Tableau48910[[#This Row],[Date de fin]],$B$2:B315,Tableau48910[[#This Row],[Numéro Machine ]]))))</f>
        <v>#VALUE!</v>
      </c>
      <c r="F316" s="2" t="e">
        <f>Tableau48910[[#This Row],[Date de début]]+Tableau48910[[#This Row],[Temps]]</f>
        <v>#VALUE!</v>
      </c>
    </row>
    <row r="317" spans="1:6" x14ac:dyDescent="0.25">
      <c r="A317" cm="1">
        <f t="array" ref="A317">MIN(COUNTIFS($C$2:C316,C317)+IFERROR(SUM(IF(($B$2:B316=B317)*($A$2:A316=0),($B$2:B316=B317)*($A$2:A316=0),"")),0),1)</f>
        <v>1</v>
      </c>
      <c r="B317" t="s">
        <v>60</v>
      </c>
      <c r="C317" t="s">
        <v>112</v>
      </c>
      <c r="D317" s="6">
        <v>40.0416666666667</v>
      </c>
      <c r="E317" s="2" t="e">
        <f>IF(Tableau48910[[#This Row],[Numéro par machin]]=0,$C$1,IF(ISERROR(VLOOKUP(C317,$C$2:C316,1,FALSE)),_xlfn.MAXIFS(Tableau48910[[#This Row],[Date de fin]],$B$2:B316,Tableau48910[[#This Row],[Numéro Machine ]]),MAX(_xlfn.MAXIFS(Tableau48910[[#This Row],[Date de fin]],$C$2:C316,Tableau48910[[#This Row],[Ordre de f]]),_xlfn.MAXIFS(Tableau48910[[#This Row],[Date de fin]],$B$2:B316,Tableau48910[[#This Row],[Numéro Machine ]]))))</f>
        <v>#VALUE!</v>
      </c>
      <c r="F317" s="2" t="e">
        <f>Tableau48910[[#This Row],[Date de début]]+Tableau48910[[#This Row],[Temps]]</f>
        <v>#VALUE!</v>
      </c>
    </row>
    <row r="318" spans="1:6" x14ac:dyDescent="0.25">
      <c r="A318" cm="1">
        <f t="array" ref="A318">MIN(COUNTIFS($C$2:C317,C318)+IFERROR(SUM(IF(($B$2:B317=B318)*($A$2:A317=0),($B$2:B317=B318)*($A$2:A317=0),"")),0),1)</f>
        <v>1</v>
      </c>
      <c r="B318" t="s">
        <v>16</v>
      </c>
      <c r="C318" t="s">
        <v>111</v>
      </c>
      <c r="D318" s="6">
        <v>40.125</v>
      </c>
      <c r="E318" s="2" t="e">
        <f>IF(Tableau48910[[#This Row],[Numéro par machin]]=0,$C$1,IF(ISERROR(VLOOKUP(C318,$C$2:C317,1,FALSE)),_xlfn.MAXIFS(Tableau48910[[#This Row],[Date de fin]],$B$2:B317,Tableau48910[[#This Row],[Numéro Machine ]]),MAX(_xlfn.MAXIFS(Tableau48910[[#This Row],[Date de fin]],$C$2:C317,Tableau48910[[#This Row],[Ordre de f]]),_xlfn.MAXIFS(Tableau48910[[#This Row],[Date de fin]],$B$2:B317,Tableau48910[[#This Row],[Numéro Machine ]]))))</f>
        <v>#VALUE!</v>
      </c>
      <c r="F318" s="2" t="e">
        <f>Tableau48910[[#This Row],[Date de début]]+Tableau48910[[#This Row],[Temps]]</f>
        <v>#VALUE!</v>
      </c>
    </row>
    <row r="319" spans="1:6" x14ac:dyDescent="0.25">
      <c r="A319" cm="1">
        <f t="array" ref="A319">MIN(COUNTIFS($C$2:C318,C319)+IFERROR(SUM(IF(($B$2:B318=B319)*($A$2:A318=0),($B$2:B318=B319)*($A$2:A318=0),"")),0),1)</f>
        <v>1</v>
      </c>
      <c r="B319" t="s">
        <v>16</v>
      </c>
      <c r="C319" t="s">
        <v>111</v>
      </c>
      <c r="D319" s="6">
        <v>40.625</v>
      </c>
      <c r="E319" s="2" t="e">
        <f>IF(Tableau48910[[#This Row],[Numéro par machin]]=0,$C$1,IF(ISERROR(VLOOKUP(C319,$C$2:C318,1,FALSE)),_xlfn.MAXIFS(Tableau48910[[#This Row],[Date de fin]],$B$2:B318,Tableau48910[[#This Row],[Numéro Machine ]]),MAX(_xlfn.MAXIFS(Tableau48910[[#This Row],[Date de fin]],$C$2:C318,Tableau48910[[#This Row],[Ordre de f]]),_xlfn.MAXIFS(Tableau48910[[#This Row],[Date de fin]],$B$2:B318,Tableau48910[[#This Row],[Numéro Machine ]]))))</f>
        <v>#VALUE!</v>
      </c>
      <c r="F319" s="2" t="e">
        <f>Tableau48910[[#This Row],[Date de début]]+Tableau48910[[#This Row],[Temps]]</f>
        <v>#VALUE!</v>
      </c>
    </row>
    <row r="320" spans="1:6" x14ac:dyDescent="0.25">
      <c r="A320" cm="1">
        <f t="array" ref="A320">MIN(COUNTIFS($C$2:C319,C320)+IFERROR(SUM(IF(($B$2:B319=B320)*($A$2:A319=0),($B$2:B319=B320)*($A$2:A319=0),"")),0),1)</f>
        <v>1</v>
      </c>
      <c r="B320" t="s">
        <v>16</v>
      </c>
      <c r="C320" t="s">
        <v>111</v>
      </c>
      <c r="D320" s="6">
        <v>40.75</v>
      </c>
      <c r="E320" s="2" t="e">
        <f>IF(Tableau48910[[#This Row],[Numéro par machin]]=0,$C$1,IF(ISERROR(VLOOKUP(C320,$C$2:C319,1,FALSE)),_xlfn.MAXIFS(Tableau48910[[#This Row],[Date de fin]],$B$2:B319,Tableau48910[[#This Row],[Numéro Machine ]]),MAX(_xlfn.MAXIFS(Tableau48910[[#This Row],[Date de fin]],$C$2:C319,Tableau48910[[#This Row],[Ordre de f]]),_xlfn.MAXIFS(Tableau48910[[#This Row],[Date de fin]],$B$2:B319,Tableau48910[[#This Row],[Numéro Machine ]]))))</f>
        <v>#VALUE!</v>
      </c>
      <c r="F320" s="2" t="e">
        <f>Tableau48910[[#This Row],[Date de début]]+Tableau48910[[#This Row],[Temps]]</f>
        <v>#VALUE!</v>
      </c>
    </row>
    <row r="321" spans="1:6" x14ac:dyDescent="0.25">
      <c r="A321" cm="1">
        <f t="array" ref="A321">MIN(COUNTIFS($C$2:C320,C321)+IFERROR(SUM(IF(($B$2:B320=B321)*($A$2:A320=0),($B$2:B320=B321)*($A$2:A320=0),"")),0),1)</f>
        <v>1</v>
      </c>
      <c r="B321" t="s">
        <v>96</v>
      </c>
      <c r="C321" t="s">
        <v>113</v>
      </c>
      <c r="D321" s="6">
        <v>41.4583333333333</v>
      </c>
      <c r="E321" s="2" t="e">
        <f>IF(Tableau48910[[#This Row],[Numéro par machin]]=0,$C$1,IF(ISERROR(VLOOKUP(C321,$C$2:C320,1,FALSE)),_xlfn.MAXIFS(Tableau48910[[#This Row],[Date de fin]],$B$2:B320,Tableau48910[[#This Row],[Numéro Machine ]]),MAX(_xlfn.MAXIFS(Tableau48910[[#This Row],[Date de fin]],$C$2:C320,Tableau48910[[#This Row],[Ordre de f]]),_xlfn.MAXIFS(Tableau48910[[#This Row],[Date de fin]],$B$2:B320,Tableau48910[[#This Row],[Numéro Machine ]]))))</f>
        <v>#VALUE!</v>
      </c>
      <c r="F321" s="2" t="e">
        <f>Tableau48910[[#This Row],[Date de début]]+Tableau48910[[#This Row],[Temps]]</f>
        <v>#VALUE!</v>
      </c>
    </row>
    <row r="322" spans="1:6" x14ac:dyDescent="0.25">
      <c r="A322" cm="1">
        <f t="array" ref="A322">MIN(COUNTIFS($C$2:C321,C322)+IFERROR(SUM(IF(($B$2:B321=B322)*($A$2:A321=0),($B$2:B321=B322)*($A$2:A321=0),"")),0),1)</f>
        <v>1</v>
      </c>
      <c r="B322" t="s">
        <v>10</v>
      </c>
      <c r="C322" t="s">
        <v>114</v>
      </c>
      <c r="D322" s="6">
        <v>41.6666666666667</v>
      </c>
      <c r="E322" s="2" t="e">
        <f>IF(Tableau48910[[#This Row],[Numéro par machin]]=0,$C$1,IF(ISERROR(VLOOKUP(C322,$C$2:C321,1,FALSE)),_xlfn.MAXIFS(Tableau48910[[#This Row],[Date de fin]],$B$2:B321,Tableau48910[[#This Row],[Numéro Machine ]]),MAX(_xlfn.MAXIFS(Tableau48910[[#This Row],[Date de fin]],$C$2:C321,Tableau48910[[#This Row],[Ordre de f]]),_xlfn.MAXIFS(Tableau48910[[#This Row],[Date de fin]],$B$2:B321,Tableau48910[[#This Row],[Numéro Machine ]]))))</f>
        <v>#VALUE!</v>
      </c>
      <c r="F322" s="2" t="e">
        <f>Tableau48910[[#This Row],[Date de début]]+Tableau48910[[#This Row],[Temps]]</f>
        <v>#VALUE!</v>
      </c>
    </row>
    <row r="323" spans="1:6" x14ac:dyDescent="0.25">
      <c r="A323" cm="1">
        <f t="array" ref="A323">MIN(COUNTIFS($C$2:C322,C323)+IFERROR(SUM(IF(($B$2:B322=B323)*($A$2:A322=0),($B$2:B322=B323)*($A$2:A322=0),"")),0),1)</f>
        <v>1</v>
      </c>
      <c r="B323" t="s">
        <v>16</v>
      </c>
      <c r="C323" t="s">
        <v>110</v>
      </c>
      <c r="D323" s="6">
        <v>39.875</v>
      </c>
      <c r="E323" s="2" t="e">
        <f>IF(Tableau48910[[#This Row],[Numéro par machin]]=0,$C$1,IF(ISERROR(VLOOKUP(C323,$C$2:C322,1,FALSE)),_xlfn.MAXIFS(Tableau48910[[#This Row],[Date de fin]],$B$2:B322,Tableau48910[[#This Row],[Numéro Machine ]]),MAX(_xlfn.MAXIFS(Tableau48910[[#This Row],[Date de fin]],$C$2:C322,Tableau48910[[#This Row],[Ordre de f]]),_xlfn.MAXIFS(Tableau48910[[#This Row],[Date de fin]],$B$2:B322,Tableau48910[[#This Row],[Numéro Machine ]]))))</f>
        <v>#VALUE!</v>
      </c>
      <c r="F323" s="2" t="e">
        <f>Tableau48910[[#This Row],[Date de début]]+Tableau48910[[#This Row],[Temps]]</f>
        <v>#VALUE!</v>
      </c>
    </row>
    <row r="324" spans="1:6" x14ac:dyDescent="0.25">
      <c r="A324" cm="1">
        <f t="array" ref="A324">MIN(COUNTIFS($C$2:C323,C324)+IFERROR(SUM(IF(($B$2:B323=B324)*($A$2:A323=0),($B$2:B323=B324)*($A$2:A323=0),"")),0),1)</f>
        <v>1</v>
      </c>
      <c r="B324" t="s">
        <v>10</v>
      </c>
      <c r="C324" t="s">
        <v>110</v>
      </c>
      <c r="D324" s="6">
        <v>39.9583333333333</v>
      </c>
      <c r="E324" s="2" t="e">
        <f>IF(Tableau48910[[#This Row],[Numéro par machin]]=0,$C$1,IF(ISERROR(VLOOKUP(C324,$C$2:C323,1,FALSE)),_xlfn.MAXIFS(Tableau48910[[#This Row],[Date de fin]],$B$2:B323,Tableau48910[[#This Row],[Numéro Machine ]]),MAX(_xlfn.MAXIFS(Tableau48910[[#This Row],[Date de fin]],$C$2:C323,Tableau48910[[#This Row],[Ordre de f]]),_xlfn.MAXIFS(Tableau48910[[#This Row],[Date de fin]],$B$2:B323,Tableau48910[[#This Row],[Numéro Machine ]]))))</f>
        <v>#VALUE!</v>
      </c>
      <c r="F324" s="2" t="e">
        <f>Tableau48910[[#This Row],[Date de début]]+Tableau48910[[#This Row],[Temps]]</f>
        <v>#VALUE!</v>
      </c>
    </row>
    <row r="325" spans="1:6" x14ac:dyDescent="0.25">
      <c r="A325" cm="1">
        <f t="array" ref="A325">MIN(COUNTIFS($C$2:C324,C325)+IFERROR(SUM(IF(($B$2:B324=B325)*($A$2:A324=0),($B$2:B324=B325)*($A$2:A324=0),"")),0),1)</f>
        <v>1</v>
      </c>
      <c r="B325" t="s">
        <v>16</v>
      </c>
      <c r="C325" t="s">
        <v>115</v>
      </c>
      <c r="D325" s="6">
        <v>40.9166666666667</v>
      </c>
      <c r="E325" s="2" t="e">
        <f>IF(Tableau48910[[#This Row],[Numéro par machin]]=0,$C$1,IF(ISERROR(VLOOKUP(C325,$C$2:C324,1,FALSE)),_xlfn.MAXIFS(Tableau48910[[#This Row],[Date de fin]],$B$2:B324,Tableau48910[[#This Row],[Numéro Machine ]]),MAX(_xlfn.MAXIFS(Tableau48910[[#This Row],[Date de fin]],$C$2:C324,Tableau48910[[#This Row],[Ordre de f]]),_xlfn.MAXIFS(Tableau48910[[#This Row],[Date de fin]],$B$2:B324,Tableau48910[[#This Row],[Numéro Machine ]]))))</f>
        <v>#VALUE!</v>
      </c>
      <c r="F325" s="2" t="e">
        <f>Tableau48910[[#This Row],[Date de début]]+Tableau48910[[#This Row],[Temps]]</f>
        <v>#VALUE!</v>
      </c>
    </row>
    <row r="326" spans="1:6" x14ac:dyDescent="0.25">
      <c r="A326" cm="1">
        <f t="array" ref="A326">MIN(COUNTIFS($C$2:C325,C326)+IFERROR(SUM(IF(($B$2:B325=B326)*($A$2:A325=0),($B$2:B325=B326)*($A$2:A325=0),"")),0),1)</f>
        <v>1</v>
      </c>
      <c r="B326" t="s">
        <v>116</v>
      </c>
      <c r="C326" t="s">
        <v>112</v>
      </c>
      <c r="D326" s="6">
        <v>41.0416666666667</v>
      </c>
      <c r="E326" s="2" t="e">
        <f>IF(Tableau48910[[#This Row],[Numéro par machin]]=0,$C$1,IF(ISERROR(VLOOKUP(C326,$C$2:C325,1,FALSE)),_xlfn.MAXIFS(Tableau48910[[#This Row],[Date de fin]],$B$2:B325,Tableau48910[[#This Row],[Numéro Machine ]]),MAX(_xlfn.MAXIFS(Tableau48910[[#This Row],[Date de fin]],$C$2:C325,Tableau48910[[#This Row],[Ordre de f]]),_xlfn.MAXIFS(Tableau48910[[#This Row],[Date de fin]],$B$2:B325,Tableau48910[[#This Row],[Numéro Machine ]]))))</f>
        <v>#VALUE!</v>
      </c>
      <c r="F326" s="2" t="e">
        <f>Tableau48910[[#This Row],[Date de début]]+Tableau48910[[#This Row],[Temps]]</f>
        <v>#VALUE!</v>
      </c>
    </row>
    <row r="327" spans="1:6" x14ac:dyDescent="0.25">
      <c r="A327" cm="1">
        <f t="array" ref="A327">MIN(COUNTIFS($C$2:C326,C327)+IFERROR(SUM(IF(($B$2:B326=B327)*($A$2:A326=0),($B$2:B326=B327)*($A$2:A326=0),"")),0),1)</f>
        <v>1</v>
      </c>
      <c r="B327" t="s">
        <v>10</v>
      </c>
      <c r="C327" t="s">
        <v>112</v>
      </c>
      <c r="D327" s="6">
        <v>43.9166666666667</v>
      </c>
      <c r="E327" s="2" t="e">
        <f>IF(Tableau48910[[#This Row],[Numéro par machin]]=0,$C$1,IF(ISERROR(VLOOKUP(C327,$C$2:C326,1,FALSE)),_xlfn.MAXIFS(Tableau48910[[#This Row],[Date de fin]],$B$2:B326,Tableau48910[[#This Row],[Numéro Machine ]]),MAX(_xlfn.MAXIFS(Tableau48910[[#This Row],[Date de fin]],$C$2:C326,Tableau48910[[#This Row],[Ordre de f]]),_xlfn.MAXIFS(Tableau48910[[#This Row],[Date de fin]],$B$2:B326,Tableau48910[[#This Row],[Numéro Machine ]]))))</f>
        <v>#VALUE!</v>
      </c>
      <c r="F327" s="2" t="e">
        <f>Tableau48910[[#This Row],[Date de début]]+Tableau48910[[#This Row],[Temps]]</f>
        <v>#VALUE!</v>
      </c>
    </row>
    <row r="328" spans="1:6" x14ac:dyDescent="0.25">
      <c r="A328" cm="1">
        <f t="array" ref="A328">MIN(COUNTIFS($C$2:C327,C328)+IFERROR(SUM(IF(($B$2:B327=B328)*($A$2:A327=0),($B$2:B327=B328)*($A$2:A327=0),"")),0),1)</f>
        <v>1</v>
      </c>
      <c r="B328" t="s">
        <v>16</v>
      </c>
      <c r="C328" t="s">
        <v>115</v>
      </c>
      <c r="D328" s="6">
        <v>44.125</v>
      </c>
      <c r="E328" s="2" t="e">
        <f>IF(Tableau48910[[#This Row],[Numéro par machin]]=0,$C$1,IF(ISERROR(VLOOKUP(C328,$C$2:C327,1,FALSE)),_xlfn.MAXIFS(Tableau48910[[#This Row],[Date de fin]],$B$2:B327,Tableau48910[[#This Row],[Numéro Machine ]]),MAX(_xlfn.MAXIFS(Tableau48910[[#This Row],[Date de fin]],$C$2:C327,Tableau48910[[#This Row],[Ordre de f]]),_xlfn.MAXIFS(Tableau48910[[#This Row],[Date de fin]],$B$2:B327,Tableau48910[[#This Row],[Numéro Machine ]]))))</f>
        <v>#VALUE!</v>
      </c>
      <c r="F328" s="2" t="e">
        <f>Tableau48910[[#This Row],[Date de début]]+Tableau48910[[#This Row],[Temps]]</f>
        <v>#VALUE!</v>
      </c>
    </row>
    <row r="329" spans="1:6" x14ac:dyDescent="0.25">
      <c r="A329" cm="1">
        <f t="array" ref="A329">MIN(COUNTIFS($C$2:C328,C329)+IFERROR(SUM(IF(($B$2:B328=B329)*($A$2:A328=0),($B$2:B328=B329)*($A$2:A328=0),"")),0),1)</f>
        <v>1</v>
      </c>
      <c r="B329" t="s">
        <v>16</v>
      </c>
      <c r="C329" t="s">
        <v>115</v>
      </c>
      <c r="D329" s="6">
        <v>45.375</v>
      </c>
      <c r="E329" s="2" t="e">
        <f>IF(Tableau48910[[#This Row],[Numéro par machin]]=0,$C$1,IF(ISERROR(VLOOKUP(C329,$C$2:C328,1,FALSE)),_xlfn.MAXIFS(Tableau48910[[#This Row],[Date de fin]],$B$2:B328,Tableau48910[[#This Row],[Numéro Machine ]]),MAX(_xlfn.MAXIFS(Tableau48910[[#This Row],[Date de fin]],$C$2:C328,Tableau48910[[#This Row],[Ordre de f]]),_xlfn.MAXIFS(Tableau48910[[#This Row],[Date de fin]],$B$2:B328,Tableau48910[[#This Row],[Numéro Machine ]]))))</f>
        <v>#VALUE!</v>
      </c>
      <c r="F329" s="2" t="e">
        <f>Tableau48910[[#This Row],[Date de début]]+Tableau48910[[#This Row],[Temps]]</f>
        <v>#VALUE!</v>
      </c>
    </row>
    <row r="330" spans="1:6" x14ac:dyDescent="0.25">
      <c r="A330" cm="1">
        <f t="array" ref="A330">MIN(COUNTIFS($C$2:C329,C330)+IFERROR(SUM(IF(($B$2:B329=B330)*($A$2:A329=0),($B$2:B329=B330)*($A$2:A329=0),"")),0),1)</f>
        <v>1</v>
      </c>
      <c r="B330" t="s">
        <v>16</v>
      </c>
      <c r="C330" t="s">
        <v>115</v>
      </c>
      <c r="D330" s="6">
        <v>45.5</v>
      </c>
      <c r="E330" s="2" t="e">
        <f>IF(Tableau48910[[#This Row],[Numéro par machin]]=0,$C$1,IF(ISERROR(VLOOKUP(C330,$C$2:C329,1,FALSE)),_xlfn.MAXIFS(Tableau48910[[#This Row],[Date de fin]],$B$2:B329,Tableau48910[[#This Row],[Numéro Machine ]]),MAX(_xlfn.MAXIFS(Tableau48910[[#This Row],[Date de fin]],$C$2:C329,Tableau48910[[#This Row],[Ordre de f]]),_xlfn.MAXIFS(Tableau48910[[#This Row],[Date de fin]],$B$2:B329,Tableau48910[[#This Row],[Numéro Machine ]]))))</f>
        <v>#VALUE!</v>
      </c>
      <c r="F330" s="2" t="e">
        <f>Tableau48910[[#This Row],[Date de début]]+Tableau48910[[#This Row],[Temps]]</f>
        <v>#VALUE!</v>
      </c>
    </row>
    <row r="331" spans="1:6" x14ac:dyDescent="0.25">
      <c r="A331" cm="1">
        <f t="array" ref="A331">MIN(COUNTIFS($C$2:C330,C331)+IFERROR(SUM(IF(($B$2:B330=B331)*($A$2:A330=0),($B$2:B330=B331)*($A$2:A330=0),"")),0),1)</f>
        <v>1</v>
      </c>
      <c r="B331" t="s">
        <v>22</v>
      </c>
      <c r="C331" t="s">
        <v>117</v>
      </c>
      <c r="D331" s="6">
        <v>38.0833333333333</v>
      </c>
      <c r="E331" s="2" t="e">
        <f>IF(Tableau48910[[#This Row],[Numéro par machin]]=0,$C$1,IF(ISERROR(VLOOKUP(C331,$C$2:C330,1,FALSE)),_xlfn.MAXIFS(Tableau48910[[#This Row],[Date de fin]],$B$2:B330,Tableau48910[[#This Row],[Numéro Machine ]]),MAX(_xlfn.MAXIFS(Tableau48910[[#This Row],[Date de fin]],$C$2:C330,Tableau48910[[#This Row],[Ordre de f]]),_xlfn.MAXIFS(Tableau48910[[#This Row],[Date de fin]],$B$2:B330,Tableau48910[[#This Row],[Numéro Machine ]]))))</f>
        <v>#VALUE!</v>
      </c>
      <c r="F331" s="2" t="e">
        <f>Tableau48910[[#This Row],[Date de début]]+Tableau48910[[#This Row],[Temps]]</f>
        <v>#VALUE!</v>
      </c>
    </row>
    <row r="332" spans="1:6" x14ac:dyDescent="0.25">
      <c r="A332" cm="1">
        <f t="array" ref="A332">MIN(COUNTIFS($C$2:C331,C332)+IFERROR(SUM(IF(($B$2:B331=B332)*($A$2:A331=0),($B$2:B331=B332)*($A$2:A331=0),"")),0),1)</f>
        <v>1</v>
      </c>
      <c r="B332" t="s">
        <v>31</v>
      </c>
      <c r="C332" t="s">
        <v>118</v>
      </c>
      <c r="D332" s="6">
        <v>39.75</v>
      </c>
      <c r="E332" s="2" t="e">
        <f>IF(Tableau48910[[#This Row],[Numéro par machin]]=0,$C$1,IF(ISERROR(VLOOKUP(C332,$C$2:C331,1,FALSE)),_xlfn.MAXIFS(Tableau48910[[#This Row],[Date de fin]],$B$2:B331,Tableau48910[[#This Row],[Numéro Machine ]]),MAX(_xlfn.MAXIFS(Tableau48910[[#This Row],[Date de fin]],$C$2:C331,Tableau48910[[#This Row],[Ordre de f]]),_xlfn.MAXIFS(Tableau48910[[#This Row],[Date de fin]],$B$2:B331,Tableau48910[[#This Row],[Numéro Machine ]]))))</f>
        <v>#VALUE!</v>
      </c>
      <c r="F332" s="2" t="e">
        <f>Tableau48910[[#This Row],[Date de début]]+Tableau48910[[#This Row],[Temps]]</f>
        <v>#VALUE!</v>
      </c>
    </row>
    <row r="333" spans="1:6" x14ac:dyDescent="0.25">
      <c r="A333" cm="1">
        <f t="array" ref="A333">MIN(COUNTIFS($C$2:C332,C333)+IFERROR(SUM(IF(($B$2:B332=B333)*($A$2:A332=0),($B$2:B332=B333)*($A$2:A332=0),"")),0),1)</f>
        <v>1</v>
      </c>
      <c r="B333" t="s">
        <v>26</v>
      </c>
      <c r="C333" t="s">
        <v>119</v>
      </c>
      <c r="D333" s="6">
        <v>39.7916666666667</v>
      </c>
      <c r="E333" s="2" t="e">
        <f>IF(Tableau48910[[#This Row],[Numéro par machin]]=0,$C$1,IF(ISERROR(VLOOKUP(C333,$C$2:C332,1,FALSE)),_xlfn.MAXIFS(Tableau48910[[#This Row],[Date de fin]],$B$2:B332,Tableau48910[[#This Row],[Numéro Machine ]]),MAX(_xlfn.MAXIFS(Tableau48910[[#This Row],[Date de fin]],$C$2:C332,Tableau48910[[#This Row],[Ordre de f]]),_xlfn.MAXIFS(Tableau48910[[#This Row],[Date de fin]],$B$2:B332,Tableau48910[[#This Row],[Numéro Machine ]]))))</f>
        <v>#VALUE!</v>
      </c>
      <c r="F333" s="2" t="e">
        <f>Tableau48910[[#This Row],[Date de début]]+Tableau48910[[#This Row],[Temps]]</f>
        <v>#VALUE!</v>
      </c>
    </row>
    <row r="334" spans="1:6" x14ac:dyDescent="0.25">
      <c r="A334" cm="1">
        <f t="array" ref="A334">MIN(COUNTIFS($C$2:C333,C334)+IFERROR(SUM(IF(($B$2:B333=B334)*($A$2:A333=0),($B$2:B333=B334)*($A$2:A333=0),"")),0),1)</f>
        <v>1</v>
      </c>
      <c r="B334" t="s">
        <v>36</v>
      </c>
      <c r="C334" t="s">
        <v>120</v>
      </c>
      <c r="D334" s="6">
        <v>34.7916666666667</v>
      </c>
      <c r="E334" s="2" t="e">
        <f>IF(Tableau48910[[#This Row],[Numéro par machin]]=0,$C$1,IF(ISERROR(VLOOKUP(C334,$C$2:C333,1,FALSE)),_xlfn.MAXIFS(Tableau48910[[#This Row],[Date de fin]],$B$2:B333,Tableau48910[[#This Row],[Numéro Machine ]]),MAX(_xlfn.MAXIFS(Tableau48910[[#This Row],[Date de fin]],$C$2:C333,Tableau48910[[#This Row],[Ordre de f]]),_xlfn.MAXIFS(Tableau48910[[#This Row],[Date de fin]],$B$2:B333,Tableau48910[[#This Row],[Numéro Machine ]]))))</f>
        <v>#VALUE!</v>
      </c>
      <c r="F334" s="2" t="e">
        <f>Tableau48910[[#This Row],[Date de début]]+Tableau48910[[#This Row],[Temps]]</f>
        <v>#VALUE!</v>
      </c>
    </row>
    <row r="335" spans="1:6" x14ac:dyDescent="0.25">
      <c r="A335" cm="1">
        <f t="array" ref="A335">MIN(COUNTIFS($C$2:C334,C335)+IFERROR(SUM(IF(($B$2:B334=B335)*($A$2:A334=0),($B$2:B334=B335)*($A$2:A334=0),"")),0),1)</f>
        <v>1</v>
      </c>
      <c r="B335" t="s">
        <v>36</v>
      </c>
      <c r="C335" t="s">
        <v>121</v>
      </c>
      <c r="D335" s="6">
        <v>34.9583333333333</v>
      </c>
      <c r="E335" s="2" t="e">
        <f>IF(Tableau48910[[#This Row],[Numéro par machin]]=0,$C$1,IF(ISERROR(VLOOKUP(C335,$C$2:C334,1,FALSE)),_xlfn.MAXIFS(Tableau48910[[#This Row],[Date de fin]],$B$2:B334,Tableau48910[[#This Row],[Numéro Machine ]]),MAX(_xlfn.MAXIFS(Tableau48910[[#This Row],[Date de fin]],$C$2:C334,Tableau48910[[#This Row],[Ordre de f]]),_xlfn.MAXIFS(Tableau48910[[#This Row],[Date de fin]],$B$2:B334,Tableau48910[[#This Row],[Numéro Machine ]]))))</f>
        <v>#VALUE!</v>
      </c>
      <c r="F335" s="2" t="e">
        <f>Tableau48910[[#This Row],[Date de début]]+Tableau48910[[#This Row],[Temps]]</f>
        <v>#VALUE!</v>
      </c>
    </row>
    <row r="336" spans="1:6" x14ac:dyDescent="0.25">
      <c r="A336" cm="1">
        <f t="array" ref="A336">MIN(COUNTIFS($C$2:C335,C336)+IFERROR(SUM(IF(($B$2:B335=B336)*($A$2:A335=0),($B$2:B335=B336)*($A$2:A335=0),"")),0),1)</f>
        <v>1</v>
      </c>
      <c r="B336" t="s">
        <v>36</v>
      </c>
      <c r="C336" t="s">
        <v>122</v>
      </c>
      <c r="D336" s="6">
        <v>35.4166666666667</v>
      </c>
      <c r="E336" s="2" t="e">
        <f>IF(Tableau48910[[#This Row],[Numéro par machin]]=0,$C$1,IF(ISERROR(VLOOKUP(C336,$C$2:C335,1,FALSE)),_xlfn.MAXIFS(Tableau48910[[#This Row],[Date de fin]],$B$2:B335,Tableau48910[[#This Row],[Numéro Machine ]]),MAX(_xlfn.MAXIFS(Tableau48910[[#This Row],[Date de fin]],$C$2:C335,Tableau48910[[#This Row],[Ordre de f]]),_xlfn.MAXIFS(Tableau48910[[#This Row],[Date de fin]],$B$2:B335,Tableau48910[[#This Row],[Numéro Machine ]]))))</f>
        <v>#VALUE!</v>
      </c>
      <c r="F336" s="2" t="e">
        <f>Tableau48910[[#This Row],[Date de début]]+Tableau48910[[#This Row],[Temps]]</f>
        <v>#VALUE!</v>
      </c>
    </row>
    <row r="337" spans="1:6" x14ac:dyDescent="0.25">
      <c r="A337" cm="1">
        <f t="array" ref="A337">MIN(COUNTIFS($C$2:C336,C337)+IFERROR(SUM(IF(($B$2:B336=B337)*($A$2:A336=0),($B$2:B336=B337)*($A$2:A336=0),"")),0),1)</f>
        <v>1</v>
      </c>
      <c r="B337" t="s">
        <v>36</v>
      </c>
      <c r="C337" t="s">
        <v>123</v>
      </c>
      <c r="D337" s="6">
        <v>34.8333333333333</v>
      </c>
      <c r="E337" s="2" t="e">
        <f>IF(Tableau48910[[#This Row],[Numéro par machin]]=0,$C$1,IF(ISERROR(VLOOKUP(C337,$C$2:C336,1,FALSE)),_xlfn.MAXIFS(Tableau48910[[#This Row],[Date de fin]],$B$2:B336,Tableau48910[[#This Row],[Numéro Machine ]]),MAX(_xlfn.MAXIFS(Tableau48910[[#This Row],[Date de fin]],$C$2:C336,Tableau48910[[#This Row],[Ordre de f]]),_xlfn.MAXIFS(Tableau48910[[#This Row],[Date de fin]],$B$2:B336,Tableau48910[[#This Row],[Numéro Machine ]]))))</f>
        <v>#VALUE!</v>
      </c>
      <c r="F337" s="2" t="e">
        <f>Tableau48910[[#This Row],[Date de début]]+Tableau48910[[#This Row],[Temps]]</f>
        <v>#VALUE!</v>
      </c>
    </row>
    <row r="338" spans="1:6" x14ac:dyDescent="0.25">
      <c r="A338" cm="1">
        <f t="array" ref="A338">MIN(COUNTIFS($C$2:C337,C338)+IFERROR(SUM(IF(($B$2:B337=B338)*($A$2:A337=0),($B$2:B337=B338)*($A$2:A337=0),"")),0),1)</f>
        <v>1</v>
      </c>
      <c r="B338" t="s">
        <v>26</v>
      </c>
      <c r="C338" t="s">
        <v>121</v>
      </c>
      <c r="D338" s="6">
        <v>35</v>
      </c>
      <c r="E338" s="2" t="e">
        <f>IF(Tableau48910[[#This Row],[Numéro par machin]]=0,$C$1,IF(ISERROR(VLOOKUP(C338,$C$2:C337,1,FALSE)),_xlfn.MAXIFS(Tableau48910[[#This Row],[Date de fin]],$B$2:B337,Tableau48910[[#This Row],[Numéro Machine ]]),MAX(_xlfn.MAXIFS(Tableau48910[[#This Row],[Date de fin]],$C$2:C337,Tableau48910[[#This Row],[Ordre de f]]),_xlfn.MAXIFS(Tableau48910[[#This Row],[Date de fin]],$B$2:B337,Tableau48910[[#This Row],[Numéro Machine ]]))))</f>
        <v>#VALUE!</v>
      </c>
      <c r="F338" s="2" t="e">
        <f>Tableau48910[[#This Row],[Date de début]]+Tableau48910[[#This Row],[Temps]]</f>
        <v>#VALUE!</v>
      </c>
    </row>
    <row r="339" spans="1:6" x14ac:dyDescent="0.25">
      <c r="A339" cm="1">
        <f t="array" ref="A339">MIN(COUNTIFS($C$2:C338,C339)+IFERROR(SUM(IF(($B$2:B338=B339)*($A$2:A338=0),($B$2:B338=B339)*($A$2:A338=0),"")),0),1)</f>
        <v>1</v>
      </c>
      <c r="B339" t="s">
        <v>26</v>
      </c>
      <c r="C339" t="s">
        <v>122</v>
      </c>
      <c r="D339" s="6">
        <v>35.4583333333333</v>
      </c>
      <c r="E339" s="2" t="e">
        <f>IF(Tableau48910[[#This Row],[Numéro par machin]]=0,$C$1,IF(ISERROR(VLOOKUP(C339,$C$2:C338,1,FALSE)),_xlfn.MAXIFS(Tableau48910[[#This Row],[Date de fin]],$B$2:B338,Tableau48910[[#This Row],[Numéro Machine ]]),MAX(_xlfn.MAXIFS(Tableau48910[[#This Row],[Date de fin]],$C$2:C338,Tableau48910[[#This Row],[Ordre de f]]),_xlfn.MAXIFS(Tableau48910[[#This Row],[Date de fin]],$B$2:B338,Tableau48910[[#This Row],[Numéro Machine ]]))))</f>
        <v>#VALUE!</v>
      </c>
      <c r="F339" s="2" t="e">
        <f>Tableau48910[[#This Row],[Date de début]]+Tableau48910[[#This Row],[Temps]]</f>
        <v>#VALUE!</v>
      </c>
    </row>
    <row r="340" spans="1:6" x14ac:dyDescent="0.25">
      <c r="A340" cm="1">
        <f t="array" ref="A340">MIN(COUNTIFS($C$2:C339,C340)+IFERROR(SUM(IF(($B$2:B339=B340)*($A$2:A339=0),($B$2:B339=B340)*($A$2:A339=0),"")),0),1)</f>
        <v>1</v>
      </c>
      <c r="B340" t="s">
        <v>42</v>
      </c>
      <c r="C340" t="s">
        <v>113</v>
      </c>
      <c r="D340" s="6">
        <v>45.3333333333333</v>
      </c>
      <c r="E340" s="2" t="e">
        <f>IF(Tableau48910[[#This Row],[Numéro par machin]]=0,$C$1,IF(ISERROR(VLOOKUP(C340,$C$2:C339,1,FALSE)),_xlfn.MAXIFS(Tableau48910[[#This Row],[Date de fin]],$B$2:B339,Tableau48910[[#This Row],[Numéro Machine ]]),MAX(_xlfn.MAXIFS(Tableau48910[[#This Row],[Date de fin]],$C$2:C339,Tableau48910[[#This Row],[Ordre de f]]),_xlfn.MAXIFS(Tableau48910[[#This Row],[Date de fin]],$B$2:B339,Tableau48910[[#This Row],[Numéro Machine ]]))))</f>
        <v>#VALUE!</v>
      </c>
      <c r="F340" s="2" t="e">
        <f>Tableau48910[[#This Row],[Date de début]]+Tableau48910[[#This Row],[Temps]]</f>
        <v>#VALUE!</v>
      </c>
    </row>
    <row r="341" spans="1:6" x14ac:dyDescent="0.25">
      <c r="A341" cm="1">
        <f t="array" ref="A341">MIN(COUNTIFS($C$2:C340,C341)+IFERROR(SUM(IF(($B$2:B340=B341)*($A$2:A340=0),($B$2:B340=B341)*($A$2:A340=0),"")),0),1)</f>
        <v>1</v>
      </c>
      <c r="B341" t="s">
        <v>38</v>
      </c>
      <c r="C341" t="s">
        <v>124</v>
      </c>
      <c r="D341" s="6">
        <v>46</v>
      </c>
      <c r="E341" s="2" t="e">
        <f>IF(Tableau48910[[#This Row],[Numéro par machin]]=0,$C$1,IF(ISERROR(VLOOKUP(C341,$C$2:C340,1,FALSE)),_xlfn.MAXIFS(Tableau48910[[#This Row],[Date de fin]],$B$2:B340,Tableau48910[[#This Row],[Numéro Machine ]]),MAX(_xlfn.MAXIFS(Tableau48910[[#This Row],[Date de fin]],$C$2:C340,Tableau48910[[#This Row],[Ordre de f]]),_xlfn.MAXIFS(Tableau48910[[#This Row],[Date de fin]],$B$2:B340,Tableau48910[[#This Row],[Numéro Machine ]]))))</f>
        <v>#VALUE!</v>
      </c>
      <c r="F341" s="2" t="e">
        <f>Tableau48910[[#This Row],[Date de début]]+Tableau48910[[#This Row],[Temps]]</f>
        <v>#VALUE!</v>
      </c>
    </row>
    <row r="342" spans="1:6" x14ac:dyDescent="0.25">
      <c r="A342" cm="1">
        <f t="array" ref="A342">MIN(COUNTIFS($C$2:C341,C342)+IFERROR(SUM(IF(($B$2:B341=B342)*($A$2:A341=0),($B$2:B341=B342)*($A$2:A341=0),"")),0),1)</f>
        <v>1</v>
      </c>
      <c r="B342" t="s">
        <v>5</v>
      </c>
      <c r="C342" t="s">
        <v>113</v>
      </c>
      <c r="D342" s="6">
        <v>46.0416666666667</v>
      </c>
      <c r="E342" s="2" t="e">
        <f>IF(Tableau48910[[#This Row],[Numéro par machin]]=0,$C$1,IF(ISERROR(VLOOKUP(C342,$C$2:C341,1,FALSE)),_xlfn.MAXIFS(Tableau48910[[#This Row],[Date de fin]],$B$2:B341,Tableau48910[[#This Row],[Numéro Machine ]]),MAX(_xlfn.MAXIFS(Tableau48910[[#This Row],[Date de fin]],$C$2:C341,Tableau48910[[#This Row],[Ordre de f]]),_xlfn.MAXIFS(Tableau48910[[#This Row],[Date de fin]],$B$2:B341,Tableau48910[[#This Row],[Numéro Machine ]]))))</f>
        <v>#VALUE!</v>
      </c>
      <c r="F342" s="2" t="e">
        <f>Tableau48910[[#This Row],[Date de début]]+Tableau48910[[#This Row],[Temps]]</f>
        <v>#VALUE!</v>
      </c>
    </row>
    <row r="343" spans="1:6" x14ac:dyDescent="0.25">
      <c r="A343" cm="1">
        <f t="array" ref="A343">MIN(COUNTIFS($C$2:C342,C343)+IFERROR(SUM(IF(($B$2:B342=B343)*($A$2:A342=0),($B$2:B342=B343)*($A$2:A342=0),"")),0),1)</f>
        <v>1</v>
      </c>
      <c r="B343" t="s">
        <v>10</v>
      </c>
      <c r="C343" t="s">
        <v>124</v>
      </c>
      <c r="D343" s="6">
        <v>10.1666666666667</v>
      </c>
      <c r="E343" s="2" t="e">
        <f>IF(Tableau48910[[#This Row],[Numéro par machin]]=0,$C$1,IF(ISERROR(VLOOKUP(C343,$C$2:C342,1,FALSE)),_xlfn.MAXIFS(Tableau48910[[#This Row],[Date de fin]],$B$2:B342,Tableau48910[[#This Row],[Numéro Machine ]]),MAX(_xlfn.MAXIFS(Tableau48910[[#This Row],[Date de fin]],$C$2:C342,Tableau48910[[#This Row],[Ordre de f]]),_xlfn.MAXIFS(Tableau48910[[#This Row],[Date de fin]],$B$2:B342,Tableau48910[[#This Row],[Numéro Machine ]]))))</f>
        <v>#VALUE!</v>
      </c>
      <c r="F343" s="2" t="e">
        <f>Tableau48910[[#This Row],[Date de début]]+Tableau48910[[#This Row],[Temps]]</f>
        <v>#VALUE!</v>
      </c>
    </row>
    <row r="344" spans="1:6" x14ac:dyDescent="0.25">
      <c r="A344" cm="1">
        <f t="array" ref="A344">MIN(COUNTIFS($C$2:C343,C344)+IFERROR(SUM(IF(($B$2:B343=B344)*($A$2:A343=0),($B$2:B343=B344)*($A$2:A343=0),"")),0),1)</f>
        <v>1</v>
      </c>
      <c r="B344" t="s">
        <v>16</v>
      </c>
      <c r="C344" t="s">
        <v>124</v>
      </c>
      <c r="D344" s="6">
        <v>10.2083333333333</v>
      </c>
      <c r="E344" s="2" t="e">
        <f>IF(Tableau48910[[#This Row],[Numéro par machin]]=0,$C$1,IF(ISERROR(VLOOKUP(C344,$C$2:C343,1,FALSE)),_xlfn.MAXIFS(Tableau48910[[#This Row],[Date de fin]],$B$2:B343,Tableau48910[[#This Row],[Numéro Machine ]]),MAX(_xlfn.MAXIFS(Tableau48910[[#This Row],[Date de fin]],$C$2:C343,Tableau48910[[#This Row],[Ordre de f]]),_xlfn.MAXIFS(Tableau48910[[#This Row],[Date de fin]],$B$2:B343,Tableau48910[[#This Row],[Numéro Machine ]]))))</f>
        <v>#VALUE!</v>
      </c>
      <c r="F344" s="2" t="e">
        <f>Tableau48910[[#This Row],[Date de début]]+Tableau48910[[#This Row],[Temps]]</f>
        <v>#VALUE!</v>
      </c>
    </row>
    <row r="345" spans="1:6" x14ac:dyDescent="0.25">
      <c r="A345" cm="1">
        <f t="array" ref="A345">MIN(COUNTIFS($C$2:C344,C345)+IFERROR(SUM(IF(($B$2:B344=B345)*($A$2:A344=0),($B$2:B344=B345)*($A$2:A344=0),"")),0),1)</f>
        <v>1</v>
      </c>
      <c r="B345" t="s">
        <v>10</v>
      </c>
      <c r="C345" t="s">
        <v>113</v>
      </c>
      <c r="D345" s="6">
        <v>10.25</v>
      </c>
      <c r="E345" s="2" t="e">
        <f>IF(Tableau48910[[#This Row],[Numéro par machin]]=0,$C$1,IF(ISERROR(VLOOKUP(C345,$C$2:C344,1,FALSE)),_xlfn.MAXIFS(Tableau48910[[#This Row],[Date de fin]],$B$2:B344,Tableau48910[[#This Row],[Numéro Machine ]]),MAX(_xlfn.MAXIFS(Tableau48910[[#This Row],[Date de fin]],$C$2:C344,Tableau48910[[#This Row],[Ordre de f]]),_xlfn.MAXIFS(Tableau48910[[#This Row],[Date de fin]],$B$2:B344,Tableau48910[[#This Row],[Numéro Machine ]]))))</f>
        <v>#VALUE!</v>
      </c>
      <c r="F345" s="2" t="e">
        <f>Tableau48910[[#This Row],[Date de début]]+Tableau48910[[#This Row],[Temps]]</f>
        <v>#VALUE!</v>
      </c>
    </row>
    <row r="346" spans="1:6" x14ac:dyDescent="0.25">
      <c r="A346" cm="1">
        <f t="array" ref="A346">MIN(COUNTIFS($C$2:C345,C346)+IFERROR(SUM(IF(($B$2:B345=B346)*($A$2:A345=0),($B$2:B345=B346)*($A$2:A345=0),"")),0),1)</f>
        <v>1</v>
      </c>
      <c r="B346" t="s">
        <v>22</v>
      </c>
      <c r="C346" t="s">
        <v>125</v>
      </c>
      <c r="D346" s="6">
        <v>10.2916666666667</v>
      </c>
      <c r="E346" s="2" t="e">
        <f>IF(Tableau48910[[#This Row],[Numéro par machin]]=0,$C$1,IF(ISERROR(VLOOKUP(C346,$C$2:C345,1,FALSE)),_xlfn.MAXIFS(Tableau48910[[#This Row],[Date de fin]],$B$2:B345,Tableau48910[[#This Row],[Numéro Machine ]]),MAX(_xlfn.MAXIFS(Tableau48910[[#This Row],[Date de fin]],$C$2:C345,Tableau48910[[#This Row],[Ordre de f]]),_xlfn.MAXIFS(Tableau48910[[#This Row],[Date de fin]],$B$2:B345,Tableau48910[[#This Row],[Numéro Machine ]]))))</f>
        <v>#VALUE!</v>
      </c>
      <c r="F346" s="2" t="e">
        <f>Tableau48910[[#This Row],[Date de début]]+Tableau48910[[#This Row],[Temps]]</f>
        <v>#VALUE!</v>
      </c>
    </row>
    <row r="347" spans="1:6" x14ac:dyDescent="0.25">
      <c r="A347" cm="1">
        <f t="array" ref="A347">MIN(COUNTIFS($C$2:C346,C347)+IFERROR(SUM(IF(($B$2:B346=B347)*($A$2:A346=0),($B$2:B346=B347)*($A$2:A346=0),"")),0),1)</f>
        <v>1</v>
      </c>
      <c r="B347" t="s">
        <v>22</v>
      </c>
      <c r="C347" t="s">
        <v>126</v>
      </c>
      <c r="D347" s="6">
        <v>10.3333333333333</v>
      </c>
      <c r="E347" s="2" t="e">
        <f>IF(Tableau48910[[#This Row],[Numéro par machin]]=0,$C$1,IF(ISERROR(VLOOKUP(C347,$C$2:C346,1,FALSE)),_xlfn.MAXIFS(Tableau48910[[#This Row],[Date de fin]],$B$2:B346,Tableau48910[[#This Row],[Numéro Machine ]]),MAX(_xlfn.MAXIFS(Tableau48910[[#This Row],[Date de fin]],$C$2:C346,Tableau48910[[#This Row],[Ordre de f]]),_xlfn.MAXIFS(Tableau48910[[#This Row],[Date de fin]],$B$2:B346,Tableau48910[[#This Row],[Numéro Machine ]]))))</f>
        <v>#VALUE!</v>
      </c>
      <c r="F347" s="2" t="e">
        <f>Tableau48910[[#This Row],[Date de début]]+Tableau48910[[#This Row],[Temps]]</f>
        <v>#VALUE!</v>
      </c>
    </row>
    <row r="348" spans="1:6" x14ac:dyDescent="0.25">
      <c r="A348" cm="1">
        <f t="array" ref="A348">MIN(COUNTIFS($C$2:C347,C348)+IFERROR(SUM(IF(($B$2:B347=B348)*($A$2:A347=0),($B$2:B347=B348)*($A$2:A347=0),"")),0),1)</f>
        <v>1</v>
      </c>
      <c r="B348" t="s">
        <v>7</v>
      </c>
      <c r="C348" t="s">
        <v>127</v>
      </c>
      <c r="D348" s="6">
        <v>10.375</v>
      </c>
      <c r="E348" s="2" t="e">
        <f>IF(Tableau48910[[#This Row],[Numéro par machin]]=0,$C$1,IF(ISERROR(VLOOKUP(C348,$C$2:C347,1,FALSE)),_xlfn.MAXIFS(Tableau48910[[#This Row],[Date de fin]],$B$2:B347,Tableau48910[[#This Row],[Numéro Machine ]]),MAX(_xlfn.MAXIFS(Tableau48910[[#This Row],[Date de fin]],$C$2:C347,Tableau48910[[#This Row],[Ordre de f]]),_xlfn.MAXIFS(Tableau48910[[#This Row],[Date de fin]],$B$2:B347,Tableau48910[[#This Row],[Numéro Machine ]]))))</f>
        <v>#VALUE!</v>
      </c>
      <c r="F348" s="2" t="e">
        <f>Tableau48910[[#This Row],[Date de début]]+Tableau48910[[#This Row],[Temps]]</f>
        <v>#VALUE!</v>
      </c>
    </row>
    <row r="349" spans="1:6" x14ac:dyDescent="0.25">
      <c r="A349" cm="1">
        <f t="array" ref="A349">MIN(COUNTIFS($C$2:C348,C349)+IFERROR(SUM(IF(($B$2:B348=B349)*($A$2:A348=0),($B$2:B348=B349)*($A$2:A348=0),"")),0),1)</f>
        <v>1</v>
      </c>
      <c r="B349" t="s">
        <v>22</v>
      </c>
      <c r="C349" t="s">
        <v>128</v>
      </c>
      <c r="D349" s="6">
        <v>10.4166666666667</v>
      </c>
      <c r="E349" s="2" t="e">
        <f>IF(Tableau48910[[#This Row],[Numéro par machin]]=0,$C$1,IF(ISERROR(VLOOKUP(C349,$C$2:C348,1,FALSE)),_xlfn.MAXIFS(Tableau48910[[#This Row],[Date de fin]],$B$2:B348,Tableau48910[[#This Row],[Numéro Machine ]]),MAX(_xlfn.MAXIFS(Tableau48910[[#This Row],[Date de fin]],$C$2:C348,Tableau48910[[#This Row],[Ordre de f]]),_xlfn.MAXIFS(Tableau48910[[#This Row],[Date de fin]],$B$2:B348,Tableau48910[[#This Row],[Numéro Machine ]]))))</f>
        <v>#VALUE!</v>
      </c>
      <c r="F349" s="2" t="e">
        <f>Tableau48910[[#This Row],[Date de début]]+Tableau48910[[#This Row],[Temps]]</f>
        <v>#VALUE!</v>
      </c>
    </row>
    <row r="350" spans="1:6" x14ac:dyDescent="0.25">
      <c r="A350" cm="1">
        <f t="array" ref="A350">MIN(COUNTIFS($C$2:C349,C350)+IFERROR(SUM(IF(($B$2:B349=B350)*($A$2:A349=0),($B$2:B349=B350)*($A$2:A349=0),"")),0),1)</f>
        <v>1</v>
      </c>
      <c r="B350" t="s">
        <v>36</v>
      </c>
      <c r="C350" t="s">
        <v>129</v>
      </c>
      <c r="D350" s="6">
        <v>10.4583333333333</v>
      </c>
      <c r="E350" s="2" t="e">
        <f>IF(Tableau48910[[#This Row],[Numéro par machin]]=0,$C$1,IF(ISERROR(VLOOKUP(C350,$C$2:C349,1,FALSE)),_xlfn.MAXIFS(Tableau48910[[#This Row],[Date de fin]],$B$2:B349,Tableau48910[[#This Row],[Numéro Machine ]]),MAX(_xlfn.MAXIFS(Tableau48910[[#This Row],[Date de fin]],$C$2:C349,Tableau48910[[#This Row],[Ordre de f]]),_xlfn.MAXIFS(Tableau48910[[#This Row],[Date de fin]],$B$2:B349,Tableau48910[[#This Row],[Numéro Machine ]]))))</f>
        <v>#VALUE!</v>
      </c>
      <c r="F350" s="2" t="e">
        <f>Tableau48910[[#This Row],[Date de début]]+Tableau48910[[#This Row],[Temps]]</f>
        <v>#VALUE!</v>
      </c>
    </row>
    <row r="351" spans="1:6" x14ac:dyDescent="0.25">
      <c r="A351" cm="1">
        <f t="array" ref="A351">MIN(COUNTIFS($C$2:C350,C351)+IFERROR(SUM(IF(($B$2:B350=B351)*($A$2:A350=0),($B$2:B350=B351)*($A$2:A350=0),"")),0),1)</f>
        <v>1</v>
      </c>
      <c r="B351" t="s">
        <v>7</v>
      </c>
      <c r="C351" t="s">
        <v>126</v>
      </c>
      <c r="D351" s="6">
        <v>10.5</v>
      </c>
      <c r="E351" s="2" t="e">
        <f>IF(Tableau48910[[#This Row],[Numéro par machin]]=0,$C$1,IF(ISERROR(VLOOKUP(C351,$C$2:C350,1,FALSE)),_xlfn.MAXIFS(Tableau48910[[#This Row],[Date de fin]],$B$2:B350,Tableau48910[[#This Row],[Numéro Machine ]]),MAX(_xlfn.MAXIFS(Tableau48910[[#This Row],[Date de fin]],$C$2:C350,Tableau48910[[#This Row],[Ordre de f]]),_xlfn.MAXIFS(Tableau48910[[#This Row],[Date de fin]],$B$2:B350,Tableau48910[[#This Row],[Numéro Machine ]]))))</f>
        <v>#VALUE!</v>
      </c>
      <c r="F351" s="2" t="e">
        <f>Tableau48910[[#This Row],[Date de début]]+Tableau48910[[#This Row],[Temps]]</f>
        <v>#VALUE!</v>
      </c>
    </row>
    <row r="352" spans="1:6" x14ac:dyDescent="0.25">
      <c r="A352" cm="1">
        <f t="array" ref="A352">MIN(COUNTIFS($C$2:C351,C352)+IFERROR(SUM(IF(($B$2:B351=B352)*($A$2:A351=0),($B$2:B351=B352)*($A$2:A351=0),"")),0),1)</f>
        <v>1</v>
      </c>
      <c r="B352" t="s">
        <v>7</v>
      </c>
      <c r="C352" t="s">
        <v>128</v>
      </c>
      <c r="D352" s="6">
        <v>10.5416666666667</v>
      </c>
      <c r="E352" s="2" t="e">
        <f>IF(Tableau48910[[#This Row],[Numéro par machin]]=0,$C$1,IF(ISERROR(VLOOKUP(C352,$C$2:C351,1,FALSE)),_xlfn.MAXIFS(Tableau48910[[#This Row],[Date de fin]],$B$2:B351,Tableau48910[[#This Row],[Numéro Machine ]]),MAX(_xlfn.MAXIFS(Tableau48910[[#This Row],[Date de fin]],$C$2:C351,Tableau48910[[#This Row],[Ordre de f]]),_xlfn.MAXIFS(Tableau48910[[#This Row],[Date de fin]],$B$2:B351,Tableau48910[[#This Row],[Numéro Machine ]]))))</f>
        <v>#VALUE!</v>
      </c>
      <c r="F352" s="2" t="e">
        <f>Tableau48910[[#This Row],[Date de début]]+Tableau48910[[#This Row],[Temps]]</f>
        <v>#VALUE!</v>
      </c>
    </row>
    <row r="353" spans="1:6" x14ac:dyDescent="0.25">
      <c r="A353" cm="1">
        <f t="array" ref="A353">MIN(COUNTIFS($C$2:C352,C353)+IFERROR(SUM(IF(($B$2:B352=B353)*($A$2:A352=0),($B$2:B352=B353)*($A$2:A352=0),"")),0),1)</f>
        <v>1</v>
      </c>
      <c r="B353" t="s">
        <v>12</v>
      </c>
      <c r="C353" t="s">
        <v>128</v>
      </c>
      <c r="D353" s="6">
        <v>10.5833333333333</v>
      </c>
      <c r="E353" s="2" t="e">
        <f>IF(Tableau48910[[#This Row],[Numéro par machin]]=0,$C$1,IF(ISERROR(VLOOKUP(C353,$C$2:C352,1,FALSE)),_xlfn.MAXIFS(Tableau48910[[#This Row],[Date de fin]],$B$2:B352,Tableau48910[[#This Row],[Numéro Machine ]]),MAX(_xlfn.MAXIFS(Tableau48910[[#This Row],[Date de fin]],$C$2:C352,Tableau48910[[#This Row],[Ordre de f]]),_xlfn.MAXIFS(Tableau48910[[#This Row],[Date de fin]],$B$2:B352,Tableau48910[[#This Row],[Numéro Machine ]]))))</f>
        <v>#VALUE!</v>
      </c>
      <c r="F353" s="2" t="e">
        <f>Tableau48910[[#This Row],[Date de début]]+Tableau48910[[#This Row],[Temps]]</f>
        <v>#VALUE!</v>
      </c>
    </row>
    <row r="354" spans="1:6" x14ac:dyDescent="0.25">
      <c r="A354" cm="1">
        <f t="array" ref="A354">MIN(COUNTIFS($C$2:C353,C354)+IFERROR(SUM(IF(($B$2:B353=B354)*($A$2:A353=0),($B$2:B353=B354)*($A$2:A353=0),"")),0),1)</f>
        <v>1</v>
      </c>
      <c r="B354" t="s">
        <v>26</v>
      </c>
      <c r="C354" t="s">
        <v>129</v>
      </c>
      <c r="D354" s="6">
        <v>10.625</v>
      </c>
      <c r="E354" s="2" t="e">
        <f>IF(Tableau48910[[#This Row],[Numéro par machin]]=0,$C$1,IF(ISERROR(VLOOKUP(C354,$C$2:C353,1,FALSE)),_xlfn.MAXIFS(Tableau48910[[#This Row],[Date de fin]],$B$2:B353,Tableau48910[[#This Row],[Numéro Machine ]]),MAX(_xlfn.MAXIFS(Tableau48910[[#This Row],[Date de fin]],$C$2:C353,Tableau48910[[#This Row],[Ordre de f]]),_xlfn.MAXIFS(Tableau48910[[#This Row],[Date de fin]],$B$2:B353,Tableau48910[[#This Row],[Numéro Machine ]]))))</f>
        <v>#VALUE!</v>
      </c>
      <c r="F354" s="2" t="e">
        <f>Tableau48910[[#This Row],[Date de début]]+Tableau48910[[#This Row],[Temps]]</f>
        <v>#VALUE!</v>
      </c>
    </row>
    <row r="355" spans="1:6" x14ac:dyDescent="0.25">
      <c r="A355" cm="1">
        <f t="array" ref="A355">MIN(COUNTIFS($C$2:C354,C355)+IFERROR(SUM(IF(($B$2:B354=B355)*($A$2:A354=0),($B$2:B354=B355)*($A$2:A354=0),"")),0),1)</f>
        <v>1</v>
      </c>
      <c r="B355" t="s">
        <v>36</v>
      </c>
      <c r="C355" t="s">
        <v>130</v>
      </c>
      <c r="D355" s="6">
        <v>10.6666666666667</v>
      </c>
      <c r="E355" s="2" t="e">
        <f>IF(Tableau48910[[#This Row],[Numéro par machin]]=0,$C$1,IF(ISERROR(VLOOKUP(C355,$C$2:C354,1,FALSE)),_xlfn.MAXIFS(Tableau48910[[#This Row],[Date de fin]],$B$2:B354,Tableau48910[[#This Row],[Numéro Machine ]]),MAX(_xlfn.MAXIFS(Tableau48910[[#This Row],[Date de fin]],$C$2:C354,Tableau48910[[#This Row],[Ordre de f]]),_xlfn.MAXIFS(Tableau48910[[#This Row],[Date de fin]],$B$2:B354,Tableau48910[[#This Row],[Numéro Machine ]]))))</f>
        <v>#VALUE!</v>
      </c>
      <c r="F355" s="2" t="e">
        <f>Tableau48910[[#This Row],[Date de début]]+Tableau48910[[#This Row],[Temps]]</f>
        <v>#VALUE!</v>
      </c>
    </row>
    <row r="356" spans="1:6" x14ac:dyDescent="0.25">
      <c r="A356" cm="1">
        <f t="array" ref="A356">MIN(COUNTIFS($C$2:C355,C356)+IFERROR(SUM(IF(($B$2:B355=B356)*($A$2:A355=0),($B$2:B355=B356)*($A$2:A355=0),"")),0),1)</f>
        <v>1</v>
      </c>
      <c r="B356" t="s">
        <v>10</v>
      </c>
      <c r="C356" t="s">
        <v>130</v>
      </c>
      <c r="D356" s="6">
        <v>10.7083333333333</v>
      </c>
      <c r="E356" s="2" t="e">
        <f>IF(Tableau48910[[#This Row],[Numéro par machin]]=0,$C$1,IF(ISERROR(VLOOKUP(C356,$C$2:C355,1,FALSE)),_xlfn.MAXIFS(Tableau48910[[#This Row],[Date de fin]],$B$2:B355,Tableau48910[[#This Row],[Numéro Machine ]]),MAX(_xlfn.MAXIFS(Tableau48910[[#This Row],[Date de fin]],$C$2:C355,Tableau48910[[#This Row],[Ordre de f]]),_xlfn.MAXIFS(Tableau48910[[#This Row],[Date de fin]],$B$2:B355,Tableau48910[[#This Row],[Numéro Machine ]]))))</f>
        <v>#VALUE!</v>
      </c>
      <c r="F356" s="2" t="e">
        <f>Tableau48910[[#This Row],[Date de début]]+Tableau48910[[#This Row],[Temps]]</f>
        <v>#VALUE!</v>
      </c>
    </row>
    <row r="357" spans="1:6" x14ac:dyDescent="0.25">
      <c r="A357" cm="1">
        <f t="array" ref="A357">MIN(COUNTIFS($C$2:C356,C357)+IFERROR(SUM(IF(($B$2:B356=B357)*($A$2:A356=0),($B$2:B356=B357)*($A$2:A356=0),"")),0),1)</f>
        <v>1</v>
      </c>
      <c r="B357" t="s">
        <v>16</v>
      </c>
      <c r="C357" t="s">
        <v>130</v>
      </c>
      <c r="D357" s="6">
        <v>10.8333333333333</v>
      </c>
      <c r="E357" s="2" t="e">
        <f>IF(Tableau48910[[#This Row],[Numéro par machin]]=0,$C$1,IF(ISERROR(VLOOKUP(C357,$C$2:C356,1,FALSE)),_xlfn.MAXIFS(Tableau48910[[#This Row],[Date de fin]],$B$2:B356,Tableau48910[[#This Row],[Numéro Machine ]]),MAX(_xlfn.MAXIFS(Tableau48910[[#This Row],[Date de fin]],$C$2:C356,Tableau48910[[#This Row],[Ordre de f]]),_xlfn.MAXIFS(Tableau48910[[#This Row],[Date de fin]],$B$2:B356,Tableau48910[[#This Row],[Numéro Machine ]]))))</f>
        <v>#VALUE!</v>
      </c>
      <c r="F357" s="2" t="e">
        <f>Tableau48910[[#This Row],[Date de début]]+Tableau48910[[#This Row],[Temps]]</f>
        <v>#VALUE!</v>
      </c>
    </row>
    <row r="358" spans="1:6" x14ac:dyDescent="0.25">
      <c r="A358" cm="1">
        <f t="array" ref="A358">MIN(COUNTIFS($C$2:C357,C358)+IFERROR(SUM(IF(($B$2:B357=B358)*($A$2:A357=0),($B$2:B357=B358)*($A$2:A357=0),"")),0),1)</f>
        <v>1</v>
      </c>
      <c r="B358" t="s">
        <v>36</v>
      </c>
      <c r="C358" t="s">
        <v>131</v>
      </c>
      <c r="D358" s="6">
        <v>10.875</v>
      </c>
      <c r="E358" s="2" t="e">
        <f>IF(Tableau48910[[#This Row],[Numéro par machin]]=0,$C$1,IF(ISERROR(VLOOKUP(C358,$C$2:C357,1,FALSE)),_xlfn.MAXIFS(Tableau48910[[#This Row],[Date de fin]],$B$2:B357,Tableau48910[[#This Row],[Numéro Machine ]]),MAX(_xlfn.MAXIFS(Tableau48910[[#This Row],[Date de fin]],$C$2:C357,Tableau48910[[#This Row],[Ordre de f]]),_xlfn.MAXIFS(Tableau48910[[#This Row],[Date de fin]],$B$2:B357,Tableau48910[[#This Row],[Numéro Machine ]]))))</f>
        <v>#VALUE!</v>
      </c>
      <c r="F358" s="2" t="e">
        <f>Tableau48910[[#This Row],[Date de début]]+Tableau48910[[#This Row],[Temps]]</f>
        <v>#VALUE!</v>
      </c>
    </row>
    <row r="359" spans="1:6" x14ac:dyDescent="0.25">
      <c r="A359" cm="1">
        <f t="array" ref="A359">MIN(COUNTIFS($C$2:C358,C359)+IFERROR(SUM(IF(($B$2:B358=B359)*($A$2:A358=0),($B$2:B358=B359)*($A$2:A358=0),"")),0),1)</f>
        <v>1</v>
      </c>
      <c r="B359" t="s">
        <v>70</v>
      </c>
      <c r="C359" t="s">
        <v>132</v>
      </c>
      <c r="D359" s="6">
        <v>10.9166666666667</v>
      </c>
      <c r="E359" s="2" t="e">
        <f>IF(Tableau48910[[#This Row],[Numéro par machin]]=0,$C$1,IF(ISERROR(VLOOKUP(C359,$C$2:C358,1,FALSE)),_xlfn.MAXIFS(Tableau48910[[#This Row],[Date de fin]],$B$2:B358,Tableau48910[[#This Row],[Numéro Machine ]]),MAX(_xlfn.MAXIFS(Tableau48910[[#This Row],[Date de fin]],$C$2:C358,Tableau48910[[#This Row],[Ordre de f]]),_xlfn.MAXIFS(Tableau48910[[#This Row],[Date de fin]],$B$2:B358,Tableau48910[[#This Row],[Numéro Machine ]]))))</f>
        <v>#VALUE!</v>
      </c>
      <c r="F359" s="2" t="e">
        <f>Tableau48910[[#This Row],[Date de début]]+Tableau48910[[#This Row],[Temps]]</f>
        <v>#VALUE!</v>
      </c>
    </row>
    <row r="360" spans="1:6" x14ac:dyDescent="0.25">
      <c r="A360" cm="1">
        <f t="array" ref="A360">MIN(COUNTIFS($C$2:C359,C360)+IFERROR(SUM(IF(($B$2:B359=B360)*($A$2:A359=0),($B$2:B359=B360)*($A$2:A359=0),"")),0),1)</f>
        <v>1</v>
      </c>
      <c r="B360" t="s">
        <v>10</v>
      </c>
      <c r="C360" t="s">
        <v>133</v>
      </c>
      <c r="D360" s="6">
        <v>10.9583333333333</v>
      </c>
      <c r="E360" s="2" t="e">
        <f>IF(Tableau48910[[#This Row],[Numéro par machin]]=0,$C$1,IF(ISERROR(VLOOKUP(C360,$C$2:C359,1,FALSE)),_xlfn.MAXIFS(Tableau48910[[#This Row],[Date de fin]],$B$2:B359,Tableau48910[[#This Row],[Numéro Machine ]]),MAX(_xlfn.MAXIFS(Tableau48910[[#This Row],[Date de fin]],$C$2:C359,Tableau48910[[#This Row],[Ordre de f]]),_xlfn.MAXIFS(Tableau48910[[#This Row],[Date de fin]],$B$2:B359,Tableau48910[[#This Row],[Numéro Machine ]]))))</f>
        <v>#VALUE!</v>
      </c>
      <c r="F360" s="2" t="e">
        <f>Tableau48910[[#This Row],[Date de début]]+Tableau48910[[#This Row],[Temps]]</f>
        <v>#VALUE!</v>
      </c>
    </row>
    <row r="361" spans="1:6" x14ac:dyDescent="0.25">
      <c r="A361" cm="1">
        <f t="array" ref="A361">MIN(COUNTIFS($C$2:C360,C361)+IFERROR(SUM(IF(($B$2:B360=B361)*($A$2:A360=0),($B$2:B360=B361)*($A$2:A360=0),"")),0),1)</f>
        <v>1</v>
      </c>
      <c r="B361" t="s">
        <v>36</v>
      </c>
      <c r="C361" t="s">
        <v>132</v>
      </c>
      <c r="D361" s="6">
        <v>11.0833333333333</v>
      </c>
      <c r="E361" s="2" t="e">
        <f>IF(Tableau48910[[#This Row],[Numéro par machin]]=0,$C$1,IF(ISERROR(VLOOKUP(C361,$C$2:C360,1,FALSE)),_xlfn.MAXIFS(Tableau48910[[#This Row],[Date de fin]],$B$2:B360,Tableau48910[[#This Row],[Numéro Machine ]]),MAX(_xlfn.MAXIFS(Tableau48910[[#This Row],[Date de fin]],$C$2:C360,Tableau48910[[#This Row],[Ordre de f]]),_xlfn.MAXIFS(Tableau48910[[#This Row],[Date de fin]],$B$2:B360,Tableau48910[[#This Row],[Numéro Machine ]]))))</f>
        <v>#VALUE!</v>
      </c>
      <c r="F361" s="2" t="e">
        <f>Tableau48910[[#This Row],[Date de début]]+Tableau48910[[#This Row],[Temps]]</f>
        <v>#VALUE!</v>
      </c>
    </row>
    <row r="362" spans="1:6" x14ac:dyDescent="0.25">
      <c r="A362" cm="1">
        <f t="array" ref="A362">MIN(COUNTIFS($C$2:C361,C362)+IFERROR(SUM(IF(($B$2:B361=B362)*($A$2:A361=0),($B$2:B361=B362)*($A$2:A361=0),"")),0),1)</f>
        <v>1</v>
      </c>
      <c r="B362" t="s">
        <v>5</v>
      </c>
      <c r="C362" t="s">
        <v>133</v>
      </c>
      <c r="D362" s="6">
        <v>11.125</v>
      </c>
      <c r="E362" s="2" t="e">
        <f>IF(Tableau48910[[#This Row],[Numéro par machin]]=0,$C$1,IF(ISERROR(VLOOKUP(C362,$C$2:C361,1,FALSE)),_xlfn.MAXIFS(Tableau48910[[#This Row],[Date de fin]],$B$2:B361,Tableau48910[[#This Row],[Numéro Machine ]]),MAX(_xlfn.MAXIFS(Tableau48910[[#This Row],[Date de fin]],$C$2:C361,Tableau48910[[#This Row],[Ordre de f]]),_xlfn.MAXIFS(Tableau48910[[#This Row],[Date de fin]],$B$2:B361,Tableau48910[[#This Row],[Numéro Machine ]]))))</f>
        <v>#VALUE!</v>
      </c>
      <c r="F362" s="2" t="e">
        <f>Tableau48910[[#This Row],[Date de début]]+Tableau48910[[#This Row],[Temps]]</f>
        <v>#VALUE!</v>
      </c>
    </row>
    <row r="363" spans="1:6" x14ac:dyDescent="0.25">
      <c r="A363" cm="1">
        <f t="array" ref="A363">MIN(COUNTIFS($C$2:C362,C363)+IFERROR(SUM(IF(($B$2:B362=B363)*($A$2:A362=0),($B$2:B362=B363)*($A$2:A362=0),"")),0),1)</f>
        <v>1</v>
      </c>
      <c r="B363" t="s">
        <v>10</v>
      </c>
      <c r="C363" t="s">
        <v>132</v>
      </c>
      <c r="D363" s="6">
        <v>11.1666666666667</v>
      </c>
      <c r="E363" s="2" t="e">
        <f>IF(Tableau48910[[#This Row],[Numéro par machin]]=0,$C$1,IF(ISERROR(VLOOKUP(C363,$C$2:C362,1,FALSE)),_xlfn.MAXIFS(Tableau48910[[#This Row],[Date de fin]],$B$2:B362,Tableau48910[[#This Row],[Numéro Machine ]]),MAX(_xlfn.MAXIFS(Tableau48910[[#This Row],[Date de fin]],$C$2:C362,Tableau48910[[#This Row],[Ordre de f]]),_xlfn.MAXIFS(Tableau48910[[#This Row],[Date de fin]],$B$2:B362,Tableau48910[[#This Row],[Numéro Machine ]]))))</f>
        <v>#VALUE!</v>
      </c>
      <c r="F363" s="2" t="e">
        <f>Tableau48910[[#This Row],[Date de début]]+Tableau48910[[#This Row],[Temps]]</f>
        <v>#VALUE!</v>
      </c>
    </row>
    <row r="364" spans="1:6" x14ac:dyDescent="0.25">
      <c r="A364" cm="1">
        <f t="array" ref="A364">MIN(COUNTIFS($C$2:C363,C364)+IFERROR(SUM(IF(($B$2:B363=B364)*($A$2:A363=0),($B$2:B363=B364)*($A$2:A363=0),"")),0),1)</f>
        <v>1</v>
      </c>
      <c r="B364" t="s">
        <v>10</v>
      </c>
      <c r="C364" t="s">
        <v>134</v>
      </c>
      <c r="D364" s="6">
        <v>11.375</v>
      </c>
      <c r="E364" s="2" t="e">
        <f>IF(Tableau48910[[#This Row],[Numéro par machin]]=0,$C$1,IF(ISERROR(VLOOKUP(C364,$C$2:C363,1,FALSE)),_xlfn.MAXIFS(Tableau48910[[#This Row],[Date de fin]],$B$2:B363,Tableau48910[[#This Row],[Numéro Machine ]]),MAX(_xlfn.MAXIFS(Tableau48910[[#This Row],[Date de fin]],$C$2:C363,Tableau48910[[#This Row],[Ordre de f]]),_xlfn.MAXIFS(Tableau48910[[#This Row],[Date de fin]],$B$2:B363,Tableau48910[[#This Row],[Numéro Machine ]]))))</f>
        <v>#VALUE!</v>
      </c>
      <c r="F364" s="2" t="e">
        <f>Tableau48910[[#This Row],[Date de début]]+Tableau48910[[#This Row],[Temps]]</f>
        <v>#VALUE!</v>
      </c>
    </row>
    <row r="365" spans="1:6" x14ac:dyDescent="0.25">
      <c r="A365" cm="1">
        <f t="array" ref="A365">MIN(COUNTIFS($C$2:C364,C365)+IFERROR(SUM(IF(($B$2:B364=B365)*($A$2:A364=0),($B$2:B364=B365)*($A$2:A364=0),"")),0),1)</f>
        <v>1</v>
      </c>
      <c r="B365" t="s">
        <v>10</v>
      </c>
      <c r="C365" t="s">
        <v>135</v>
      </c>
      <c r="D365" s="6">
        <v>11.4166666666667</v>
      </c>
      <c r="E365" s="2" t="e">
        <f>IF(Tableau48910[[#This Row],[Numéro par machin]]=0,$C$1,IF(ISERROR(VLOOKUP(C365,$C$2:C364,1,FALSE)),_xlfn.MAXIFS(Tableau48910[[#This Row],[Date de fin]],$B$2:B364,Tableau48910[[#This Row],[Numéro Machine ]]),MAX(_xlfn.MAXIFS(Tableau48910[[#This Row],[Date de fin]],$C$2:C364,Tableau48910[[#This Row],[Ordre de f]]),_xlfn.MAXIFS(Tableau48910[[#This Row],[Date de fin]],$B$2:B364,Tableau48910[[#This Row],[Numéro Machine ]]))))</f>
        <v>#VALUE!</v>
      </c>
      <c r="F365" s="2" t="e">
        <f>Tableau48910[[#This Row],[Date de début]]+Tableau48910[[#This Row],[Temps]]</f>
        <v>#VALUE!</v>
      </c>
    </row>
    <row r="366" spans="1:6" x14ac:dyDescent="0.25">
      <c r="A366" cm="1">
        <f t="array" ref="A366">MIN(COUNTIFS($C$2:C365,C366)+IFERROR(SUM(IF(($B$2:B365=B366)*($A$2:A365=0),($B$2:B365=B366)*($A$2:A365=0),"")),0),1)</f>
        <v>1</v>
      </c>
      <c r="B366" t="s">
        <v>70</v>
      </c>
      <c r="C366" t="s">
        <v>136</v>
      </c>
      <c r="D366" s="6">
        <v>11.4583333333333</v>
      </c>
      <c r="E366" s="2" t="e">
        <f>IF(Tableau48910[[#This Row],[Numéro par machin]]=0,$C$1,IF(ISERROR(VLOOKUP(C366,$C$2:C365,1,FALSE)),_xlfn.MAXIFS(Tableau48910[[#This Row],[Date de fin]],$B$2:B365,Tableau48910[[#This Row],[Numéro Machine ]]),MAX(_xlfn.MAXIFS(Tableau48910[[#This Row],[Date de fin]],$C$2:C365,Tableau48910[[#This Row],[Ordre de f]]),_xlfn.MAXIFS(Tableau48910[[#This Row],[Date de fin]],$B$2:B365,Tableau48910[[#This Row],[Numéro Machine ]]))))</f>
        <v>#VALUE!</v>
      </c>
      <c r="F366" s="2" t="e">
        <f>Tableau48910[[#This Row],[Date de début]]+Tableau48910[[#This Row],[Temps]]</f>
        <v>#VALUE!</v>
      </c>
    </row>
    <row r="367" spans="1:6" x14ac:dyDescent="0.25">
      <c r="A367" cm="1">
        <f t="array" ref="A367">MIN(COUNTIFS($C$2:C366,C367)+IFERROR(SUM(IF(($B$2:B366=B367)*($A$2:A366=0),($B$2:B366=B367)*($A$2:A366=0),"")),0),1)</f>
        <v>1</v>
      </c>
      <c r="B367" t="s">
        <v>10</v>
      </c>
      <c r="C367" t="s">
        <v>137</v>
      </c>
      <c r="D367" s="6">
        <v>11.5</v>
      </c>
      <c r="E367" s="2" t="e">
        <f>IF(Tableau48910[[#This Row],[Numéro par machin]]=0,$C$1,IF(ISERROR(VLOOKUP(C367,$C$2:C366,1,FALSE)),_xlfn.MAXIFS(Tableau48910[[#This Row],[Date de fin]],$B$2:B366,Tableau48910[[#This Row],[Numéro Machine ]]),MAX(_xlfn.MAXIFS(Tableau48910[[#This Row],[Date de fin]],$C$2:C366,Tableau48910[[#This Row],[Ordre de f]]),_xlfn.MAXIFS(Tableau48910[[#This Row],[Date de fin]],$B$2:B366,Tableau48910[[#This Row],[Numéro Machine ]]))))</f>
        <v>#VALUE!</v>
      </c>
      <c r="F367" s="2" t="e">
        <f>Tableau48910[[#This Row],[Date de début]]+Tableau48910[[#This Row],[Temps]]</f>
        <v>#VALUE!</v>
      </c>
    </row>
    <row r="368" spans="1:6" x14ac:dyDescent="0.25">
      <c r="A368" cm="1">
        <f t="array" ref="A368">MIN(COUNTIFS($C$2:C367,C368)+IFERROR(SUM(IF(($B$2:B367=B368)*($A$2:A367=0),($B$2:B367=B368)*($A$2:A367=0),"")),0),1)</f>
        <v>1</v>
      </c>
      <c r="B368" t="s">
        <v>36</v>
      </c>
      <c r="C368" t="s">
        <v>138</v>
      </c>
      <c r="D368" s="6">
        <v>11.5416666666667</v>
      </c>
      <c r="E368" s="2" t="e">
        <f>IF(Tableau48910[[#This Row],[Numéro par machin]]=0,$C$1,IF(ISERROR(VLOOKUP(C368,$C$2:C367,1,FALSE)),_xlfn.MAXIFS(Tableau48910[[#This Row],[Date de fin]],$B$2:B367,Tableau48910[[#This Row],[Numéro Machine ]]),MAX(_xlfn.MAXIFS(Tableau48910[[#This Row],[Date de fin]],$C$2:C367,Tableau48910[[#This Row],[Ordre de f]]),_xlfn.MAXIFS(Tableau48910[[#This Row],[Date de fin]],$B$2:B367,Tableau48910[[#This Row],[Numéro Machine ]]))))</f>
        <v>#VALUE!</v>
      </c>
      <c r="F368" s="2" t="e">
        <f>Tableau48910[[#This Row],[Date de début]]+Tableau48910[[#This Row],[Temps]]</f>
        <v>#VALUE!</v>
      </c>
    </row>
    <row r="369" spans="1:6" x14ac:dyDescent="0.25">
      <c r="A369" cm="1">
        <f t="array" ref="A369">MIN(COUNTIFS($C$2:C368,C369)+IFERROR(SUM(IF(($B$2:B368=B369)*($A$2:A368=0),($B$2:B368=B369)*($A$2:A368=0),"")),0),1)</f>
        <v>1</v>
      </c>
      <c r="B369" t="s">
        <v>22</v>
      </c>
      <c r="C369" t="s">
        <v>139</v>
      </c>
      <c r="D369" s="6">
        <v>11.5833333333333</v>
      </c>
      <c r="E369" s="2" t="e">
        <f>IF(Tableau48910[[#This Row],[Numéro par machin]]=0,$C$1,IF(ISERROR(VLOOKUP(C369,$C$2:C368,1,FALSE)),_xlfn.MAXIFS(Tableau48910[[#This Row],[Date de fin]],$B$2:B368,Tableau48910[[#This Row],[Numéro Machine ]]),MAX(_xlfn.MAXIFS(Tableau48910[[#This Row],[Date de fin]],$C$2:C368,Tableau48910[[#This Row],[Ordre de f]]),_xlfn.MAXIFS(Tableau48910[[#This Row],[Date de fin]],$B$2:B368,Tableau48910[[#This Row],[Numéro Machine ]]))))</f>
        <v>#VALUE!</v>
      </c>
      <c r="F369" s="2" t="e">
        <f>Tableau48910[[#This Row],[Date de début]]+Tableau48910[[#This Row],[Temps]]</f>
        <v>#VALUE!</v>
      </c>
    </row>
    <row r="370" spans="1:6" x14ac:dyDescent="0.25">
      <c r="A370" cm="1">
        <f t="array" ref="A370">MIN(COUNTIFS($C$2:C369,C370)+IFERROR(SUM(IF(($B$2:B369=B370)*($A$2:A369=0),($B$2:B369=B370)*($A$2:A369=0),"")),0),1)</f>
        <v>1</v>
      </c>
      <c r="B370" t="s">
        <v>36</v>
      </c>
      <c r="C370" t="s">
        <v>136</v>
      </c>
      <c r="D370" s="6">
        <v>5.875</v>
      </c>
      <c r="E370" s="2" t="e">
        <f>IF(Tableau48910[[#This Row],[Numéro par machin]]=0,$C$1,IF(ISERROR(VLOOKUP(C370,$C$2:C369,1,FALSE)),_xlfn.MAXIFS(Tableau48910[[#This Row],[Date de fin]],$B$2:B369,Tableau48910[[#This Row],[Numéro Machine ]]),MAX(_xlfn.MAXIFS(Tableau48910[[#This Row],[Date de fin]],$C$2:C369,Tableau48910[[#This Row],[Ordre de f]]),_xlfn.MAXIFS(Tableau48910[[#This Row],[Date de fin]],$B$2:B369,Tableau48910[[#This Row],[Numéro Machine ]]))))</f>
        <v>#VALUE!</v>
      </c>
      <c r="F370" s="2" t="e">
        <f>Tableau48910[[#This Row],[Date de début]]+Tableau48910[[#This Row],[Temps]]</f>
        <v>#VALUE!</v>
      </c>
    </row>
    <row r="371" spans="1:6" x14ac:dyDescent="0.25">
      <c r="A371" cm="1">
        <f t="array" ref="A371">MIN(COUNTIFS($C$2:C370,C371)+IFERROR(SUM(IF(($B$2:B370=B371)*($A$2:A370=0),($B$2:B370=B371)*($A$2:A370=0),"")),0),1)</f>
        <v>1</v>
      </c>
      <c r="B371" t="s">
        <v>26</v>
      </c>
      <c r="C371" t="s">
        <v>131</v>
      </c>
      <c r="D371" s="6">
        <v>21.375</v>
      </c>
      <c r="E371" s="2" t="e">
        <f>IF(Tableau48910[[#This Row],[Numéro par machin]]=0,$C$1,IF(ISERROR(VLOOKUP(C371,$C$2:C370,1,FALSE)),_xlfn.MAXIFS(Tableau48910[[#This Row],[Date de fin]],$B$2:B370,Tableau48910[[#This Row],[Numéro Machine ]]),MAX(_xlfn.MAXIFS(Tableau48910[[#This Row],[Date de fin]],$C$2:C370,Tableau48910[[#This Row],[Ordre de f]]),_xlfn.MAXIFS(Tableau48910[[#This Row],[Date de fin]],$B$2:B370,Tableau48910[[#This Row],[Numéro Machine ]]))))</f>
        <v>#VALUE!</v>
      </c>
      <c r="F371" s="2" t="e">
        <f>Tableau48910[[#This Row],[Date de début]]+Tableau48910[[#This Row],[Temps]]</f>
        <v>#VALUE!</v>
      </c>
    </row>
    <row r="372" spans="1:6" x14ac:dyDescent="0.25">
      <c r="A372" cm="1">
        <f t="array" ref="A372">MIN(COUNTIFS($C$2:C371,C372)+IFERROR(SUM(IF(($B$2:B371=B372)*($A$2:A371=0),($B$2:B371=B372)*($A$2:A371=0),"")),0),1)</f>
        <v>1</v>
      </c>
      <c r="B372" t="s">
        <v>5</v>
      </c>
      <c r="C372" t="s">
        <v>137</v>
      </c>
      <c r="D372" s="6">
        <v>21.625</v>
      </c>
      <c r="E372" s="2" t="e">
        <f>IF(Tableau48910[[#This Row],[Numéro par machin]]=0,$C$1,IF(ISERROR(VLOOKUP(C372,$C$2:C371,1,FALSE)),_xlfn.MAXIFS(Tableau48910[[#This Row],[Date de fin]],$B$2:B371,Tableau48910[[#This Row],[Numéro Machine ]]),MAX(_xlfn.MAXIFS(Tableau48910[[#This Row],[Date de fin]],$C$2:C371,Tableau48910[[#This Row],[Ordre de f]]),_xlfn.MAXIFS(Tableau48910[[#This Row],[Date de fin]],$B$2:B371,Tableau48910[[#This Row],[Numéro Machine ]]))))</f>
        <v>#VALUE!</v>
      </c>
      <c r="F372" s="2" t="e">
        <f>Tableau48910[[#This Row],[Date de début]]+Tableau48910[[#This Row],[Temps]]</f>
        <v>#VALUE!</v>
      </c>
    </row>
    <row r="373" spans="1:6" x14ac:dyDescent="0.25">
      <c r="A373" cm="1">
        <f t="array" ref="A373">MIN(COUNTIFS($C$2:C372,C373)+IFERROR(SUM(IF(($B$2:B372=B373)*($A$2:A372=0),($B$2:B372=B373)*($A$2:A372=0),"")),0),1)</f>
        <v>1</v>
      </c>
      <c r="B373" t="s">
        <v>10</v>
      </c>
      <c r="C373" t="s">
        <v>138</v>
      </c>
      <c r="D373" s="6">
        <v>25.0833333333333</v>
      </c>
      <c r="E373" s="2" t="e">
        <f>IF(Tableau48910[[#This Row],[Numéro par machin]]=0,$C$1,IF(ISERROR(VLOOKUP(C373,$C$2:C372,1,FALSE)),_xlfn.MAXIFS(Tableau48910[[#This Row],[Date de fin]],$B$2:B372,Tableau48910[[#This Row],[Numéro Machine ]]),MAX(_xlfn.MAXIFS(Tableau48910[[#This Row],[Date de fin]],$C$2:C372,Tableau48910[[#This Row],[Ordre de f]]),_xlfn.MAXIFS(Tableau48910[[#This Row],[Date de fin]],$B$2:B372,Tableau48910[[#This Row],[Numéro Machine ]]))))</f>
        <v>#VALUE!</v>
      </c>
      <c r="F373" s="2" t="e">
        <f>Tableau48910[[#This Row],[Date de début]]+Tableau48910[[#This Row],[Temps]]</f>
        <v>#VALUE!</v>
      </c>
    </row>
    <row r="374" spans="1:6" x14ac:dyDescent="0.25">
      <c r="A374" cm="1">
        <f t="array" ref="A374">MIN(COUNTIFS($C$2:C373,C374)+IFERROR(SUM(IF(($B$2:B373=B374)*($A$2:A373=0),($B$2:B373=B374)*($A$2:A373=0),"")),0),1)</f>
        <v>1</v>
      </c>
      <c r="B374" t="s">
        <v>16</v>
      </c>
      <c r="C374" t="s">
        <v>138</v>
      </c>
      <c r="D374" s="6">
        <v>30.2083333333333</v>
      </c>
      <c r="E374" s="2" t="e">
        <f>IF(Tableau48910[[#This Row],[Numéro par machin]]=0,$C$1,IF(ISERROR(VLOOKUP(C374,$C$2:C373,1,FALSE)),_xlfn.MAXIFS(Tableau48910[[#This Row],[Date de fin]],$B$2:B373,Tableau48910[[#This Row],[Numéro Machine ]]),MAX(_xlfn.MAXIFS(Tableau48910[[#This Row],[Date de fin]],$C$2:C373,Tableau48910[[#This Row],[Ordre de f]]),_xlfn.MAXIFS(Tableau48910[[#This Row],[Date de fin]],$B$2:B373,Tableau48910[[#This Row],[Numéro Machine ]]))))</f>
        <v>#VALUE!</v>
      </c>
      <c r="F374" s="2" t="e">
        <f>Tableau48910[[#This Row],[Date de début]]+Tableau48910[[#This Row],[Temps]]</f>
        <v>#VALUE!</v>
      </c>
    </row>
    <row r="375" spans="1:6" x14ac:dyDescent="0.25">
      <c r="A375" cm="1">
        <f t="array" ref="A375">MIN(COUNTIFS($C$2:C374,C375)+IFERROR(SUM(IF(($B$2:B374=B375)*($A$2:A374=0),($B$2:B374=B375)*($A$2:A374=0),"")),0),1)</f>
        <v>1</v>
      </c>
      <c r="B375" t="s">
        <v>10</v>
      </c>
      <c r="C375" t="s">
        <v>136</v>
      </c>
      <c r="D375" s="6">
        <v>30.25</v>
      </c>
      <c r="E375" s="2" t="e">
        <f>IF(Tableau48910[[#This Row],[Numéro par machin]]=0,$C$1,IF(ISERROR(VLOOKUP(C375,$C$2:C374,1,FALSE)),_xlfn.MAXIFS(Tableau48910[[#This Row],[Date de fin]],$B$2:B374,Tableau48910[[#This Row],[Numéro Machine ]]),MAX(_xlfn.MAXIFS(Tableau48910[[#This Row],[Date de fin]],$C$2:C374,Tableau48910[[#This Row],[Ordre de f]]),_xlfn.MAXIFS(Tableau48910[[#This Row],[Date de fin]],$B$2:B374,Tableau48910[[#This Row],[Numéro Machine ]]))))</f>
        <v>#VALUE!</v>
      </c>
      <c r="F375" s="2" t="e">
        <f>Tableau48910[[#This Row],[Date de début]]+Tableau48910[[#This Row],[Temps]]</f>
        <v>#VALUE!</v>
      </c>
    </row>
    <row r="376" spans="1:6" x14ac:dyDescent="0.25">
      <c r="A376" cm="1">
        <f t="array" ref="A376">MIN(COUNTIFS($C$2:C375,C376)+IFERROR(SUM(IF(($B$2:B375=B376)*($A$2:A375=0),($B$2:B375=B376)*($A$2:A375=0),"")),0),1)</f>
        <v>1</v>
      </c>
      <c r="B376" t="s">
        <v>7</v>
      </c>
      <c r="C376" t="s">
        <v>139</v>
      </c>
      <c r="D376" s="6">
        <v>30.2916666666667</v>
      </c>
      <c r="E376" s="2" t="e">
        <f>IF(Tableau48910[[#This Row],[Numéro par machin]]=0,$C$1,IF(ISERROR(VLOOKUP(C376,$C$2:C375,1,FALSE)),_xlfn.MAXIFS(Tableau48910[[#This Row],[Date de fin]],$B$2:B375,Tableau48910[[#This Row],[Numéro Machine ]]),MAX(_xlfn.MAXIFS(Tableau48910[[#This Row],[Date de fin]],$C$2:C375,Tableau48910[[#This Row],[Ordre de f]]),_xlfn.MAXIFS(Tableau48910[[#This Row],[Date de fin]],$B$2:B375,Tableau48910[[#This Row],[Numéro Machine ]]))))</f>
        <v>#VALUE!</v>
      </c>
      <c r="F376" s="2" t="e">
        <f>Tableau48910[[#This Row],[Date de début]]+Tableau48910[[#This Row],[Temps]]</f>
        <v>#VALUE!</v>
      </c>
    </row>
    <row r="377" spans="1:6" x14ac:dyDescent="0.25">
      <c r="A377" cm="1">
        <f t="array" ref="A377">MIN(COUNTIFS($C$2:C376,C377)+IFERROR(SUM(IF(($B$2:B376=B377)*($A$2:A376=0),($B$2:B376=B377)*($A$2:A376=0),"")),0),1)</f>
        <v>1</v>
      </c>
      <c r="B377" t="s">
        <v>5</v>
      </c>
      <c r="C377" t="s">
        <v>131</v>
      </c>
      <c r="D377" s="6">
        <v>30.3333333333333</v>
      </c>
      <c r="E377" s="2" t="e">
        <f>IF(Tableau48910[[#This Row],[Numéro par machin]]=0,$C$1,IF(ISERROR(VLOOKUP(C377,$C$2:C376,1,FALSE)),_xlfn.MAXIFS(Tableau48910[[#This Row],[Date de fin]],$B$2:B376,Tableau48910[[#This Row],[Numéro Machine ]]),MAX(_xlfn.MAXIFS(Tableau48910[[#This Row],[Date de fin]],$C$2:C376,Tableau48910[[#This Row],[Ordre de f]]),_xlfn.MAXIFS(Tableau48910[[#This Row],[Date de fin]],$B$2:B376,Tableau48910[[#This Row],[Numéro Machine ]]))))</f>
        <v>#VALUE!</v>
      </c>
      <c r="F377" s="2" t="e">
        <f>Tableau48910[[#This Row],[Date de début]]+Tableau48910[[#This Row],[Temps]]</f>
        <v>#VALUE!</v>
      </c>
    </row>
    <row r="378" spans="1:6" x14ac:dyDescent="0.25">
      <c r="A378" cm="1">
        <f t="array" ref="A378">MIN(COUNTIFS($C$2:C377,C378)+IFERROR(SUM(IF(($B$2:B377=B378)*($A$2:A377=0),($B$2:B377=B378)*($A$2:A377=0),"")),0),1)</f>
        <v>1</v>
      </c>
      <c r="B378" t="s">
        <v>10</v>
      </c>
      <c r="C378" t="s">
        <v>139</v>
      </c>
      <c r="D378" s="6">
        <v>30.375</v>
      </c>
      <c r="E378" s="2" t="e">
        <f>IF(Tableau48910[[#This Row],[Numéro par machin]]=0,$C$1,IF(ISERROR(VLOOKUP(C378,$C$2:C377,1,FALSE)),_xlfn.MAXIFS(Tableau48910[[#This Row],[Date de fin]],$B$2:B377,Tableau48910[[#This Row],[Numéro Machine ]]),MAX(_xlfn.MAXIFS(Tableau48910[[#This Row],[Date de fin]],$C$2:C377,Tableau48910[[#This Row],[Ordre de f]]),_xlfn.MAXIFS(Tableau48910[[#This Row],[Date de fin]],$B$2:B377,Tableau48910[[#This Row],[Numéro Machine ]]))))</f>
        <v>#VALUE!</v>
      </c>
      <c r="F378" s="2" t="e">
        <f>Tableau48910[[#This Row],[Date de début]]+Tableau48910[[#This Row],[Temps]]</f>
        <v>#VALUE!</v>
      </c>
    </row>
    <row r="379" spans="1:6" x14ac:dyDescent="0.25">
      <c r="A379" cm="1">
        <f t="array" ref="A379">MIN(COUNTIFS($C$2:C378,C379)+IFERROR(SUM(IF(($B$2:B378=B379)*($A$2:A378=0),($B$2:B378=B379)*($A$2:A378=0),"")),0),1)</f>
        <v>1</v>
      </c>
      <c r="B379" t="s">
        <v>10</v>
      </c>
      <c r="C379" t="s">
        <v>131</v>
      </c>
      <c r="D379" s="6">
        <v>30.4166666666667</v>
      </c>
      <c r="E379" s="2" t="e">
        <f>IF(Tableau48910[[#This Row],[Numéro par machin]]=0,$C$1,IF(ISERROR(VLOOKUP(C379,$C$2:C378,1,FALSE)),_xlfn.MAXIFS(Tableau48910[[#This Row],[Date de fin]],$B$2:B378,Tableau48910[[#This Row],[Numéro Machine ]]),MAX(_xlfn.MAXIFS(Tableau48910[[#This Row],[Date de fin]],$C$2:C378,Tableau48910[[#This Row],[Ordre de f]]),_xlfn.MAXIFS(Tableau48910[[#This Row],[Date de fin]],$B$2:B378,Tableau48910[[#This Row],[Numéro Machine ]]))))</f>
        <v>#VALUE!</v>
      </c>
      <c r="F379" s="2" t="e">
        <f>Tableau48910[[#This Row],[Date de début]]+Tableau48910[[#This Row],[Temps]]</f>
        <v>#VALUE!</v>
      </c>
    </row>
    <row r="380" spans="1:6" x14ac:dyDescent="0.25">
      <c r="A380" cm="1">
        <f t="array" ref="A380">MIN(COUNTIFS($C$2:C379,C380)+IFERROR(SUM(IF(($B$2:B379=B380)*($A$2:A379=0),($B$2:B379=B380)*($A$2:A379=0),"")),0),1)</f>
        <v>1</v>
      </c>
      <c r="B380" t="s">
        <v>5</v>
      </c>
      <c r="C380" t="s">
        <v>140</v>
      </c>
      <c r="D380" s="6">
        <v>30.4583333333333</v>
      </c>
      <c r="E380" s="2" t="e">
        <f>IF(Tableau48910[[#This Row],[Numéro par machin]]=0,$C$1,IF(ISERROR(VLOOKUP(C380,$C$2:C379,1,FALSE)),_xlfn.MAXIFS(Tableau48910[[#This Row],[Date de fin]],$B$2:B379,Tableau48910[[#This Row],[Numéro Machine ]]),MAX(_xlfn.MAXIFS(Tableau48910[[#This Row],[Date de fin]],$C$2:C379,Tableau48910[[#This Row],[Ordre de f]]),_xlfn.MAXIFS(Tableau48910[[#This Row],[Date de fin]],$B$2:B379,Tableau48910[[#This Row],[Numéro Machine ]]))))</f>
        <v>#VALUE!</v>
      </c>
      <c r="F380" s="2" t="e">
        <f>Tableau48910[[#This Row],[Date de début]]+Tableau48910[[#This Row],[Temps]]</f>
        <v>#VALUE!</v>
      </c>
    </row>
    <row r="381" spans="1:6" x14ac:dyDescent="0.25">
      <c r="A381" cm="1">
        <f t="array" ref="A381">MIN(COUNTIFS($C$2:C380,C381)+IFERROR(SUM(IF(($B$2:B380=B381)*($A$2:A380=0),($B$2:B380=B381)*($A$2:A380=0),"")),0),1)</f>
        <v>1</v>
      </c>
      <c r="B381" t="s">
        <v>10</v>
      </c>
      <c r="C381" t="s">
        <v>141</v>
      </c>
      <c r="D381" s="6">
        <v>30.5</v>
      </c>
      <c r="E381" s="2" t="e">
        <f>IF(Tableau48910[[#This Row],[Numéro par machin]]=0,$C$1,IF(ISERROR(VLOOKUP(C381,$C$2:C380,1,FALSE)),_xlfn.MAXIFS(Tableau48910[[#This Row],[Date de fin]],$B$2:B380,Tableau48910[[#This Row],[Numéro Machine ]]),MAX(_xlfn.MAXIFS(Tableau48910[[#This Row],[Date de fin]],$C$2:C380,Tableau48910[[#This Row],[Ordre de f]]),_xlfn.MAXIFS(Tableau48910[[#This Row],[Date de fin]],$B$2:B380,Tableau48910[[#This Row],[Numéro Machine ]]))))</f>
        <v>#VALUE!</v>
      </c>
      <c r="F381" s="2" t="e">
        <f>Tableau48910[[#This Row],[Date de début]]+Tableau48910[[#This Row],[Temps]]</f>
        <v>#VALUE!</v>
      </c>
    </row>
    <row r="382" spans="1:6" x14ac:dyDescent="0.25">
      <c r="A382" cm="1">
        <f t="array" ref="A382">MIN(COUNTIFS($C$2:C381,C382)+IFERROR(SUM(IF(($B$2:B381=B382)*($A$2:A381=0),($B$2:B381=B382)*($A$2:A381=0),"")),0),1)</f>
        <v>1</v>
      </c>
      <c r="B382" t="s">
        <v>42</v>
      </c>
      <c r="C382" t="s">
        <v>134</v>
      </c>
      <c r="D382" s="6">
        <v>30.5416666666667</v>
      </c>
      <c r="E382" s="2" t="e">
        <f>IF(Tableau48910[[#This Row],[Numéro par machin]]=0,$C$1,IF(ISERROR(VLOOKUP(C382,$C$2:C381,1,FALSE)),_xlfn.MAXIFS(Tableau48910[[#This Row],[Date de fin]],$B$2:B381,Tableau48910[[#This Row],[Numéro Machine ]]),MAX(_xlfn.MAXIFS(Tableau48910[[#This Row],[Date de fin]],$C$2:C381,Tableau48910[[#This Row],[Ordre de f]]),_xlfn.MAXIFS(Tableau48910[[#This Row],[Date de fin]],$B$2:B381,Tableau48910[[#This Row],[Numéro Machine ]]))))</f>
        <v>#VALUE!</v>
      </c>
      <c r="F382" s="2" t="e">
        <f>Tableau48910[[#This Row],[Date de début]]+Tableau48910[[#This Row],[Temps]]</f>
        <v>#VALUE!</v>
      </c>
    </row>
    <row r="383" spans="1:6" x14ac:dyDescent="0.25">
      <c r="A383" cm="1">
        <f t="array" ref="A383">MIN(COUNTIFS($C$2:C382,C383)+IFERROR(SUM(IF(($B$2:B382=B383)*($A$2:A382=0),($B$2:B382=B383)*($A$2:A382=0),"")),0),1)</f>
        <v>1</v>
      </c>
      <c r="B383" t="s">
        <v>42</v>
      </c>
      <c r="C383" t="s">
        <v>135</v>
      </c>
      <c r="D383" s="6">
        <v>30.5833333333333</v>
      </c>
      <c r="E383" s="2" t="e">
        <f>IF(Tableau48910[[#This Row],[Numéro par machin]]=0,$C$1,IF(ISERROR(VLOOKUP(C383,$C$2:C382,1,FALSE)),_xlfn.MAXIFS(Tableau48910[[#This Row],[Date de fin]],$B$2:B382,Tableau48910[[#This Row],[Numéro Machine ]]),MAX(_xlfn.MAXIFS(Tableau48910[[#This Row],[Date de fin]],$C$2:C382,Tableau48910[[#This Row],[Ordre de f]]),_xlfn.MAXIFS(Tableau48910[[#This Row],[Date de fin]],$B$2:B382,Tableau48910[[#This Row],[Numéro Machine ]]))))</f>
        <v>#VALUE!</v>
      </c>
      <c r="F383" s="2" t="e">
        <f>Tableau48910[[#This Row],[Date de début]]+Tableau48910[[#This Row],[Temps]]</f>
        <v>#VALUE!</v>
      </c>
    </row>
    <row r="384" spans="1:6" x14ac:dyDescent="0.25">
      <c r="A384" cm="1">
        <f t="array" ref="A384">MIN(COUNTIFS($C$2:C383,C384)+IFERROR(SUM(IF(($B$2:B383=B384)*($A$2:A383=0),($B$2:B383=B384)*($A$2:A383=0),"")),0),1)</f>
        <v>1</v>
      </c>
      <c r="B384" t="s">
        <v>5</v>
      </c>
      <c r="C384" t="s">
        <v>139</v>
      </c>
      <c r="D384" s="6">
        <v>30.625</v>
      </c>
      <c r="E384" s="2" t="e">
        <f>IF(Tableau48910[[#This Row],[Numéro par machin]]=0,$C$1,IF(ISERROR(VLOOKUP(C384,$C$2:C383,1,FALSE)),_xlfn.MAXIFS(Tableau48910[[#This Row],[Date de fin]],$B$2:B383,Tableau48910[[#This Row],[Numéro Machine ]]),MAX(_xlfn.MAXIFS(Tableau48910[[#This Row],[Date de fin]],$C$2:C383,Tableau48910[[#This Row],[Ordre de f]]),_xlfn.MAXIFS(Tableau48910[[#This Row],[Date de fin]],$B$2:B383,Tableau48910[[#This Row],[Numéro Machine ]]))))</f>
        <v>#VALUE!</v>
      </c>
      <c r="F384" s="2" t="e">
        <f>Tableau48910[[#This Row],[Date de début]]+Tableau48910[[#This Row],[Temps]]</f>
        <v>#VALUE!</v>
      </c>
    </row>
    <row r="385" spans="1:6" x14ac:dyDescent="0.25">
      <c r="A385" cm="1">
        <f t="array" ref="A385">MIN(COUNTIFS($C$2:C384,C385)+IFERROR(SUM(IF(($B$2:B384=B385)*($A$2:A384=0),($B$2:B384=B385)*($A$2:A384=0),"")),0),1)</f>
        <v>1</v>
      </c>
      <c r="B385" t="s">
        <v>80</v>
      </c>
      <c r="C385" t="s">
        <v>134</v>
      </c>
      <c r="D385" s="6">
        <v>30.6666666666667</v>
      </c>
      <c r="E385" s="2" t="e">
        <f>IF(Tableau48910[[#This Row],[Numéro par machin]]=0,$C$1,IF(ISERROR(VLOOKUP(C385,$C$2:C384,1,FALSE)),_xlfn.MAXIFS(Tableau48910[[#This Row],[Date de fin]],$B$2:B384,Tableau48910[[#This Row],[Numéro Machine ]]),MAX(_xlfn.MAXIFS(Tableau48910[[#This Row],[Date de fin]],$C$2:C384,Tableau48910[[#This Row],[Ordre de f]]),_xlfn.MAXIFS(Tableau48910[[#This Row],[Date de fin]],$B$2:B384,Tableau48910[[#This Row],[Numéro Machine ]]))))</f>
        <v>#VALUE!</v>
      </c>
      <c r="F385" s="2" t="e">
        <f>Tableau48910[[#This Row],[Date de début]]+Tableau48910[[#This Row],[Temps]]</f>
        <v>#VALUE!</v>
      </c>
    </row>
    <row r="386" spans="1:6" x14ac:dyDescent="0.25">
      <c r="A386" cm="1">
        <f t="array" ref="A386">MIN(COUNTIFS($C$2:C385,C386)+IFERROR(SUM(IF(($B$2:B385=B386)*($A$2:A385=0),($B$2:B385=B386)*($A$2:A385=0),"")),0),1)</f>
        <v>1</v>
      </c>
      <c r="B386" t="s">
        <v>80</v>
      </c>
      <c r="C386" t="s">
        <v>135</v>
      </c>
      <c r="D386" s="6">
        <v>30.7083333333333</v>
      </c>
      <c r="E386" s="2" t="e">
        <f>IF(Tableau48910[[#This Row],[Numéro par machin]]=0,$C$1,IF(ISERROR(VLOOKUP(C386,$C$2:C385,1,FALSE)),_xlfn.MAXIFS(Tableau48910[[#This Row],[Date de fin]],$B$2:B385,Tableau48910[[#This Row],[Numéro Machine ]]),MAX(_xlfn.MAXIFS(Tableau48910[[#This Row],[Date de fin]],$C$2:C385,Tableau48910[[#This Row],[Ordre de f]]),_xlfn.MAXIFS(Tableau48910[[#This Row],[Date de fin]],$B$2:B385,Tableau48910[[#This Row],[Numéro Machine ]]))))</f>
        <v>#VALUE!</v>
      </c>
      <c r="F386" s="2" t="e">
        <f>Tableau48910[[#This Row],[Date de début]]+Tableau48910[[#This Row],[Temps]]</f>
        <v>#VALUE!</v>
      </c>
    </row>
    <row r="387" spans="1:6" x14ac:dyDescent="0.25">
      <c r="A387" cm="1">
        <f t="array" ref="A387">MIN(COUNTIFS($C$2:C386,C387)+IFERROR(SUM(IF(($B$2:B386=B387)*($A$2:A386=0),($B$2:B386=B387)*($A$2:A386=0),"")),0),1)</f>
        <v>1</v>
      </c>
      <c r="B387" t="s">
        <v>5</v>
      </c>
      <c r="C387" t="s">
        <v>142</v>
      </c>
      <c r="D387" s="6">
        <v>30.75</v>
      </c>
      <c r="E387" s="2" t="e">
        <f>IF(Tableau48910[[#This Row],[Numéro par machin]]=0,$C$1,IF(ISERROR(VLOOKUP(C387,$C$2:C386,1,FALSE)),_xlfn.MAXIFS(Tableau48910[[#This Row],[Date de fin]],$B$2:B386,Tableau48910[[#This Row],[Numéro Machine ]]),MAX(_xlfn.MAXIFS(Tableau48910[[#This Row],[Date de fin]],$C$2:C386,Tableau48910[[#This Row],[Ordre de f]]),_xlfn.MAXIFS(Tableau48910[[#This Row],[Date de fin]],$B$2:B386,Tableau48910[[#This Row],[Numéro Machine ]]))))</f>
        <v>#VALUE!</v>
      </c>
      <c r="F387" s="2" t="e">
        <f>Tableau48910[[#This Row],[Date de début]]+Tableau48910[[#This Row],[Temps]]</f>
        <v>#VALUE!</v>
      </c>
    </row>
    <row r="388" spans="1:6" x14ac:dyDescent="0.25">
      <c r="A388" cm="1">
        <f t="array" ref="A388">MIN(COUNTIFS($C$2:C387,C388)+IFERROR(SUM(IF(($B$2:B387=B388)*($A$2:A387=0),($B$2:B387=B388)*($A$2:A387=0),"")),0),1)</f>
        <v>1</v>
      </c>
      <c r="B388" t="s">
        <v>5</v>
      </c>
      <c r="C388" t="s">
        <v>143</v>
      </c>
      <c r="D388" s="6">
        <v>30.7916666666667</v>
      </c>
      <c r="E388" s="2" t="e">
        <f>IF(Tableau48910[[#This Row],[Numéro par machin]]=0,$C$1,IF(ISERROR(VLOOKUP(C388,$C$2:C387,1,FALSE)),_xlfn.MAXIFS(Tableau48910[[#This Row],[Date de fin]],$B$2:B387,Tableau48910[[#This Row],[Numéro Machine ]]),MAX(_xlfn.MAXIFS(Tableau48910[[#This Row],[Date de fin]],$C$2:C387,Tableau48910[[#This Row],[Ordre de f]]),_xlfn.MAXIFS(Tableau48910[[#This Row],[Date de fin]],$B$2:B387,Tableau48910[[#This Row],[Numéro Machine ]]))))</f>
        <v>#VALUE!</v>
      </c>
      <c r="F388" s="2" t="e">
        <f>Tableau48910[[#This Row],[Date de début]]+Tableau48910[[#This Row],[Temps]]</f>
        <v>#VALUE!</v>
      </c>
    </row>
    <row r="389" spans="1:6" x14ac:dyDescent="0.25">
      <c r="A389" cm="1">
        <f t="array" ref="A389">MIN(COUNTIFS($C$2:C388,C389)+IFERROR(SUM(IF(($B$2:B388=B389)*($A$2:A388=0),($B$2:B388=B389)*($A$2:A388=0),"")),0),1)</f>
        <v>1</v>
      </c>
      <c r="B389" t="s">
        <v>80</v>
      </c>
      <c r="C389" t="s">
        <v>142</v>
      </c>
      <c r="D389" s="6">
        <v>30.8333333333333</v>
      </c>
      <c r="E389" s="2" t="e">
        <f>IF(Tableau48910[[#This Row],[Numéro par machin]]=0,$C$1,IF(ISERROR(VLOOKUP(C389,$C$2:C388,1,FALSE)),_xlfn.MAXIFS(Tableau48910[[#This Row],[Date de fin]],$B$2:B388,Tableau48910[[#This Row],[Numéro Machine ]]),MAX(_xlfn.MAXIFS(Tableau48910[[#This Row],[Date de fin]],$C$2:C388,Tableau48910[[#This Row],[Ordre de f]]),_xlfn.MAXIFS(Tableau48910[[#This Row],[Date de fin]],$B$2:B388,Tableau48910[[#This Row],[Numéro Machine ]]))))</f>
        <v>#VALUE!</v>
      </c>
      <c r="F389" s="2" t="e">
        <f>Tableau48910[[#This Row],[Date de début]]+Tableau48910[[#This Row],[Temps]]</f>
        <v>#VALUE!</v>
      </c>
    </row>
    <row r="390" spans="1:6" x14ac:dyDescent="0.25">
      <c r="A390" cm="1">
        <f t="array" ref="A390">MIN(COUNTIFS($C$2:C389,C390)+IFERROR(SUM(IF(($B$2:B389=B390)*($A$2:A389=0),($B$2:B389=B390)*($A$2:A389=0),"")),0),1)</f>
        <v>1</v>
      </c>
      <c r="B390" t="s">
        <v>80</v>
      </c>
      <c r="C390" t="s">
        <v>143</v>
      </c>
      <c r="D390" s="6">
        <v>30.875</v>
      </c>
      <c r="E390" s="2" t="e">
        <f>IF(Tableau48910[[#This Row],[Numéro par machin]]=0,$C$1,IF(ISERROR(VLOOKUP(C390,$C$2:C389,1,FALSE)),_xlfn.MAXIFS(Tableau48910[[#This Row],[Date de fin]],$B$2:B389,Tableau48910[[#This Row],[Numéro Machine ]]),MAX(_xlfn.MAXIFS(Tableau48910[[#This Row],[Date de fin]],$C$2:C389,Tableau48910[[#This Row],[Ordre de f]]),_xlfn.MAXIFS(Tableau48910[[#This Row],[Date de fin]],$B$2:B389,Tableau48910[[#This Row],[Numéro Machine ]]))))</f>
        <v>#VALUE!</v>
      </c>
      <c r="F390" s="2" t="e">
        <f>Tableau48910[[#This Row],[Date de début]]+Tableau48910[[#This Row],[Temps]]</f>
        <v>#VALUE!</v>
      </c>
    </row>
    <row r="391" spans="1:6" x14ac:dyDescent="0.25">
      <c r="A391" cm="1">
        <f t="array" ref="A391">MIN(COUNTIFS($C$2:C390,C391)+IFERROR(SUM(IF(($B$2:B390=B391)*($A$2:A390=0),($B$2:B390=B391)*($A$2:A390=0),"")),0),1)</f>
        <v>1</v>
      </c>
      <c r="B391" t="s">
        <v>38</v>
      </c>
      <c r="C391" t="s">
        <v>144</v>
      </c>
      <c r="D391" s="6">
        <v>30.9166666666667</v>
      </c>
      <c r="E391" s="2" t="e">
        <f>IF(Tableau48910[[#This Row],[Numéro par machin]]=0,$C$1,IF(ISERROR(VLOOKUP(C391,$C$2:C390,1,FALSE)),_xlfn.MAXIFS(Tableau48910[[#This Row],[Date de fin]],$B$2:B390,Tableau48910[[#This Row],[Numéro Machine ]]),MAX(_xlfn.MAXIFS(Tableau48910[[#This Row],[Date de fin]],$C$2:C390,Tableau48910[[#This Row],[Ordre de f]]),_xlfn.MAXIFS(Tableau48910[[#This Row],[Date de fin]],$B$2:B390,Tableau48910[[#This Row],[Numéro Machine ]]))))</f>
        <v>#VALUE!</v>
      </c>
      <c r="F391" s="2" t="e">
        <f>Tableau48910[[#This Row],[Date de début]]+Tableau48910[[#This Row],[Temps]]</f>
        <v>#VALUE!</v>
      </c>
    </row>
    <row r="392" spans="1:6" x14ac:dyDescent="0.25">
      <c r="A392" cm="1">
        <f t="array" ref="A392">MIN(COUNTIFS($C$2:C391,C392)+IFERROR(SUM(IF(($B$2:B391=B392)*($A$2:A391=0),($B$2:B391=B392)*($A$2:A391=0),"")),0),1)</f>
        <v>1</v>
      </c>
      <c r="B392" t="s">
        <v>10</v>
      </c>
      <c r="C392" t="s">
        <v>144</v>
      </c>
      <c r="D392" s="6">
        <v>30.9583333333333</v>
      </c>
      <c r="E392" s="2" t="e">
        <f>IF(Tableau48910[[#This Row],[Numéro par machin]]=0,$C$1,IF(ISERROR(VLOOKUP(C392,$C$2:C391,1,FALSE)),_xlfn.MAXIFS(Tableau48910[[#This Row],[Date de fin]],$B$2:B391,Tableau48910[[#This Row],[Numéro Machine ]]),MAX(_xlfn.MAXIFS(Tableau48910[[#This Row],[Date de fin]],$C$2:C391,Tableau48910[[#This Row],[Ordre de f]]),_xlfn.MAXIFS(Tableau48910[[#This Row],[Date de fin]],$B$2:B391,Tableau48910[[#This Row],[Numéro Machine ]]))))</f>
        <v>#VALUE!</v>
      </c>
      <c r="F392" s="2" t="e">
        <f>Tableau48910[[#This Row],[Date de début]]+Tableau48910[[#This Row],[Temps]]</f>
        <v>#VALUE!</v>
      </c>
    </row>
    <row r="393" spans="1:6" x14ac:dyDescent="0.25">
      <c r="A393" cm="1">
        <f t="array" ref="A393">MIN(COUNTIFS($C$2:C392,C393)+IFERROR(SUM(IF(($B$2:B392=B393)*($A$2:A392=0),($B$2:B392=B393)*($A$2:A392=0),"")),0),1)</f>
        <v>1</v>
      </c>
      <c r="B393" t="s">
        <v>16</v>
      </c>
      <c r="C393" t="s">
        <v>144</v>
      </c>
      <c r="D393" s="6">
        <v>31</v>
      </c>
      <c r="E393" s="2" t="e">
        <f>IF(Tableau48910[[#This Row],[Numéro par machin]]=0,$C$1,IF(ISERROR(VLOOKUP(C393,$C$2:C392,1,FALSE)),_xlfn.MAXIFS(Tableau48910[[#This Row],[Date de fin]],$B$2:B392,Tableau48910[[#This Row],[Numéro Machine ]]),MAX(_xlfn.MAXIFS(Tableau48910[[#This Row],[Date de fin]],$C$2:C392,Tableau48910[[#This Row],[Ordre de f]]),_xlfn.MAXIFS(Tableau48910[[#This Row],[Date de fin]],$B$2:B392,Tableau48910[[#This Row],[Numéro Machine ]]))))</f>
        <v>#VALUE!</v>
      </c>
      <c r="F393" s="2" t="e">
        <f>Tableau48910[[#This Row],[Date de début]]+Tableau48910[[#This Row],[Temps]]</f>
        <v>#VALUE!</v>
      </c>
    </row>
    <row r="394" spans="1:6" x14ac:dyDescent="0.25">
      <c r="A394" cm="1">
        <f t="array" ref="A394">MIN(COUNTIFS($C$2:C393,C394)+IFERROR(SUM(IF(($B$2:B393=B394)*($A$2:A393=0),($B$2:B393=B394)*($A$2:A393=0),"")),0),1)</f>
        <v>1</v>
      </c>
      <c r="B394" t="s">
        <v>5</v>
      </c>
      <c r="C394" t="s">
        <v>141</v>
      </c>
      <c r="D394" s="6">
        <v>31.0416666666667</v>
      </c>
      <c r="E394" s="2" t="e">
        <f>IF(Tableau48910[[#This Row],[Numéro par machin]]=0,$C$1,IF(ISERROR(VLOOKUP(C394,$C$2:C393,1,FALSE)),_xlfn.MAXIFS(Tableau48910[[#This Row],[Date de fin]],$B$2:B393,Tableau48910[[#This Row],[Numéro Machine ]]),MAX(_xlfn.MAXIFS(Tableau48910[[#This Row],[Date de fin]],$C$2:C393,Tableau48910[[#This Row],[Ordre de f]]),_xlfn.MAXIFS(Tableau48910[[#This Row],[Date de fin]],$B$2:B393,Tableau48910[[#This Row],[Numéro Machine ]]))))</f>
        <v>#VALUE!</v>
      </c>
      <c r="F394" s="2" t="e">
        <f>Tableau48910[[#This Row],[Date de début]]+Tableau48910[[#This Row],[Temps]]</f>
        <v>#VALUE!</v>
      </c>
    </row>
    <row r="395" spans="1:6" x14ac:dyDescent="0.25">
      <c r="A395" cm="1">
        <f t="array" ref="A395">MIN(COUNTIFS($C$2:C394,C395)+IFERROR(SUM(IF(($B$2:B394=B395)*($A$2:A394=0),($B$2:B394=B395)*($A$2:A394=0),"")),0),1)</f>
        <v>1</v>
      </c>
      <c r="B395" t="s">
        <v>5</v>
      </c>
      <c r="C395" t="s">
        <v>145</v>
      </c>
      <c r="D395" s="6">
        <v>31.0833333333333</v>
      </c>
      <c r="E395" s="2" t="e">
        <f>IF(Tableau48910[[#This Row],[Numéro par machin]]=0,$C$1,IF(ISERROR(VLOOKUP(C395,$C$2:C394,1,FALSE)),_xlfn.MAXIFS(Tableau48910[[#This Row],[Date de fin]],$B$2:B394,Tableau48910[[#This Row],[Numéro Machine ]]),MAX(_xlfn.MAXIFS(Tableau48910[[#This Row],[Date de fin]],$C$2:C394,Tableau48910[[#This Row],[Ordre de f]]),_xlfn.MAXIFS(Tableau48910[[#This Row],[Date de fin]],$B$2:B394,Tableau48910[[#This Row],[Numéro Machine ]]))))</f>
        <v>#VALUE!</v>
      </c>
      <c r="F395" s="2" t="e">
        <f>Tableau48910[[#This Row],[Date de début]]+Tableau48910[[#This Row],[Temps]]</f>
        <v>#VALUE!</v>
      </c>
    </row>
    <row r="396" spans="1:6" x14ac:dyDescent="0.25">
      <c r="A396" cm="1">
        <f t="array" ref="A396">MIN(COUNTIFS($C$2:C395,C396)+IFERROR(SUM(IF(($B$2:B395=B396)*($A$2:A395=0),($B$2:B395=B396)*($A$2:A395=0),"")),0),1)</f>
        <v>1</v>
      </c>
      <c r="B396" t="s">
        <v>5</v>
      </c>
      <c r="C396" t="s">
        <v>146</v>
      </c>
      <c r="D396" s="6">
        <v>31.125</v>
      </c>
      <c r="E396" s="2" t="e">
        <f>IF(Tableau48910[[#This Row],[Numéro par machin]]=0,$C$1,IF(ISERROR(VLOOKUP(C396,$C$2:C395,1,FALSE)),_xlfn.MAXIFS(Tableau48910[[#This Row],[Date de fin]],$B$2:B395,Tableau48910[[#This Row],[Numéro Machine ]]),MAX(_xlfn.MAXIFS(Tableau48910[[#This Row],[Date de fin]],$C$2:C395,Tableau48910[[#This Row],[Ordre de f]]),_xlfn.MAXIFS(Tableau48910[[#This Row],[Date de fin]],$B$2:B395,Tableau48910[[#This Row],[Numéro Machine ]]))))</f>
        <v>#VALUE!</v>
      </c>
      <c r="F396" s="2" t="e">
        <f>Tableau48910[[#This Row],[Date de début]]+Tableau48910[[#This Row],[Temps]]</f>
        <v>#VALUE!</v>
      </c>
    </row>
    <row r="397" spans="1:6" x14ac:dyDescent="0.25">
      <c r="A397" cm="1">
        <f t="array" ref="A397">MIN(COUNTIFS($C$2:C396,C397)+IFERROR(SUM(IF(($B$2:B396=B397)*($A$2:A396=0),($B$2:B396=B397)*($A$2:A396=0),"")),0),1)</f>
        <v>1</v>
      </c>
      <c r="B397" t="s">
        <v>12</v>
      </c>
      <c r="C397" t="s">
        <v>141</v>
      </c>
      <c r="D397" s="6">
        <v>31.1666666666667</v>
      </c>
      <c r="E397" s="2" t="e">
        <f>IF(Tableau48910[[#This Row],[Numéro par machin]]=0,$C$1,IF(ISERROR(VLOOKUP(C397,$C$2:C396,1,FALSE)),_xlfn.MAXIFS(Tableau48910[[#This Row],[Date de fin]],$B$2:B396,Tableau48910[[#This Row],[Numéro Machine ]]),MAX(_xlfn.MAXIFS(Tableau48910[[#This Row],[Date de fin]],$C$2:C396,Tableau48910[[#This Row],[Ordre de f]]),_xlfn.MAXIFS(Tableau48910[[#This Row],[Date de fin]],$B$2:B396,Tableau48910[[#This Row],[Numéro Machine ]]))))</f>
        <v>#VALUE!</v>
      </c>
      <c r="F397" s="2" t="e">
        <f>Tableau48910[[#This Row],[Date de début]]+Tableau48910[[#This Row],[Temps]]</f>
        <v>#VALUE!</v>
      </c>
    </row>
    <row r="398" spans="1:6" x14ac:dyDescent="0.25">
      <c r="A398" cm="1">
        <f t="array" ref="A398">MIN(COUNTIFS($C$2:C397,C398)+IFERROR(SUM(IF(($B$2:B397=B398)*($A$2:A397=0),($B$2:B397=B398)*($A$2:A397=0),"")),0),1)</f>
        <v>1</v>
      </c>
      <c r="B398" t="s">
        <v>5</v>
      </c>
      <c r="C398" t="s">
        <v>134</v>
      </c>
      <c r="D398" s="6">
        <v>31.2083333333333</v>
      </c>
      <c r="E398" s="2" t="e">
        <f>IF(Tableau48910[[#This Row],[Numéro par machin]]=0,$C$1,IF(ISERROR(VLOOKUP(C398,$C$2:C397,1,FALSE)),_xlfn.MAXIFS(Tableau48910[[#This Row],[Date de fin]],$B$2:B397,Tableau48910[[#This Row],[Numéro Machine ]]),MAX(_xlfn.MAXIFS(Tableau48910[[#This Row],[Date de fin]],$C$2:C397,Tableau48910[[#This Row],[Ordre de f]]),_xlfn.MAXIFS(Tableau48910[[#This Row],[Date de fin]],$B$2:B397,Tableau48910[[#This Row],[Numéro Machine ]]))))</f>
        <v>#VALUE!</v>
      </c>
      <c r="F398" s="2" t="e">
        <f>Tableau48910[[#This Row],[Date de début]]+Tableau48910[[#This Row],[Temps]]</f>
        <v>#VALUE!</v>
      </c>
    </row>
    <row r="399" spans="1:6" x14ac:dyDescent="0.25">
      <c r="A399" cm="1">
        <f t="array" ref="A399">MIN(COUNTIFS($C$2:C398,C399)+IFERROR(SUM(IF(($B$2:B398=B399)*($A$2:A398=0),($B$2:B398=B399)*($A$2:A398=0),"")),0),1)</f>
        <v>1</v>
      </c>
      <c r="B399" t="s">
        <v>5</v>
      </c>
      <c r="C399" t="s">
        <v>135</v>
      </c>
      <c r="D399" s="6">
        <v>31.25</v>
      </c>
      <c r="E399" s="2" t="e">
        <f>IF(Tableau48910[[#This Row],[Numéro par machin]]=0,$C$1,IF(ISERROR(VLOOKUP(C399,$C$2:C398,1,FALSE)),_xlfn.MAXIFS(Tableau48910[[#This Row],[Date de fin]],$B$2:B398,Tableau48910[[#This Row],[Numéro Machine ]]),MAX(_xlfn.MAXIFS(Tableau48910[[#This Row],[Date de fin]],$C$2:C398,Tableau48910[[#This Row],[Ordre de f]]),_xlfn.MAXIFS(Tableau48910[[#This Row],[Date de fin]],$B$2:B398,Tableau48910[[#This Row],[Numéro Machine ]]))))</f>
        <v>#VALUE!</v>
      </c>
      <c r="F399" s="2" t="e">
        <f>Tableau48910[[#This Row],[Date de début]]+Tableau48910[[#This Row],[Temps]]</f>
        <v>#VALUE!</v>
      </c>
    </row>
    <row r="400" spans="1:6" x14ac:dyDescent="0.25">
      <c r="A400" cm="1">
        <f t="array" ref="A400">MIN(COUNTIFS($C$2:C399,C400)+IFERROR(SUM(IF(($B$2:B399=B400)*($A$2:A399=0),($B$2:B399=B400)*($A$2:A399=0),"")),0),1)</f>
        <v>1</v>
      </c>
      <c r="B400" t="s">
        <v>5</v>
      </c>
      <c r="C400" t="s">
        <v>141</v>
      </c>
      <c r="D400" s="6">
        <v>31.2916666666667</v>
      </c>
      <c r="E400" s="2" t="e">
        <f>IF(Tableau48910[[#This Row],[Numéro par machin]]=0,$C$1,IF(ISERROR(VLOOKUP(C400,$C$2:C399,1,FALSE)),_xlfn.MAXIFS(Tableau48910[[#This Row],[Date de fin]],$B$2:B399,Tableau48910[[#This Row],[Numéro Machine ]]),MAX(_xlfn.MAXIFS(Tableau48910[[#This Row],[Date de fin]],$C$2:C399,Tableau48910[[#This Row],[Ordre de f]]),_xlfn.MAXIFS(Tableau48910[[#This Row],[Date de fin]],$B$2:B399,Tableau48910[[#This Row],[Numéro Machine ]]))))</f>
        <v>#VALUE!</v>
      </c>
      <c r="F400" s="2" t="e">
        <f>Tableau48910[[#This Row],[Date de début]]+Tableau48910[[#This Row],[Temps]]</f>
        <v>#VALUE!</v>
      </c>
    </row>
    <row r="401" spans="1:6" x14ac:dyDescent="0.25">
      <c r="A401" cm="1">
        <f t="array" ref="A401">MIN(COUNTIFS($C$2:C400,C401)+IFERROR(SUM(IF(($B$2:B400=B401)*($A$2:A400=0),($B$2:B400=B401)*($A$2:A400=0),"")),0),1)</f>
        <v>1</v>
      </c>
      <c r="B401" t="s">
        <v>10</v>
      </c>
      <c r="C401" t="s">
        <v>141</v>
      </c>
      <c r="D401" s="6">
        <v>31.3333333333333</v>
      </c>
      <c r="E401" s="2" t="e">
        <f>IF(Tableau48910[[#This Row],[Numéro par machin]]=0,$C$1,IF(ISERROR(VLOOKUP(C401,$C$2:C400,1,FALSE)),_xlfn.MAXIFS(Tableau48910[[#This Row],[Date de fin]],$B$2:B400,Tableau48910[[#This Row],[Numéro Machine ]]),MAX(_xlfn.MAXIFS(Tableau48910[[#This Row],[Date de fin]],$C$2:C400,Tableau48910[[#This Row],[Ordre de f]]),_xlfn.MAXIFS(Tableau48910[[#This Row],[Date de fin]],$B$2:B400,Tableau48910[[#This Row],[Numéro Machine ]]))))</f>
        <v>#VALUE!</v>
      </c>
      <c r="F401" s="2" t="e">
        <f>Tableau48910[[#This Row],[Date de début]]+Tableau48910[[#This Row],[Temps]]</f>
        <v>#VALUE!</v>
      </c>
    </row>
    <row r="402" spans="1:6" x14ac:dyDescent="0.25">
      <c r="A402" cm="1">
        <f t="array" ref="A402">MIN(COUNTIFS($C$2:C401,C402)+IFERROR(SUM(IF(($B$2:B401=B402)*($A$2:A401=0),($B$2:B401=B402)*($A$2:A401=0),"")),0),1)</f>
        <v>1</v>
      </c>
      <c r="B402" t="s">
        <v>5</v>
      </c>
      <c r="C402" t="s">
        <v>141</v>
      </c>
      <c r="D402" s="6">
        <v>31.375</v>
      </c>
      <c r="E402" s="2" t="e">
        <f>IF(Tableau48910[[#This Row],[Numéro par machin]]=0,$C$1,IF(ISERROR(VLOOKUP(C402,$C$2:C401,1,FALSE)),_xlfn.MAXIFS(Tableau48910[[#This Row],[Date de fin]],$B$2:B401,Tableau48910[[#This Row],[Numéro Machine ]]),MAX(_xlfn.MAXIFS(Tableau48910[[#This Row],[Date de fin]],$C$2:C401,Tableau48910[[#This Row],[Ordre de f]]),_xlfn.MAXIFS(Tableau48910[[#This Row],[Date de fin]],$B$2:B401,Tableau48910[[#This Row],[Numéro Machine ]]))))</f>
        <v>#VALUE!</v>
      </c>
      <c r="F402" s="2" t="e">
        <f>Tableau48910[[#This Row],[Date de début]]+Tableau48910[[#This Row],[Temps]]</f>
        <v>#VALUE!</v>
      </c>
    </row>
    <row r="403" spans="1:6" x14ac:dyDescent="0.25">
      <c r="A403" cm="1">
        <f t="array" ref="A403">MIN(COUNTIFS($C$2:C402,C403)+IFERROR(SUM(IF(($B$2:B402=B403)*($A$2:A402=0),($B$2:B402=B403)*($A$2:A402=0),"")),0),1)</f>
        <v>1</v>
      </c>
      <c r="B403" t="s">
        <v>10</v>
      </c>
      <c r="C403" t="s">
        <v>147</v>
      </c>
      <c r="D403" s="6">
        <v>31.4166666666667</v>
      </c>
      <c r="E403" s="2" t="e">
        <f>IF(Tableau48910[[#This Row],[Numéro par machin]]=0,$C$1,IF(ISERROR(VLOOKUP(C403,$C$2:C402,1,FALSE)),_xlfn.MAXIFS(Tableau48910[[#This Row],[Date de fin]],$B$2:B402,Tableau48910[[#This Row],[Numéro Machine ]]),MAX(_xlfn.MAXIFS(Tableau48910[[#This Row],[Date de fin]],$C$2:C402,Tableau48910[[#This Row],[Ordre de f]]),_xlfn.MAXIFS(Tableau48910[[#This Row],[Date de fin]],$B$2:B402,Tableau48910[[#This Row],[Numéro Machine ]]))))</f>
        <v>#VALUE!</v>
      </c>
      <c r="F403" s="2" t="e">
        <f>Tableau48910[[#This Row],[Date de début]]+Tableau48910[[#This Row],[Temps]]</f>
        <v>#VALUE!</v>
      </c>
    </row>
    <row r="404" spans="1:6" x14ac:dyDescent="0.25">
      <c r="A404" cm="1">
        <f t="array" ref="A404">MIN(COUNTIFS($C$2:C403,C404)+IFERROR(SUM(IF(($B$2:B403=B404)*($A$2:A403=0),($B$2:B403=B404)*($A$2:A403=0),"")),0),1)</f>
        <v>1</v>
      </c>
      <c r="B404" t="s">
        <v>33</v>
      </c>
      <c r="C404" t="s">
        <v>139</v>
      </c>
      <c r="D404" s="6">
        <v>31.4583333333333</v>
      </c>
      <c r="E404" s="2" t="e">
        <f>IF(Tableau48910[[#This Row],[Numéro par machin]]=0,$C$1,IF(ISERROR(VLOOKUP(C404,$C$2:C403,1,FALSE)),_xlfn.MAXIFS(Tableau48910[[#This Row],[Date de fin]],$B$2:B403,Tableau48910[[#This Row],[Numéro Machine ]]),MAX(_xlfn.MAXIFS(Tableau48910[[#This Row],[Date de fin]],$C$2:C403,Tableau48910[[#This Row],[Ordre de f]]),_xlfn.MAXIFS(Tableau48910[[#This Row],[Date de fin]],$B$2:B403,Tableau48910[[#This Row],[Numéro Machine ]]))))</f>
        <v>#VALUE!</v>
      </c>
      <c r="F404" s="2" t="e">
        <f>Tableau48910[[#This Row],[Date de début]]+Tableau48910[[#This Row],[Temps]]</f>
        <v>#VALUE!</v>
      </c>
    </row>
    <row r="405" spans="1:6" x14ac:dyDescent="0.25">
      <c r="A405" cm="1">
        <f t="array" ref="A405">MIN(COUNTIFS($C$2:C404,C405)+IFERROR(SUM(IF(($B$2:B404=B405)*($A$2:A404=0),($B$2:B404=B405)*($A$2:A404=0),"")),0),1)</f>
        <v>1</v>
      </c>
      <c r="B405" t="s">
        <v>5</v>
      </c>
      <c r="C405" t="s">
        <v>148</v>
      </c>
      <c r="D405" s="6">
        <v>31.5</v>
      </c>
      <c r="E405" s="2" t="e">
        <f>IF(Tableau48910[[#This Row],[Numéro par machin]]=0,$C$1,IF(ISERROR(VLOOKUP(C405,$C$2:C404,1,FALSE)),_xlfn.MAXIFS(Tableau48910[[#This Row],[Date de fin]],$B$2:B404,Tableau48910[[#This Row],[Numéro Machine ]]),MAX(_xlfn.MAXIFS(Tableau48910[[#This Row],[Date de fin]],$C$2:C404,Tableau48910[[#This Row],[Ordre de f]]),_xlfn.MAXIFS(Tableau48910[[#This Row],[Date de fin]],$B$2:B404,Tableau48910[[#This Row],[Numéro Machine ]]))))</f>
        <v>#VALUE!</v>
      </c>
      <c r="F405" s="2" t="e">
        <f>Tableau48910[[#This Row],[Date de début]]+Tableau48910[[#This Row],[Temps]]</f>
        <v>#VALUE!</v>
      </c>
    </row>
    <row r="406" spans="1:6" x14ac:dyDescent="0.25">
      <c r="A406" cm="1">
        <f t="array" ref="A406">MIN(COUNTIFS($C$2:C405,C406)+IFERROR(SUM(IF(($B$2:B405=B406)*($A$2:A405=0),($B$2:B405=B406)*($A$2:A405=0),"")),0),1)</f>
        <v>1</v>
      </c>
      <c r="B406" t="s">
        <v>80</v>
      </c>
      <c r="C406" t="s">
        <v>145</v>
      </c>
      <c r="D406" s="6">
        <v>31.5416666666667</v>
      </c>
      <c r="E406" s="2" t="e">
        <f>IF(Tableau48910[[#This Row],[Numéro par machin]]=0,$C$1,IF(ISERROR(VLOOKUP(C406,$C$2:C405,1,FALSE)),_xlfn.MAXIFS(Tableau48910[[#This Row],[Date de fin]],$B$2:B405,Tableau48910[[#This Row],[Numéro Machine ]]),MAX(_xlfn.MAXIFS(Tableau48910[[#This Row],[Date de fin]],$C$2:C405,Tableau48910[[#This Row],[Ordre de f]]),_xlfn.MAXIFS(Tableau48910[[#This Row],[Date de fin]],$B$2:B405,Tableau48910[[#This Row],[Numéro Machine ]]))))</f>
        <v>#VALUE!</v>
      </c>
      <c r="F406" s="2" t="e">
        <f>Tableau48910[[#This Row],[Date de début]]+Tableau48910[[#This Row],[Temps]]</f>
        <v>#VALUE!</v>
      </c>
    </row>
    <row r="407" spans="1:6" x14ac:dyDescent="0.25">
      <c r="A407" cm="1">
        <f t="array" ref="A407">MIN(COUNTIFS($C$2:C406,C407)+IFERROR(SUM(IF(($B$2:B406=B407)*($A$2:A406=0),($B$2:B406=B407)*($A$2:A406=0),"")),0),1)</f>
        <v>1</v>
      </c>
      <c r="B407" t="s">
        <v>80</v>
      </c>
      <c r="C407" t="s">
        <v>146</v>
      </c>
      <c r="D407" s="6">
        <v>31.5833333333333</v>
      </c>
      <c r="E407" s="2" t="e">
        <f>IF(Tableau48910[[#This Row],[Numéro par machin]]=0,$C$1,IF(ISERROR(VLOOKUP(C407,$C$2:C406,1,FALSE)),_xlfn.MAXIFS(Tableau48910[[#This Row],[Date de fin]],$B$2:B406,Tableau48910[[#This Row],[Numéro Machine ]]),MAX(_xlfn.MAXIFS(Tableau48910[[#This Row],[Date de fin]],$C$2:C406,Tableau48910[[#This Row],[Ordre de f]]),_xlfn.MAXIFS(Tableau48910[[#This Row],[Date de fin]],$B$2:B406,Tableau48910[[#This Row],[Numéro Machine ]]))))</f>
        <v>#VALUE!</v>
      </c>
      <c r="F407" s="2" t="e">
        <f>Tableau48910[[#This Row],[Date de début]]+Tableau48910[[#This Row],[Temps]]</f>
        <v>#VALUE!</v>
      </c>
    </row>
    <row r="408" spans="1:6" x14ac:dyDescent="0.25">
      <c r="A408" cm="1">
        <f t="array" ref="A408">MIN(COUNTIFS($C$2:C407,C408)+IFERROR(SUM(IF(($B$2:B407=B408)*($A$2:A407=0),($B$2:B407=B408)*($A$2:A407=0),"")),0),1)</f>
        <v>1</v>
      </c>
      <c r="B408" t="s">
        <v>36</v>
      </c>
      <c r="C408" t="s">
        <v>125</v>
      </c>
      <c r="D408" s="6">
        <v>31.625</v>
      </c>
      <c r="E408" s="2" t="e">
        <f>IF(Tableau48910[[#This Row],[Numéro par machin]]=0,$C$1,IF(ISERROR(VLOOKUP(C408,$C$2:C407,1,FALSE)),_xlfn.MAXIFS(Tableau48910[[#This Row],[Date de fin]],$B$2:B407,Tableau48910[[#This Row],[Numéro Machine ]]),MAX(_xlfn.MAXIFS(Tableau48910[[#This Row],[Date de fin]],$C$2:C407,Tableau48910[[#This Row],[Ordre de f]]),_xlfn.MAXIFS(Tableau48910[[#This Row],[Date de fin]],$B$2:B407,Tableau48910[[#This Row],[Numéro Machine ]]))))</f>
        <v>#VALUE!</v>
      </c>
      <c r="F408" s="2" t="e">
        <f>Tableau48910[[#This Row],[Date de début]]+Tableau48910[[#This Row],[Temps]]</f>
        <v>#VALUE!</v>
      </c>
    </row>
    <row r="409" spans="1:6" x14ac:dyDescent="0.25">
      <c r="A409" cm="1">
        <f t="array" ref="A409">MIN(COUNTIFS($C$2:C408,C409)+IFERROR(SUM(IF(($B$2:B408=B409)*($A$2:A408=0),($B$2:B408=B409)*($A$2:A408=0),"")),0),1)</f>
        <v>1</v>
      </c>
      <c r="B409" t="s">
        <v>42</v>
      </c>
      <c r="C409" t="s">
        <v>142</v>
      </c>
      <c r="D409" s="6">
        <v>31.6666666666667</v>
      </c>
      <c r="E409" s="2" t="e">
        <f>IF(Tableau48910[[#This Row],[Numéro par machin]]=0,$C$1,IF(ISERROR(VLOOKUP(C409,$C$2:C408,1,FALSE)),_xlfn.MAXIFS(Tableau48910[[#This Row],[Date de fin]],$B$2:B408,Tableau48910[[#This Row],[Numéro Machine ]]),MAX(_xlfn.MAXIFS(Tableau48910[[#This Row],[Date de fin]],$C$2:C408,Tableau48910[[#This Row],[Ordre de f]]),_xlfn.MAXIFS(Tableau48910[[#This Row],[Date de fin]],$B$2:B408,Tableau48910[[#This Row],[Numéro Machine ]]))))</f>
        <v>#VALUE!</v>
      </c>
      <c r="F409" s="2" t="e">
        <f>Tableau48910[[#This Row],[Date de début]]+Tableau48910[[#This Row],[Temps]]</f>
        <v>#VALUE!</v>
      </c>
    </row>
    <row r="410" spans="1:6" x14ac:dyDescent="0.25">
      <c r="A410" cm="1">
        <f t="array" ref="A410">MIN(COUNTIFS($C$2:C409,C410)+IFERROR(SUM(IF(($B$2:B409=B410)*($A$2:A409=0),($B$2:B409=B410)*($A$2:A409=0),"")),0),1)</f>
        <v>1</v>
      </c>
      <c r="B410" t="s">
        <v>42</v>
      </c>
      <c r="C410" t="s">
        <v>143</v>
      </c>
      <c r="D410" s="6">
        <v>32.2083333333333</v>
      </c>
      <c r="E410" s="2" t="e">
        <f>IF(Tableau48910[[#This Row],[Numéro par machin]]=0,$C$1,IF(ISERROR(VLOOKUP(C410,$C$2:C409,1,FALSE)),_xlfn.MAXIFS(Tableau48910[[#This Row],[Date de fin]],$B$2:B409,Tableau48910[[#This Row],[Numéro Machine ]]),MAX(_xlfn.MAXIFS(Tableau48910[[#This Row],[Date de fin]],$C$2:C409,Tableau48910[[#This Row],[Ordre de f]]),_xlfn.MAXIFS(Tableau48910[[#This Row],[Date de fin]],$B$2:B409,Tableau48910[[#This Row],[Numéro Machine ]]))))</f>
        <v>#VALUE!</v>
      </c>
      <c r="F410" s="2" t="e">
        <f>Tableau48910[[#This Row],[Date de début]]+Tableau48910[[#This Row],[Temps]]</f>
        <v>#VALUE!</v>
      </c>
    </row>
    <row r="411" spans="1:6" x14ac:dyDescent="0.25">
      <c r="A411" cm="1">
        <f t="array" ref="A411">MIN(COUNTIFS($C$2:C410,C411)+IFERROR(SUM(IF(($B$2:B410=B411)*($A$2:A410=0),($B$2:B410=B411)*($A$2:A410=0),"")),0),1)</f>
        <v>1</v>
      </c>
      <c r="B411" t="s">
        <v>5</v>
      </c>
      <c r="C411" t="s">
        <v>142</v>
      </c>
      <c r="D411" s="6">
        <v>32.25</v>
      </c>
      <c r="E411" s="2" t="e">
        <f>IF(Tableau48910[[#This Row],[Numéro par machin]]=0,$C$1,IF(ISERROR(VLOOKUP(C411,$C$2:C410,1,FALSE)),_xlfn.MAXIFS(Tableau48910[[#This Row],[Date de fin]],$B$2:B410,Tableau48910[[#This Row],[Numéro Machine ]]),MAX(_xlfn.MAXIFS(Tableau48910[[#This Row],[Date de fin]],$C$2:C410,Tableau48910[[#This Row],[Ordre de f]]),_xlfn.MAXIFS(Tableau48910[[#This Row],[Date de fin]],$B$2:B410,Tableau48910[[#This Row],[Numéro Machine ]]))))</f>
        <v>#VALUE!</v>
      </c>
      <c r="F411" s="2" t="e">
        <f>Tableau48910[[#This Row],[Date de début]]+Tableau48910[[#This Row],[Temps]]</f>
        <v>#VALUE!</v>
      </c>
    </row>
    <row r="412" spans="1:6" x14ac:dyDescent="0.25">
      <c r="A412" cm="1">
        <f t="array" ref="A412">MIN(COUNTIFS($C$2:C411,C412)+IFERROR(SUM(IF(($B$2:B411=B412)*($A$2:A411=0),($B$2:B411=B412)*($A$2:A411=0),"")),0),1)</f>
        <v>1</v>
      </c>
      <c r="B412" t="s">
        <v>5</v>
      </c>
      <c r="C412" t="s">
        <v>143</v>
      </c>
      <c r="D412" s="6">
        <v>32.5416666666667</v>
      </c>
      <c r="E412" s="2" t="e">
        <f>IF(Tableau48910[[#This Row],[Numéro par machin]]=0,$C$1,IF(ISERROR(VLOOKUP(C412,$C$2:C411,1,FALSE)),_xlfn.MAXIFS(Tableau48910[[#This Row],[Date de fin]],$B$2:B411,Tableau48910[[#This Row],[Numéro Machine ]]),MAX(_xlfn.MAXIFS(Tableau48910[[#This Row],[Date de fin]],$C$2:C411,Tableau48910[[#This Row],[Ordre de f]]),_xlfn.MAXIFS(Tableau48910[[#This Row],[Date de fin]],$B$2:B411,Tableau48910[[#This Row],[Numéro Machine ]]))))</f>
        <v>#VALUE!</v>
      </c>
      <c r="F412" s="2" t="e">
        <f>Tableau48910[[#This Row],[Date de début]]+Tableau48910[[#This Row],[Temps]]</f>
        <v>#VALUE!</v>
      </c>
    </row>
    <row r="413" spans="1:6" x14ac:dyDescent="0.25">
      <c r="A413" cm="1">
        <f t="array" ref="A413">MIN(COUNTIFS($C$2:C412,C413)+IFERROR(SUM(IF(($B$2:B412=B413)*($A$2:A412=0),($B$2:B412=B413)*($A$2:A412=0),"")),0),1)</f>
        <v>1</v>
      </c>
      <c r="B413" t="s">
        <v>5</v>
      </c>
      <c r="C413" t="s">
        <v>148</v>
      </c>
      <c r="D413" s="6">
        <v>32.5833333333333</v>
      </c>
      <c r="E413" s="2" t="e">
        <f>IF(Tableau48910[[#This Row],[Numéro par machin]]=0,$C$1,IF(ISERROR(VLOOKUP(C413,$C$2:C412,1,FALSE)),_xlfn.MAXIFS(Tableau48910[[#This Row],[Date de fin]],$B$2:B412,Tableau48910[[#This Row],[Numéro Machine ]]),MAX(_xlfn.MAXIFS(Tableau48910[[#This Row],[Date de fin]],$C$2:C412,Tableau48910[[#This Row],[Ordre de f]]),_xlfn.MAXIFS(Tableau48910[[#This Row],[Date de fin]],$B$2:B412,Tableau48910[[#This Row],[Numéro Machine ]]))))</f>
        <v>#VALUE!</v>
      </c>
      <c r="F413" s="2" t="e">
        <f>Tableau48910[[#This Row],[Date de début]]+Tableau48910[[#This Row],[Temps]]</f>
        <v>#VALUE!</v>
      </c>
    </row>
    <row r="414" spans="1:6" x14ac:dyDescent="0.25">
      <c r="A414" cm="1">
        <f t="array" ref="A414">MIN(COUNTIFS($C$2:C413,C414)+IFERROR(SUM(IF(($B$2:B413=B414)*($A$2:A413=0),($B$2:B413=B414)*($A$2:A413=0),"")),0),1)</f>
        <v>1</v>
      </c>
      <c r="B414" t="s">
        <v>10</v>
      </c>
      <c r="C414" t="s">
        <v>142</v>
      </c>
      <c r="D414" s="6">
        <v>4.6666666666666696</v>
      </c>
      <c r="E414" s="2" t="e">
        <f>IF(Tableau48910[[#This Row],[Numéro par machin]]=0,$C$1,IF(ISERROR(VLOOKUP(C414,$C$2:C413,1,FALSE)),_xlfn.MAXIFS(Tableau48910[[#This Row],[Date de fin]],$B$2:B413,Tableau48910[[#This Row],[Numéro Machine ]]),MAX(_xlfn.MAXIFS(Tableau48910[[#This Row],[Date de fin]],$C$2:C413,Tableau48910[[#This Row],[Ordre de f]]),_xlfn.MAXIFS(Tableau48910[[#This Row],[Date de fin]],$B$2:B413,Tableau48910[[#This Row],[Numéro Machine ]]))))</f>
        <v>#VALUE!</v>
      </c>
      <c r="F414" s="2" t="e">
        <f>Tableau48910[[#This Row],[Date de début]]+Tableau48910[[#This Row],[Temps]]</f>
        <v>#VALUE!</v>
      </c>
    </row>
    <row r="415" spans="1:6" x14ac:dyDescent="0.25">
      <c r="A415" cm="1">
        <f t="array" ref="A415">MIN(COUNTIFS($C$2:C414,C415)+IFERROR(SUM(IF(($B$2:B414=B415)*($A$2:A414=0),($B$2:B414=B415)*($A$2:A414=0),"")),0),1)</f>
        <v>1</v>
      </c>
      <c r="B415" t="s">
        <v>10</v>
      </c>
      <c r="C415" t="s">
        <v>143</v>
      </c>
      <c r="D415" s="6">
        <v>4.9166666666666696</v>
      </c>
      <c r="E415" s="2" t="e">
        <f>IF(Tableau48910[[#This Row],[Numéro par machin]]=0,$C$1,IF(ISERROR(VLOOKUP(C415,$C$2:C414,1,FALSE)),_xlfn.MAXIFS(Tableau48910[[#This Row],[Date de fin]],$B$2:B414,Tableau48910[[#This Row],[Numéro Machine ]]),MAX(_xlfn.MAXIFS(Tableau48910[[#This Row],[Date de fin]],$C$2:C414,Tableau48910[[#This Row],[Ordre de f]]),_xlfn.MAXIFS(Tableau48910[[#This Row],[Date de fin]],$B$2:B414,Tableau48910[[#This Row],[Numéro Machine ]]))))</f>
        <v>#VALUE!</v>
      </c>
      <c r="F415" s="2" t="e">
        <f>Tableau48910[[#This Row],[Date de début]]+Tableau48910[[#This Row],[Temps]]</f>
        <v>#VALUE!</v>
      </c>
    </row>
    <row r="416" spans="1:6" x14ac:dyDescent="0.25">
      <c r="A416" cm="1">
        <f t="array" ref="A416">MIN(COUNTIFS($C$2:C415,C416)+IFERROR(SUM(IF(($B$2:B415=B416)*($A$2:A415=0),($B$2:B415=B416)*($A$2:A415=0),"")),0),1)</f>
        <v>1</v>
      </c>
      <c r="B416" t="s">
        <v>5</v>
      </c>
      <c r="C416" t="s">
        <v>142</v>
      </c>
      <c r="D416" s="6">
        <v>2.2916666666666701</v>
      </c>
      <c r="E416" s="2" t="e">
        <f>IF(Tableau48910[[#This Row],[Numéro par machin]]=0,$C$1,IF(ISERROR(VLOOKUP(C416,$C$2:C415,1,FALSE)),_xlfn.MAXIFS(Tableau48910[[#This Row],[Date de fin]],$B$2:B415,Tableau48910[[#This Row],[Numéro Machine ]]),MAX(_xlfn.MAXIFS(Tableau48910[[#This Row],[Date de fin]],$C$2:C415,Tableau48910[[#This Row],[Ordre de f]]),_xlfn.MAXIFS(Tableau48910[[#This Row],[Date de fin]],$B$2:B415,Tableau48910[[#This Row],[Numéro Machine ]]))))</f>
        <v>#VALUE!</v>
      </c>
      <c r="F416" s="2" t="e">
        <f>Tableau48910[[#This Row],[Date de début]]+Tableau48910[[#This Row],[Temps]]</f>
        <v>#VALUE!</v>
      </c>
    </row>
    <row r="417" spans="1:6" x14ac:dyDescent="0.25">
      <c r="A417" cm="1">
        <f t="array" ref="A417">MIN(COUNTIFS($C$2:C416,C417)+IFERROR(SUM(IF(($B$2:B416=B417)*($A$2:A416=0),($B$2:B416=B417)*($A$2:A416=0),"")),0),1)</f>
        <v>1</v>
      </c>
      <c r="B417" t="s">
        <v>5</v>
      </c>
      <c r="C417" t="s">
        <v>143</v>
      </c>
      <c r="D417" s="6">
        <v>8.5</v>
      </c>
      <c r="E417" s="2" t="e">
        <f>IF(Tableau48910[[#This Row],[Numéro par machin]]=0,$C$1,IF(ISERROR(VLOOKUP(C417,$C$2:C416,1,FALSE)),_xlfn.MAXIFS(Tableau48910[[#This Row],[Date de fin]],$B$2:B416,Tableau48910[[#This Row],[Numéro Machine ]]),MAX(_xlfn.MAXIFS(Tableau48910[[#This Row],[Date de fin]],$C$2:C416,Tableau48910[[#This Row],[Ordre de f]]),_xlfn.MAXIFS(Tableau48910[[#This Row],[Date de fin]],$B$2:B416,Tableau48910[[#This Row],[Numéro Machine ]]))))</f>
        <v>#VALUE!</v>
      </c>
      <c r="F417" s="2" t="e">
        <f>Tableau48910[[#This Row],[Date de début]]+Tableau48910[[#This Row],[Temps]]</f>
        <v>#VALUE!</v>
      </c>
    </row>
    <row r="418" spans="1:6" x14ac:dyDescent="0.25">
      <c r="A418" cm="1">
        <f t="array" ref="A418">MIN(COUNTIFS($C$2:C417,C418)+IFERROR(SUM(IF(($B$2:B417=B418)*($A$2:A417=0),($B$2:B417=B418)*($A$2:A417=0),"")),0),1)</f>
        <v>1</v>
      </c>
      <c r="B418" t="s">
        <v>42</v>
      </c>
      <c r="C418" t="s">
        <v>134</v>
      </c>
      <c r="D418" s="6">
        <v>1</v>
      </c>
      <c r="E418" s="2" t="e">
        <f>IF(Tableau48910[[#This Row],[Numéro par machin]]=0,$C$1,IF(ISERROR(VLOOKUP(C418,$C$2:C417,1,FALSE)),_xlfn.MAXIFS(Tableau48910[[#This Row],[Date de fin]],$B$2:B417,Tableau48910[[#This Row],[Numéro Machine ]]),MAX(_xlfn.MAXIFS(Tableau48910[[#This Row],[Date de fin]],$C$2:C417,Tableau48910[[#This Row],[Ordre de f]]),_xlfn.MAXIFS(Tableau48910[[#This Row],[Date de fin]],$B$2:B417,Tableau48910[[#This Row],[Numéro Machine ]]))))</f>
        <v>#VALUE!</v>
      </c>
      <c r="F418" s="2" t="e">
        <f>Tableau48910[[#This Row],[Date de début]]+Tableau48910[[#This Row],[Temps]]</f>
        <v>#VALUE!</v>
      </c>
    </row>
    <row r="419" spans="1:6" x14ac:dyDescent="0.25">
      <c r="A419" cm="1">
        <f t="array" ref="A419">MIN(COUNTIFS($C$2:C418,C419)+IFERROR(SUM(IF(($B$2:B418=B419)*($A$2:A418=0),($B$2:B418=B419)*($A$2:A418=0),"")),0),1)</f>
        <v>1</v>
      </c>
      <c r="B419" t="s">
        <v>42</v>
      </c>
      <c r="C419" t="s">
        <v>135</v>
      </c>
      <c r="D419" s="6">
        <v>41.2083333333333</v>
      </c>
      <c r="E419" s="2" t="e">
        <f>IF(Tableau48910[[#This Row],[Numéro par machin]]=0,$C$1,IF(ISERROR(VLOOKUP(C419,$C$2:C418,1,FALSE)),_xlfn.MAXIFS(Tableau48910[[#This Row],[Date de fin]],$B$2:B418,Tableau48910[[#This Row],[Numéro Machine ]]),MAX(_xlfn.MAXIFS(Tableau48910[[#This Row],[Date de fin]],$C$2:C418,Tableau48910[[#This Row],[Ordre de f]]),_xlfn.MAXIFS(Tableau48910[[#This Row],[Date de fin]],$B$2:B418,Tableau48910[[#This Row],[Numéro Machine ]]))))</f>
        <v>#VALUE!</v>
      </c>
      <c r="F419" s="2" t="e">
        <f>Tableau48910[[#This Row],[Date de début]]+Tableau48910[[#This Row],[Temps]]</f>
        <v>#VALUE!</v>
      </c>
    </row>
    <row r="420" spans="1:6" x14ac:dyDescent="0.25">
      <c r="A420" cm="1">
        <f t="array" ref="A420">MIN(COUNTIFS($C$2:C419,C420)+IFERROR(SUM(IF(($B$2:B419=B420)*($A$2:A419=0),($B$2:B419=B420)*($A$2:A419=0),"")),0),1)</f>
        <v>1</v>
      </c>
      <c r="B420" t="s">
        <v>5</v>
      </c>
      <c r="C420" t="s">
        <v>134</v>
      </c>
      <c r="D420" s="6">
        <v>41.25</v>
      </c>
      <c r="E420" s="2" t="e">
        <f>IF(Tableau48910[[#This Row],[Numéro par machin]]=0,$C$1,IF(ISERROR(VLOOKUP(C420,$C$2:C419,1,FALSE)),_xlfn.MAXIFS(Tableau48910[[#This Row],[Date de fin]],$B$2:B419,Tableau48910[[#This Row],[Numéro Machine ]]),MAX(_xlfn.MAXIFS(Tableau48910[[#This Row],[Date de fin]],$C$2:C419,Tableau48910[[#This Row],[Ordre de f]]),_xlfn.MAXIFS(Tableau48910[[#This Row],[Date de fin]],$B$2:B419,Tableau48910[[#This Row],[Numéro Machine ]]))))</f>
        <v>#VALUE!</v>
      </c>
      <c r="F420" s="2" t="e">
        <f>Tableau48910[[#This Row],[Date de début]]+Tableau48910[[#This Row],[Temps]]</f>
        <v>#VALUE!</v>
      </c>
    </row>
    <row r="421" spans="1:6" x14ac:dyDescent="0.25">
      <c r="A421" cm="1">
        <f t="array" ref="A421">MIN(COUNTIFS($C$2:C420,C421)+IFERROR(SUM(IF(($B$2:B420=B421)*($A$2:A420=0),($B$2:B420=B421)*($A$2:A420=0),"")),0),1)</f>
        <v>1</v>
      </c>
      <c r="B421" t="s">
        <v>5</v>
      </c>
      <c r="C421" t="s">
        <v>135</v>
      </c>
      <c r="D421" s="6">
        <v>42.4583333333333</v>
      </c>
      <c r="E421" s="2" t="e">
        <f>IF(Tableau48910[[#This Row],[Numéro par machin]]=0,$C$1,IF(ISERROR(VLOOKUP(C421,$C$2:C420,1,FALSE)),_xlfn.MAXIFS(Tableau48910[[#This Row],[Date de fin]],$B$2:B420,Tableau48910[[#This Row],[Numéro Machine ]]),MAX(_xlfn.MAXIFS(Tableau48910[[#This Row],[Date de fin]],$C$2:C420,Tableau48910[[#This Row],[Ordre de f]]),_xlfn.MAXIFS(Tableau48910[[#This Row],[Date de fin]],$B$2:B420,Tableau48910[[#This Row],[Numéro Machine ]]))))</f>
        <v>#VALUE!</v>
      </c>
      <c r="F421" s="2" t="e">
        <f>Tableau48910[[#This Row],[Date de début]]+Tableau48910[[#This Row],[Temps]]</f>
        <v>#VALUE!</v>
      </c>
    </row>
    <row r="422" spans="1:6" x14ac:dyDescent="0.25">
      <c r="A422" cm="1">
        <f t="array" ref="A422">MIN(COUNTIFS($C$2:C421,C422)+IFERROR(SUM(IF(($B$2:B421=B422)*($A$2:A421=0),($B$2:B421=B422)*($A$2:A421=0),"")),0),1)</f>
        <v>1</v>
      </c>
      <c r="B422" t="s">
        <v>10</v>
      </c>
      <c r="C422" t="s">
        <v>134</v>
      </c>
      <c r="D422" s="6">
        <v>45.1666666666667</v>
      </c>
      <c r="E422" s="2" t="e">
        <f>IF(Tableau48910[[#This Row],[Numéro par machin]]=0,$C$1,IF(ISERROR(VLOOKUP(C422,$C$2:C421,1,FALSE)),_xlfn.MAXIFS(Tableau48910[[#This Row],[Date de fin]],$B$2:B421,Tableau48910[[#This Row],[Numéro Machine ]]),MAX(_xlfn.MAXIFS(Tableau48910[[#This Row],[Date de fin]],$C$2:C421,Tableau48910[[#This Row],[Ordre de f]]),_xlfn.MAXIFS(Tableau48910[[#This Row],[Date de fin]],$B$2:B421,Tableau48910[[#This Row],[Numéro Machine ]]))))</f>
        <v>#VALUE!</v>
      </c>
      <c r="F422" s="2" t="e">
        <f>Tableau48910[[#This Row],[Date de début]]+Tableau48910[[#This Row],[Temps]]</f>
        <v>#VALUE!</v>
      </c>
    </row>
    <row r="423" spans="1:6" x14ac:dyDescent="0.25">
      <c r="A423" cm="1">
        <f t="array" ref="A423">MIN(COUNTIFS($C$2:C422,C423)+IFERROR(SUM(IF(($B$2:B422=B423)*($A$2:A422=0),($B$2:B422=B423)*($A$2:A422=0),"")),0),1)</f>
        <v>1</v>
      </c>
      <c r="B423" t="s">
        <v>10</v>
      </c>
      <c r="C423" t="s">
        <v>135</v>
      </c>
      <c r="D423" s="6">
        <v>45.2083333333333</v>
      </c>
      <c r="E423" s="2" t="e">
        <f>IF(Tableau48910[[#This Row],[Numéro par machin]]=0,$C$1,IF(ISERROR(VLOOKUP(C423,$C$2:C422,1,FALSE)),_xlfn.MAXIFS(Tableau48910[[#This Row],[Date de fin]],$B$2:B422,Tableau48910[[#This Row],[Numéro Machine ]]),MAX(_xlfn.MAXIFS(Tableau48910[[#This Row],[Date de fin]],$C$2:C422,Tableau48910[[#This Row],[Ordre de f]]),_xlfn.MAXIFS(Tableau48910[[#This Row],[Date de fin]],$B$2:B422,Tableau48910[[#This Row],[Numéro Machine ]]))))</f>
        <v>#VALUE!</v>
      </c>
      <c r="F423" s="2" t="e">
        <f>Tableau48910[[#This Row],[Date de début]]+Tableau48910[[#This Row],[Temps]]</f>
        <v>#VALUE!</v>
      </c>
    </row>
    <row r="424" spans="1:6" x14ac:dyDescent="0.25">
      <c r="A424" cm="1">
        <f t="array" ref="A424">MIN(COUNTIFS($C$2:C423,C424)+IFERROR(SUM(IF(($B$2:B423=B424)*($A$2:A423=0),($B$2:B423=B424)*($A$2:A423=0),"")),0),1)</f>
        <v>0</v>
      </c>
      <c r="B424" t="s">
        <v>149</v>
      </c>
      <c r="C424" t="s">
        <v>150</v>
      </c>
      <c r="D424" s="6">
        <v>45.25</v>
      </c>
      <c r="E424" s="2">
        <f>IF(Tableau48910[[#This Row],[Numéro par machin]]=0,$C$1,IF(ISERROR(VLOOKUP(C424,$C$2:C423,1,FALSE)),_xlfn.MAXIFS(Tableau48910[[#This Row],[Date de fin]],$B$2:B423,Tableau48910[[#This Row],[Numéro Machine ]]),MAX(_xlfn.MAXIFS(Tableau48910[[#This Row],[Date de fin]],$C$2:C423,Tableau48910[[#This Row],[Ordre de f]]),_xlfn.MAXIFS(Tableau48910[[#This Row],[Date de fin]],$B$2:B423,Tableau48910[[#This Row],[Numéro Machine ]]))))</f>
        <v>44909.25</v>
      </c>
      <c r="F424" s="2">
        <f>Tableau48910[[#This Row],[Date de début]]+Tableau48910[[#This Row],[Temps]]</f>
        <v>44954.5</v>
      </c>
    </row>
    <row r="425" spans="1:6" x14ac:dyDescent="0.25">
      <c r="A425" cm="1">
        <f t="array" ref="A425">MIN(COUNTIFS($C$2:C424,C425)+IFERROR(SUM(IF(($B$2:B424=B425)*($A$2:A424=0),($B$2:B424=B425)*($A$2:A424=0),"")),0),1)</f>
        <v>1</v>
      </c>
      <c r="B425" t="s">
        <v>16</v>
      </c>
      <c r="C425" t="s">
        <v>150</v>
      </c>
      <c r="D425" s="6">
        <v>1.0833333333333299</v>
      </c>
      <c r="E425" s="2" t="e">
        <f>IF(Tableau48910[[#This Row],[Numéro par machin]]=0,$C$1,IF(ISERROR(VLOOKUP(C425,$C$2:C424,1,FALSE)),_xlfn.MAXIFS(Tableau48910[[#This Row],[Date de fin]],$B$2:B424,Tableau48910[[#This Row],[Numéro Machine ]]),MAX(_xlfn.MAXIFS(Tableau48910[[#This Row],[Date de fin]],$C$2:C424,Tableau48910[[#This Row],[Ordre de f]]),_xlfn.MAXIFS(Tableau48910[[#This Row],[Date de fin]],$B$2:B424,Tableau48910[[#This Row],[Numéro Machine ]]))))</f>
        <v>#VALUE!</v>
      </c>
      <c r="F425" s="2" t="e">
        <f>Tableau48910[[#This Row],[Date de début]]+Tableau48910[[#This Row],[Temps]]</f>
        <v>#VALUE!</v>
      </c>
    </row>
    <row r="426" spans="1:6" x14ac:dyDescent="0.25">
      <c r="A426" cm="1">
        <f t="array" ref="A426">MIN(COUNTIFS($C$2:C425,C426)+IFERROR(SUM(IF(($B$2:B425=B426)*($A$2:A425=0),($B$2:B425=B426)*($A$2:A425=0),"")),0),1)</f>
        <v>1</v>
      </c>
      <c r="B426" t="s">
        <v>10</v>
      </c>
      <c r="C426" t="s">
        <v>150</v>
      </c>
      <c r="D426" s="6">
        <v>1.8333333333333299</v>
      </c>
      <c r="E426" s="2" t="e">
        <f>IF(Tableau48910[[#This Row],[Numéro par machin]]=0,$C$1,IF(ISERROR(VLOOKUP(C426,$C$2:C425,1,FALSE)),_xlfn.MAXIFS(Tableau48910[[#This Row],[Date de fin]],$B$2:B425,Tableau48910[[#This Row],[Numéro Machine ]]),MAX(_xlfn.MAXIFS(Tableau48910[[#This Row],[Date de fin]],$C$2:C425,Tableau48910[[#This Row],[Ordre de f]]),_xlfn.MAXIFS(Tableau48910[[#This Row],[Date de fin]],$B$2:B425,Tableau48910[[#This Row],[Numéro Machine ]]))))</f>
        <v>#VALUE!</v>
      </c>
      <c r="F426" s="2" t="e">
        <f>Tableau48910[[#This Row],[Date de début]]+Tableau48910[[#This Row],[Temps]]</f>
        <v>#VALUE!</v>
      </c>
    </row>
    <row r="427" spans="1:6" x14ac:dyDescent="0.25">
      <c r="A427" cm="1">
        <f t="array" ref="A427">MIN(COUNTIFS($C$2:C426,C427)+IFERROR(SUM(IF(($B$2:B426=B427)*($A$2:A426=0),($B$2:B426=B427)*($A$2:A426=0),"")),0),1)</f>
        <v>1</v>
      </c>
      <c r="B427" t="s">
        <v>5</v>
      </c>
      <c r="C427" t="s">
        <v>134</v>
      </c>
      <c r="D427" s="6">
        <v>2.0833333333333299</v>
      </c>
      <c r="E427" s="2" t="e">
        <f>IF(Tableau48910[[#This Row],[Numéro par machin]]=0,$C$1,IF(ISERROR(VLOOKUP(C427,$C$2:C426,1,FALSE)),_xlfn.MAXIFS(Tableau48910[[#This Row],[Date de fin]],$B$2:B426,Tableau48910[[#This Row],[Numéro Machine ]]),MAX(_xlfn.MAXIFS(Tableau48910[[#This Row],[Date de fin]],$C$2:C426,Tableau48910[[#This Row],[Ordre de f]]),_xlfn.MAXIFS(Tableau48910[[#This Row],[Date de fin]],$B$2:B426,Tableau48910[[#This Row],[Numéro Machine ]]))))</f>
        <v>#VALUE!</v>
      </c>
      <c r="F427" s="2" t="e">
        <f>Tableau48910[[#This Row],[Date de début]]+Tableau48910[[#This Row],[Temps]]</f>
        <v>#VALUE!</v>
      </c>
    </row>
    <row r="428" spans="1:6" x14ac:dyDescent="0.25">
      <c r="A428" cm="1">
        <f t="array" ref="A428">MIN(COUNTIFS($C$2:C427,C428)+IFERROR(SUM(IF(($B$2:B427=B428)*($A$2:A427=0),($B$2:B427=B428)*($A$2:A427=0),"")),0),1)</f>
        <v>1</v>
      </c>
      <c r="B428" t="s">
        <v>5</v>
      </c>
      <c r="C428" t="s">
        <v>135</v>
      </c>
      <c r="D428" s="6">
        <v>28.5</v>
      </c>
      <c r="E428" s="2" t="e">
        <f>IF(Tableau48910[[#This Row],[Numéro par machin]]=0,$C$1,IF(ISERROR(VLOOKUP(C428,$C$2:C427,1,FALSE)),_xlfn.MAXIFS(Tableau48910[[#This Row],[Date de fin]],$B$2:B427,Tableau48910[[#This Row],[Numéro Machine ]]),MAX(_xlfn.MAXIFS(Tableau48910[[#This Row],[Date de fin]],$C$2:C427,Tableau48910[[#This Row],[Ordre de f]]),_xlfn.MAXIFS(Tableau48910[[#This Row],[Date de fin]],$B$2:B427,Tableau48910[[#This Row],[Numéro Machine ]]))))</f>
        <v>#VALUE!</v>
      </c>
      <c r="F428" s="2" t="e">
        <f>Tableau48910[[#This Row],[Date de début]]+Tableau48910[[#This Row],[Temps]]</f>
        <v>#VALUE!</v>
      </c>
    </row>
    <row r="429" spans="1:6" x14ac:dyDescent="0.25">
      <c r="A429" cm="1">
        <f t="array" ref="A429">MIN(COUNTIFS($C$2:C428,C429)+IFERROR(SUM(IF(($B$2:B428=B429)*($A$2:A428=0),($B$2:B428=B429)*($A$2:A428=0),"")),0),1)</f>
        <v>1</v>
      </c>
      <c r="B429" t="s">
        <v>16</v>
      </c>
      <c r="C429" t="s">
        <v>150</v>
      </c>
      <c r="D429" s="6">
        <v>5.125</v>
      </c>
      <c r="E429" s="2" t="e">
        <f>IF(Tableau48910[[#This Row],[Numéro par machin]]=0,$C$1,IF(ISERROR(VLOOKUP(C429,$C$2:C428,1,FALSE)),_xlfn.MAXIFS(Tableau48910[[#This Row],[Date de fin]],$B$2:B428,Tableau48910[[#This Row],[Numéro Machine ]]),MAX(_xlfn.MAXIFS(Tableau48910[[#This Row],[Date de fin]],$C$2:C428,Tableau48910[[#This Row],[Ordre de f]]),_xlfn.MAXIFS(Tableau48910[[#This Row],[Date de fin]],$B$2:B428,Tableau48910[[#This Row],[Numéro Machine ]]))))</f>
        <v>#VALUE!</v>
      </c>
      <c r="F429" s="2" t="e">
        <f>Tableau48910[[#This Row],[Date de début]]+Tableau48910[[#This Row],[Temps]]</f>
        <v>#VALUE!</v>
      </c>
    </row>
    <row r="430" spans="1:6" x14ac:dyDescent="0.25">
      <c r="A430" cm="1">
        <f t="array" ref="A430">MIN(COUNTIFS($C$2:C429,C430)+IFERROR(SUM(IF(($B$2:B429=B430)*($A$2:A429=0),($B$2:B429=B430)*($A$2:A429=0),"")),0),1)</f>
        <v>1</v>
      </c>
      <c r="B430" t="s">
        <v>10</v>
      </c>
      <c r="C430" t="s">
        <v>151</v>
      </c>
      <c r="D430" s="6">
        <v>1.0416666666666701</v>
      </c>
      <c r="E430" s="2" t="e">
        <f>IF(Tableau48910[[#This Row],[Numéro par machin]]=0,$C$1,IF(ISERROR(VLOOKUP(C430,$C$2:C429,1,FALSE)),_xlfn.MAXIFS(Tableau48910[[#This Row],[Date de fin]],$B$2:B429,Tableau48910[[#This Row],[Numéro Machine ]]),MAX(_xlfn.MAXIFS(Tableau48910[[#This Row],[Date de fin]],$C$2:C429,Tableau48910[[#This Row],[Ordre de f]]),_xlfn.MAXIFS(Tableau48910[[#This Row],[Date de fin]],$B$2:B429,Tableau48910[[#This Row],[Numéro Machine ]]))))</f>
        <v>#VALUE!</v>
      </c>
      <c r="F430" s="2" t="e">
        <f>Tableau48910[[#This Row],[Date de début]]+Tableau48910[[#This Row],[Temps]]</f>
        <v>#VALUE!</v>
      </c>
    </row>
    <row r="431" spans="1:6" x14ac:dyDescent="0.25">
      <c r="A431" cm="1">
        <f t="array" ref="A431">MIN(COUNTIFS($C$2:C430,C431)+IFERROR(SUM(IF(($B$2:B430=B431)*($A$2:A430=0),($B$2:B430=B431)*($A$2:A430=0),"")),0),1)</f>
        <v>1</v>
      </c>
      <c r="B431" t="s">
        <v>10</v>
      </c>
      <c r="C431" t="s">
        <v>152</v>
      </c>
      <c r="D431" s="6">
        <v>29.25</v>
      </c>
      <c r="E431" s="2" t="e">
        <f>IF(Tableau48910[[#This Row],[Numéro par machin]]=0,$C$1,IF(ISERROR(VLOOKUP(C431,$C$2:C430,1,FALSE)),_xlfn.MAXIFS(Tableau48910[[#This Row],[Date de fin]],$B$2:B430,Tableau48910[[#This Row],[Numéro Machine ]]),MAX(_xlfn.MAXIFS(Tableau48910[[#This Row],[Date de fin]],$C$2:C430,Tableau48910[[#This Row],[Ordre de f]]),_xlfn.MAXIFS(Tableau48910[[#This Row],[Date de fin]],$B$2:B430,Tableau48910[[#This Row],[Numéro Machine ]]))))</f>
        <v>#VALUE!</v>
      </c>
      <c r="F431" s="2" t="e">
        <f>Tableau48910[[#This Row],[Date de début]]+Tableau48910[[#This Row],[Temps]]</f>
        <v>#VALUE!</v>
      </c>
    </row>
    <row r="432" spans="1:6" x14ac:dyDescent="0.25">
      <c r="A432" cm="1">
        <f t="array" ref="A432">MIN(COUNTIFS($C$2:C431,C432)+IFERROR(SUM(IF(($B$2:B431=B432)*($A$2:A431=0),($B$2:B431=B432)*($A$2:A431=0),"")),0),1)</f>
        <v>1</v>
      </c>
      <c r="B432" t="s">
        <v>5</v>
      </c>
      <c r="C432" t="s">
        <v>152</v>
      </c>
      <c r="D432" s="6">
        <v>29.7083333333333</v>
      </c>
      <c r="E432" s="2" t="e">
        <f>IF(Tableau48910[[#This Row],[Numéro par machin]]=0,$C$1,IF(ISERROR(VLOOKUP(C432,$C$2:C431,1,FALSE)),_xlfn.MAXIFS(Tableau48910[[#This Row],[Date de fin]],$B$2:B431,Tableau48910[[#This Row],[Numéro Machine ]]),MAX(_xlfn.MAXIFS(Tableau48910[[#This Row],[Date de fin]],$C$2:C431,Tableau48910[[#This Row],[Ordre de f]]),_xlfn.MAXIFS(Tableau48910[[#This Row],[Date de fin]],$B$2:B431,Tableau48910[[#This Row],[Numéro Machine ]]))))</f>
        <v>#VALUE!</v>
      </c>
      <c r="F432" s="2" t="e">
        <f>Tableau48910[[#This Row],[Date de début]]+Tableau48910[[#This Row],[Temps]]</f>
        <v>#VALUE!</v>
      </c>
    </row>
    <row r="433" spans="1:6" x14ac:dyDescent="0.25">
      <c r="A433" cm="1">
        <f t="array" ref="A433">MIN(COUNTIFS($C$2:C432,C433)+IFERROR(SUM(IF(($B$2:B432=B433)*($A$2:A432=0),($B$2:B432=B433)*($A$2:A432=0),"")),0),1)</f>
        <v>1</v>
      </c>
      <c r="B433" t="s">
        <v>42</v>
      </c>
      <c r="C433" t="s">
        <v>145</v>
      </c>
      <c r="D433" s="6">
        <v>28.5833333333333</v>
      </c>
      <c r="E433" s="2" t="e">
        <f>IF(Tableau48910[[#This Row],[Numéro par machin]]=0,$C$1,IF(ISERROR(VLOOKUP(C433,$C$2:C432,1,FALSE)),_xlfn.MAXIFS(Tableau48910[[#This Row],[Date de fin]],$B$2:B432,Tableau48910[[#This Row],[Numéro Machine ]]),MAX(_xlfn.MAXIFS(Tableau48910[[#This Row],[Date de fin]],$C$2:C432,Tableau48910[[#This Row],[Ordre de f]]),_xlfn.MAXIFS(Tableau48910[[#This Row],[Date de fin]],$B$2:B432,Tableau48910[[#This Row],[Numéro Machine ]]))))</f>
        <v>#VALUE!</v>
      </c>
      <c r="F433" s="2" t="e">
        <f>Tableau48910[[#This Row],[Date de début]]+Tableau48910[[#This Row],[Temps]]</f>
        <v>#VALUE!</v>
      </c>
    </row>
    <row r="434" spans="1:6" x14ac:dyDescent="0.25">
      <c r="A434" cm="1">
        <f t="array" ref="A434">MIN(COUNTIFS($C$2:C433,C434)+IFERROR(SUM(IF(($B$2:B433=B434)*($A$2:A433=0),($B$2:B433=B434)*($A$2:A433=0),"")),0),1)</f>
        <v>1</v>
      </c>
      <c r="B434" t="s">
        <v>42</v>
      </c>
      <c r="C434" t="s">
        <v>146</v>
      </c>
      <c r="D434" s="6">
        <v>29.0416666666667</v>
      </c>
      <c r="E434" s="2" t="e">
        <f>IF(Tableau48910[[#This Row],[Numéro par machin]]=0,$C$1,IF(ISERROR(VLOOKUP(C434,$C$2:C433,1,FALSE)),_xlfn.MAXIFS(Tableau48910[[#This Row],[Date de fin]],$B$2:B433,Tableau48910[[#This Row],[Numéro Machine ]]),MAX(_xlfn.MAXIFS(Tableau48910[[#This Row],[Date de fin]],$C$2:C433,Tableau48910[[#This Row],[Ordre de f]]),_xlfn.MAXIFS(Tableau48910[[#This Row],[Date de fin]],$B$2:B433,Tableau48910[[#This Row],[Numéro Machine ]]))))</f>
        <v>#VALUE!</v>
      </c>
      <c r="F434" s="2" t="e">
        <f>Tableau48910[[#This Row],[Date de début]]+Tableau48910[[#This Row],[Temps]]</f>
        <v>#VALUE!</v>
      </c>
    </row>
    <row r="435" spans="1:6" x14ac:dyDescent="0.25">
      <c r="A435" cm="1">
        <f t="array" ref="A435">MIN(COUNTIFS($C$2:C434,C435)+IFERROR(SUM(IF(($B$2:B434=B435)*($A$2:A434=0),($B$2:B434=B435)*($A$2:A434=0),"")),0),1)</f>
        <v>1</v>
      </c>
      <c r="B435" t="s">
        <v>5</v>
      </c>
      <c r="C435" t="s">
        <v>145</v>
      </c>
      <c r="D435" s="6">
        <v>29.5</v>
      </c>
      <c r="E435" s="2" t="e">
        <f>IF(Tableau48910[[#This Row],[Numéro par machin]]=0,$C$1,IF(ISERROR(VLOOKUP(C435,$C$2:C434,1,FALSE)),_xlfn.MAXIFS(Tableau48910[[#This Row],[Date de fin]],$B$2:B434,Tableau48910[[#This Row],[Numéro Machine ]]),MAX(_xlfn.MAXIFS(Tableau48910[[#This Row],[Date de fin]],$C$2:C434,Tableau48910[[#This Row],[Ordre de f]]),_xlfn.MAXIFS(Tableau48910[[#This Row],[Date de fin]],$B$2:B434,Tableau48910[[#This Row],[Numéro Machine ]]))))</f>
        <v>#VALUE!</v>
      </c>
      <c r="F435" s="2" t="e">
        <f>Tableau48910[[#This Row],[Date de début]]+Tableau48910[[#This Row],[Temps]]</f>
        <v>#VALUE!</v>
      </c>
    </row>
    <row r="436" spans="1:6" x14ac:dyDescent="0.25">
      <c r="A436" cm="1">
        <f t="array" ref="A436">MIN(COUNTIFS($C$2:C435,C436)+IFERROR(SUM(IF(($B$2:B435=B436)*($A$2:A435=0),($B$2:B435=B436)*($A$2:A435=0),"")),0),1)</f>
        <v>1</v>
      </c>
      <c r="B436" t="s">
        <v>5</v>
      </c>
      <c r="C436" t="s">
        <v>146</v>
      </c>
      <c r="D436" s="6">
        <v>28.875</v>
      </c>
      <c r="E436" s="2" t="e">
        <f>IF(Tableau48910[[#This Row],[Numéro par machin]]=0,$C$1,IF(ISERROR(VLOOKUP(C436,$C$2:C435,1,FALSE)),_xlfn.MAXIFS(Tableau48910[[#This Row],[Date de fin]],$B$2:B435,Tableau48910[[#This Row],[Numéro Machine ]]),MAX(_xlfn.MAXIFS(Tableau48910[[#This Row],[Date de fin]],$C$2:C435,Tableau48910[[#This Row],[Ordre de f]]),_xlfn.MAXIFS(Tableau48910[[#This Row],[Date de fin]],$B$2:B435,Tableau48910[[#This Row],[Numéro Machine ]]))))</f>
        <v>#VALUE!</v>
      </c>
      <c r="F436" s="2" t="e">
        <f>Tableau48910[[#This Row],[Date de début]]+Tableau48910[[#This Row],[Temps]]</f>
        <v>#VALUE!</v>
      </c>
    </row>
    <row r="437" spans="1:6" x14ac:dyDescent="0.25">
      <c r="A437" cm="1">
        <f t="array" ref="A437">MIN(COUNTIFS($C$2:C436,C437)+IFERROR(SUM(IF(($B$2:B436=B437)*($A$2:A436=0),($B$2:B436=B437)*($A$2:A436=0),"")),0),1)</f>
        <v>1</v>
      </c>
      <c r="B437" t="s">
        <v>10</v>
      </c>
      <c r="C437" t="s">
        <v>145</v>
      </c>
      <c r="D437" s="6">
        <v>29.3333333333333</v>
      </c>
      <c r="E437" s="2" t="e">
        <f>IF(Tableau48910[[#This Row],[Numéro par machin]]=0,$C$1,IF(ISERROR(VLOOKUP(C437,$C$2:C436,1,FALSE)),_xlfn.MAXIFS(Tableau48910[[#This Row],[Date de fin]],$B$2:B436,Tableau48910[[#This Row],[Numéro Machine ]]),MAX(_xlfn.MAXIFS(Tableau48910[[#This Row],[Date de fin]],$C$2:C436,Tableau48910[[#This Row],[Ordre de f]]),_xlfn.MAXIFS(Tableau48910[[#This Row],[Date de fin]],$B$2:B436,Tableau48910[[#This Row],[Numéro Machine ]]))))</f>
        <v>#VALUE!</v>
      </c>
      <c r="F437" s="2" t="e">
        <f>Tableau48910[[#This Row],[Date de début]]+Tableau48910[[#This Row],[Temps]]</f>
        <v>#VALUE!</v>
      </c>
    </row>
    <row r="438" spans="1:6" x14ac:dyDescent="0.25">
      <c r="A438" cm="1">
        <f t="array" ref="A438">MIN(COUNTIFS($C$2:C437,C438)+IFERROR(SUM(IF(($B$2:B437=B438)*($A$2:A437=0),($B$2:B437=B438)*($A$2:A437=0),"")),0),1)</f>
        <v>1</v>
      </c>
      <c r="B438" t="s">
        <v>10</v>
      </c>
      <c r="C438" t="s">
        <v>146</v>
      </c>
      <c r="D438" s="6">
        <v>29.7916666666667</v>
      </c>
      <c r="E438" s="2" t="e">
        <f>IF(Tableau48910[[#This Row],[Numéro par machin]]=0,$C$1,IF(ISERROR(VLOOKUP(C438,$C$2:C437,1,FALSE)),_xlfn.MAXIFS(Tableau48910[[#This Row],[Date de fin]],$B$2:B437,Tableau48910[[#This Row],[Numéro Machine ]]),MAX(_xlfn.MAXIFS(Tableau48910[[#This Row],[Date de fin]],$C$2:C437,Tableau48910[[#This Row],[Ordre de f]]),_xlfn.MAXIFS(Tableau48910[[#This Row],[Date de fin]],$B$2:B437,Tableau48910[[#This Row],[Numéro Machine ]]))))</f>
        <v>#VALUE!</v>
      </c>
      <c r="F438" s="2" t="e">
        <f>Tableau48910[[#This Row],[Date de début]]+Tableau48910[[#This Row],[Temps]]</f>
        <v>#VALUE!</v>
      </c>
    </row>
    <row r="439" spans="1:6" x14ac:dyDescent="0.25">
      <c r="A439" cm="1">
        <f t="array" ref="A439">MIN(COUNTIFS($C$2:C438,C439)+IFERROR(SUM(IF(($B$2:B438=B439)*($A$2:A438=0),($B$2:B438=B439)*($A$2:A438=0),"")),0),1)</f>
        <v>1</v>
      </c>
      <c r="B439" t="s">
        <v>5</v>
      </c>
      <c r="C439" t="s">
        <v>145</v>
      </c>
      <c r="D439" s="6">
        <v>28.625</v>
      </c>
      <c r="E439" s="2" t="e">
        <f>IF(Tableau48910[[#This Row],[Numéro par machin]]=0,$C$1,IF(ISERROR(VLOOKUP(C439,$C$2:C438,1,FALSE)),_xlfn.MAXIFS(Tableau48910[[#This Row],[Date de fin]],$B$2:B438,Tableau48910[[#This Row],[Numéro Machine ]]),MAX(_xlfn.MAXIFS(Tableau48910[[#This Row],[Date de fin]],$C$2:C438,Tableau48910[[#This Row],[Ordre de f]]),_xlfn.MAXIFS(Tableau48910[[#This Row],[Date de fin]],$B$2:B438,Tableau48910[[#This Row],[Numéro Machine ]]))))</f>
        <v>#VALUE!</v>
      </c>
      <c r="F439" s="2" t="e">
        <f>Tableau48910[[#This Row],[Date de début]]+Tableau48910[[#This Row],[Temps]]</f>
        <v>#VALUE!</v>
      </c>
    </row>
    <row r="440" spans="1:6" x14ac:dyDescent="0.25">
      <c r="A440" cm="1">
        <f t="array" ref="A440">MIN(COUNTIFS($C$2:C439,C440)+IFERROR(SUM(IF(($B$2:B439=B440)*($A$2:A439=0),($B$2:B439=B440)*($A$2:A439=0),"")),0),1)</f>
        <v>1</v>
      </c>
      <c r="B440" t="s">
        <v>5</v>
      </c>
      <c r="C440" t="s">
        <v>146</v>
      </c>
      <c r="D440" s="6">
        <v>29.0833333333333</v>
      </c>
      <c r="E440" s="2" t="e">
        <f>IF(Tableau48910[[#This Row],[Numéro par machin]]=0,$C$1,IF(ISERROR(VLOOKUP(C440,$C$2:C439,1,FALSE)),_xlfn.MAXIFS(Tableau48910[[#This Row],[Date de fin]],$B$2:B439,Tableau48910[[#This Row],[Numéro Machine ]]),MAX(_xlfn.MAXIFS(Tableau48910[[#This Row],[Date de fin]],$C$2:C439,Tableau48910[[#This Row],[Ordre de f]]),_xlfn.MAXIFS(Tableau48910[[#This Row],[Date de fin]],$B$2:B439,Tableau48910[[#This Row],[Numéro Machine ]]))))</f>
        <v>#VALUE!</v>
      </c>
      <c r="F440" s="2" t="e">
        <f>Tableau48910[[#This Row],[Date de début]]+Tableau48910[[#This Row],[Temps]]</f>
        <v>#VALUE!</v>
      </c>
    </row>
    <row r="441" spans="1:6" x14ac:dyDescent="0.25">
      <c r="A441" cm="1">
        <f t="array" ref="A441">MIN(COUNTIFS($C$2:C440,C441)+IFERROR(SUM(IF(($B$2:B440=B441)*($A$2:A440=0),($B$2:B440=B441)*($A$2:A440=0),"")),0),1)</f>
        <v>1</v>
      </c>
      <c r="B441" t="s">
        <v>80</v>
      </c>
      <c r="C441" t="s">
        <v>134</v>
      </c>
      <c r="D441" s="6">
        <v>29.5416666666667</v>
      </c>
      <c r="E441" s="2" t="e">
        <f>IF(Tableau48910[[#This Row],[Numéro par machin]]=0,$C$1,IF(ISERROR(VLOOKUP(C441,$C$2:C440,1,FALSE)),_xlfn.MAXIFS(Tableau48910[[#This Row],[Date de fin]],$B$2:B440,Tableau48910[[#This Row],[Numéro Machine ]]),MAX(_xlfn.MAXIFS(Tableau48910[[#This Row],[Date de fin]],$C$2:C440,Tableau48910[[#This Row],[Ordre de f]]),_xlfn.MAXIFS(Tableau48910[[#This Row],[Date de fin]],$B$2:B440,Tableau48910[[#This Row],[Numéro Machine ]]))))</f>
        <v>#VALUE!</v>
      </c>
      <c r="F441" s="2" t="e">
        <f>Tableau48910[[#This Row],[Date de début]]+Tableau48910[[#This Row],[Temps]]</f>
        <v>#VALUE!</v>
      </c>
    </row>
    <row r="442" spans="1:6" x14ac:dyDescent="0.25">
      <c r="A442" cm="1">
        <f t="array" ref="A442">MIN(COUNTIFS($C$2:C441,C442)+IFERROR(SUM(IF(($B$2:B441=B442)*($A$2:A441=0),($B$2:B441=B442)*($A$2:A441=0),"")),0),1)</f>
        <v>1</v>
      </c>
      <c r="B442" t="s">
        <v>80</v>
      </c>
      <c r="C442" t="s">
        <v>135</v>
      </c>
      <c r="D442" s="6">
        <v>28.6666666666667</v>
      </c>
      <c r="E442" s="2" t="e">
        <f>IF(Tableau48910[[#This Row],[Numéro par machin]]=0,$C$1,IF(ISERROR(VLOOKUP(C442,$C$2:C441,1,FALSE)),_xlfn.MAXIFS(Tableau48910[[#This Row],[Date de fin]],$B$2:B441,Tableau48910[[#This Row],[Numéro Machine ]]),MAX(_xlfn.MAXIFS(Tableau48910[[#This Row],[Date de fin]],$C$2:C441,Tableau48910[[#This Row],[Ordre de f]]),_xlfn.MAXIFS(Tableau48910[[#This Row],[Date de fin]],$B$2:B441,Tableau48910[[#This Row],[Numéro Machine ]]))))</f>
        <v>#VALUE!</v>
      </c>
      <c r="F442" s="2" t="e">
        <f>Tableau48910[[#This Row],[Date de début]]+Tableau48910[[#This Row],[Temps]]</f>
        <v>#VALUE!</v>
      </c>
    </row>
    <row r="443" spans="1:6" x14ac:dyDescent="0.25">
      <c r="A443" cm="1">
        <f t="array" ref="A443">MIN(COUNTIFS($C$2:C442,C443)+IFERROR(SUM(IF(($B$2:B442=B443)*($A$2:A442=0),($B$2:B442=B443)*($A$2:A442=0),"")),0),1)</f>
        <v>1</v>
      </c>
      <c r="B443" t="s">
        <v>5</v>
      </c>
      <c r="C443" t="s">
        <v>153</v>
      </c>
      <c r="D443" s="6">
        <v>29.125</v>
      </c>
      <c r="E443" s="2" t="e">
        <f>IF(Tableau48910[[#This Row],[Numéro par machin]]=0,$C$1,IF(ISERROR(VLOOKUP(C443,$C$2:C442,1,FALSE)),_xlfn.MAXIFS(Tableau48910[[#This Row],[Date de fin]],$B$2:B442,Tableau48910[[#This Row],[Numéro Machine ]]),MAX(_xlfn.MAXIFS(Tableau48910[[#This Row],[Date de fin]],$C$2:C442,Tableau48910[[#This Row],[Ordre de f]]),_xlfn.MAXIFS(Tableau48910[[#This Row],[Date de fin]],$B$2:B442,Tableau48910[[#This Row],[Numéro Machine ]]))))</f>
        <v>#VALUE!</v>
      </c>
      <c r="F443" s="2" t="e">
        <f>Tableau48910[[#This Row],[Date de début]]+Tableau48910[[#This Row],[Temps]]</f>
        <v>#VALUE!</v>
      </c>
    </row>
    <row r="444" spans="1:6" x14ac:dyDescent="0.25">
      <c r="A444" cm="1">
        <f t="array" ref="A444">MIN(COUNTIFS($C$2:C443,C444)+IFERROR(SUM(IF(($B$2:B443=B444)*($A$2:A443=0),($B$2:B443=B444)*($A$2:A443=0),"")),0),1)</f>
        <v>1</v>
      </c>
      <c r="B444" t="s">
        <v>12</v>
      </c>
      <c r="C444" t="s">
        <v>152</v>
      </c>
      <c r="D444" s="6">
        <v>29.5833333333333</v>
      </c>
      <c r="E444" s="2" t="e">
        <f>IF(Tableau48910[[#This Row],[Numéro par machin]]=0,$C$1,IF(ISERROR(VLOOKUP(C444,$C$2:C443,1,FALSE)),_xlfn.MAXIFS(Tableau48910[[#This Row],[Date de fin]],$B$2:B443,Tableau48910[[#This Row],[Numéro Machine ]]),MAX(_xlfn.MAXIFS(Tableau48910[[#This Row],[Date de fin]],$C$2:C443,Tableau48910[[#This Row],[Ordre de f]]),_xlfn.MAXIFS(Tableau48910[[#This Row],[Date de fin]],$B$2:B443,Tableau48910[[#This Row],[Numéro Machine ]]))))</f>
        <v>#VALUE!</v>
      </c>
      <c r="F444" s="2" t="e">
        <f>Tableau48910[[#This Row],[Date de début]]+Tableau48910[[#This Row],[Temps]]</f>
        <v>#VALUE!</v>
      </c>
    </row>
    <row r="445" spans="1:6" x14ac:dyDescent="0.25">
      <c r="A445" cm="1">
        <f t="array" ref="A445">MIN(COUNTIFS($C$2:C444,C445)+IFERROR(SUM(IF(($B$2:B444=B445)*($A$2:A444=0),($B$2:B444=B445)*($A$2:A444=0),"")),0),1)</f>
        <v>1</v>
      </c>
      <c r="B445" t="s">
        <v>5</v>
      </c>
      <c r="C445" t="s">
        <v>152</v>
      </c>
      <c r="D445" s="6">
        <v>32.9166666666667</v>
      </c>
      <c r="E445" s="2" t="e">
        <f>IF(Tableau48910[[#This Row],[Numéro par machin]]=0,$C$1,IF(ISERROR(VLOOKUP(C445,$C$2:C444,1,FALSE)),_xlfn.MAXIFS(Tableau48910[[#This Row],[Date de fin]],$B$2:B444,Tableau48910[[#This Row],[Numéro Machine ]]),MAX(_xlfn.MAXIFS(Tableau48910[[#This Row],[Date de fin]],$C$2:C444,Tableau48910[[#This Row],[Ordre de f]]),_xlfn.MAXIFS(Tableau48910[[#This Row],[Date de fin]],$B$2:B444,Tableau48910[[#This Row],[Numéro Machine ]]))))</f>
        <v>#VALUE!</v>
      </c>
      <c r="F445" s="2" t="e">
        <f>Tableau48910[[#This Row],[Date de début]]+Tableau48910[[#This Row],[Temps]]</f>
        <v>#VALUE!</v>
      </c>
    </row>
    <row r="446" spans="1:6" x14ac:dyDescent="0.25">
      <c r="A446" cm="1">
        <f t="array" ref="A446">MIN(COUNTIFS($C$2:C445,C446)+IFERROR(SUM(IF(($B$2:B445=B446)*($A$2:A445=0),($B$2:B445=B446)*($A$2:A445=0),"")),0),1)</f>
        <v>1</v>
      </c>
      <c r="B446" t="s">
        <v>10</v>
      </c>
      <c r="C446" t="s">
        <v>152</v>
      </c>
      <c r="D446" s="6">
        <v>1.2083333333333299</v>
      </c>
      <c r="E446" s="2" t="e">
        <f>IF(Tableau48910[[#This Row],[Numéro par machin]]=0,$C$1,IF(ISERROR(VLOOKUP(C446,$C$2:C445,1,FALSE)),_xlfn.MAXIFS(Tableau48910[[#This Row],[Date de fin]],$B$2:B445,Tableau48910[[#This Row],[Numéro Machine ]]),MAX(_xlfn.MAXIFS(Tableau48910[[#This Row],[Date de fin]],$C$2:C445,Tableau48910[[#This Row],[Ordre de f]]),_xlfn.MAXIFS(Tableau48910[[#This Row],[Date de fin]],$B$2:B445,Tableau48910[[#This Row],[Numéro Machine ]]))))</f>
        <v>#VALUE!</v>
      </c>
      <c r="F446" s="2" t="e">
        <f>Tableau48910[[#This Row],[Date de début]]+Tableau48910[[#This Row],[Temps]]</f>
        <v>#VALUE!</v>
      </c>
    </row>
    <row r="447" spans="1:6" x14ac:dyDescent="0.25">
      <c r="A447" cm="1">
        <f t="array" ref="A447">MIN(COUNTIFS($C$2:C446,C447)+IFERROR(SUM(IF(($B$2:B446=B447)*($A$2:A446=0),($B$2:B446=B447)*($A$2:A446=0),"")),0),1)</f>
        <v>1</v>
      </c>
      <c r="B447" t="s">
        <v>5</v>
      </c>
      <c r="C447" t="s">
        <v>152</v>
      </c>
      <c r="D447" s="6">
        <v>2.8333333333333299</v>
      </c>
      <c r="E447" s="2" t="e">
        <f>IF(Tableau48910[[#This Row],[Numéro par machin]]=0,$C$1,IF(ISERROR(VLOOKUP(C447,$C$2:C446,1,FALSE)),_xlfn.MAXIFS(Tableau48910[[#This Row],[Date de fin]],$B$2:B446,Tableau48910[[#This Row],[Numéro Machine ]]),MAX(_xlfn.MAXIFS(Tableau48910[[#This Row],[Date de fin]],$C$2:C446,Tableau48910[[#This Row],[Ordre de f]]),_xlfn.MAXIFS(Tableau48910[[#This Row],[Date de fin]],$B$2:B446,Tableau48910[[#This Row],[Numéro Machine ]]))))</f>
        <v>#VALUE!</v>
      </c>
      <c r="F447" s="2" t="e">
        <f>Tableau48910[[#This Row],[Date de début]]+Tableau48910[[#This Row],[Temps]]</f>
        <v>#VALUE!</v>
      </c>
    </row>
    <row r="448" spans="1:6" x14ac:dyDescent="0.25">
      <c r="A448" cm="1">
        <f t="array" ref="A448">MIN(COUNTIFS($C$2:C447,C448)+IFERROR(SUM(IF(($B$2:B447=B448)*($A$2:A447=0),($B$2:B447=B448)*($A$2:A447=0),"")),0),1)</f>
        <v>1</v>
      </c>
      <c r="B448" t="s">
        <v>42</v>
      </c>
      <c r="C448" t="s">
        <v>134</v>
      </c>
      <c r="D448" s="6">
        <v>2.875</v>
      </c>
      <c r="E448" s="2" t="e">
        <f>IF(Tableau48910[[#This Row],[Numéro par machin]]=0,$C$1,IF(ISERROR(VLOOKUP(C448,$C$2:C447,1,FALSE)),_xlfn.MAXIFS(Tableau48910[[#This Row],[Date de fin]],$B$2:B447,Tableau48910[[#This Row],[Numéro Machine ]]),MAX(_xlfn.MAXIFS(Tableau48910[[#This Row],[Date de fin]],$C$2:C447,Tableau48910[[#This Row],[Ordre de f]]),_xlfn.MAXIFS(Tableau48910[[#This Row],[Date de fin]],$B$2:B447,Tableau48910[[#This Row],[Numéro Machine ]]))))</f>
        <v>#VALUE!</v>
      </c>
      <c r="F448" s="2" t="e">
        <f>Tableau48910[[#This Row],[Date de début]]+Tableau48910[[#This Row],[Temps]]</f>
        <v>#VALUE!</v>
      </c>
    </row>
    <row r="449" spans="1:6" x14ac:dyDescent="0.25">
      <c r="A449" cm="1">
        <f t="array" ref="A449">MIN(COUNTIFS($C$2:C448,C449)+IFERROR(SUM(IF(($B$2:B448=B449)*($A$2:A448=0),($B$2:B448=B449)*($A$2:A448=0),"")),0),1)</f>
        <v>1</v>
      </c>
      <c r="B449" t="s">
        <v>42</v>
      </c>
      <c r="C449" t="s">
        <v>135</v>
      </c>
      <c r="D449" s="6">
        <v>2.9166666666666701</v>
      </c>
      <c r="E449" s="2" t="e">
        <f>IF(Tableau48910[[#This Row],[Numéro par machin]]=0,$C$1,IF(ISERROR(VLOOKUP(C449,$C$2:C448,1,FALSE)),_xlfn.MAXIFS(Tableau48910[[#This Row],[Date de fin]],$B$2:B448,Tableau48910[[#This Row],[Numéro Machine ]]),MAX(_xlfn.MAXIFS(Tableau48910[[#This Row],[Date de fin]],$C$2:C448,Tableau48910[[#This Row],[Ordre de f]]),_xlfn.MAXIFS(Tableau48910[[#This Row],[Date de fin]],$B$2:B448,Tableau48910[[#This Row],[Numéro Machine ]]))))</f>
        <v>#VALUE!</v>
      </c>
      <c r="F449" s="2" t="e">
        <f>Tableau48910[[#This Row],[Date de début]]+Tableau48910[[#This Row],[Temps]]</f>
        <v>#VALUE!</v>
      </c>
    </row>
    <row r="450" spans="1:6" x14ac:dyDescent="0.25">
      <c r="A450" cm="1">
        <f t="array" ref="A450">MIN(COUNTIFS($C$2:C449,C450)+IFERROR(SUM(IF(($B$2:B449=B450)*($A$2:A449=0),($B$2:B449=B450)*($A$2:A449=0),"")),0),1)</f>
        <v>1</v>
      </c>
      <c r="B450" t="s">
        <v>5</v>
      </c>
      <c r="C450" t="s">
        <v>134</v>
      </c>
      <c r="D450" s="6">
        <v>2.9583333333333299</v>
      </c>
      <c r="E450" s="2" t="e">
        <f>IF(Tableau48910[[#This Row],[Numéro par machin]]=0,$C$1,IF(ISERROR(VLOOKUP(C450,$C$2:C449,1,FALSE)),_xlfn.MAXIFS(Tableau48910[[#This Row],[Date de fin]],$B$2:B449,Tableau48910[[#This Row],[Numéro Machine ]]),MAX(_xlfn.MAXIFS(Tableau48910[[#This Row],[Date de fin]],$C$2:C449,Tableau48910[[#This Row],[Ordre de f]]),_xlfn.MAXIFS(Tableau48910[[#This Row],[Date de fin]],$B$2:B449,Tableau48910[[#This Row],[Numéro Machine ]]))))</f>
        <v>#VALUE!</v>
      </c>
      <c r="F450" s="2" t="e">
        <f>Tableau48910[[#This Row],[Date de début]]+Tableau48910[[#This Row],[Temps]]</f>
        <v>#VALUE!</v>
      </c>
    </row>
    <row r="451" spans="1:6" x14ac:dyDescent="0.25">
      <c r="A451" cm="1">
        <f t="array" ref="A451">MIN(COUNTIFS($C$2:C450,C451)+IFERROR(SUM(IF(($B$2:B450=B451)*($A$2:A450=0),($B$2:B450=B451)*($A$2:A450=0),"")),0),1)</f>
        <v>1</v>
      </c>
      <c r="B451" t="s">
        <v>5</v>
      </c>
      <c r="C451" t="s">
        <v>135</v>
      </c>
      <c r="D451" s="6">
        <v>28.8333333333333</v>
      </c>
      <c r="E451" s="2" t="e">
        <f>IF(Tableau48910[[#This Row],[Numéro par machin]]=0,$C$1,IF(ISERROR(VLOOKUP(C451,$C$2:C450,1,FALSE)),_xlfn.MAXIFS(Tableau48910[[#This Row],[Date de fin]],$B$2:B450,Tableau48910[[#This Row],[Numéro Machine ]]),MAX(_xlfn.MAXIFS(Tableau48910[[#This Row],[Date de fin]],$C$2:C450,Tableau48910[[#This Row],[Ordre de f]]),_xlfn.MAXIFS(Tableau48910[[#This Row],[Date de fin]],$B$2:B450,Tableau48910[[#This Row],[Numéro Machine ]]))))</f>
        <v>#VALUE!</v>
      </c>
      <c r="F451" s="2" t="e">
        <f>Tableau48910[[#This Row],[Date de début]]+Tableau48910[[#This Row],[Temps]]</f>
        <v>#VALUE!</v>
      </c>
    </row>
    <row r="452" spans="1:6" x14ac:dyDescent="0.25">
      <c r="A452" cm="1">
        <f t="array" ref="A452">MIN(COUNTIFS($C$2:C451,C452)+IFERROR(SUM(IF(($B$2:B451=B452)*($A$2:A451=0),($B$2:B451=B452)*($A$2:A451=0),"")),0),1)</f>
        <v>1</v>
      </c>
      <c r="B452" t="s">
        <v>10</v>
      </c>
      <c r="C452" t="s">
        <v>134</v>
      </c>
      <c r="D452" s="6">
        <v>29.2916666666667</v>
      </c>
      <c r="E452" s="2" t="e">
        <f>IF(Tableau48910[[#This Row],[Numéro par machin]]=0,$C$1,IF(ISERROR(VLOOKUP(C452,$C$2:C451,1,FALSE)),_xlfn.MAXIFS(Tableau48910[[#This Row],[Date de fin]],$B$2:B451,Tableau48910[[#This Row],[Numéro Machine ]]),MAX(_xlfn.MAXIFS(Tableau48910[[#This Row],[Date de fin]],$C$2:C451,Tableau48910[[#This Row],[Ordre de f]]),_xlfn.MAXIFS(Tableau48910[[#This Row],[Date de fin]],$B$2:B451,Tableau48910[[#This Row],[Numéro Machine ]]))))</f>
        <v>#VALUE!</v>
      </c>
      <c r="F452" s="2" t="e">
        <f>Tableau48910[[#This Row],[Date de début]]+Tableau48910[[#This Row],[Temps]]</f>
        <v>#VALUE!</v>
      </c>
    </row>
    <row r="453" spans="1:6" x14ac:dyDescent="0.25">
      <c r="A453" cm="1">
        <f t="array" ref="A453">MIN(COUNTIFS($C$2:C452,C453)+IFERROR(SUM(IF(($B$2:B452=B453)*($A$2:A452=0),($B$2:B452=B453)*($A$2:A452=0),"")),0),1)</f>
        <v>1</v>
      </c>
      <c r="B453" t="s">
        <v>10</v>
      </c>
      <c r="C453" t="s">
        <v>135</v>
      </c>
      <c r="D453" s="6">
        <v>29.75</v>
      </c>
      <c r="E453" s="2" t="e">
        <f>IF(Tableau48910[[#This Row],[Numéro par machin]]=0,$C$1,IF(ISERROR(VLOOKUP(C453,$C$2:C452,1,FALSE)),_xlfn.MAXIFS(Tableau48910[[#This Row],[Date de fin]],$B$2:B452,Tableau48910[[#This Row],[Numéro Machine ]]),MAX(_xlfn.MAXIFS(Tableau48910[[#This Row],[Date de fin]],$C$2:C452,Tableau48910[[#This Row],[Ordre de f]]),_xlfn.MAXIFS(Tableau48910[[#This Row],[Date de fin]],$B$2:B452,Tableau48910[[#This Row],[Numéro Machine ]]))))</f>
        <v>#VALUE!</v>
      </c>
      <c r="F453" s="2" t="e">
        <f>Tableau48910[[#This Row],[Date de début]]+Tableau48910[[#This Row],[Temps]]</f>
        <v>#VALUE!</v>
      </c>
    </row>
    <row r="454" spans="1:6" x14ac:dyDescent="0.25">
      <c r="A454" cm="1">
        <f t="array" ref="A454">MIN(COUNTIFS($C$2:C453,C454)+IFERROR(SUM(IF(($B$2:B453=B454)*($A$2:A453=0),($B$2:B453=B454)*($A$2:A453=0),"")),0),1)</f>
        <v>1</v>
      </c>
      <c r="B454" t="s">
        <v>5</v>
      </c>
      <c r="C454" t="s">
        <v>134</v>
      </c>
      <c r="D454" s="6">
        <v>12.1666666666667</v>
      </c>
      <c r="E454" s="2" t="e">
        <f>IF(Tableau48910[[#This Row],[Numéro par machin]]=0,$C$1,IF(ISERROR(VLOOKUP(C454,$C$2:C453,1,FALSE)),_xlfn.MAXIFS(Tableau48910[[#This Row],[Date de fin]],$B$2:B453,Tableau48910[[#This Row],[Numéro Machine ]]),MAX(_xlfn.MAXIFS(Tableau48910[[#This Row],[Date de fin]],$C$2:C453,Tableau48910[[#This Row],[Ordre de f]]),_xlfn.MAXIFS(Tableau48910[[#This Row],[Date de fin]],$B$2:B453,Tableau48910[[#This Row],[Numéro Machine ]]))))</f>
        <v>#VALUE!</v>
      </c>
      <c r="F454" s="2" t="e">
        <f>Tableau48910[[#This Row],[Date de début]]+Tableau48910[[#This Row],[Temps]]</f>
        <v>#VALUE!</v>
      </c>
    </row>
    <row r="455" spans="1:6" x14ac:dyDescent="0.25">
      <c r="A455" cm="1">
        <f t="array" ref="A455">MIN(COUNTIFS($C$2:C454,C455)+IFERROR(SUM(IF(($B$2:B454=B455)*($A$2:A454=0),($B$2:B454=B455)*($A$2:A454=0),"")),0),1)</f>
        <v>1</v>
      </c>
      <c r="B455" t="s">
        <v>5</v>
      </c>
      <c r="C455" t="s">
        <v>135</v>
      </c>
      <c r="D455" s="6">
        <v>12.6666666666667</v>
      </c>
      <c r="E455" s="2" t="e">
        <f>IF(Tableau48910[[#This Row],[Numéro par machin]]=0,$C$1,IF(ISERROR(VLOOKUP(C455,$C$2:C454,1,FALSE)),_xlfn.MAXIFS(Tableau48910[[#This Row],[Date de fin]],$B$2:B454,Tableau48910[[#This Row],[Numéro Machine ]]),MAX(_xlfn.MAXIFS(Tableau48910[[#This Row],[Date de fin]],$C$2:C454,Tableau48910[[#This Row],[Ordre de f]]),_xlfn.MAXIFS(Tableau48910[[#This Row],[Date de fin]],$B$2:B454,Tableau48910[[#This Row],[Numéro Machine ]]))))</f>
        <v>#VALUE!</v>
      </c>
      <c r="F455" s="2" t="e">
        <f>Tableau48910[[#This Row],[Date de début]]+Tableau48910[[#This Row],[Temps]]</f>
        <v>#VALUE!</v>
      </c>
    </row>
    <row r="456" spans="1:6" x14ac:dyDescent="0.25">
      <c r="A456" cm="1">
        <f t="array" ref="A456">MIN(COUNTIFS($C$2:C455,C456)+IFERROR(SUM(IF(($B$2:B455=B456)*($A$2:A455=0),($B$2:B455=B456)*($A$2:A455=0),"")),0),1)</f>
        <v>1</v>
      </c>
      <c r="B456" t="s">
        <v>70</v>
      </c>
      <c r="C456" t="s">
        <v>154</v>
      </c>
      <c r="D456" s="6">
        <v>12.7083333333333</v>
      </c>
      <c r="E456" s="2" t="e">
        <f>IF(Tableau48910[[#This Row],[Numéro par machin]]=0,$C$1,IF(ISERROR(VLOOKUP(C456,$C$2:C455,1,FALSE)),_xlfn.MAXIFS(Tableau48910[[#This Row],[Date de fin]],$B$2:B455,Tableau48910[[#This Row],[Numéro Machine ]]),MAX(_xlfn.MAXIFS(Tableau48910[[#This Row],[Date de fin]],$C$2:C455,Tableau48910[[#This Row],[Ordre de f]]),_xlfn.MAXIFS(Tableau48910[[#This Row],[Date de fin]],$B$2:B455,Tableau48910[[#This Row],[Numéro Machine ]]))))</f>
        <v>#VALUE!</v>
      </c>
      <c r="F456" s="2" t="e">
        <f>Tableau48910[[#This Row],[Date de début]]+Tableau48910[[#This Row],[Temps]]</f>
        <v>#VALUE!</v>
      </c>
    </row>
    <row r="457" spans="1:6" x14ac:dyDescent="0.25">
      <c r="A457" cm="1">
        <f t="array" ref="A457">MIN(COUNTIFS($C$2:C456,C457)+IFERROR(SUM(IF(($B$2:B456=B457)*($A$2:A456=0),($B$2:B456=B457)*($A$2:A456=0),"")),0),1)</f>
        <v>1</v>
      </c>
      <c r="B457" t="s">
        <v>26</v>
      </c>
      <c r="C457" t="s">
        <v>154</v>
      </c>
      <c r="D457" s="6">
        <v>12.75</v>
      </c>
      <c r="E457" s="2" t="e">
        <f>IF(Tableau48910[[#This Row],[Numéro par machin]]=0,$C$1,IF(ISERROR(VLOOKUP(C457,$C$2:C456,1,FALSE)),_xlfn.MAXIFS(Tableau48910[[#This Row],[Date de fin]],$B$2:B456,Tableau48910[[#This Row],[Numéro Machine ]]),MAX(_xlfn.MAXIFS(Tableau48910[[#This Row],[Date de fin]],$C$2:C456,Tableau48910[[#This Row],[Ordre de f]]),_xlfn.MAXIFS(Tableau48910[[#This Row],[Date de fin]],$B$2:B456,Tableau48910[[#This Row],[Numéro Machine ]]))))</f>
        <v>#VALUE!</v>
      </c>
      <c r="F457" s="2" t="e">
        <f>Tableau48910[[#This Row],[Date de début]]+Tableau48910[[#This Row],[Temps]]</f>
        <v>#VALUE!</v>
      </c>
    </row>
    <row r="458" spans="1:6" x14ac:dyDescent="0.25">
      <c r="A458" cm="1">
        <f t="array" ref="A458">MIN(COUNTIFS($C$2:C457,C458)+IFERROR(SUM(IF(($B$2:B457=B458)*($A$2:A457=0),($B$2:B457=B458)*($A$2:A457=0),"")),0),1)</f>
        <v>1</v>
      </c>
      <c r="B458" t="s">
        <v>36</v>
      </c>
      <c r="C458" t="s">
        <v>155</v>
      </c>
      <c r="D458" s="6">
        <v>12.7916666666667</v>
      </c>
      <c r="E458" s="2" t="e">
        <f>IF(Tableau48910[[#This Row],[Numéro par machin]]=0,$C$1,IF(ISERROR(VLOOKUP(C458,$C$2:C457,1,FALSE)),_xlfn.MAXIFS(Tableau48910[[#This Row],[Date de fin]],$B$2:B457,Tableau48910[[#This Row],[Numéro Machine ]]),MAX(_xlfn.MAXIFS(Tableau48910[[#This Row],[Date de fin]],$C$2:C457,Tableau48910[[#This Row],[Ordre de f]]),_xlfn.MAXIFS(Tableau48910[[#This Row],[Date de fin]],$B$2:B457,Tableau48910[[#This Row],[Numéro Machine ]]))))</f>
        <v>#VALUE!</v>
      </c>
      <c r="F458" s="2" t="e">
        <f>Tableau48910[[#This Row],[Date de début]]+Tableau48910[[#This Row],[Temps]]</f>
        <v>#VALUE!</v>
      </c>
    </row>
    <row r="459" spans="1:6" x14ac:dyDescent="0.25">
      <c r="A459" cm="1">
        <f t="array" ref="A459">MIN(COUNTIFS($C$2:C458,C459)+IFERROR(SUM(IF(($B$2:B458=B459)*($A$2:A458=0),($B$2:B458=B459)*($A$2:A458=0),"")),0),1)</f>
        <v>1</v>
      </c>
      <c r="B459" t="s">
        <v>16</v>
      </c>
      <c r="C459" t="s">
        <v>156</v>
      </c>
      <c r="D459" s="6">
        <v>6.125</v>
      </c>
      <c r="E459" s="2" t="e">
        <f>IF(Tableau48910[[#This Row],[Numéro par machin]]=0,$C$1,IF(ISERROR(VLOOKUP(C459,$C$2:C458,1,FALSE)),_xlfn.MAXIFS(Tableau48910[[#This Row],[Date de fin]],$B$2:B458,Tableau48910[[#This Row],[Numéro Machine ]]),MAX(_xlfn.MAXIFS(Tableau48910[[#This Row],[Date de fin]],$C$2:C458,Tableau48910[[#This Row],[Ordre de f]]),_xlfn.MAXIFS(Tableau48910[[#This Row],[Date de fin]],$B$2:B458,Tableau48910[[#This Row],[Numéro Machine ]]))))</f>
        <v>#VALUE!</v>
      </c>
      <c r="F459" s="2" t="e">
        <f>Tableau48910[[#This Row],[Date de début]]+Tableau48910[[#This Row],[Temps]]</f>
        <v>#VALUE!</v>
      </c>
    </row>
    <row r="460" spans="1:6" x14ac:dyDescent="0.25">
      <c r="A460" cm="1">
        <f t="array" ref="A460">MIN(COUNTIFS($C$2:C459,C460)+IFERROR(SUM(IF(($B$2:B459=B460)*($A$2:A459=0),($B$2:B459=B460)*($A$2:A459=0),"")),0),1)</f>
        <v>1</v>
      </c>
      <c r="B460" t="s">
        <v>36</v>
      </c>
      <c r="C460" t="s">
        <v>156</v>
      </c>
      <c r="D460" s="6">
        <v>6.1666666666666696</v>
      </c>
      <c r="E460" s="2" t="e">
        <f>IF(Tableau48910[[#This Row],[Numéro par machin]]=0,$C$1,IF(ISERROR(VLOOKUP(C460,$C$2:C459,1,FALSE)),_xlfn.MAXIFS(Tableau48910[[#This Row],[Date de fin]],$B$2:B459,Tableau48910[[#This Row],[Numéro Machine ]]),MAX(_xlfn.MAXIFS(Tableau48910[[#This Row],[Date de fin]],$C$2:C459,Tableau48910[[#This Row],[Ordre de f]]),_xlfn.MAXIFS(Tableau48910[[#This Row],[Date de fin]],$B$2:B459,Tableau48910[[#This Row],[Numéro Machine ]]))))</f>
        <v>#VALUE!</v>
      </c>
      <c r="F460" s="2" t="e">
        <f>Tableau48910[[#This Row],[Date de début]]+Tableau48910[[#This Row],[Temps]]</f>
        <v>#VALUE!</v>
      </c>
    </row>
    <row r="461" spans="1:6" x14ac:dyDescent="0.25">
      <c r="A461" cm="1">
        <f t="array" ref="A461">MIN(COUNTIFS($C$2:C460,C461)+IFERROR(SUM(IF(($B$2:B460=B461)*($A$2:A460=0),($B$2:B460=B461)*($A$2:A460=0),"")),0),1)</f>
        <v>1</v>
      </c>
      <c r="B461" t="s">
        <v>26</v>
      </c>
      <c r="C461" t="s">
        <v>155</v>
      </c>
      <c r="D461" s="6">
        <v>6.5</v>
      </c>
      <c r="E461" s="2" t="e">
        <f>IF(Tableau48910[[#This Row],[Numéro par machin]]=0,$C$1,IF(ISERROR(VLOOKUP(C461,$C$2:C460,1,FALSE)),_xlfn.MAXIFS(Tableau48910[[#This Row],[Date de fin]],$B$2:B460,Tableau48910[[#This Row],[Numéro Machine ]]),MAX(_xlfn.MAXIFS(Tableau48910[[#This Row],[Date de fin]],$C$2:C460,Tableau48910[[#This Row],[Ordre de f]]),_xlfn.MAXIFS(Tableau48910[[#This Row],[Date de fin]],$B$2:B460,Tableau48910[[#This Row],[Numéro Machine ]]))))</f>
        <v>#VALUE!</v>
      </c>
      <c r="F461" s="2" t="e">
        <f>Tableau48910[[#This Row],[Date de début]]+Tableau48910[[#This Row],[Temps]]</f>
        <v>#VALUE!</v>
      </c>
    </row>
    <row r="462" spans="1:6" x14ac:dyDescent="0.25">
      <c r="A462" cm="1">
        <f t="array" ref="A462">MIN(COUNTIFS($C$2:C461,C462)+IFERROR(SUM(IF(($B$2:B461=B462)*($A$2:A461=0),($B$2:B461=B462)*($A$2:A461=0),"")),0),1)</f>
        <v>1</v>
      </c>
      <c r="B462" t="s">
        <v>22</v>
      </c>
      <c r="C462" t="s">
        <v>154</v>
      </c>
      <c r="D462" s="6">
        <v>28.9583333333333</v>
      </c>
      <c r="E462" s="2" t="e">
        <f>IF(Tableau48910[[#This Row],[Numéro par machin]]=0,$C$1,IF(ISERROR(VLOOKUP(C462,$C$2:C461,1,FALSE)),_xlfn.MAXIFS(Tableau48910[[#This Row],[Date de fin]],$B$2:B461,Tableau48910[[#This Row],[Numéro Machine ]]),MAX(_xlfn.MAXIFS(Tableau48910[[#This Row],[Date de fin]],$C$2:C461,Tableau48910[[#This Row],[Ordre de f]]),_xlfn.MAXIFS(Tableau48910[[#This Row],[Date de fin]],$B$2:B461,Tableau48910[[#This Row],[Numéro Machine ]]))))</f>
        <v>#VALUE!</v>
      </c>
      <c r="F462" s="2" t="e">
        <f>Tableau48910[[#This Row],[Date de début]]+Tableau48910[[#This Row],[Temps]]</f>
        <v>#VALUE!</v>
      </c>
    </row>
    <row r="463" spans="1:6" x14ac:dyDescent="0.25">
      <c r="A463" cm="1">
        <f t="array" ref="A463">MIN(COUNTIFS($C$2:C462,C463)+IFERROR(SUM(IF(($B$2:B462=B463)*($A$2:A462=0),($B$2:B462=B463)*($A$2:A462=0),"")),0),1)</f>
        <v>1</v>
      </c>
      <c r="B463" t="s">
        <v>44</v>
      </c>
      <c r="C463" t="s">
        <v>154</v>
      </c>
      <c r="D463" s="6">
        <v>29.4166666666667</v>
      </c>
      <c r="E463" s="2" t="e">
        <f>IF(Tableau48910[[#This Row],[Numéro par machin]]=0,$C$1,IF(ISERROR(VLOOKUP(C463,$C$2:C462,1,FALSE)),_xlfn.MAXIFS(Tableau48910[[#This Row],[Date de fin]],$B$2:B462,Tableau48910[[#This Row],[Numéro Machine ]]),MAX(_xlfn.MAXIFS(Tableau48910[[#This Row],[Date de fin]],$C$2:C462,Tableau48910[[#This Row],[Ordre de f]]),_xlfn.MAXIFS(Tableau48910[[#This Row],[Date de fin]],$B$2:B462,Tableau48910[[#This Row],[Numéro Machine ]]))))</f>
        <v>#VALUE!</v>
      </c>
      <c r="F463" s="2" t="e">
        <f>Tableau48910[[#This Row],[Date de début]]+Tableau48910[[#This Row],[Temps]]</f>
        <v>#VALUE!</v>
      </c>
    </row>
    <row r="464" spans="1:6" x14ac:dyDescent="0.25">
      <c r="A464" cm="1">
        <f t="array" ref="A464">MIN(COUNTIFS($C$2:C463,C464)+IFERROR(SUM(IF(($B$2:B463=B464)*($A$2:A463=0),($B$2:B463=B464)*($A$2:A463=0),"")),0),1)</f>
        <v>1</v>
      </c>
      <c r="B464" t="s">
        <v>5</v>
      </c>
      <c r="C464" t="s">
        <v>157</v>
      </c>
      <c r="D464" s="6">
        <v>29.875</v>
      </c>
      <c r="E464" s="2" t="e">
        <f>IF(Tableau48910[[#This Row],[Numéro par machin]]=0,$C$1,IF(ISERROR(VLOOKUP(C464,$C$2:C463,1,FALSE)),_xlfn.MAXIFS(Tableau48910[[#This Row],[Date de fin]],$B$2:B463,Tableau48910[[#This Row],[Numéro Machine ]]),MAX(_xlfn.MAXIFS(Tableau48910[[#This Row],[Date de fin]],$C$2:C463,Tableau48910[[#This Row],[Ordre de f]]),_xlfn.MAXIFS(Tableau48910[[#This Row],[Date de fin]],$B$2:B463,Tableau48910[[#This Row],[Numéro Machine ]]))))</f>
        <v>#VALUE!</v>
      </c>
      <c r="F464" s="2" t="e">
        <f>Tableau48910[[#This Row],[Date de début]]+Tableau48910[[#This Row],[Temps]]</f>
        <v>#VALUE!</v>
      </c>
    </row>
    <row r="465" spans="1:6" x14ac:dyDescent="0.25">
      <c r="A465" cm="1">
        <f t="array" ref="A465">MIN(COUNTIFS($C$2:C464,C465)+IFERROR(SUM(IF(($B$2:B464=B465)*($A$2:A464=0),($B$2:B464=B465)*($A$2:A464=0),"")),0),1)</f>
        <v>1</v>
      </c>
      <c r="B465" t="s">
        <v>16</v>
      </c>
      <c r="C465" t="s">
        <v>156</v>
      </c>
      <c r="D465" s="6">
        <v>28.9166666666667</v>
      </c>
      <c r="E465" s="2" t="e">
        <f>IF(Tableau48910[[#This Row],[Numéro par machin]]=0,$C$1,IF(ISERROR(VLOOKUP(C465,$C$2:C464,1,FALSE)),_xlfn.MAXIFS(Tableau48910[[#This Row],[Date de fin]],$B$2:B464,Tableau48910[[#This Row],[Numéro Machine ]]),MAX(_xlfn.MAXIFS(Tableau48910[[#This Row],[Date de fin]],$C$2:C464,Tableau48910[[#This Row],[Ordre de f]]),_xlfn.MAXIFS(Tableau48910[[#This Row],[Date de fin]],$B$2:B464,Tableau48910[[#This Row],[Numéro Machine ]]))))</f>
        <v>#VALUE!</v>
      </c>
      <c r="F465" s="2" t="e">
        <f>Tableau48910[[#This Row],[Date de début]]+Tableau48910[[#This Row],[Temps]]</f>
        <v>#VALUE!</v>
      </c>
    </row>
    <row r="466" spans="1:6" x14ac:dyDescent="0.25">
      <c r="A466" cm="1">
        <f t="array" ref="A466">MIN(COUNTIFS($C$2:C465,C466)+IFERROR(SUM(IF(($B$2:B465=B466)*($A$2:A465=0),($B$2:B465=B466)*($A$2:A465=0),"")),0),1)</f>
        <v>1</v>
      </c>
      <c r="B466" t="s">
        <v>5</v>
      </c>
      <c r="C466" t="s">
        <v>157</v>
      </c>
      <c r="D466" s="6">
        <v>29.375</v>
      </c>
      <c r="E466" s="2" t="e">
        <f>IF(Tableau48910[[#This Row],[Numéro par machin]]=0,$C$1,IF(ISERROR(VLOOKUP(C466,$C$2:C465,1,FALSE)),_xlfn.MAXIFS(Tableau48910[[#This Row],[Date de fin]],$B$2:B465,Tableau48910[[#This Row],[Numéro Machine ]]),MAX(_xlfn.MAXIFS(Tableau48910[[#This Row],[Date de fin]],$C$2:C465,Tableau48910[[#This Row],[Ordre de f]]),_xlfn.MAXIFS(Tableau48910[[#This Row],[Date de fin]],$B$2:B465,Tableau48910[[#This Row],[Numéro Machine ]]))))</f>
        <v>#VALUE!</v>
      </c>
      <c r="F466" s="2" t="e">
        <f>Tableau48910[[#This Row],[Date de début]]+Tableau48910[[#This Row],[Temps]]</f>
        <v>#VALUE!</v>
      </c>
    </row>
    <row r="467" spans="1:6" x14ac:dyDescent="0.25">
      <c r="A467" cm="1">
        <f t="array" ref="A467">MIN(COUNTIFS($C$2:C466,C467)+IFERROR(SUM(IF(($B$2:B466=B467)*($A$2:A466=0),($B$2:B466=B467)*($A$2:A466=0),"")),0),1)</f>
        <v>1</v>
      </c>
      <c r="B467" t="s">
        <v>16</v>
      </c>
      <c r="C467" t="s">
        <v>156</v>
      </c>
      <c r="D467" s="6">
        <v>29.8333333333333</v>
      </c>
      <c r="E467" s="2" t="e">
        <f>IF(Tableau48910[[#This Row],[Numéro par machin]]=0,$C$1,IF(ISERROR(VLOOKUP(C467,$C$2:C466,1,FALSE)),_xlfn.MAXIFS(Tableau48910[[#This Row],[Date de fin]],$B$2:B466,Tableau48910[[#This Row],[Numéro Machine ]]),MAX(_xlfn.MAXIFS(Tableau48910[[#This Row],[Date de fin]],$C$2:C466,Tableau48910[[#This Row],[Ordre de f]]),_xlfn.MAXIFS(Tableau48910[[#This Row],[Date de fin]],$B$2:B466,Tableau48910[[#This Row],[Numéro Machine ]]))))</f>
        <v>#VALUE!</v>
      </c>
      <c r="F467" s="2" t="e">
        <f>Tableau48910[[#This Row],[Date de début]]+Tableau48910[[#This Row],[Temps]]</f>
        <v>#VALUE!</v>
      </c>
    </row>
    <row r="468" spans="1:6" x14ac:dyDescent="0.25">
      <c r="A468" cm="1">
        <f t="array" ref="A468">MIN(COUNTIFS($C$2:C467,C468)+IFERROR(SUM(IF(($B$2:B467=B468)*($A$2:A467=0),($B$2:B467=B468)*($A$2:A467=0),"")),0),1)</f>
        <v>1</v>
      </c>
      <c r="B468" t="s">
        <v>22</v>
      </c>
      <c r="C468" t="s">
        <v>154</v>
      </c>
      <c r="D468" s="6">
        <v>28.7083333333333</v>
      </c>
      <c r="E468" s="2" t="e">
        <f>IF(Tableau48910[[#This Row],[Numéro par machin]]=0,$C$1,IF(ISERROR(VLOOKUP(C468,$C$2:C467,1,FALSE)),_xlfn.MAXIFS(Tableau48910[[#This Row],[Date de fin]],$B$2:B467,Tableau48910[[#This Row],[Numéro Machine ]]),MAX(_xlfn.MAXIFS(Tableau48910[[#This Row],[Date de fin]],$C$2:C467,Tableau48910[[#This Row],[Ordre de f]]),_xlfn.MAXIFS(Tableau48910[[#This Row],[Date de fin]],$B$2:B467,Tableau48910[[#This Row],[Numéro Machine ]]))))</f>
        <v>#VALUE!</v>
      </c>
      <c r="F468" s="2" t="e">
        <f>Tableau48910[[#This Row],[Date de début]]+Tableau48910[[#This Row],[Temps]]</f>
        <v>#VALUE!</v>
      </c>
    </row>
    <row r="469" spans="1:6" x14ac:dyDescent="0.25">
      <c r="A469" cm="1">
        <f t="array" ref="A469">MIN(COUNTIFS($C$2:C468,C469)+IFERROR(SUM(IF(($B$2:B468=B469)*($A$2:A468=0),($B$2:B468=B469)*($A$2:A468=0),"")),0),1)</f>
        <v>1</v>
      </c>
      <c r="B469" t="s">
        <v>44</v>
      </c>
      <c r="C469" t="s">
        <v>154</v>
      </c>
      <c r="D469" s="6">
        <v>29.1666666666667</v>
      </c>
      <c r="E469" s="2" t="e">
        <f>IF(Tableau48910[[#This Row],[Numéro par machin]]=0,$C$1,IF(ISERROR(VLOOKUP(C469,$C$2:C468,1,FALSE)),_xlfn.MAXIFS(Tableau48910[[#This Row],[Date de fin]],$B$2:B468,Tableau48910[[#This Row],[Numéro Machine ]]),MAX(_xlfn.MAXIFS(Tableau48910[[#This Row],[Date de fin]],$C$2:C468,Tableau48910[[#This Row],[Ordre de f]]),_xlfn.MAXIFS(Tableau48910[[#This Row],[Date de fin]],$B$2:B468,Tableau48910[[#This Row],[Numéro Machine ]]))))</f>
        <v>#VALUE!</v>
      </c>
      <c r="F469" s="2" t="e">
        <f>Tableau48910[[#This Row],[Date de début]]+Tableau48910[[#This Row],[Temps]]</f>
        <v>#VALUE!</v>
      </c>
    </row>
    <row r="470" spans="1:6" x14ac:dyDescent="0.25">
      <c r="A470" cm="1">
        <f t="array" ref="A470">MIN(COUNTIFS($C$2:C469,C470)+IFERROR(SUM(IF(($B$2:B469=B470)*($A$2:A469=0),($B$2:B469=B470)*($A$2:A469=0),"")),0),1)</f>
        <v>1</v>
      </c>
      <c r="B470" t="s">
        <v>42</v>
      </c>
      <c r="C470" t="s">
        <v>158</v>
      </c>
      <c r="D470" s="6">
        <v>29.625</v>
      </c>
      <c r="E470" s="2" t="e">
        <f>IF(Tableau48910[[#This Row],[Numéro par machin]]=0,$C$1,IF(ISERROR(VLOOKUP(C470,$C$2:C469,1,FALSE)),_xlfn.MAXIFS(Tableau48910[[#This Row],[Date de fin]],$B$2:B469,Tableau48910[[#This Row],[Numéro Machine ]]),MAX(_xlfn.MAXIFS(Tableau48910[[#This Row],[Date de fin]],$C$2:C469,Tableau48910[[#This Row],[Ordre de f]]),_xlfn.MAXIFS(Tableau48910[[#This Row],[Date de fin]],$B$2:B469,Tableau48910[[#This Row],[Numéro Machine ]]))))</f>
        <v>#VALUE!</v>
      </c>
      <c r="F470" s="2" t="e">
        <f>Tableau48910[[#This Row],[Date de début]]+Tableau48910[[#This Row],[Temps]]</f>
        <v>#VALUE!</v>
      </c>
    </row>
    <row r="471" spans="1:6" x14ac:dyDescent="0.25">
      <c r="A471" cm="1">
        <f t="array" ref="A471">MIN(COUNTIFS($C$2:C470,C471)+IFERROR(SUM(IF(($B$2:B470=B471)*($A$2:A470=0),($B$2:B470=B471)*($A$2:A470=0),"")),0),1)</f>
        <v>1</v>
      </c>
      <c r="B471" t="s">
        <v>16</v>
      </c>
      <c r="C471" t="s">
        <v>158</v>
      </c>
      <c r="D471" s="6">
        <v>28.75</v>
      </c>
      <c r="E471" s="2" t="e">
        <f>IF(Tableau48910[[#This Row],[Numéro par machin]]=0,$C$1,IF(ISERROR(VLOOKUP(C471,$C$2:C470,1,FALSE)),_xlfn.MAXIFS(Tableau48910[[#This Row],[Date de fin]],$B$2:B470,Tableau48910[[#This Row],[Numéro Machine ]]),MAX(_xlfn.MAXIFS(Tableau48910[[#This Row],[Date de fin]],$C$2:C470,Tableau48910[[#This Row],[Ordre de f]]),_xlfn.MAXIFS(Tableau48910[[#This Row],[Date de fin]],$B$2:B470,Tableau48910[[#This Row],[Numéro Machine ]]))))</f>
        <v>#VALUE!</v>
      </c>
      <c r="F471" s="2" t="e">
        <f>Tableau48910[[#This Row],[Date de début]]+Tableau48910[[#This Row],[Temps]]</f>
        <v>#VALUE!</v>
      </c>
    </row>
    <row r="472" spans="1:6" x14ac:dyDescent="0.25">
      <c r="A472" cm="1">
        <f t="array" ref="A472">MIN(COUNTIFS($C$2:C471,C472)+IFERROR(SUM(IF(($B$2:B471=B472)*($A$2:A471=0),($B$2:B471=B472)*($A$2:A471=0),"")),0),1)</f>
        <v>1</v>
      </c>
      <c r="B472" t="s">
        <v>5</v>
      </c>
      <c r="C472" t="s">
        <v>159</v>
      </c>
      <c r="D472" s="6">
        <v>29.2083333333333</v>
      </c>
      <c r="E472" s="2" t="e">
        <f>IF(Tableau48910[[#This Row],[Numéro par machin]]=0,$C$1,IF(ISERROR(VLOOKUP(C472,$C$2:C471,1,FALSE)),_xlfn.MAXIFS(Tableau48910[[#This Row],[Date de fin]],$B$2:B471,Tableau48910[[#This Row],[Numéro Machine ]]),MAX(_xlfn.MAXIFS(Tableau48910[[#This Row],[Date de fin]],$C$2:C471,Tableau48910[[#This Row],[Ordre de f]]),_xlfn.MAXIFS(Tableau48910[[#This Row],[Date de fin]],$B$2:B471,Tableau48910[[#This Row],[Numéro Machine ]]))))</f>
        <v>#VALUE!</v>
      </c>
      <c r="F472" s="2" t="e">
        <f>Tableau48910[[#This Row],[Date de début]]+Tableau48910[[#This Row],[Temps]]</f>
        <v>#VALUE!</v>
      </c>
    </row>
    <row r="473" spans="1:6" x14ac:dyDescent="0.25">
      <c r="A473" cm="1">
        <f t="array" ref="A473">MIN(COUNTIFS($C$2:C472,C473)+IFERROR(SUM(IF(($B$2:B472=B473)*($A$2:A472=0),($B$2:B472=B473)*($A$2:A472=0),"")),0),1)</f>
        <v>1</v>
      </c>
      <c r="B473" t="s">
        <v>36</v>
      </c>
      <c r="C473" t="s">
        <v>160</v>
      </c>
      <c r="D473" s="6">
        <v>29.6666666666667</v>
      </c>
      <c r="E473" s="2" t="e">
        <f>IF(Tableau48910[[#This Row],[Numéro par machin]]=0,$C$1,IF(ISERROR(VLOOKUP(C473,$C$2:C472,1,FALSE)),_xlfn.MAXIFS(Tableau48910[[#This Row],[Date de fin]],$B$2:B472,Tableau48910[[#This Row],[Numéro Machine ]]),MAX(_xlfn.MAXIFS(Tableau48910[[#This Row],[Date de fin]],$C$2:C472,Tableau48910[[#This Row],[Ordre de f]]),_xlfn.MAXIFS(Tableau48910[[#This Row],[Date de fin]],$B$2:B472,Tableau48910[[#This Row],[Numéro Machine ]]))))</f>
        <v>#VALUE!</v>
      </c>
      <c r="F473" s="2" t="e">
        <f>Tableau48910[[#This Row],[Date de début]]+Tableau48910[[#This Row],[Temps]]</f>
        <v>#VALUE!</v>
      </c>
    </row>
    <row r="474" spans="1:6" x14ac:dyDescent="0.25">
      <c r="A474" cm="1">
        <f t="array" ref="A474">MIN(COUNTIFS($C$2:C473,C474)+IFERROR(SUM(IF(($B$2:B473=B474)*($A$2:A473=0),($B$2:B473=B474)*($A$2:A473=0),"")),0),1)</f>
        <v>1</v>
      </c>
      <c r="B474" t="s">
        <v>36</v>
      </c>
      <c r="C474" t="s">
        <v>161</v>
      </c>
      <c r="D474" s="6">
        <v>32.9583333333333</v>
      </c>
      <c r="E474" s="2" t="e">
        <f>IF(Tableau48910[[#This Row],[Numéro par machin]]=0,$C$1,IF(ISERROR(VLOOKUP(C474,$C$2:C473,1,FALSE)),_xlfn.MAXIFS(Tableau48910[[#This Row],[Date de fin]],$B$2:B473,Tableau48910[[#This Row],[Numéro Machine ]]),MAX(_xlfn.MAXIFS(Tableau48910[[#This Row],[Date de fin]],$C$2:C473,Tableau48910[[#This Row],[Ordre de f]]),_xlfn.MAXIFS(Tableau48910[[#This Row],[Date de fin]],$B$2:B473,Tableau48910[[#This Row],[Numéro Machine ]]))))</f>
        <v>#VALUE!</v>
      </c>
      <c r="F474" s="2" t="e">
        <f>Tableau48910[[#This Row],[Date de début]]+Tableau48910[[#This Row],[Temps]]</f>
        <v>#VALUE!</v>
      </c>
    </row>
    <row r="475" spans="1:6" x14ac:dyDescent="0.25">
      <c r="A475" cm="1">
        <f t="array" ref="A475">MIN(COUNTIFS($C$2:C474,C475)+IFERROR(SUM(IF(($B$2:B474=B475)*($A$2:A474=0),($B$2:B474=B475)*($A$2:A474=0),"")),0),1)</f>
        <v>1</v>
      </c>
      <c r="B475" t="s">
        <v>5</v>
      </c>
      <c r="C475" t="s">
        <v>162</v>
      </c>
      <c r="D475" s="6">
        <v>3</v>
      </c>
      <c r="E475" s="2" t="e">
        <f>IF(Tableau48910[[#This Row],[Numéro par machin]]=0,$C$1,IF(ISERROR(VLOOKUP(C475,$C$2:C474,1,FALSE)),_xlfn.MAXIFS(Tableau48910[[#This Row],[Date de fin]],$B$2:B474,Tableau48910[[#This Row],[Numéro Machine ]]),MAX(_xlfn.MAXIFS(Tableau48910[[#This Row],[Date de fin]],$C$2:C474,Tableau48910[[#This Row],[Ordre de f]]),_xlfn.MAXIFS(Tableau48910[[#This Row],[Date de fin]],$B$2:B474,Tableau48910[[#This Row],[Numéro Machine ]]))))</f>
        <v>#VALUE!</v>
      </c>
      <c r="F475" s="2" t="e">
        <f>Tableau48910[[#This Row],[Date de début]]+Tableau48910[[#This Row],[Temps]]</f>
        <v>#VALUE!</v>
      </c>
    </row>
    <row r="476" spans="1:6" x14ac:dyDescent="0.25">
      <c r="A476" cm="1">
        <f t="array" ref="A476">MIN(COUNTIFS($C$2:C475,C476)+IFERROR(SUM(IF(($B$2:B475=B476)*($A$2:A475=0),($B$2:B475=B476)*($A$2:A475=0),"")),0),1)</f>
        <v>1</v>
      </c>
      <c r="B476" t="s">
        <v>5</v>
      </c>
      <c r="C476" t="s">
        <v>163</v>
      </c>
      <c r="D476" s="6">
        <v>3.4166666666666701</v>
      </c>
      <c r="E476" s="2" t="e">
        <f>IF(Tableau48910[[#This Row],[Numéro par machin]]=0,$C$1,IF(ISERROR(VLOOKUP(C476,$C$2:C475,1,FALSE)),_xlfn.MAXIFS(Tableau48910[[#This Row],[Date de fin]],$B$2:B475,Tableau48910[[#This Row],[Numéro Machine ]]),MAX(_xlfn.MAXIFS(Tableau48910[[#This Row],[Date de fin]],$C$2:C475,Tableau48910[[#This Row],[Ordre de f]]),_xlfn.MAXIFS(Tableau48910[[#This Row],[Date de fin]],$B$2:B475,Tableau48910[[#This Row],[Numéro Machine ]]))))</f>
        <v>#VALUE!</v>
      </c>
      <c r="F476" s="2" t="e">
        <f>Tableau48910[[#This Row],[Date de début]]+Tableau48910[[#This Row],[Temps]]</f>
        <v>#VALUE!</v>
      </c>
    </row>
    <row r="477" spans="1:6" x14ac:dyDescent="0.25">
      <c r="A477" cm="1">
        <f t="array" ref="A477">MIN(COUNTIFS($C$2:C476,C477)+IFERROR(SUM(IF(($B$2:B476=B477)*($A$2:A476=0),($B$2:B476=B477)*($A$2:A476=0),"")),0),1)</f>
        <v>1</v>
      </c>
      <c r="B477" t="s">
        <v>26</v>
      </c>
      <c r="C477" t="s">
        <v>160</v>
      </c>
      <c r="D477" s="6">
        <v>3.5</v>
      </c>
      <c r="E477" s="2" t="e">
        <f>IF(Tableau48910[[#This Row],[Numéro par machin]]=0,$C$1,IF(ISERROR(VLOOKUP(C477,$C$2:C476,1,FALSE)),_xlfn.MAXIFS(Tableau48910[[#This Row],[Date de fin]],$B$2:B476,Tableau48910[[#This Row],[Numéro Machine ]]),MAX(_xlfn.MAXIFS(Tableau48910[[#This Row],[Date de fin]],$C$2:C476,Tableau48910[[#This Row],[Ordre de f]]),_xlfn.MAXIFS(Tableau48910[[#This Row],[Date de fin]],$B$2:B476,Tableau48910[[#This Row],[Numéro Machine ]]))))</f>
        <v>#VALUE!</v>
      </c>
      <c r="F477" s="2" t="e">
        <f>Tableau48910[[#This Row],[Date de début]]+Tableau48910[[#This Row],[Temps]]</f>
        <v>#VALUE!</v>
      </c>
    </row>
    <row r="478" spans="1:6" x14ac:dyDescent="0.25">
      <c r="A478" cm="1">
        <f t="array" ref="A478">MIN(COUNTIFS($C$2:C477,C478)+IFERROR(SUM(IF(($B$2:B477=B478)*($A$2:A477=0),($B$2:B477=B478)*($A$2:A477=0),"")),0),1)</f>
        <v>1</v>
      </c>
      <c r="B478" t="s">
        <v>26</v>
      </c>
      <c r="C478" t="s">
        <v>161</v>
      </c>
      <c r="D478" s="6">
        <v>3.5833333333333299</v>
      </c>
      <c r="E478" s="2" t="e">
        <f>IF(Tableau48910[[#This Row],[Numéro par machin]]=0,$C$1,IF(ISERROR(VLOOKUP(C478,$C$2:C477,1,FALSE)),_xlfn.MAXIFS(Tableau48910[[#This Row],[Date de fin]],$B$2:B477,Tableau48910[[#This Row],[Numéro Machine ]]),MAX(_xlfn.MAXIFS(Tableau48910[[#This Row],[Date de fin]],$C$2:C477,Tableau48910[[#This Row],[Ordre de f]]),_xlfn.MAXIFS(Tableau48910[[#This Row],[Date de fin]],$B$2:B477,Tableau48910[[#This Row],[Numéro Machine ]]))))</f>
        <v>#VALUE!</v>
      </c>
      <c r="F478" s="2" t="e">
        <f>Tableau48910[[#This Row],[Date de début]]+Tableau48910[[#This Row],[Temps]]</f>
        <v>#VALUE!</v>
      </c>
    </row>
    <row r="479" spans="1:6" x14ac:dyDescent="0.25">
      <c r="A479" cm="1">
        <f t="array" ref="A479">MIN(COUNTIFS($C$2:C478,C479)+IFERROR(SUM(IF(($B$2:B478=B479)*($A$2:A478=0),($B$2:B478=B479)*($A$2:A478=0),"")),0),1)</f>
        <v>1</v>
      </c>
      <c r="B479" t="s">
        <v>5</v>
      </c>
      <c r="C479" t="s">
        <v>160</v>
      </c>
      <c r="D479" s="6">
        <v>3.625</v>
      </c>
      <c r="E479" s="2" t="e">
        <f>IF(Tableau48910[[#This Row],[Numéro par machin]]=0,$C$1,IF(ISERROR(VLOOKUP(C479,$C$2:C478,1,FALSE)),_xlfn.MAXIFS(Tableau48910[[#This Row],[Date de fin]],$B$2:B478,Tableau48910[[#This Row],[Numéro Machine ]]),MAX(_xlfn.MAXIFS(Tableau48910[[#This Row],[Date de fin]],$C$2:C478,Tableau48910[[#This Row],[Ordre de f]]),_xlfn.MAXIFS(Tableau48910[[#This Row],[Date de fin]],$B$2:B478,Tableau48910[[#This Row],[Numéro Machine ]]))))</f>
        <v>#VALUE!</v>
      </c>
      <c r="F479" s="2" t="e">
        <f>Tableau48910[[#This Row],[Date de début]]+Tableau48910[[#This Row],[Temps]]</f>
        <v>#VALUE!</v>
      </c>
    </row>
    <row r="480" spans="1:6" x14ac:dyDescent="0.25">
      <c r="A480" cm="1">
        <f t="array" ref="A480">MIN(COUNTIFS($C$2:C479,C480)+IFERROR(SUM(IF(($B$2:B479=B480)*($A$2:A479=0),($B$2:B479=B480)*($A$2:A479=0),"")),0),1)</f>
        <v>1</v>
      </c>
      <c r="B480" t="s">
        <v>5</v>
      </c>
      <c r="C480" t="s">
        <v>161</v>
      </c>
      <c r="D480" s="6">
        <v>4.3333333333333304</v>
      </c>
      <c r="E480" s="2" t="e">
        <f>IF(Tableau48910[[#This Row],[Numéro par machin]]=0,$C$1,IF(ISERROR(VLOOKUP(C480,$C$2:C479,1,FALSE)),_xlfn.MAXIFS(Tableau48910[[#This Row],[Date de fin]],$B$2:B479,Tableau48910[[#This Row],[Numéro Machine ]]),MAX(_xlfn.MAXIFS(Tableau48910[[#This Row],[Date de fin]],$C$2:C479,Tableau48910[[#This Row],[Ordre de f]]),_xlfn.MAXIFS(Tableau48910[[#This Row],[Date de fin]],$B$2:B479,Tableau48910[[#This Row],[Numéro Machine ]]))))</f>
        <v>#VALUE!</v>
      </c>
      <c r="F480" s="2" t="e">
        <f>Tableau48910[[#This Row],[Date de début]]+Tableau48910[[#This Row],[Temps]]</f>
        <v>#VALUE!</v>
      </c>
    </row>
    <row r="481" spans="1:6" x14ac:dyDescent="0.25">
      <c r="A481" cm="1">
        <f t="array" ref="A481">MIN(COUNTIFS($C$2:C480,C481)+IFERROR(SUM(IF(($B$2:B480=B481)*($A$2:A480=0),($B$2:B480=B481)*($A$2:A480=0),"")),0),1)</f>
        <v>1</v>
      </c>
      <c r="B481" t="s">
        <v>10</v>
      </c>
      <c r="C481" t="s">
        <v>154</v>
      </c>
      <c r="D481" s="6">
        <v>3.7083333333333299</v>
      </c>
      <c r="E481" s="2" t="e">
        <f>IF(Tableau48910[[#This Row],[Numéro par machin]]=0,$C$1,IF(ISERROR(VLOOKUP(C481,$C$2:C480,1,FALSE)),_xlfn.MAXIFS(Tableau48910[[#This Row],[Date de fin]],$B$2:B480,Tableau48910[[#This Row],[Numéro Machine ]]),MAX(_xlfn.MAXIFS(Tableau48910[[#This Row],[Date de fin]],$C$2:C480,Tableau48910[[#This Row],[Ordre de f]]),_xlfn.MAXIFS(Tableau48910[[#This Row],[Date de fin]],$B$2:B480,Tableau48910[[#This Row],[Numéro Machine ]]))))</f>
        <v>#VALUE!</v>
      </c>
      <c r="F481" s="2" t="e">
        <f>Tableau48910[[#This Row],[Date de début]]+Tableau48910[[#This Row],[Temps]]</f>
        <v>#VALUE!</v>
      </c>
    </row>
    <row r="482" spans="1:6" x14ac:dyDescent="0.25">
      <c r="A482" cm="1">
        <f t="array" ref="A482">MIN(COUNTIFS($C$2:C481,C482)+IFERROR(SUM(IF(($B$2:B481=B482)*($A$2:A481=0),($B$2:B481=B482)*($A$2:A481=0),"")),0),1)</f>
        <v>1</v>
      </c>
      <c r="B482" t="s">
        <v>35</v>
      </c>
      <c r="C482" t="s">
        <v>164</v>
      </c>
      <c r="D482" s="6">
        <v>3.875</v>
      </c>
      <c r="E482" s="2" t="e">
        <f>IF(Tableau48910[[#This Row],[Numéro par machin]]=0,$C$1,IF(ISERROR(VLOOKUP(C482,$C$2:C481,1,FALSE)),_xlfn.MAXIFS(Tableau48910[[#This Row],[Date de fin]],$B$2:B481,Tableau48910[[#This Row],[Numéro Machine ]]),MAX(_xlfn.MAXIFS(Tableau48910[[#This Row],[Date de fin]],$C$2:C481,Tableau48910[[#This Row],[Ordre de f]]),_xlfn.MAXIFS(Tableau48910[[#This Row],[Date de fin]],$B$2:B481,Tableau48910[[#This Row],[Numéro Machine ]]))))</f>
        <v>#VALUE!</v>
      </c>
      <c r="F482" s="2" t="e">
        <f>Tableau48910[[#This Row],[Date de début]]+Tableau48910[[#This Row],[Temps]]</f>
        <v>#VALUE!</v>
      </c>
    </row>
    <row r="483" spans="1:6" x14ac:dyDescent="0.25">
      <c r="A483" cm="1">
        <f t="array" ref="A483">MIN(COUNTIFS($C$2:C482,C483)+IFERROR(SUM(IF(($B$2:B482=B483)*($A$2:A482=0),($B$2:B482=B483)*($A$2:A482=0),"")),0),1)</f>
        <v>1</v>
      </c>
      <c r="B483" t="s">
        <v>22</v>
      </c>
      <c r="C483" t="s">
        <v>164</v>
      </c>
      <c r="D483" s="6">
        <v>4.0416666666666696</v>
      </c>
      <c r="E483" s="2" t="e">
        <f>IF(Tableau48910[[#This Row],[Numéro par machin]]=0,$C$1,IF(ISERROR(VLOOKUP(C483,$C$2:C482,1,FALSE)),_xlfn.MAXIFS(Tableau48910[[#This Row],[Date de fin]],$B$2:B482,Tableau48910[[#This Row],[Numéro Machine ]]),MAX(_xlfn.MAXIFS(Tableau48910[[#This Row],[Date de fin]],$C$2:C482,Tableau48910[[#This Row],[Ordre de f]]),_xlfn.MAXIFS(Tableau48910[[#This Row],[Date de fin]],$B$2:B482,Tableau48910[[#This Row],[Numéro Machine ]]))))</f>
        <v>#VALUE!</v>
      </c>
      <c r="F483" s="2" t="e">
        <f>Tableau48910[[#This Row],[Date de début]]+Tableau48910[[#This Row],[Temps]]</f>
        <v>#VALUE!</v>
      </c>
    </row>
    <row r="484" spans="1:6" x14ac:dyDescent="0.25">
      <c r="A484" cm="1">
        <f t="array" ref="A484">MIN(COUNTIFS($C$2:C483,C484)+IFERROR(SUM(IF(($B$2:B483=B484)*($A$2:A483=0),($B$2:B483=B484)*($A$2:A483=0),"")),0),1)</f>
        <v>1</v>
      </c>
      <c r="B484" t="s">
        <v>16</v>
      </c>
      <c r="C484" t="s">
        <v>164</v>
      </c>
      <c r="D484" s="6">
        <v>4.2083333333333304</v>
      </c>
      <c r="E484" s="2" t="e">
        <f>IF(Tableau48910[[#This Row],[Numéro par machin]]=0,$C$1,IF(ISERROR(VLOOKUP(C484,$C$2:C483,1,FALSE)),_xlfn.MAXIFS(Tableau48910[[#This Row],[Date de fin]],$B$2:B483,Tableau48910[[#This Row],[Numéro Machine ]]),MAX(_xlfn.MAXIFS(Tableau48910[[#This Row],[Date de fin]],$C$2:C483,Tableau48910[[#This Row],[Ordre de f]]),_xlfn.MAXIFS(Tableau48910[[#This Row],[Date de fin]],$B$2:B483,Tableau48910[[#This Row],[Numéro Machine ]]))))</f>
        <v>#VALUE!</v>
      </c>
      <c r="F484" s="2" t="e">
        <f>Tableau48910[[#This Row],[Date de début]]+Tableau48910[[#This Row],[Temps]]</f>
        <v>#VALUE!</v>
      </c>
    </row>
    <row r="485" spans="1:6" x14ac:dyDescent="0.25">
      <c r="A485" cm="1">
        <f t="array" ref="A485">MIN(COUNTIFS($C$2:C484,C485)+IFERROR(SUM(IF(($B$2:B484=B485)*($A$2:A484=0),($B$2:B484=B485)*($A$2:A484=0),"")),0),1)</f>
        <v>1</v>
      </c>
      <c r="B485" t="s">
        <v>10</v>
      </c>
      <c r="C485" t="s">
        <v>158</v>
      </c>
      <c r="D485" s="6">
        <v>3.2083333333333299</v>
      </c>
      <c r="E485" s="2" t="e">
        <f>IF(Tableau48910[[#This Row],[Numéro par machin]]=0,$C$1,IF(ISERROR(VLOOKUP(C485,$C$2:C484,1,FALSE)),_xlfn.MAXIFS(Tableau48910[[#This Row],[Date de fin]],$B$2:B484,Tableau48910[[#This Row],[Numéro Machine ]]),MAX(_xlfn.MAXIFS(Tableau48910[[#This Row],[Date de fin]],$C$2:C484,Tableau48910[[#This Row],[Ordre de f]]),_xlfn.MAXIFS(Tableau48910[[#This Row],[Date de fin]],$B$2:B484,Tableau48910[[#This Row],[Numéro Machine ]]))))</f>
        <v>#VALUE!</v>
      </c>
      <c r="F485" s="2" t="e">
        <f>Tableau48910[[#This Row],[Date de début]]+Tableau48910[[#This Row],[Temps]]</f>
        <v>#VALUE!</v>
      </c>
    </row>
    <row r="486" spans="1:6" x14ac:dyDescent="0.25">
      <c r="A486" cm="1">
        <f t="array" ref="A486">MIN(COUNTIFS($C$2:C485,C486)+IFERROR(SUM(IF(($B$2:B485=B486)*($A$2:A485=0),($B$2:B485=B486)*($A$2:A485=0),"")),0),1)</f>
        <v>1</v>
      </c>
      <c r="B486" t="s">
        <v>16</v>
      </c>
      <c r="C486" t="s">
        <v>164</v>
      </c>
      <c r="D486" s="6">
        <v>3.3333333333333299</v>
      </c>
      <c r="E486" s="2" t="e">
        <f>IF(Tableau48910[[#This Row],[Numéro par machin]]=0,$C$1,IF(ISERROR(VLOOKUP(C486,$C$2:C485,1,FALSE)),_xlfn.MAXIFS(Tableau48910[[#This Row],[Date de fin]],$B$2:B485,Tableau48910[[#This Row],[Numéro Machine ]]),MAX(_xlfn.MAXIFS(Tableau48910[[#This Row],[Date de fin]],$C$2:C485,Tableau48910[[#This Row],[Ordre de f]]),_xlfn.MAXIFS(Tableau48910[[#This Row],[Date de fin]],$B$2:B485,Tableau48910[[#This Row],[Numéro Machine ]]))))</f>
        <v>#VALUE!</v>
      </c>
      <c r="F486" s="2" t="e">
        <f>Tableau48910[[#This Row],[Date de début]]+Tableau48910[[#This Row],[Temps]]</f>
        <v>#VALUE!</v>
      </c>
    </row>
    <row r="487" spans="1:6" x14ac:dyDescent="0.25">
      <c r="A487" cm="1">
        <f t="array" ref="A487">MIN(COUNTIFS($C$2:C486,C487)+IFERROR(SUM(IF(($B$2:B486=B487)*($A$2:A486=0),($B$2:B486=B487)*($A$2:A486=0),"")),0),1)</f>
        <v>1</v>
      </c>
      <c r="B487" t="s">
        <v>16</v>
      </c>
      <c r="C487" t="s">
        <v>158</v>
      </c>
      <c r="D487" s="6">
        <v>3.75</v>
      </c>
      <c r="E487" s="2" t="e">
        <f>IF(Tableau48910[[#This Row],[Numéro par machin]]=0,$C$1,IF(ISERROR(VLOOKUP(C487,$C$2:C486,1,FALSE)),_xlfn.MAXIFS(Tableau48910[[#This Row],[Date de fin]],$B$2:B486,Tableau48910[[#This Row],[Numéro Machine ]]),MAX(_xlfn.MAXIFS(Tableau48910[[#This Row],[Date de fin]],$C$2:C486,Tableau48910[[#This Row],[Ordre de f]]),_xlfn.MAXIFS(Tableau48910[[#This Row],[Date de fin]],$B$2:B486,Tableau48910[[#This Row],[Numéro Machine ]]))))</f>
        <v>#VALUE!</v>
      </c>
      <c r="F487" s="2" t="e">
        <f>Tableau48910[[#This Row],[Date de début]]+Tableau48910[[#This Row],[Temps]]</f>
        <v>#VALUE!</v>
      </c>
    </row>
    <row r="488" spans="1:6" x14ac:dyDescent="0.25">
      <c r="A488" cm="1">
        <f t="array" ref="A488">MIN(COUNTIFS($C$2:C487,C488)+IFERROR(SUM(IF(($B$2:B487=B488)*($A$2:A487=0),($B$2:B487=B488)*($A$2:A487=0),"")),0),1)</f>
        <v>1</v>
      </c>
      <c r="B488" t="s">
        <v>26</v>
      </c>
      <c r="C488" t="s">
        <v>52</v>
      </c>
      <c r="D488" s="6">
        <v>3.9166666666666701</v>
      </c>
      <c r="E488" s="2" t="e">
        <f>IF(Tableau48910[[#This Row],[Numéro par machin]]=0,$C$1,IF(ISERROR(VLOOKUP(C488,$C$2:C487,1,FALSE)),_xlfn.MAXIFS(Tableau48910[[#This Row],[Date de fin]],$B$2:B487,Tableau48910[[#This Row],[Numéro Machine ]]),MAX(_xlfn.MAXIFS(Tableau48910[[#This Row],[Date de fin]],$C$2:C487,Tableau48910[[#This Row],[Ordre de f]]),_xlfn.MAXIFS(Tableau48910[[#This Row],[Date de fin]],$B$2:B487,Tableau48910[[#This Row],[Numéro Machine ]]))))</f>
        <v>#VALUE!</v>
      </c>
      <c r="F488" s="2" t="e">
        <f>Tableau48910[[#This Row],[Date de début]]+Tableau48910[[#This Row],[Temps]]</f>
        <v>#VALUE!</v>
      </c>
    </row>
    <row r="489" spans="1:6" x14ac:dyDescent="0.25">
      <c r="A489" cm="1">
        <f t="array" ref="A489">MIN(COUNTIFS($C$2:C488,C489)+IFERROR(SUM(IF(($B$2:B488=B489)*($A$2:A488=0),($B$2:B488=B489)*($A$2:A488=0),"")),0),1)</f>
        <v>1</v>
      </c>
      <c r="B489" t="s">
        <v>70</v>
      </c>
      <c r="C489" t="s">
        <v>54</v>
      </c>
      <c r="D489" s="6">
        <v>4.0833333333333304</v>
      </c>
      <c r="E489" s="2" t="e">
        <f>IF(Tableau48910[[#This Row],[Numéro par machin]]=0,$C$1,IF(ISERROR(VLOOKUP(C489,$C$2:C488,1,FALSE)),_xlfn.MAXIFS(Tableau48910[[#This Row],[Date de fin]],$B$2:B488,Tableau48910[[#This Row],[Numéro Machine ]]),MAX(_xlfn.MAXIFS(Tableau48910[[#This Row],[Date de fin]],$C$2:C488,Tableau48910[[#This Row],[Ordre de f]]),_xlfn.MAXIFS(Tableau48910[[#This Row],[Date de fin]],$B$2:B488,Tableau48910[[#This Row],[Numéro Machine ]]))))</f>
        <v>#VALUE!</v>
      </c>
      <c r="F489" s="2" t="e">
        <f>Tableau48910[[#This Row],[Date de début]]+Tableau48910[[#This Row],[Temps]]</f>
        <v>#VALUE!</v>
      </c>
    </row>
    <row r="490" spans="1:6" x14ac:dyDescent="0.25">
      <c r="A490" cm="1">
        <f t="array" ref="A490">MIN(COUNTIFS($C$2:C489,C490)+IFERROR(SUM(IF(($B$2:B489=B490)*($A$2:A489=0),($B$2:B489=B490)*($A$2:A489=0),"")),0),1)</f>
        <v>1</v>
      </c>
      <c r="B490" t="s">
        <v>33</v>
      </c>
      <c r="C490" t="s">
        <v>154</v>
      </c>
      <c r="D490" s="6">
        <v>4.25</v>
      </c>
      <c r="E490" s="2" t="e">
        <f>IF(Tableau48910[[#This Row],[Numéro par machin]]=0,$C$1,IF(ISERROR(VLOOKUP(C490,$C$2:C489,1,FALSE)),_xlfn.MAXIFS(Tableau48910[[#This Row],[Date de fin]],$B$2:B489,Tableau48910[[#This Row],[Numéro Machine ]]),MAX(_xlfn.MAXIFS(Tableau48910[[#This Row],[Date de fin]],$C$2:C489,Tableau48910[[#This Row],[Ordre de f]]),_xlfn.MAXIFS(Tableau48910[[#This Row],[Date de fin]],$B$2:B489,Tableau48910[[#This Row],[Numéro Machine ]]))))</f>
        <v>#VALUE!</v>
      </c>
      <c r="F490" s="2" t="e">
        <f>Tableau48910[[#This Row],[Date de début]]+Tableau48910[[#This Row],[Temps]]</f>
        <v>#VALUE!</v>
      </c>
    </row>
    <row r="491" spans="1:6" x14ac:dyDescent="0.25">
      <c r="A491" cm="1">
        <f t="array" ref="A491">MIN(COUNTIFS($C$2:C490,C491)+IFERROR(SUM(IF(($B$2:B490=B491)*($A$2:A490=0),($B$2:B490=B491)*($A$2:A490=0),"")),0),1)</f>
        <v>1</v>
      </c>
      <c r="B491" t="s">
        <v>70</v>
      </c>
      <c r="C491" t="s">
        <v>54</v>
      </c>
      <c r="D491" s="6">
        <v>4.4166666666666696</v>
      </c>
      <c r="E491" s="2" t="e">
        <f>IF(Tableau48910[[#This Row],[Numéro par machin]]=0,$C$1,IF(ISERROR(VLOOKUP(C491,$C$2:C490,1,FALSE)),_xlfn.MAXIFS(Tableau48910[[#This Row],[Date de fin]],$B$2:B490,Tableau48910[[#This Row],[Numéro Machine ]]),MAX(_xlfn.MAXIFS(Tableau48910[[#This Row],[Date de fin]],$C$2:C490,Tableau48910[[#This Row],[Ordre de f]]),_xlfn.MAXIFS(Tableau48910[[#This Row],[Date de fin]],$B$2:B490,Tableau48910[[#This Row],[Numéro Machine ]]))))</f>
        <v>#VALUE!</v>
      </c>
      <c r="F491" s="2" t="e">
        <f>Tableau48910[[#This Row],[Date de début]]+Tableau48910[[#This Row],[Temps]]</f>
        <v>#VALUE!</v>
      </c>
    </row>
    <row r="492" spans="1:6" x14ac:dyDescent="0.25">
      <c r="A492" cm="1">
        <f t="array" ref="A492">MIN(COUNTIFS($C$2:C491,C492)+IFERROR(SUM(IF(($B$2:B491=B492)*($A$2:A491=0),($B$2:B491=B492)*($A$2:A491=0),"")),0),1)</f>
        <v>1</v>
      </c>
      <c r="B492" t="s">
        <v>70</v>
      </c>
      <c r="C492" t="s">
        <v>54</v>
      </c>
      <c r="D492" s="6">
        <v>3.1666666666666701</v>
      </c>
      <c r="E492" s="2" t="e">
        <f>IF(Tableau48910[[#This Row],[Numéro par machin]]=0,$C$1,IF(ISERROR(VLOOKUP(C492,$C$2:C491,1,FALSE)),_xlfn.MAXIFS(Tableau48910[[#This Row],[Date de fin]],$B$2:B491,Tableau48910[[#This Row],[Numéro Machine ]]),MAX(_xlfn.MAXIFS(Tableau48910[[#This Row],[Date de fin]],$C$2:C491,Tableau48910[[#This Row],[Ordre de f]]),_xlfn.MAXIFS(Tableau48910[[#This Row],[Date de fin]],$B$2:B491,Tableau48910[[#This Row],[Numéro Machine ]]))))</f>
        <v>#VALUE!</v>
      </c>
      <c r="F492" s="2" t="e">
        <f>Tableau48910[[#This Row],[Date de début]]+Tableau48910[[#This Row],[Temps]]</f>
        <v>#VALUE!</v>
      </c>
    </row>
    <row r="493" spans="1:6" x14ac:dyDescent="0.25">
      <c r="A493" cm="1">
        <f t="array" ref="A493">MIN(COUNTIFS($C$2:C492,C493)+IFERROR(SUM(IF(($B$2:B492=B493)*($A$2:A492=0),($B$2:B492=B493)*($A$2:A492=0),"")),0),1)</f>
        <v>1</v>
      </c>
      <c r="B493" t="s">
        <v>70</v>
      </c>
      <c r="C493" t="s">
        <v>54</v>
      </c>
      <c r="D493" s="6">
        <v>3.2916666666666701</v>
      </c>
      <c r="E493" s="2" t="e">
        <f>IF(Tableau48910[[#This Row],[Numéro par machin]]=0,$C$1,IF(ISERROR(VLOOKUP(C493,$C$2:C492,1,FALSE)),_xlfn.MAXIFS(Tableau48910[[#This Row],[Date de fin]],$B$2:B492,Tableau48910[[#This Row],[Numéro Machine ]]),MAX(_xlfn.MAXIFS(Tableau48910[[#This Row],[Date de fin]],$C$2:C492,Tableau48910[[#This Row],[Ordre de f]]),_xlfn.MAXIFS(Tableau48910[[#This Row],[Date de fin]],$B$2:B492,Tableau48910[[#This Row],[Numéro Machine ]]))))</f>
        <v>#VALUE!</v>
      </c>
      <c r="F493" s="2" t="e">
        <f>Tableau48910[[#This Row],[Date de début]]+Tableau48910[[#This Row],[Temps]]</f>
        <v>#VALUE!</v>
      </c>
    </row>
    <row r="494" spans="1:6" x14ac:dyDescent="0.25">
      <c r="A494" cm="1">
        <f t="array" ref="A494">MIN(COUNTIFS($C$2:C493,C494)+IFERROR(SUM(IF(($B$2:B493=B494)*($A$2:A493=0),($B$2:B493=B494)*($A$2:A493=0),"")),0),1)</f>
        <v>1</v>
      </c>
      <c r="B494" t="s">
        <v>26</v>
      </c>
      <c r="C494" t="s">
        <v>52</v>
      </c>
      <c r="D494" s="6">
        <v>3.6666666666666701</v>
      </c>
      <c r="E494" s="2" t="e">
        <f>IF(Tableau48910[[#This Row],[Numéro par machin]]=0,$C$1,IF(ISERROR(VLOOKUP(C494,$C$2:C493,1,FALSE)),_xlfn.MAXIFS(Tableau48910[[#This Row],[Date de fin]],$B$2:B493,Tableau48910[[#This Row],[Numéro Machine ]]),MAX(_xlfn.MAXIFS(Tableau48910[[#This Row],[Date de fin]],$C$2:C493,Tableau48910[[#This Row],[Ordre de f]]),_xlfn.MAXIFS(Tableau48910[[#This Row],[Date de fin]],$B$2:B493,Tableau48910[[#This Row],[Numéro Machine ]]))))</f>
        <v>#VALUE!</v>
      </c>
      <c r="F494" s="2" t="e">
        <f>Tableau48910[[#This Row],[Date de début]]+Tableau48910[[#This Row],[Temps]]</f>
        <v>#VALUE!</v>
      </c>
    </row>
    <row r="495" spans="1:6" x14ac:dyDescent="0.25">
      <c r="A495" cm="1">
        <f t="array" ref="A495">MIN(COUNTIFS($C$2:C494,C495)+IFERROR(SUM(IF(($B$2:B494=B495)*($A$2:A494=0),($B$2:B494=B495)*($A$2:A494=0),"")),0),1)</f>
        <v>1</v>
      </c>
      <c r="B495" t="s">
        <v>108</v>
      </c>
      <c r="C495" t="s">
        <v>165</v>
      </c>
      <c r="D495" s="6">
        <v>3.8333333333333299</v>
      </c>
      <c r="E495" s="2" t="e">
        <f>IF(Tableau48910[[#This Row],[Numéro par machin]]=0,$C$1,IF(ISERROR(VLOOKUP(C495,$C$2:C494,1,FALSE)),_xlfn.MAXIFS(Tableau48910[[#This Row],[Date de fin]],$B$2:B494,Tableau48910[[#This Row],[Numéro Machine ]]),MAX(_xlfn.MAXIFS(Tableau48910[[#This Row],[Date de fin]],$C$2:C494,Tableau48910[[#This Row],[Ordre de f]]),_xlfn.MAXIFS(Tableau48910[[#This Row],[Date de fin]],$B$2:B494,Tableau48910[[#This Row],[Numéro Machine ]]))))</f>
        <v>#VALUE!</v>
      </c>
      <c r="F495" s="2" t="e">
        <f>Tableau48910[[#This Row],[Date de début]]+Tableau48910[[#This Row],[Temps]]</f>
        <v>#VALUE!</v>
      </c>
    </row>
    <row r="496" spans="1:6" x14ac:dyDescent="0.25">
      <c r="A496" cm="1">
        <f t="array" ref="A496">MIN(COUNTIFS($C$2:C495,C496)+IFERROR(SUM(IF(($B$2:B495=B496)*($A$2:A495=0),($B$2:B495=B496)*($A$2:A495=0),"")),0),1)</f>
        <v>1</v>
      </c>
      <c r="B496" t="s">
        <v>22</v>
      </c>
      <c r="C496" t="s">
        <v>154</v>
      </c>
      <c r="D496" s="6">
        <v>4</v>
      </c>
      <c r="E496" s="2" t="e">
        <f>IF(Tableau48910[[#This Row],[Numéro par machin]]=0,$C$1,IF(ISERROR(VLOOKUP(C496,$C$2:C495,1,FALSE)),_xlfn.MAXIFS(Tableau48910[[#This Row],[Date de fin]],$B$2:B495,Tableau48910[[#This Row],[Numéro Machine ]]),MAX(_xlfn.MAXIFS(Tableau48910[[#This Row],[Date de fin]],$C$2:C495,Tableau48910[[#This Row],[Ordre de f]]),_xlfn.MAXIFS(Tableau48910[[#This Row],[Date de fin]],$B$2:B495,Tableau48910[[#This Row],[Numéro Machine ]]))))</f>
        <v>#VALUE!</v>
      </c>
      <c r="F496" s="2" t="e">
        <f>Tableau48910[[#This Row],[Date de début]]+Tableau48910[[#This Row],[Temps]]</f>
        <v>#VALUE!</v>
      </c>
    </row>
    <row r="497" spans="1:6" x14ac:dyDescent="0.25">
      <c r="A497" cm="1">
        <f t="array" ref="A497">MIN(COUNTIFS($C$2:C496,C497)+IFERROR(SUM(IF(($B$2:B496=B497)*($A$2:A496=0),($B$2:B496=B497)*($A$2:A496=0),"")),0),1)</f>
        <v>1</v>
      </c>
      <c r="B497" t="s">
        <v>44</v>
      </c>
      <c r="C497" t="s">
        <v>154</v>
      </c>
      <c r="D497" s="6">
        <v>4.1666666666666696</v>
      </c>
      <c r="E497" s="2" t="e">
        <f>IF(Tableau48910[[#This Row],[Numéro par machin]]=0,$C$1,IF(ISERROR(VLOOKUP(C497,$C$2:C496,1,FALSE)),_xlfn.MAXIFS(Tableau48910[[#This Row],[Date de fin]],$B$2:B496,Tableau48910[[#This Row],[Numéro Machine ]]),MAX(_xlfn.MAXIFS(Tableau48910[[#This Row],[Date de fin]],$C$2:C496,Tableau48910[[#This Row],[Ordre de f]]),_xlfn.MAXIFS(Tableau48910[[#This Row],[Date de fin]],$B$2:B496,Tableau48910[[#This Row],[Numéro Machine ]]))))</f>
        <v>#VALUE!</v>
      </c>
      <c r="F497" s="2" t="e">
        <f>Tableau48910[[#This Row],[Date de début]]+Tableau48910[[#This Row],[Temps]]</f>
        <v>#VALUE!</v>
      </c>
    </row>
    <row r="498" spans="1:6" x14ac:dyDescent="0.25">
      <c r="A498" cm="1">
        <f t="array" ref="A498">MIN(COUNTIFS($C$2:C497,C498)+IFERROR(SUM(IF(($B$2:B497=B498)*($A$2:A497=0),($B$2:B497=B498)*($A$2:A497=0),"")),0),1)</f>
        <v>1</v>
      </c>
      <c r="B498" t="s">
        <v>36</v>
      </c>
      <c r="C498" t="s">
        <v>54</v>
      </c>
      <c r="D498" s="6">
        <v>4.375</v>
      </c>
      <c r="E498" s="2" t="e">
        <f>IF(Tableau48910[[#This Row],[Numéro par machin]]=0,$C$1,IF(ISERROR(VLOOKUP(C498,$C$2:C497,1,FALSE)),_xlfn.MAXIFS(Tableau48910[[#This Row],[Date de fin]],$B$2:B497,Tableau48910[[#This Row],[Numéro Machine ]]),MAX(_xlfn.MAXIFS(Tableau48910[[#This Row],[Date de fin]],$C$2:C497,Tableau48910[[#This Row],[Ordre de f]]),_xlfn.MAXIFS(Tableau48910[[#This Row],[Date de fin]],$B$2:B497,Tableau48910[[#This Row],[Numéro Machine ]]))))</f>
        <v>#VALUE!</v>
      </c>
      <c r="F498" s="2" t="e">
        <f>Tableau48910[[#This Row],[Date de début]]+Tableau48910[[#This Row],[Temps]]</f>
        <v>#VALUE!</v>
      </c>
    </row>
    <row r="499" spans="1:6" x14ac:dyDescent="0.25">
      <c r="A499" cm="1">
        <f t="array" ref="A499">MIN(COUNTIFS($C$2:C498,C499)+IFERROR(SUM(IF(($B$2:B498=B499)*($A$2:A498=0),($B$2:B498=B499)*($A$2:A498=0),"")),0),1)</f>
        <v>1</v>
      </c>
      <c r="B499" t="s">
        <v>36</v>
      </c>
      <c r="C499" t="s">
        <v>54</v>
      </c>
      <c r="D499" s="6">
        <v>3.25</v>
      </c>
      <c r="E499" s="2" t="e">
        <f>IF(Tableau48910[[#This Row],[Numéro par machin]]=0,$C$1,IF(ISERROR(VLOOKUP(C499,$C$2:C498,1,FALSE)),_xlfn.MAXIFS(Tableau48910[[#This Row],[Date de fin]],$B$2:B498,Tableau48910[[#This Row],[Numéro Machine ]]),MAX(_xlfn.MAXIFS(Tableau48910[[#This Row],[Date de fin]],$C$2:C498,Tableau48910[[#This Row],[Ordre de f]]),_xlfn.MAXIFS(Tableau48910[[#This Row],[Date de fin]],$B$2:B498,Tableau48910[[#This Row],[Numéro Machine ]]))))</f>
        <v>#VALUE!</v>
      </c>
      <c r="F499" s="2" t="e">
        <f>Tableau48910[[#This Row],[Date de début]]+Tableau48910[[#This Row],[Temps]]</f>
        <v>#VALUE!</v>
      </c>
    </row>
    <row r="500" spans="1:6" x14ac:dyDescent="0.25">
      <c r="A500" cm="1">
        <f t="array" ref="A500">MIN(COUNTIFS($C$2:C499,C500)+IFERROR(SUM(IF(($B$2:B499=B500)*($A$2:A499=0),($B$2:B499=B500)*($A$2:A499=0),"")),0),1)</f>
        <v>1</v>
      </c>
      <c r="B500" t="s">
        <v>36</v>
      </c>
      <c r="C500" t="s">
        <v>54</v>
      </c>
      <c r="D500" s="6">
        <v>3.375</v>
      </c>
      <c r="E500" s="2" t="e">
        <f>IF(Tableau48910[[#This Row],[Numéro par machin]]=0,$C$1,IF(ISERROR(VLOOKUP(C500,$C$2:C499,1,FALSE)),_xlfn.MAXIFS(Tableau48910[[#This Row],[Date de fin]],$B$2:B499,Tableau48910[[#This Row],[Numéro Machine ]]),MAX(_xlfn.MAXIFS(Tableau48910[[#This Row],[Date de fin]],$C$2:C499,Tableau48910[[#This Row],[Ordre de f]]),_xlfn.MAXIFS(Tableau48910[[#This Row],[Date de fin]],$B$2:B499,Tableau48910[[#This Row],[Numéro Machine ]]))))</f>
        <v>#VALUE!</v>
      </c>
      <c r="F500" s="2" t="e">
        <f>Tableau48910[[#This Row],[Date de début]]+Tableau48910[[#This Row],[Temps]]</f>
        <v>#VALUE!</v>
      </c>
    </row>
    <row r="501" spans="1:6" x14ac:dyDescent="0.25">
      <c r="A501" cm="1">
        <f t="array" ref="A501">MIN(COUNTIFS($C$2:C500,C501)+IFERROR(SUM(IF(($B$2:B500=B501)*($A$2:A500=0),($B$2:B500=B501)*($A$2:A500=0),"")),0),1)</f>
        <v>1</v>
      </c>
      <c r="B501" t="s">
        <v>5</v>
      </c>
      <c r="C501" t="s">
        <v>166</v>
      </c>
      <c r="D501" s="6">
        <v>3.7916666666666701</v>
      </c>
      <c r="E501" s="2" t="e">
        <f>IF(Tableau48910[[#This Row],[Numéro par machin]]=0,$C$1,IF(ISERROR(VLOOKUP(C501,$C$2:C500,1,FALSE)),_xlfn.MAXIFS(Tableau48910[[#This Row],[Date de fin]],$B$2:B500,Tableau48910[[#This Row],[Numéro Machine ]]),MAX(_xlfn.MAXIFS(Tableau48910[[#This Row],[Date de fin]],$C$2:C500,Tableau48910[[#This Row],[Ordre de f]]),_xlfn.MAXIFS(Tableau48910[[#This Row],[Date de fin]],$B$2:B500,Tableau48910[[#This Row],[Numéro Machine ]]))))</f>
        <v>#VALUE!</v>
      </c>
      <c r="F501" s="2" t="e">
        <f>Tableau48910[[#This Row],[Date de début]]+Tableau48910[[#This Row],[Temps]]</f>
        <v>#VALUE!</v>
      </c>
    </row>
    <row r="502" spans="1:6" x14ac:dyDescent="0.25">
      <c r="A502" cm="1">
        <f t="array" ref="A502">MIN(COUNTIFS($C$2:C501,C502)+IFERROR(SUM(IF(($B$2:B501=B502)*($A$2:A501=0),($B$2:B501=B502)*($A$2:A501=0),"")),0),1)</f>
        <v>1</v>
      </c>
      <c r="B502" t="s">
        <v>16</v>
      </c>
      <c r="C502" t="s">
        <v>167</v>
      </c>
      <c r="D502" s="6">
        <v>3.9583333333333299</v>
      </c>
      <c r="E502" s="2" t="e">
        <f>IF(Tableau48910[[#This Row],[Numéro par machin]]=0,$C$1,IF(ISERROR(VLOOKUP(C502,$C$2:C501,1,FALSE)),_xlfn.MAXIFS(Tableau48910[[#This Row],[Date de fin]],$B$2:B501,Tableau48910[[#This Row],[Numéro Machine ]]),MAX(_xlfn.MAXIFS(Tableau48910[[#This Row],[Date de fin]],$C$2:C501,Tableau48910[[#This Row],[Ordre de f]]),_xlfn.MAXIFS(Tableau48910[[#This Row],[Date de fin]],$B$2:B501,Tableau48910[[#This Row],[Numéro Machine ]]))))</f>
        <v>#VALUE!</v>
      </c>
      <c r="F502" s="2" t="e">
        <f>Tableau48910[[#This Row],[Date de début]]+Tableau48910[[#This Row],[Temps]]</f>
        <v>#VALUE!</v>
      </c>
    </row>
    <row r="503" spans="1:6" x14ac:dyDescent="0.25">
      <c r="A503" cm="1">
        <f t="array" ref="A503">MIN(COUNTIFS($C$2:C502,C503)+IFERROR(SUM(IF(($B$2:B502=B503)*($A$2:A502=0),($B$2:B502=B503)*($A$2:A502=0),"")),0),1)</f>
        <v>1</v>
      </c>
      <c r="B503" t="s">
        <v>36</v>
      </c>
      <c r="C503" t="s">
        <v>167</v>
      </c>
      <c r="D503" s="6">
        <v>4.125</v>
      </c>
      <c r="E503" s="2" t="e">
        <f>IF(Tableau48910[[#This Row],[Numéro par machin]]=0,$C$1,IF(ISERROR(VLOOKUP(C503,$C$2:C502,1,FALSE)),_xlfn.MAXIFS(Tableau48910[[#This Row],[Date de fin]],$B$2:B502,Tableau48910[[#This Row],[Numéro Machine ]]),MAX(_xlfn.MAXIFS(Tableau48910[[#This Row],[Date de fin]],$C$2:C502,Tableau48910[[#This Row],[Ordre de f]]),_xlfn.MAXIFS(Tableau48910[[#This Row],[Date de fin]],$B$2:B502,Tableau48910[[#This Row],[Numéro Machine ]]))))</f>
        <v>#VALUE!</v>
      </c>
      <c r="F503" s="2" t="e">
        <f>Tableau48910[[#This Row],[Date de début]]+Tableau48910[[#This Row],[Temps]]</f>
        <v>#VALUE!</v>
      </c>
    </row>
    <row r="504" spans="1:6" x14ac:dyDescent="0.25">
      <c r="A504" cm="1">
        <f t="array" ref="A504">MIN(COUNTIFS($C$2:C503,C504)+IFERROR(SUM(IF(($B$2:B503=B504)*($A$2:A503=0),($B$2:B503=B504)*($A$2:A503=0),"")),0),1)</f>
        <v>1</v>
      </c>
      <c r="B504" t="s">
        <v>16</v>
      </c>
      <c r="C504" t="s">
        <v>165</v>
      </c>
      <c r="D504" s="6">
        <v>4.2916666666666696</v>
      </c>
      <c r="E504" s="2" t="e">
        <f>IF(Tableau48910[[#This Row],[Numéro par machin]]=0,$C$1,IF(ISERROR(VLOOKUP(C504,$C$2:C503,1,FALSE)),_xlfn.MAXIFS(Tableau48910[[#This Row],[Date de fin]],$B$2:B503,Tableau48910[[#This Row],[Numéro Machine ]]),MAX(_xlfn.MAXIFS(Tableau48910[[#This Row],[Date de fin]],$C$2:C503,Tableau48910[[#This Row],[Ordre de f]]),_xlfn.MAXIFS(Tableau48910[[#This Row],[Date de fin]],$B$2:B503,Tableau48910[[#This Row],[Numéro Machine ]]))))</f>
        <v>#VALUE!</v>
      </c>
      <c r="F504" s="2" t="e">
        <f>Tableau48910[[#This Row],[Date de début]]+Tableau48910[[#This Row],[Temps]]</f>
        <v>#VALUE!</v>
      </c>
    </row>
    <row r="505" spans="1:6" x14ac:dyDescent="0.25">
      <c r="A505" cm="1">
        <f t="array" ref="A505">MIN(COUNTIFS($C$2:C504,C505)+IFERROR(SUM(IF(($B$2:B504=B505)*($A$2:A504=0),($B$2:B504=B505)*($A$2:A504=0),"")),0),1)</f>
        <v>1</v>
      </c>
      <c r="B505" t="s">
        <v>33</v>
      </c>
      <c r="C505" t="s">
        <v>154</v>
      </c>
      <c r="D505" s="6">
        <v>4.4583333333333304</v>
      </c>
      <c r="E505" s="2" t="e">
        <f>IF(Tableau48910[[#This Row],[Numéro par machin]]=0,$C$1,IF(ISERROR(VLOOKUP(C505,$C$2:C504,1,FALSE)),_xlfn.MAXIFS(Tableau48910[[#This Row],[Date de fin]],$B$2:B504,Tableau48910[[#This Row],[Numéro Machine ]]),MAX(_xlfn.MAXIFS(Tableau48910[[#This Row],[Date de fin]],$C$2:C504,Tableau48910[[#This Row],[Ordre de f]]),_xlfn.MAXIFS(Tableau48910[[#This Row],[Date de fin]],$B$2:B504,Tableau48910[[#This Row],[Numéro Machine ]]))))</f>
        <v>#VALUE!</v>
      </c>
      <c r="F505" s="2" t="e">
        <f>Tableau48910[[#This Row],[Date de début]]+Tableau48910[[#This Row],[Temps]]</f>
        <v>#VALUE!</v>
      </c>
    </row>
    <row r="506" spans="1:6" x14ac:dyDescent="0.25">
      <c r="A506" cm="1">
        <f t="array" ref="A506">MIN(COUNTIFS($C$2:C505,C506)+IFERROR(SUM(IF(($B$2:B505=B506)*($A$2:A505=0),($B$2:B505=B506)*($A$2:A505=0),"")),0),1)</f>
        <v>1</v>
      </c>
      <c r="B506" t="s">
        <v>36</v>
      </c>
      <c r="C506" t="s">
        <v>54</v>
      </c>
      <c r="D506" s="6">
        <v>14.2916666666667</v>
      </c>
      <c r="E506" s="2" t="e">
        <f>IF(Tableau48910[[#This Row],[Numéro par machin]]=0,$C$1,IF(ISERROR(VLOOKUP(C506,$C$2:C505,1,FALSE)),_xlfn.MAXIFS(Tableau48910[[#This Row],[Date de fin]],$B$2:B505,Tableau48910[[#This Row],[Numéro Machine ]]),MAX(_xlfn.MAXIFS(Tableau48910[[#This Row],[Date de fin]],$C$2:C505,Tableau48910[[#This Row],[Ordre de f]]),_xlfn.MAXIFS(Tableau48910[[#This Row],[Date de fin]],$B$2:B505,Tableau48910[[#This Row],[Numéro Machine ]]))))</f>
        <v>#VALUE!</v>
      </c>
      <c r="F506" s="2" t="e">
        <f>Tableau48910[[#This Row],[Date de début]]+Tableau48910[[#This Row],[Temps]]</f>
        <v>#VALUE!</v>
      </c>
    </row>
    <row r="507" spans="1:6" x14ac:dyDescent="0.25">
      <c r="A507" cm="1">
        <f t="array" ref="A507">MIN(COUNTIFS($C$2:C506,C507)+IFERROR(SUM(IF(($B$2:B506=B507)*($A$2:A506=0),($B$2:B506=B507)*($A$2:A506=0),"")),0),1)</f>
        <v>1</v>
      </c>
      <c r="B507" t="s">
        <v>16</v>
      </c>
      <c r="C507" t="s">
        <v>167</v>
      </c>
      <c r="D507" s="6">
        <v>14.6666666666667</v>
      </c>
      <c r="E507" s="2" t="e">
        <f>IF(Tableau48910[[#This Row],[Numéro par machin]]=0,$C$1,IF(ISERROR(VLOOKUP(C507,$C$2:C506,1,FALSE)),_xlfn.MAXIFS(Tableau48910[[#This Row],[Date de fin]],$B$2:B506,Tableau48910[[#This Row],[Numéro Machine ]]),MAX(_xlfn.MAXIFS(Tableau48910[[#This Row],[Date de fin]],$C$2:C506,Tableau48910[[#This Row],[Ordre de f]]),_xlfn.MAXIFS(Tableau48910[[#This Row],[Date de fin]],$B$2:B506,Tableau48910[[#This Row],[Numéro Machine ]]))))</f>
        <v>#VALUE!</v>
      </c>
      <c r="F507" s="2" t="e">
        <f>Tableau48910[[#This Row],[Date de début]]+Tableau48910[[#This Row],[Temps]]</f>
        <v>#VALUE!</v>
      </c>
    </row>
    <row r="508" spans="1:6" x14ac:dyDescent="0.25">
      <c r="A508" cm="1">
        <f t="array" ref="A508">MIN(COUNTIFS($C$2:C507,C508)+IFERROR(SUM(IF(($B$2:B507=B508)*($A$2:A507=0),($B$2:B507=B508)*($A$2:A507=0),"")),0),1)</f>
        <v>1</v>
      </c>
      <c r="B508" t="s">
        <v>36</v>
      </c>
      <c r="C508" t="s">
        <v>168</v>
      </c>
      <c r="D508" s="6">
        <v>14.7083333333333</v>
      </c>
      <c r="E508" s="2" t="e">
        <f>IF(Tableau48910[[#This Row],[Numéro par machin]]=0,$C$1,IF(ISERROR(VLOOKUP(C508,$C$2:C507,1,FALSE)),_xlfn.MAXIFS(Tableau48910[[#This Row],[Date de fin]],$B$2:B507,Tableau48910[[#This Row],[Numéro Machine ]]),MAX(_xlfn.MAXIFS(Tableau48910[[#This Row],[Date de fin]],$C$2:C507,Tableau48910[[#This Row],[Ordre de f]]),_xlfn.MAXIFS(Tableau48910[[#This Row],[Date de fin]],$B$2:B507,Tableau48910[[#This Row],[Numéro Machine ]]))))</f>
        <v>#VALUE!</v>
      </c>
      <c r="F508" s="2" t="e">
        <f>Tableau48910[[#This Row],[Date de début]]+Tableau48910[[#This Row],[Temps]]</f>
        <v>#VALUE!</v>
      </c>
    </row>
    <row r="509" spans="1:6" x14ac:dyDescent="0.25">
      <c r="A509" cm="1">
        <f t="array" ref="A509">MIN(COUNTIFS($C$2:C508,C509)+IFERROR(SUM(IF(($B$2:B508=B509)*($A$2:A508=0),($B$2:B508=B509)*($A$2:A508=0),"")),0),1)</f>
        <v>1</v>
      </c>
      <c r="B509" t="s">
        <v>22</v>
      </c>
      <c r="C509" t="s">
        <v>168</v>
      </c>
      <c r="D509" s="6">
        <v>5.9583333333333304</v>
      </c>
      <c r="E509" s="2" t="e">
        <f>IF(Tableau48910[[#This Row],[Numéro par machin]]=0,$C$1,IF(ISERROR(VLOOKUP(C509,$C$2:C508,1,FALSE)),_xlfn.MAXIFS(Tableau48910[[#This Row],[Date de fin]],$B$2:B508,Tableau48910[[#This Row],[Numéro Machine ]]),MAX(_xlfn.MAXIFS(Tableau48910[[#This Row],[Date de fin]],$C$2:C508,Tableau48910[[#This Row],[Ordre de f]]),_xlfn.MAXIFS(Tableau48910[[#This Row],[Date de fin]],$B$2:B508,Tableau48910[[#This Row],[Numéro Machine ]]))))</f>
        <v>#VALUE!</v>
      </c>
      <c r="F509" s="2" t="e">
        <f>Tableau48910[[#This Row],[Date de début]]+Tableau48910[[#This Row],[Temps]]</f>
        <v>#VALUE!</v>
      </c>
    </row>
    <row r="510" spans="1:6" x14ac:dyDescent="0.25">
      <c r="A510" cm="1">
        <f t="array" ref="A510">MIN(COUNTIFS($C$2:C509,C510)+IFERROR(SUM(IF(($B$2:B509=B510)*($A$2:A509=0),($B$2:B509=B510)*($A$2:A509=0),"")),0),1)</f>
        <v>1</v>
      </c>
      <c r="B510" t="s">
        <v>26</v>
      </c>
      <c r="C510" t="s">
        <v>168</v>
      </c>
      <c r="D510" s="6">
        <v>7.2083333333333304</v>
      </c>
      <c r="E510" s="2" t="e">
        <f>IF(Tableau48910[[#This Row],[Numéro par machin]]=0,$C$1,IF(ISERROR(VLOOKUP(C510,$C$2:C509,1,FALSE)),_xlfn.MAXIFS(Tableau48910[[#This Row],[Date de fin]],$B$2:B509,Tableau48910[[#This Row],[Numéro Machine ]]),MAX(_xlfn.MAXIFS(Tableau48910[[#This Row],[Date de fin]],$C$2:C509,Tableau48910[[#This Row],[Ordre de f]]),_xlfn.MAXIFS(Tableau48910[[#This Row],[Date de fin]],$B$2:B509,Tableau48910[[#This Row],[Numéro Machine ]]))))</f>
        <v>#VALUE!</v>
      </c>
      <c r="F510" s="2" t="e">
        <f>Tableau48910[[#This Row],[Date de début]]+Tableau48910[[#This Row],[Temps]]</f>
        <v>#VALUE!</v>
      </c>
    </row>
    <row r="511" spans="1:6" x14ac:dyDescent="0.25">
      <c r="A511" cm="1">
        <f t="array" ref="A511">MIN(COUNTIFS($C$2:C510,C511)+IFERROR(SUM(IF(($B$2:B510=B511)*($A$2:A510=0),($B$2:B510=B511)*($A$2:A510=0),"")),0),1)</f>
        <v>1</v>
      </c>
      <c r="B511" t="s">
        <v>70</v>
      </c>
      <c r="C511" t="s">
        <v>169</v>
      </c>
      <c r="D511" s="6">
        <v>21.4166666666667</v>
      </c>
      <c r="E511" s="2" t="e">
        <f>IF(Tableau48910[[#This Row],[Numéro par machin]]=0,$C$1,IF(ISERROR(VLOOKUP(C511,$C$2:C510,1,FALSE)),_xlfn.MAXIFS(Tableau48910[[#This Row],[Date de fin]],$B$2:B510,Tableau48910[[#This Row],[Numéro Machine ]]),MAX(_xlfn.MAXIFS(Tableau48910[[#This Row],[Date de fin]],$C$2:C510,Tableau48910[[#This Row],[Ordre de f]]),_xlfn.MAXIFS(Tableau48910[[#This Row],[Date de fin]],$B$2:B510,Tableau48910[[#This Row],[Numéro Machine ]]))))</f>
        <v>#VALUE!</v>
      </c>
      <c r="F511" s="2" t="e">
        <f>Tableau48910[[#This Row],[Date de début]]+Tableau48910[[#This Row],[Temps]]</f>
        <v>#VALUE!</v>
      </c>
    </row>
    <row r="512" spans="1:6" x14ac:dyDescent="0.25">
      <c r="A512" cm="1">
        <f t="array" ref="A512">MIN(COUNTIFS($C$2:C511,C512)+IFERROR(SUM(IF(($B$2:B511=B512)*($A$2:A511=0),($B$2:B511=B512)*($A$2:A511=0),"")),0),1)</f>
        <v>1</v>
      </c>
      <c r="B512" t="s">
        <v>16</v>
      </c>
      <c r="C512" t="s">
        <v>167</v>
      </c>
      <c r="D512" s="6">
        <v>21.5</v>
      </c>
      <c r="E512" s="2" t="e">
        <f>IF(Tableau48910[[#This Row],[Numéro par machin]]=0,$C$1,IF(ISERROR(VLOOKUP(C512,$C$2:C511,1,FALSE)),_xlfn.MAXIFS(Tableau48910[[#This Row],[Date de fin]],$B$2:B511,Tableau48910[[#This Row],[Numéro Machine ]]),MAX(_xlfn.MAXIFS(Tableau48910[[#This Row],[Date de fin]],$C$2:C511,Tableau48910[[#This Row],[Ordre de f]]),_xlfn.MAXIFS(Tableau48910[[#This Row],[Date de fin]],$B$2:B511,Tableau48910[[#This Row],[Numéro Machine ]]))))</f>
        <v>#VALUE!</v>
      </c>
      <c r="F512" s="2" t="e">
        <f>Tableau48910[[#This Row],[Date de début]]+Tableau48910[[#This Row],[Temps]]</f>
        <v>#VALUE!</v>
      </c>
    </row>
    <row r="513" spans="1:6" x14ac:dyDescent="0.25">
      <c r="A513" cm="1">
        <f t="array" ref="A513">MIN(COUNTIFS($C$2:C512,C513)+IFERROR(SUM(IF(($B$2:B512=B513)*($A$2:A512=0),($B$2:B512=B513)*($A$2:A512=0),"")),0),1)</f>
        <v>1</v>
      </c>
      <c r="B513" t="s">
        <v>49</v>
      </c>
      <c r="C513" t="s">
        <v>169</v>
      </c>
      <c r="D513" s="6">
        <v>21.5416666666667</v>
      </c>
      <c r="E513" s="2" t="e">
        <f>IF(Tableau48910[[#This Row],[Numéro par machin]]=0,$C$1,IF(ISERROR(VLOOKUP(C513,$C$2:C512,1,FALSE)),_xlfn.MAXIFS(Tableau48910[[#This Row],[Date de fin]],$B$2:B512,Tableau48910[[#This Row],[Numéro Machine ]]),MAX(_xlfn.MAXIFS(Tableau48910[[#This Row],[Date de fin]],$C$2:C512,Tableau48910[[#This Row],[Ordre de f]]),_xlfn.MAXIFS(Tableau48910[[#This Row],[Date de fin]],$B$2:B512,Tableau48910[[#This Row],[Numéro Machine ]]))))</f>
        <v>#VALUE!</v>
      </c>
      <c r="F513" s="2" t="e">
        <f>Tableau48910[[#This Row],[Date de début]]+Tableau48910[[#This Row],[Temps]]</f>
        <v>#VALUE!</v>
      </c>
    </row>
    <row r="514" spans="1:6" x14ac:dyDescent="0.25">
      <c r="A514" cm="1">
        <f t="array" ref="A514">MIN(COUNTIFS($C$2:C513,C514)+IFERROR(SUM(IF(($B$2:B513=B514)*($A$2:A513=0),($B$2:B513=B514)*($A$2:A513=0),"")),0),1)</f>
        <v>0</v>
      </c>
      <c r="B514" t="s">
        <v>33</v>
      </c>
      <c r="C514" t="s">
        <v>170</v>
      </c>
      <c r="D514" s="6">
        <v>21.5833333333333</v>
      </c>
      <c r="E514" s="2">
        <f>IF(Tableau48910[[#This Row],[Numéro par machin]]=0,$C$1,IF(ISERROR(VLOOKUP(C514,$C$2:C513,1,FALSE)),_xlfn.MAXIFS(Tableau48910[[#This Row],[Date de fin]],$B$2:B513,Tableau48910[[#This Row],[Numéro Machine ]]),MAX(_xlfn.MAXIFS(Tableau48910[[#This Row],[Date de fin]],$C$2:C513,Tableau48910[[#This Row],[Ordre de f]]),_xlfn.MAXIFS(Tableau48910[[#This Row],[Date de fin]],$B$2:B513,Tableau48910[[#This Row],[Numéro Machine ]]))))</f>
        <v>44909.25</v>
      </c>
      <c r="F514" s="2">
        <f>Tableau48910[[#This Row],[Date de début]]+Tableau48910[[#This Row],[Temps]]</f>
        <v>44930.833333333336</v>
      </c>
    </row>
    <row r="515" spans="1:6" x14ac:dyDescent="0.25">
      <c r="A515" cm="1">
        <f t="array" ref="A515">MIN(COUNTIFS($C$2:C514,C515)+IFERROR(SUM(IF(($B$2:B514=B515)*($A$2:A514=0),($B$2:B514=B515)*($A$2:A514=0),"")),0),1)</f>
        <v>1</v>
      </c>
      <c r="B515" t="s">
        <v>10</v>
      </c>
      <c r="C515" t="s">
        <v>154</v>
      </c>
      <c r="D515" s="6">
        <v>21.7916666666667</v>
      </c>
      <c r="E515" s="2" t="e">
        <f>IF(Tableau48910[[#This Row],[Numéro par machin]]=0,$C$1,IF(ISERROR(VLOOKUP(C515,$C$2:C514,1,FALSE)),_xlfn.MAXIFS(Tableau48910[[#This Row],[Date de fin]],$B$2:B514,Tableau48910[[#This Row],[Numéro Machine ]]),MAX(_xlfn.MAXIFS(Tableau48910[[#This Row],[Date de fin]],$C$2:C514,Tableau48910[[#This Row],[Ordre de f]]),_xlfn.MAXIFS(Tableau48910[[#This Row],[Date de fin]],$B$2:B514,Tableau48910[[#This Row],[Numéro Machine ]]))))</f>
        <v>#VALUE!</v>
      </c>
      <c r="F515" s="2" t="e">
        <f>Tableau48910[[#This Row],[Date de début]]+Tableau48910[[#This Row],[Temps]]</f>
        <v>#VALUE!</v>
      </c>
    </row>
    <row r="516" spans="1:6" x14ac:dyDescent="0.25">
      <c r="A516" cm="1">
        <f t="array" ref="A516">MIN(COUNTIFS($C$2:C515,C516)+IFERROR(SUM(IF(($B$2:B515=B516)*($A$2:A515=0),($B$2:B515=B516)*($A$2:A515=0),"")),0),1)</f>
        <v>1</v>
      </c>
      <c r="B516" t="s">
        <v>16</v>
      </c>
      <c r="C516" t="s">
        <v>170</v>
      </c>
      <c r="D516" s="6">
        <v>21.8333333333333</v>
      </c>
      <c r="E516" s="2" t="e">
        <f>IF(Tableau48910[[#This Row],[Numéro par machin]]=0,$C$1,IF(ISERROR(VLOOKUP(C516,$C$2:C515,1,FALSE)),_xlfn.MAXIFS(Tableau48910[[#This Row],[Date de fin]],$B$2:B515,Tableau48910[[#This Row],[Numéro Machine ]]),MAX(_xlfn.MAXIFS(Tableau48910[[#This Row],[Date de fin]],$C$2:C515,Tableau48910[[#This Row],[Ordre de f]]),_xlfn.MAXIFS(Tableau48910[[#This Row],[Date de fin]],$B$2:B515,Tableau48910[[#This Row],[Numéro Machine ]]))))</f>
        <v>#VALUE!</v>
      </c>
      <c r="F516" s="2" t="e">
        <f>Tableau48910[[#This Row],[Date de début]]+Tableau48910[[#This Row],[Temps]]</f>
        <v>#VALUE!</v>
      </c>
    </row>
    <row r="517" spans="1:6" x14ac:dyDescent="0.25">
      <c r="A517" cm="1">
        <f t="array" ref="A517">MIN(COUNTIFS($C$2:C516,C517)+IFERROR(SUM(IF(($B$2:B516=B517)*($A$2:A516=0),($B$2:B516=B517)*($A$2:A516=0),"")),0),1)</f>
        <v>1</v>
      </c>
      <c r="B517" t="s">
        <v>10</v>
      </c>
      <c r="C517" t="s">
        <v>170</v>
      </c>
      <c r="D517" s="6">
        <v>21.875</v>
      </c>
      <c r="E517" s="2" t="e">
        <f>IF(Tableau48910[[#This Row],[Numéro par machin]]=0,$C$1,IF(ISERROR(VLOOKUP(C517,$C$2:C516,1,FALSE)),_xlfn.MAXIFS(Tableau48910[[#This Row],[Date de fin]],$B$2:B516,Tableau48910[[#This Row],[Numéro Machine ]]),MAX(_xlfn.MAXIFS(Tableau48910[[#This Row],[Date de fin]],$C$2:C516,Tableau48910[[#This Row],[Ordre de f]]),_xlfn.MAXIFS(Tableau48910[[#This Row],[Date de fin]],$B$2:B516,Tableau48910[[#This Row],[Numéro Machine ]]))))</f>
        <v>#VALUE!</v>
      </c>
      <c r="F517" s="2" t="e">
        <f>Tableau48910[[#This Row],[Date de début]]+Tableau48910[[#This Row],[Temps]]</f>
        <v>#VALUE!</v>
      </c>
    </row>
    <row r="518" spans="1:6" x14ac:dyDescent="0.25">
      <c r="A518" cm="1">
        <f t="array" ref="A518">MIN(COUNTIFS($C$2:C517,C518)+IFERROR(SUM(IF(($B$2:B517=B518)*($A$2:A517=0),($B$2:B517=B518)*($A$2:A517=0),"")),0),1)</f>
        <v>1</v>
      </c>
      <c r="B518" t="s">
        <v>5</v>
      </c>
      <c r="C518" t="s">
        <v>154</v>
      </c>
      <c r="D518" s="6">
        <v>22.125</v>
      </c>
      <c r="E518" s="2" t="e">
        <f>IF(Tableau48910[[#This Row],[Numéro par machin]]=0,$C$1,IF(ISERROR(VLOOKUP(C518,$C$2:C517,1,FALSE)),_xlfn.MAXIFS(Tableau48910[[#This Row],[Date de fin]],$B$2:B517,Tableau48910[[#This Row],[Numéro Machine ]]),MAX(_xlfn.MAXIFS(Tableau48910[[#This Row],[Date de fin]],$C$2:C517,Tableau48910[[#This Row],[Ordre de f]]),_xlfn.MAXIFS(Tableau48910[[#This Row],[Date de fin]],$B$2:B517,Tableau48910[[#This Row],[Numéro Machine ]]))))</f>
        <v>#VALUE!</v>
      </c>
      <c r="F518" s="2" t="e">
        <f>Tableau48910[[#This Row],[Date de début]]+Tableau48910[[#This Row],[Temps]]</f>
        <v>#VALUE!</v>
      </c>
    </row>
    <row r="519" spans="1:6" x14ac:dyDescent="0.25">
      <c r="A519" cm="1">
        <f t="array" ref="A519">MIN(COUNTIFS($C$2:C518,C519)+IFERROR(SUM(IF(($B$2:B518=B519)*($A$2:A518=0),($B$2:B518=B519)*($A$2:A518=0),"")),0),1)</f>
        <v>1</v>
      </c>
      <c r="B519" t="s">
        <v>16</v>
      </c>
      <c r="C519" t="s">
        <v>170</v>
      </c>
      <c r="D519" s="6">
        <v>23.1666666666667</v>
      </c>
      <c r="E519" s="2" t="e">
        <f>IF(Tableau48910[[#This Row],[Numéro par machin]]=0,$C$1,IF(ISERROR(VLOOKUP(C519,$C$2:C518,1,FALSE)),_xlfn.MAXIFS(Tableau48910[[#This Row],[Date de fin]],$B$2:B518,Tableau48910[[#This Row],[Numéro Machine ]]),MAX(_xlfn.MAXIFS(Tableau48910[[#This Row],[Date de fin]],$C$2:C518,Tableau48910[[#This Row],[Ordre de f]]),_xlfn.MAXIFS(Tableau48910[[#This Row],[Date de fin]],$B$2:B518,Tableau48910[[#This Row],[Numéro Machine ]]))))</f>
        <v>#VALUE!</v>
      </c>
      <c r="F519" s="2" t="e">
        <f>Tableau48910[[#This Row],[Date de début]]+Tableau48910[[#This Row],[Temps]]</f>
        <v>#VALUE!</v>
      </c>
    </row>
    <row r="520" spans="1:6" x14ac:dyDescent="0.25">
      <c r="A520" cm="1">
        <f t="array" ref="A520">MIN(COUNTIFS($C$2:C519,C520)+IFERROR(SUM(IF(($B$2:B519=B520)*($A$2:A519=0),($B$2:B519=B520)*($A$2:A519=0),"")),0),1)</f>
        <v>1</v>
      </c>
      <c r="B520" t="s">
        <v>5</v>
      </c>
      <c r="C520" t="s">
        <v>154</v>
      </c>
      <c r="D520" s="6">
        <v>4.5833333333333304</v>
      </c>
      <c r="E520" s="2" t="e">
        <f>IF(Tableau48910[[#This Row],[Numéro par machin]]=0,$C$1,IF(ISERROR(VLOOKUP(C520,$C$2:C519,1,FALSE)),_xlfn.MAXIFS(Tableau48910[[#This Row],[Date de fin]],$B$2:B519,Tableau48910[[#This Row],[Numéro Machine ]]),MAX(_xlfn.MAXIFS(Tableau48910[[#This Row],[Date de fin]],$C$2:C519,Tableau48910[[#This Row],[Ordre de f]]),_xlfn.MAXIFS(Tableau48910[[#This Row],[Date de fin]],$B$2:B519,Tableau48910[[#This Row],[Numéro Machine ]]))))</f>
        <v>#VALUE!</v>
      </c>
      <c r="F520" s="2" t="e">
        <f>Tableau48910[[#This Row],[Date de début]]+Tableau48910[[#This Row],[Temps]]</f>
        <v>#VALUE!</v>
      </c>
    </row>
    <row r="521" spans="1:6" x14ac:dyDescent="0.25">
      <c r="A521" cm="1">
        <f t="array" ref="A521">MIN(COUNTIFS($C$2:C520,C521)+IFERROR(SUM(IF(($B$2:B520=B521)*($A$2:A520=0),($B$2:B520=B521)*($A$2:A520=0),"")),0),1)</f>
        <v>1</v>
      </c>
      <c r="B521" t="s">
        <v>10</v>
      </c>
      <c r="C521" t="s">
        <v>171</v>
      </c>
      <c r="D521" s="6">
        <v>5</v>
      </c>
      <c r="E521" s="2" t="e">
        <f>IF(Tableau48910[[#This Row],[Numéro par machin]]=0,$C$1,IF(ISERROR(VLOOKUP(C521,$C$2:C520,1,FALSE)),_xlfn.MAXIFS(Tableau48910[[#This Row],[Date de fin]],$B$2:B520,Tableau48910[[#This Row],[Numéro Machine ]]),MAX(_xlfn.MAXIFS(Tableau48910[[#This Row],[Date de fin]],$C$2:C520,Tableau48910[[#This Row],[Ordre de f]]),_xlfn.MAXIFS(Tableau48910[[#This Row],[Date de fin]],$B$2:B520,Tableau48910[[#This Row],[Numéro Machine ]]))))</f>
        <v>#VALUE!</v>
      </c>
      <c r="F521" s="2" t="e">
        <f>Tableau48910[[#This Row],[Date de début]]+Tableau48910[[#This Row],[Temps]]</f>
        <v>#VALUE!</v>
      </c>
    </row>
    <row r="522" spans="1:6" x14ac:dyDescent="0.25">
      <c r="A522" cm="1">
        <f t="array" ref="A522">MIN(COUNTIFS($C$2:C521,C522)+IFERROR(SUM(IF(($B$2:B521=B522)*($A$2:A521=0),($B$2:B521=B522)*($A$2:A521=0),"")),0),1)</f>
        <v>1</v>
      </c>
      <c r="B522" t="s">
        <v>172</v>
      </c>
      <c r="C522" t="s">
        <v>168</v>
      </c>
      <c r="D522" s="6">
        <v>5.0416666666666696</v>
      </c>
      <c r="E522" s="2" t="e">
        <f>IF(Tableau48910[[#This Row],[Numéro par machin]]=0,$C$1,IF(ISERROR(VLOOKUP(C522,$C$2:C521,1,FALSE)),_xlfn.MAXIFS(Tableau48910[[#This Row],[Date de fin]],$B$2:B521,Tableau48910[[#This Row],[Numéro Machine ]]),MAX(_xlfn.MAXIFS(Tableau48910[[#This Row],[Date de fin]],$C$2:C521,Tableau48910[[#This Row],[Ordre de f]]),_xlfn.MAXIFS(Tableau48910[[#This Row],[Date de fin]],$B$2:B521,Tableau48910[[#This Row],[Numéro Machine ]]))))</f>
        <v>#VALUE!</v>
      </c>
      <c r="F522" s="2" t="e">
        <f>Tableau48910[[#This Row],[Date de début]]+Tableau48910[[#This Row],[Temps]]</f>
        <v>#VALUE!</v>
      </c>
    </row>
    <row r="523" spans="1:6" x14ac:dyDescent="0.25">
      <c r="A523" cm="1">
        <f t="array" ref="A523">MIN(COUNTIFS($C$2:C522,C523)+IFERROR(SUM(IF(($B$2:B522=B523)*($A$2:A522=0),($B$2:B522=B523)*($A$2:A522=0),"")),0),1)</f>
        <v>1</v>
      </c>
      <c r="B523" t="s">
        <v>5</v>
      </c>
      <c r="C523" t="s">
        <v>168</v>
      </c>
      <c r="D523" s="6">
        <v>5.0833333333333304</v>
      </c>
      <c r="E523" s="2" t="e">
        <f>IF(Tableau48910[[#This Row],[Numéro par machin]]=0,$C$1,IF(ISERROR(VLOOKUP(C523,$C$2:C522,1,FALSE)),_xlfn.MAXIFS(Tableau48910[[#This Row],[Date de fin]],$B$2:B522,Tableau48910[[#This Row],[Numéro Machine ]]),MAX(_xlfn.MAXIFS(Tableau48910[[#This Row],[Date de fin]],$C$2:C522,Tableau48910[[#This Row],[Ordre de f]]),_xlfn.MAXIFS(Tableau48910[[#This Row],[Date de fin]],$B$2:B522,Tableau48910[[#This Row],[Numéro Machine ]]))))</f>
        <v>#VALUE!</v>
      </c>
      <c r="F523" s="2" t="e">
        <f>Tableau48910[[#This Row],[Date de début]]+Tableau48910[[#This Row],[Temps]]</f>
        <v>#VALUE!</v>
      </c>
    </row>
    <row r="524" spans="1:6" x14ac:dyDescent="0.25">
      <c r="A524" cm="1">
        <f t="array" ref="A524">MIN(COUNTIFS($C$2:C523,C524)+IFERROR(SUM(IF(($B$2:B523=B524)*($A$2:A523=0),($B$2:B523=B524)*($A$2:A523=0),"")),0),1)</f>
        <v>1</v>
      </c>
      <c r="B524" t="s">
        <v>5</v>
      </c>
      <c r="C524" t="s">
        <v>169</v>
      </c>
      <c r="D524" s="6">
        <v>7.875</v>
      </c>
      <c r="E524" s="2" t="e">
        <f>IF(Tableau48910[[#This Row],[Numéro par machin]]=0,$C$1,IF(ISERROR(VLOOKUP(C524,$C$2:C523,1,FALSE)),_xlfn.MAXIFS(Tableau48910[[#This Row],[Date de fin]],$B$2:B523,Tableau48910[[#This Row],[Numéro Machine ]]),MAX(_xlfn.MAXIFS(Tableau48910[[#This Row],[Date de fin]],$C$2:C523,Tableau48910[[#This Row],[Ordre de f]]),_xlfn.MAXIFS(Tableau48910[[#This Row],[Date de fin]],$B$2:B523,Tableau48910[[#This Row],[Numéro Machine ]]))))</f>
        <v>#VALUE!</v>
      </c>
      <c r="F524" s="2" t="e">
        <f>Tableau48910[[#This Row],[Date de début]]+Tableau48910[[#This Row],[Temps]]</f>
        <v>#VALUE!</v>
      </c>
    </row>
    <row r="525" spans="1:6" x14ac:dyDescent="0.25">
      <c r="A525" cm="1">
        <f t="array" ref="A525">MIN(COUNTIFS($C$2:C524,C525)+IFERROR(SUM(IF(($B$2:B524=B525)*($A$2:A524=0),($B$2:B524=B525)*($A$2:A524=0),"")),0),1)</f>
        <v>1</v>
      </c>
      <c r="B525" t="s">
        <v>16</v>
      </c>
      <c r="C525" t="s">
        <v>165</v>
      </c>
      <c r="D525" s="6">
        <v>7.9583333333333304</v>
      </c>
      <c r="E525" s="2" t="e">
        <f>IF(Tableau48910[[#This Row],[Numéro par machin]]=0,$C$1,IF(ISERROR(VLOOKUP(C525,$C$2:C524,1,FALSE)),_xlfn.MAXIFS(Tableau48910[[#This Row],[Date de fin]],$B$2:B524,Tableau48910[[#This Row],[Numéro Machine ]]),MAX(_xlfn.MAXIFS(Tableau48910[[#This Row],[Date de fin]],$C$2:C524,Tableau48910[[#This Row],[Ordre de f]]),_xlfn.MAXIFS(Tableau48910[[#This Row],[Date de fin]],$B$2:B524,Tableau48910[[#This Row],[Numéro Machine ]]))))</f>
        <v>#VALUE!</v>
      </c>
      <c r="F525" s="2" t="e">
        <f>Tableau48910[[#This Row],[Date de début]]+Tableau48910[[#This Row],[Temps]]</f>
        <v>#VALUE!</v>
      </c>
    </row>
    <row r="526" spans="1:6" x14ac:dyDescent="0.25">
      <c r="A526" cm="1">
        <f t="array" ref="A526">MIN(COUNTIFS($C$2:C525,C526)+IFERROR(SUM(IF(($B$2:B525=B526)*($A$2:A525=0),($B$2:B525=B526)*($A$2:A525=0),"")),0),1)</f>
        <v>1</v>
      </c>
      <c r="B526" t="s">
        <v>10</v>
      </c>
      <c r="C526" t="s">
        <v>165</v>
      </c>
      <c r="D526" s="6">
        <v>8.0833333333333304</v>
      </c>
      <c r="E526" s="2" t="e">
        <f>IF(Tableau48910[[#This Row],[Numéro par machin]]=0,$C$1,IF(ISERROR(VLOOKUP(C526,$C$2:C525,1,FALSE)),_xlfn.MAXIFS(Tableau48910[[#This Row],[Date de fin]],$B$2:B525,Tableau48910[[#This Row],[Numéro Machine ]]),MAX(_xlfn.MAXIFS(Tableau48910[[#This Row],[Date de fin]],$C$2:C525,Tableau48910[[#This Row],[Ordre de f]]),_xlfn.MAXIFS(Tableau48910[[#This Row],[Date de fin]],$B$2:B525,Tableau48910[[#This Row],[Numéro Machine ]]))))</f>
        <v>#VALUE!</v>
      </c>
      <c r="F526" s="2" t="e">
        <f>Tableau48910[[#This Row],[Date de début]]+Tableau48910[[#This Row],[Temps]]</f>
        <v>#VALUE!</v>
      </c>
    </row>
    <row r="527" spans="1:6" x14ac:dyDescent="0.25">
      <c r="A527" cm="1">
        <f t="array" ref="A527">MIN(COUNTIFS($C$2:C526,C527)+IFERROR(SUM(IF(($B$2:B526=B527)*($A$2:A526=0),($B$2:B526=B527)*($A$2:A526=0),"")),0),1)</f>
        <v>1</v>
      </c>
      <c r="B527" t="s">
        <v>22</v>
      </c>
      <c r="C527" t="s">
        <v>169</v>
      </c>
      <c r="D527" s="6">
        <v>8.1666666666666696</v>
      </c>
      <c r="E527" s="2" t="e">
        <f>IF(Tableau48910[[#This Row],[Numéro par machin]]=0,$C$1,IF(ISERROR(VLOOKUP(C527,$C$2:C526,1,FALSE)),_xlfn.MAXIFS(Tableau48910[[#This Row],[Date de fin]],$B$2:B526,Tableau48910[[#This Row],[Numéro Machine ]]),MAX(_xlfn.MAXIFS(Tableau48910[[#This Row],[Date de fin]],$C$2:C526,Tableau48910[[#This Row],[Ordre de f]]),_xlfn.MAXIFS(Tableau48910[[#This Row],[Date de fin]],$B$2:B526,Tableau48910[[#This Row],[Numéro Machine ]]))))</f>
        <v>#VALUE!</v>
      </c>
      <c r="F527" s="2" t="e">
        <f>Tableau48910[[#This Row],[Date de début]]+Tableau48910[[#This Row],[Temps]]</f>
        <v>#VALUE!</v>
      </c>
    </row>
    <row r="528" spans="1:6" x14ac:dyDescent="0.25">
      <c r="A528" cm="1">
        <f t="array" ref="A528">MIN(COUNTIFS($C$2:C527,C528)+IFERROR(SUM(IF(($B$2:B527=B528)*($A$2:A527=0),($B$2:B527=B528)*($A$2:A527=0),"")),0),1)</f>
        <v>1</v>
      </c>
      <c r="B528" t="s">
        <v>49</v>
      </c>
      <c r="C528" t="s">
        <v>169</v>
      </c>
      <c r="D528" s="6">
        <v>8.3333333333333304</v>
      </c>
      <c r="E528" s="2" t="e">
        <f>IF(Tableau48910[[#This Row],[Numéro par machin]]=0,$C$1,IF(ISERROR(VLOOKUP(C528,$C$2:C527,1,FALSE)),_xlfn.MAXIFS(Tableau48910[[#This Row],[Date de fin]],$B$2:B527,Tableau48910[[#This Row],[Numéro Machine ]]),MAX(_xlfn.MAXIFS(Tableau48910[[#This Row],[Date de fin]],$C$2:C527,Tableau48910[[#This Row],[Ordre de f]]),_xlfn.MAXIFS(Tableau48910[[#This Row],[Date de fin]],$B$2:B527,Tableau48910[[#This Row],[Numéro Machine ]]))))</f>
        <v>#VALUE!</v>
      </c>
      <c r="F528" s="2" t="e">
        <f>Tableau48910[[#This Row],[Date de début]]+Tableau48910[[#This Row],[Temps]]</f>
        <v>#VALUE!</v>
      </c>
    </row>
    <row r="529" spans="1:6" x14ac:dyDescent="0.25">
      <c r="A529" cm="1">
        <f t="array" ref="A529">MIN(COUNTIFS($C$2:C528,C529)+IFERROR(SUM(IF(($B$2:B528=B529)*($A$2:A528=0),($B$2:B528=B529)*($A$2:A528=0),"")),0),1)</f>
        <v>1</v>
      </c>
      <c r="B529" t="s">
        <v>80</v>
      </c>
      <c r="C529" t="s">
        <v>169</v>
      </c>
      <c r="D529" s="6">
        <v>8.4166666666666696</v>
      </c>
      <c r="E529" s="2" t="e">
        <f>IF(Tableau48910[[#This Row],[Numéro par machin]]=0,$C$1,IF(ISERROR(VLOOKUP(C529,$C$2:C528,1,FALSE)),_xlfn.MAXIFS(Tableau48910[[#This Row],[Date de fin]],$B$2:B528,Tableau48910[[#This Row],[Numéro Machine ]]),MAX(_xlfn.MAXIFS(Tableau48910[[#This Row],[Date de fin]],$C$2:C528,Tableau48910[[#This Row],[Ordre de f]]),_xlfn.MAXIFS(Tableau48910[[#This Row],[Date de fin]],$B$2:B528,Tableau48910[[#This Row],[Numéro Machine ]]))))</f>
        <v>#VALUE!</v>
      </c>
      <c r="F529" s="2" t="e">
        <f>Tableau48910[[#This Row],[Date de début]]+Tableau48910[[#This Row],[Temps]]</f>
        <v>#VALUE!</v>
      </c>
    </row>
    <row r="530" spans="1:6" x14ac:dyDescent="0.25">
      <c r="A530" cm="1">
        <f t="array" ref="A530">MIN(COUNTIFS($C$2:C529,C530)+IFERROR(SUM(IF(($B$2:B529=B530)*($A$2:A529=0),($B$2:B529=B530)*($A$2:A529=0),"")),0),1)</f>
        <v>1</v>
      </c>
      <c r="B530" t="s">
        <v>5</v>
      </c>
      <c r="C530" t="s">
        <v>169</v>
      </c>
      <c r="D530" s="6">
        <v>8.5833333333333304</v>
      </c>
      <c r="E530" s="2" t="e">
        <f>IF(Tableau48910[[#This Row],[Numéro par machin]]=0,$C$1,IF(ISERROR(VLOOKUP(C530,$C$2:C529,1,FALSE)),_xlfn.MAXIFS(Tableau48910[[#This Row],[Date de fin]],$B$2:B529,Tableau48910[[#This Row],[Numéro Machine ]]),MAX(_xlfn.MAXIFS(Tableau48910[[#This Row],[Date de fin]],$C$2:C529,Tableau48910[[#This Row],[Ordre de f]]),_xlfn.MAXIFS(Tableau48910[[#This Row],[Date de fin]],$B$2:B529,Tableau48910[[#This Row],[Numéro Machine ]]))))</f>
        <v>#VALUE!</v>
      </c>
      <c r="F530" s="2" t="e">
        <f>Tableau48910[[#This Row],[Date de début]]+Tableau48910[[#This Row],[Temps]]</f>
        <v>#VALUE!</v>
      </c>
    </row>
    <row r="531" spans="1:6" x14ac:dyDescent="0.25">
      <c r="A531" cm="1">
        <f t="array" ref="A531">MIN(COUNTIFS($C$2:C530,C531)+IFERROR(SUM(IF(($B$2:B530=B531)*($A$2:A530=0),($B$2:B530=B531)*($A$2:A530=0),"")),0),1)</f>
        <v>1</v>
      </c>
      <c r="B531" t="s">
        <v>5</v>
      </c>
      <c r="C531" t="s">
        <v>54</v>
      </c>
      <c r="D531" s="6">
        <v>8.6666666666666696</v>
      </c>
      <c r="E531" s="2" t="e">
        <f>IF(Tableau48910[[#This Row],[Numéro par machin]]=0,$C$1,IF(ISERROR(VLOOKUP(C531,$C$2:C530,1,FALSE)),_xlfn.MAXIFS(Tableau48910[[#This Row],[Date de fin]],$B$2:B530,Tableau48910[[#This Row],[Numéro Machine ]]),MAX(_xlfn.MAXIFS(Tableau48910[[#This Row],[Date de fin]],$C$2:C530,Tableau48910[[#This Row],[Ordre de f]]),_xlfn.MAXIFS(Tableau48910[[#This Row],[Date de fin]],$B$2:B530,Tableau48910[[#This Row],[Numéro Machine ]]))))</f>
        <v>#VALUE!</v>
      </c>
      <c r="F531" s="2" t="e">
        <f>Tableau48910[[#This Row],[Date de début]]+Tableau48910[[#This Row],[Temps]]</f>
        <v>#VALUE!</v>
      </c>
    </row>
    <row r="532" spans="1:6" x14ac:dyDescent="0.25">
      <c r="A532" cm="1">
        <f t="array" ref="A532">MIN(COUNTIFS($C$2:C531,C532)+IFERROR(SUM(IF(($B$2:B531=B532)*($A$2:A531=0),($B$2:B531=B532)*($A$2:A531=0),"")),0),1)</f>
        <v>1</v>
      </c>
      <c r="B532" t="s">
        <v>60</v>
      </c>
      <c r="C532" t="s">
        <v>173</v>
      </c>
      <c r="D532" s="6">
        <v>8.75</v>
      </c>
      <c r="E532" s="2" t="e">
        <f>IF(Tableau48910[[#This Row],[Numéro par machin]]=0,$C$1,IF(ISERROR(VLOOKUP(C532,$C$2:C531,1,FALSE)),_xlfn.MAXIFS(Tableau48910[[#This Row],[Date de fin]],$B$2:B531,Tableau48910[[#This Row],[Numéro Machine ]]),MAX(_xlfn.MAXIFS(Tableau48910[[#This Row],[Date de fin]],$C$2:C531,Tableau48910[[#This Row],[Ordre de f]]),_xlfn.MAXIFS(Tableau48910[[#This Row],[Date de fin]],$B$2:B531,Tableau48910[[#This Row],[Numéro Machine ]]))))</f>
        <v>#VALUE!</v>
      </c>
      <c r="F532" s="2" t="e">
        <f>Tableau48910[[#This Row],[Date de début]]+Tableau48910[[#This Row],[Temps]]</f>
        <v>#VALUE!</v>
      </c>
    </row>
    <row r="533" spans="1:6" x14ac:dyDescent="0.25">
      <c r="A533" cm="1">
        <f t="array" ref="A533">MIN(COUNTIFS($C$2:C532,C533)+IFERROR(SUM(IF(($B$2:B532=B533)*($A$2:A532=0),($B$2:B532=B533)*($A$2:A532=0),"")),0),1)</f>
        <v>1</v>
      </c>
      <c r="B533" t="s">
        <v>16</v>
      </c>
      <c r="C533" t="s">
        <v>174</v>
      </c>
      <c r="D533" s="6">
        <v>8.8333333333333304</v>
      </c>
      <c r="E533" s="2" t="e">
        <f>IF(Tableau48910[[#This Row],[Numéro par machin]]=0,$C$1,IF(ISERROR(VLOOKUP(C533,$C$2:C532,1,FALSE)),_xlfn.MAXIFS(Tableau48910[[#This Row],[Date de fin]],$B$2:B532,Tableau48910[[#This Row],[Numéro Machine ]]),MAX(_xlfn.MAXIFS(Tableau48910[[#This Row],[Date de fin]],$C$2:C532,Tableau48910[[#This Row],[Ordre de f]]),_xlfn.MAXIFS(Tableau48910[[#This Row],[Date de fin]],$B$2:B532,Tableau48910[[#This Row],[Numéro Machine ]]))))</f>
        <v>#VALUE!</v>
      </c>
      <c r="F533" s="2" t="e">
        <f>Tableau48910[[#This Row],[Date de début]]+Tableau48910[[#This Row],[Temps]]</f>
        <v>#VALUE!</v>
      </c>
    </row>
    <row r="534" spans="1:6" x14ac:dyDescent="0.25">
      <c r="A534" cm="1">
        <f t="array" ref="A534">MIN(COUNTIFS($C$2:C533,C534)+IFERROR(SUM(IF(($B$2:B533=B534)*($A$2:A533=0),($B$2:B533=B534)*($A$2:A533=0),"")),0),1)</f>
        <v>1</v>
      </c>
      <c r="B534" t="s">
        <v>16</v>
      </c>
      <c r="C534" t="s">
        <v>175</v>
      </c>
      <c r="D534" s="6">
        <v>8.9166666666666696</v>
      </c>
      <c r="E534" s="2" t="e">
        <f>IF(Tableau48910[[#This Row],[Numéro par machin]]=0,$C$1,IF(ISERROR(VLOOKUP(C534,$C$2:C533,1,FALSE)),_xlfn.MAXIFS(Tableau48910[[#This Row],[Date de fin]],$B$2:B533,Tableau48910[[#This Row],[Numéro Machine ]]),MAX(_xlfn.MAXIFS(Tableau48910[[#This Row],[Date de fin]],$C$2:C533,Tableau48910[[#This Row],[Ordre de f]]),_xlfn.MAXIFS(Tableau48910[[#This Row],[Date de fin]],$B$2:B533,Tableau48910[[#This Row],[Numéro Machine ]]))))</f>
        <v>#VALUE!</v>
      </c>
      <c r="F534" s="2" t="e">
        <f>Tableau48910[[#This Row],[Date de début]]+Tableau48910[[#This Row],[Temps]]</f>
        <v>#VALUE!</v>
      </c>
    </row>
    <row r="535" spans="1:6" x14ac:dyDescent="0.25">
      <c r="A535" cm="1">
        <f t="array" ref="A535">MIN(COUNTIFS($C$2:C534,C535)+IFERROR(SUM(IF(($B$2:B534=B535)*($A$2:A534=0),($B$2:B534=B535)*($A$2:A534=0),"")),0),1)</f>
        <v>1</v>
      </c>
      <c r="B535" t="s">
        <v>16</v>
      </c>
      <c r="C535" t="s">
        <v>176</v>
      </c>
      <c r="D535" s="6">
        <v>9.1666666666666696</v>
      </c>
      <c r="E535" s="2" t="e">
        <f>IF(Tableau48910[[#This Row],[Numéro par machin]]=0,$C$1,IF(ISERROR(VLOOKUP(C535,$C$2:C534,1,FALSE)),_xlfn.MAXIFS(Tableau48910[[#This Row],[Date de fin]],$B$2:B534,Tableau48910[[#This Row],[Numéro Machine ]]),MAX(_xlfn.MAXIFS(Tableau48910[[#This Row],[Date de fin]],$C$2:C534,Tableau48910[[#This Row],[Ordre de f]]),_xlfn.MAXIFS(Tableau48910[[#This Row],[Date de fin]],$B$2:B534,Tableau48910[[#This Row],[Numéro Machine ]]))))</f>
        <v>#VALUE!</v>
      </c>
      <c r="F535" s="2" t="e">
        <f>Tableau48910[[#This Row],[Date de début]]+Tableau48910[[#This Row],[Temps]]</f>
        <v>#VALUE!</v>
      </c>
    </row>
    <row r="536" spans="1:6" x14ac:dyDescent="0.25">
      <c r="A536" cm="1">
        <f t="array" ref="A536">MIN(COUNTIFS($C$2:C535,C536)+IFERROR(SUM(IF(($B$2:B535=B536)*($A$2:A535=0),($B$2:B535=B536)*($A$2:A535=0),"")),0),1)</f>
        <v>1</v>
      </c>
      <c r="B536" t="s">
        <v>16</v>
      </c>
      <c r="C536" t="s">
        <v>177</v>
      </c>
      <c r="D536" s="6">
        <v>9.25</v>
      </c>
      <c r="E536" s="2" t="e">
        <f>IF(Tableau48910[[#This Row],[Numéro par machin]]=0,$C$1,IF(ISERROR(VLOOKUP(C536,$C$2:C535,1,FALSE)),_xlfn.MAXIFS(Tableau48910[[#This Row],[Date de fin]],$B$2:B535,Tableau48910[[#This Row],[Numéro Machine ]]),MAX(_xlfn.MAXIFS(Tableau48910[[#This Row],[Date de fin]],$C$2:C535,Tableau48910[[#This Row],[Ordre de f]]),_xlfn.MAXIFS(Tableau48910[[#This Row],[Date de fin]],$B$2:B535,Tableau48910[[#This Row],[Numéro Machine ]]))))</f>
        <v>#VALUE!</v>
      </c>
      <c r="F536" s="2" t="e">
        <f>Tableau48910[[#This Row],[Date de début]]+Tableau48910[[#This Row],[Temps]]</f>
        <v>#VALUE!</v>
      </c>
    </row>
    <row r="537" spans="1:6" x14ac:dyDescent="0.25">
      <c r="A537" cm="1">
        <f t="array" ref="A537">MIN(COUNTIFS($C$2:C536,C537)+IFERROR(SUM(IF(($B$2:B536=B537)*($A$2:A536=0),($B$2:B536=B537)*($A$2:A536=0),"")),0),1)</f>
        <v>1</v>
      </c>
      <c r="B537" t="s">
        <v>62</v>
      </c>
      <c r="C537" t="s">
        <v>173</v>
      </c>
      <c r="D537" s="6">
        <v>9.3333333333333304</v>
      </c>
      <c r="E537" s="2" t="e">
        <f>IF(Tableau48910[[#This Row],[Numéro par machin]]=0,$C$1,IF(ISERROR(VLOOKUP(C537,$C$2:C536,1,FALSE)),_xlfn.MAXIFS(Tableau48910[[#This Row],[Date de fin]],$B$2:B536,Tableau48910[[#This Row],[Numéro Machine ]]),MAX(_xlfn.MAXIFS(Tableau48910[[#This Row],[Date de fin]],$C$2:C536,Tableau48910[[#This Row],[Ordre de f]]),_xlfn.MAXIFS(Tableau48910[[#This Row],[Date de fin]],$B$2:B536,Tableau48910[[#This Row],[Numéro Machine ]]))))</f>
        <v>#VALUE!</v>
      </c>
      <c r="F537" s="2" t="e">
        <f>Tableau48910[[#This Row],[Date de début]]+Tableau48910[[#This Row],[Temps]]</f>
        <v>#VALUE!</v>
      </c>
    </row>
    <row r="538" spans="1:6" x14ac:dyDescent="0.25">
      <c r="A538" cm="1">
        <f t="array" ref="A538">MIN(COUNTIFS($C$2:C537,C538)+IFERROR(SUM(IF(($B$2:B537=B538)*($A$2:A537=0),($B$2:B537=B538)*($A$2:A537=0),"")),0),1)</f>
        <v>1</v>
      </c>
      <c r="B538" t="s">
        <v>35</v>
      </c>
      <c r="C538" t="s">
        <v>178</v>
      </c>
      <c r="D538" s="6">
        <v>9.4166666666666696</v>
      </c>
      <c r="E538" s="2" t="e">
        <f>IF(Tableau48910[[#This Row],[Numéro par machin]]=0,$C$1,IF(ISERROR(VLOOKUP(C538,$C$2:C537,1,FALSE)),_xlfn.MAXIFS(Tableau48910[[#This Row],[Date de fin]],$B$2:B537,Tableau48910[[#This Row],[Numéro Machine ]]),MAX(_xlfn.MAXIFS(Tableau48910[[#This Row],[Date de fin]],$C$2:C537,Tableau48910[[#This Row],[Ordre de f]]),_xlfn.MAXIFS(Tableau48910[[#This Row],[Date de fin]],$B$2:B537,Tableau48910[[#This Row],[Numéro Machine ]]))))</f>
        <v>#VALUE!</v>
      </c>
      <c r="F538" s="2" t="e">
        <f>Tableau48910[[#This Row],[Date de début]]+Tableau48910[[#This Row],[Temps]]</f>
        <v>#VALUE!</v>
      </c>
    </row>
    <row r="539" spans="1:6" x14ac:dyDescent="0.25">
      <c r="A539" cm="1">
        <f t="array" ref="A539">MIN(COUNTIFS($C$2:C538,C539)+IFERROR(SUM(IF(($B$2:B538=B539)*($A$2:A538=0),($B$2:B538=B539)*($A$2:A538=0),"")),0),1)</f>
        <v>1</v>
      </c>
      <c r="B539" t="s">
        <v>36</v>
      </c>
      <c r="C539" t="s">
        <v>174</v>
      </c>
      <c r="D539" s="6">
        <v>7.9166666666666696</v>
      </c>
      <c r="E539" s="2" t="e">
        <f>IF(Tableau48910[[#This Row],[Numéro par machin]]=0,$C$1,IF(ISERROR(VLOOKUP(C539,$C$2:C538,1,FALSE)),_xlfn.MAXIFS(Tableau48910[[#This Row],[Date de fin]],$B$2:B538,Tableau48910[[#This Row],[Numéro Machine ]]),MAX(_xlfn.MAXIFS(Tableau48910[[#This Row],[Date de fin]],$C$2:C538,Tableau48910[[#This Row],[Ordre de f]]),_xlfn.MAXIFS(Tableau48910[[#This Row],[Date de fin]],$B$2:B538,Tableau48910[[#This Row],[Numéro Machine ]]))))</f>
        <v>#VALUE!</v>
      </c>
      <c r="F539" s="2" t="e">
        <f>Tableau48910[[#This Row],[Date de début]]+Tableau48910[[#This Row],[Temps]]</f>
        <v>#VALUE!</v>
      </c>
    </row>
    <row r="540" spans="1:6" x14ac:dyDescent="0.25">
      <c r="A540" cm="1">
        <f t="array" ref="A540">MIN(COUNTIFS($C$2:C539,C540)+IFERROR(SUM(IF(($B$2:B539=B540)*($A$2:A539=0),($B$2:B539=B540)*($A$2:A539=0),"")),0),1)</f>
        <v>1</v>
      </c>
      <c r="B540" t="s">
        <v>36</v>
      </c>
      <c r="C540" t="s">
        <v>175</v>
      </c>
      <c r="D540" s="6">
        <v>8</v>
      </c>
      <c r="E540" s="2" t="e">
        <f>IF(Tableau48910[[#This Row],[Numéro par machin]]=0,$C$1,IF(ISERROR(VLOOKUP(C540,$C$2:C539,1,FALSE)),_xlfn.MAXIFS(Tableau48910[[#This Row],[Date de fin]],$B$2:B539,Tableau48910[[#This Row],[Numéro Machine ]]),MAX(_xlfn.MAXIFS(Tableau48910[[#This Row],[Date de fin]],$C$2:C539,Tableau48910[[#This Row],[Ordre de f]]),_xlfn.MAXIFS(Tableau48910[[#This Row],[Date de fin]],$B$2:B539,Tableau48910[[#This Row],[Numéro Machine ]]))))</f>
        <v>#VALUE!</v>
      </c>
      <c r="F540" s="2" t="e">
        <f>Tableau48910[[#This Row],[Date de début]]+Tableau48910[[#This Row],[Temps]]</f>
        <v>#VALUE!</v>
      </c>
    </row>
    <row r="541" spans="1:6" x14ac:dyDescent="0.25">
      <c r="A541" cm="1">
        <f t="array" ref="A541">MIN(COUNTIFS($C$2:C540,C541)+IFERROR(SUM(IF(($B$2:B540=B541)*($A$2:A540=0),($B$2:B540=B541)*($A$2:A540=0),"")),0),1)</f>
        <v>1</v>
      </c>
      <c r="B541" t="s">
        <v>36</v>
      </c>
      <c r="C541" t="s">
        <v>176</v>
      </c>
      <c r="D541" s="6">
        <v>8.125</v>
      </c>
      <c r="E541" s="2" t="e">
        <f>IF(Tableau48910[[#This Row],[Numéro par machin]]=0,$C$1,IF(ISERROR(VLOOKUP(C541,$C$2:C540,1,FALSE)),_xlfn.MAXIFS(Tableau48910[[#This Row],[Date de fin]],$B$2:B540,Tableau48910[[#This Row],[Numéro Machine ]]),MAX(_xlfn.MAXIFS(Tableau48910[[#This Row],[Date de fin]],$C$2:C540,Tableau48910[[#This Row],[Ordre de f]]),_xlfn.MAXIFS(Tableau48910[[#This Row],[Date de fin]],$B$2:B540,Tableau48910[[#This Row],[Numéro Machine ]]))))</f>
        <v>#VALUE!</v>
      </c>
      <c r="F541" s="2" t="e">
        <f>Tableau48910[[#This Row],[Date de début]]+Tableau48910[[#This Row],[Temps]]</f>
        <v>#VALUE!</v>
      </c>
    </row>
    <row r="542" spans="1:6" x14ac:dyDescent="0.25">
      <c r="A542" cm="1">
        <f t="array" ref="A542">MIN(COUNTIFS($C$2:C541,C542)+IFERROR(SUM(IF(($B$2:B541=B542)*($A$2:A541=0),($B$2:B541=B542)*($A$2:A541=0),"")),0),1)</f>
        <v>1</v>
      </c>
      <c r="B542" t="s">
        <v>36</v>
      </c>
      <c r="C542" t="s">
        <v>177</v>
      </c>
      <c r="D542" s="6">
        <v>8.2083333333333304</v>
      </c>
      <c r="E542" s="2" t="e">
        <f>IF(Tableau48910[[#This Row],[Numéro par machin]]=0,$C$1,IF(ISERROR(VLOOKUP(C542,$C$2:C541,1,FALSE)),_xlfn.MAXIFS(Tableau48910[[#This Row],[Date de fin]],$B$2:B541,Tableau48910[[#This Row],[Numéro Machine ]]),MAX(_xlfn.MAXIFS(Tableau48910[[#This Row],[Date de fin]],$C$2:C541,Tableau48910[[#This Row],[Ordre de f]]),_xlfn.MAXIFS(Tableau48910[[#This Row],[Date de fin]],$B$2:B541,Tableau48910[[#This Row],[Numéro Machine ]]))))</f>
        <v>#VALUE!</v>
      </c>
      <c r="F542" s="2" t="e">
        <f>Tableau48910[[#This Row],[Date de début]]+Tableau48910[[#This Row],[Temps]]</f>
        <v>#VALUE!</v>
      </c>
    </row>
    <row r="543" spans="1:6" x14ac:dyDescent="0.25">
      <c r="A543" cm="1">
        <f t="array" ref="A543">MIN(COUNTIFS($C$2:C542,C543)+IFERROR(SUM(IF(($B$2:B542=B543)*($A$2:A542=0),($B$2:B542=B543)*($A$2:A542=0),"")),0),1)</f>
        <v>1</v>
      </c>
      <c r="B543" t="s">
        <v>38</v>
      </c>
      <c r="C543" t="s">
        <v>179</v>
      </c>
      <c r="D543" s="6">
        <v>8.375</v>
      </c>
      <c r="E543" s="2" t="e">
        <f>IF(Tableau48910[[#This Row],[Numéro par machin]]=0,$C$1,IF(ISERROR(VLOOKUP(C543,$C$2:C542,1,FALSE)),_xlfn.MAXIFS(Tableau48910[[#This Row],[Date de fin]],$B$2:B542,Tableau48910[[#This Row],[Numéro Machine ]]),MAX(_xlfn.MAXIFS(Tableau48910[[#This Row],[Date de fin]],$C$2:C542,Tableau48910[[#This Row],[Ordre de f]]),_xlfn.MAXIFS(Tableau48910[[#This Row],[Date de fin]],$B$2:B542,Tableau48910[[#This Row],[Numéro Machine ]]))))</f>
        <v>#VALUE!</v>
      </c>
      <c r="F543" s="2" t="e">
        <f>Tableau48910[[#This Row],[Date de début]]+Tableau48910[[#This Row],[Temps]]</f>
        <v>#VALUE!</v>
      </c>
    </row>
    <row r="544" spans="1:6" x14ac:dyDescent="0.25">
      <c r="A544" cm="1">
        <f t="array" ref="A544">MIN(COUNTIFS($C$2:C543,C544)+IFERROR(SUM(IF(($B$2:B543=B544)*($A$2:A543=0),($B$2:B543=B544)*($A$2:A543=0),"")),0),1)</f>
        <v>1</v>
      </c>
      <c r="B544" t="s">
        <v>16</v>
      </c>
      <c r="C544" t="s">
        <v>180</v>
      </c>
      <c r="D544" s="6">
        <v>8.4583333333333304</v>
      </c>
      <c r="E544" s="2" t="e">
        <f>IF(Tableau48910[[#This Row],[Numéro par machin]]=0,$C$1,IF(ISERROR(VLOOKUP(C544,$C$2:C543,1,FALSE)),_xlfn.MAXIFS(Tableau48910[[#This Row],[Date de fin]],$B$2:B543,Tableau48910[[#This Row],[Numéro Machine ]]),MAX(_xlfn.MAXIFS(Tableau48910[[#This Row],[Date de fin]],$C$2:C543,Tableau48910[[#This Row],[Ordre de f]]),_xlfn.MAXIFS(Tableau48910[[#This Row],[Date de fin]],$B$2:B543,Tableau48910[[#This Row],[Numéro Machine ]]))))</f>
        <v>#VALUE!</v>
      </c>
      <c r="F544" s="2" t="e">
        <f>Tableau48910[[#This Row],[Date de début]]+Tableau48910[[#This Row],[Temps]]</f>
        <v>#VALUE!</v>
      </c>
    </row>
    <row r="545" spans="1:6" x14ac:dyDescent="0.25">
      <c r="A545" cm="1">
        <f t="array" ref="A545">MIN(COUNTIFS($C$2:C544,C545)+IFERROR(SUM(IF(($B$2:B544=B545)*($A$2:A544=0),($B$2:B544=B545)*($A$2:A544=0),"")),0),1)</f>
        <v>1</v>
      </c>
      <c r="B545" t="s">
        <v>10</v>
      </c>
      <c r="C545" t="s">
        <v>179</v>
      </c>
      <c r="D545" s="6">
        <v>8.625</v>
      </c>
      <c r="E545" s="2" t="e">
        <f>IF(Tableau48910[[#This Row],[Numéro par machin]]=0,$C$1,IF(ISERROR(VLOOKUP(C545,$C$2:C544,1,FALSE)),_xlfn.MAXIFS(Tableau48910[[#This Row],[Date de fin]],$B$2:B544,Tableau48910[[#This Row],[Numéro Machine ]]),MAX(_xlfn.MAXIFS(Tableau48910[[#This Row],[Date de fin]],$C$2:C544,Tableau48910[[#This Row],[Ordre de f]]),_xlfn.MAXIFS(Tableau48910[[#This Row],[Date de fin]],$B$2:B544,Tableau48910[[#This Row],[Numéro Machine ]]))))</f>
        <v>#VALUE!</v>
      </c>
      <c r="F545" s="2" t="e">
        <f>Tableau48910[[#This Row],[Date de début]]+Tableau48910[[#This Row],[Temps]]</f>
        <v>#VALUE!</v>
      </c>
    </row>
    <row r="546" spans="1:6" x14ac:dyDescent="0.25">
      <c r="A546" cm="1">
        <f t="array" ref="A546">MIN(COUNTIFS($C$2:C545,C546)+IFERROR(SUM(IF(($B$2:B545=B546)*($A$2:A545=0),($B$2:B545=B546)*($A$2:A545=0),"")),0),1)</f>
        <v>1</v>
      </c>
      <c r="B546" t="s">
        <v>36</v>
      </c>
      <c r="C546" t="s">
        <v>180</v>
      </c>
      <c r="D546" s="6">
        <v>8.7083333333333304</v>
      </c>
      <c r="E546" s="2" t="e">
        <f>IF(Tableau48910[[#This Row],[Numéro par machin]]=0,$C$1,IF(ISERROR(VLOOKUP(C546,$C$2:C545,1,FALSE)),_xlfn.MAXIFS(Tableau48910[[#This Row],[Date de fin]],$B$2:B545,Tableau48910[[#This Row],[Numéro Machine ]]),MAX(_xlfn.MAXIFS(Tableau48910[[#This Row],[Date de fin]],$C$2:C545,Tableau48910[[#This Row],[Ordre de f]]),_xlfn.MAXIFS(Tableau48910[[#This Row],[Date de fin]],$B$2:B545,Tableau48910[[#This Row],[Numéro Machine ]]))))</f>
        <v>#VALUE!</v>
      </c>
      <c r="F546" s="2" t="e">
        <f>Tableau48910[[#This Row],[Date de début]]+Tableau48910[[#This Row],[Temps]]</f>
        <v>#VALUE!</v>
      </c>
    </row>
    <row r="547" spans="1:6" x14ac:dyDescent="0.25">
      <c r="A547" cm="1">
        <f t="array" ref="A547">MIN(COUNTIFS($C$2:C546,C547)+IFERROR(SUM(IF(($B$2:B546=B547)*($A$2:A546=0),($B$2:B546=B547)*($A$2:A546=0),"")),0),1)</f>
        <v>1</v>
      </c>
      <c r="B547" t="s">
        <v>16</v>
      </c>
      <c r="C547" t="s">
        <v>179</v>
      </c>
      <c r="D547" s="6">
        <v>8.7916666666666696</v>
      </c>
      <c r="E547" s="2" t="e">
        <f>IF(Tableau48910[[#This Row],[Numéro par machin]]=0,$C$1,IF(ISERROR(VLOOKUP(C547,$C$2:C546,1,FALSE)),_xlfn.MAXIFS(Tableau48910[[#This Row],[Date de fin]],$B$2:B546,Tableau48910[[#This Row],[Numéro Machine ]]),MAX(_xlfn.MAXIFS(Tableau48910[[#This Row],[Date de fin]],$C$2:C546,Tableau48910[[#This Row],[Ordre de f]]),_xlfn.MAXIFS(Tableau48910[[#This Row],[Date de fin]],$B$2:B546,Tableau48910[[#This Row],[Numéro Machine ]]))))</f>
        <v>#VALUE!</v>
      </c>
      <c r="F547" s="2" t="e">
        <f>Tableau48910[[#This Row],[Date de début]]+Tableau48910[[#This Row],[Temps]]</f>
        <v>#VALUE!</v>
      </c>
    </row>
    <row r="548" spans="1:6" x14ac:dyDescent="0.25">
      <c r="A548" cm="1">
        <f t="array" ref="A548">MIN(COUNTIFS($C$2:C547,C548)+IFERROR(SUM(IF(($B$2:B547=B548)*($A$2:A547=0),($B$2:B547=B548)*($A$2:A547=0),"")),0),1)</f>
        <v>1</v>
      </c>
      <c r="B548" t="s">
        <v>16</v>
      </c>
      <c r="C548" t="s">
        <v>174</v>
      </c>
      <c r="D548" s="6">
        <v>8.875</v>
      </c>
      <c r="E548" s="2" t="e">
        <f>IF(Tableau48910[[#This Row],[Numéro par machin]]=0,$C$1,IF(ISERROR(VLOOKUP(C548,$C$2:C547,1,FALSE)),_xlfn.MAXIFS(Tableau48910[[#This Row],[Date de fin]],$B$2:B547,Tableau48910[[#This Row],[Numéro Machine ]]),MAX(_xlfn.MAXIFS(Tableau48910[[#This Row],[Date de fin]],$C$2:C547,Tableau48910[[#This Row],[Ordre de f]]),_xlfn.MAXIFS(Tableau48910[[#This Row],[Date de fin]],$B$2:B547,Tableau48910[[#This Row],[Numéro Machine ]]))))</f>
        <v>#VALUE!</v>
      </c>
      <c r="F548" s="2" t="e">
        <f>Tableau48910[[#This Row],[Date de début]]+Tableau48910[[#This Row],[Temps]]</f>
        <v>#VALUE!</v>
      </c>
    </row>
    <row r="549" spans="1:6" x14ac:dyDescent="0.25">
      <c r="A549" cm="1">
        <f t="array" ref="A549">MIN(COUNTIFS($C$2:C548,C549)+IFERROR(SUM(IF(($B$2:B548=B549)*($A$2:A548=0),($B$2:B548=B549)*($A$2:A548=0),"")),0),1)</f>
        <v>1</v>
      </c>
      <c r="B549" t="s">
        <v>16</v>
      </c>
      <c r="C549" t="s">
        <v>175</v>
      </c>
      <c r="D549" s="6">
        <v>8.9583333333333304</v>
      </c>
      <c r="E549" s="2" t="e">
        <f>IF(Tableau48910[[#This Row],[Numéro par machin]]=0,$C$1,IF(ISERROR(VLOOKUP(C549,$C$2:C548,1,FALSE)),_xlfn.MAXIFS(Tableau48910[[#This Row],[Date de fin]],$B$2:B548,Tableau48910[[#This Row],[Numéro Machine ]]),MAX(_xlfn.MAXIFS(Tableau48910[[#This Row],[Date de fin]],$C$2:C548,Tableau48910[[#This Row],[Ordre de f]]),_xlfn.MAXIFS(Tableau48910[[#This Row],[Date de fin]],$B$2:B548,Tableau48910[[#This Row],[Numéro Machine ]]))))</f>
        <v>#VALUE!</v>
      </c>
      <c r="F549" s="2" t="e">
        <f>Tableau48910[[#This Row],[Date de début]]+Tableau48910[[#This Row],[Temps]]</f>
        <v>#VALUE!</v>
      </c>
    </row>
    <row r="550" spans="1:6" x14ac:dyDescent="0.25">
      <c r="A550" cm="1">
        <f t="array" ref="A550">MIN(COUNTIFS($C$2:C549,C550)+IFERROR(SUM(IF(($B$2:B549=B550)*($A$2:A549=0),($B$2:B549=B550)*($A$2:A549=0),"")),0),1)</f>
        <v>1</v>
      </c>
      <c r="B550" t="s">
        <v>16</v>
      </c>
      <c r="C550" t="s">
        <v>176</v>
      </c>
      <c r="D550" s="6">
        <v>9.2083333333333304</v>
      </c>
      <c r="E550" s="2" t="e">
        <f>IF(Tableau48910[[#This Row],[Numéro par machin]]=0,$C$1,IF(ISERROR(VLOOKUP(C550,$C$2:C549,1,FALSE)),_xlfn.MAXIFS(Tableau48910[[#This Row],[Date de fin]],$B$2:B549,Tableau48910[[#This Row],[Numéro Machine ]]),MAX(_xlfn.MAXIFS(Tableau48910[[#This Row],[Date de fin]],$C$2:C549,Tableau48910[[#This Row],[Ordre de f]]),_xlfn.MAXIFS(Tableau48910[[#This Row],[Date de fin]],$B$2:B549,Tableau48910[[#This Row],[Numéro Machine ]]))))</f>
        <v>#VALUE!</v>
      </c>
      <c r="F550" s="2" t="e">
        <f>Tableau48910[[#This Row],[Date de début]]+Tableau48910[[#This Row],[Temps]]</f>
        <v>#VALUE!</v>
      </c>
    </row>
    <row r="551" spans="1:6" x14ac:dyDescent="0.25">
      <c r="A551" cm="1">
        <f t="array" ref="A551">MIN(COUNTIFS($C$2:C550,C551)+IFERROR(SUM(IF(($B$2:B550=B551)*($A$2:A550=0),($B$2:B550=B551)*($A$2:A550=0),"")),0),1)</f>
        <v>1</v>
      </c>
      <c r="B551" t="s">
        <v>16</v>
      </c>
      <c r="C551" t="s">
        <v>177</v>
      </c>
      <c r="D551" s="6">
        <v>9.2916666666666696</v>
      </c>
      <c r="E551" s="2" t="e">
        <f>IF(Tableau48910[[#This Row],[Numéro par machin]]=0,$C$1,IF(ISERROR(VLOOKUP(C551,$C$2:C550,1,FALSE)),_xlfn.MAXIFS(Tableau48910[[#This Row],[Date de fin]],$B$2:B550,Tableau48910[[#This Row],[Numéro Machine ]]),MAX(_xlfn.MAXIFS(Tableau48910[[#This Row],[Date de fin]],$C$2:C550,Tableau48910[[#This Row],[Ordre de f]]),_xlfn.MAXIFS(Tableau48910[[#This Row],[Date de fin]],$B$2:B550,Tableau48910[[#This Row],[Numéro Machine ]]))))</f>
        <v>#VALUE!</v>
      </c>
      <c r="F551" s="2" t="e">
        <f>Tableau48910[[#This Row],[Date de début]]+Tableau48910[[#This Row],[Temps]]</f>
        <v>#VALUE!</v>
      </c>
    </row>
    <row r="552" spans="1:6" x14ac:dyDescent="0.25">
      <c r="A552" cm="1">
        <f t="array" ref="A552">MIN(COUNTIFS($C$2:C551,C552)+IFERROR(SUM(IF(($B$2:B551=B552)*($A$2:A551=0),($B$2:B551=B552)*($A$2:A551=0),"")),0),1)</f>
        <v>1</v>
      </c>
      <c r="B552" t="s">
        <v>16</v>
      </c>
      <c r="C552" t="s">
        <v>174</v>
      </c>
      <c r="D552" s="6">
        <v>9.375</v>
      </c>
      <c r="E552" s="2" t="e">
        <f>IF(Tableau48910[[#This Row],[Numéro par machin]]=0,$C$1,IF(ISERROR(VLOOKUP(C552,$C$2:C551,1,FALSE)),_xlfn.MAXIFS(Tableau48910[[#This Row],[Date de fin]],$B$2:B551,Tableau48910[[#This Row],[Numéro Machine ]]),MAX(_xlfn.MAXIFS(Tableau48910[[#This Row],[Date de fin]],$C$2:C551,Tableau48910[[#This Row],[Ordre de f]]),_xlfn.MAXIFS(Tableau48910[[#This Row],[Date de fin]],$B$2:B551,Tableau48910[[#This Row],[Numéro Machine ]]))))</f>
        <v>#VALUE!</v>
      </c>
      <c r="F552" s="2" t="e">
        <f>Tableau48910[[#This Row],[Date de début]]+Tableau48910[[#This Row],[Temps]]</f>
        <v>#VALUE!</v>
      </c>
    </row>
    <row r="553" spans="1:6" x14ac:dyDescent="0.25">
      <c r="A553" cm="1">
        <f t="array" ref="A553">MIN(COUNTIFS($C$2:C552,C553)+IFERROR(SUM(IF(($B$2:B552=B553)*($A$2:A552=0),($B$2:B552=B553)*($A$2:A552=0),"")),0),1)</f>
        <v>1</v>
      </c>
      <c r="B553" t="s">
        <v>16</v>
      </c>
      <c r="C553" t="s">
        <v>175</v>
      </c>
      <c r="D553" s="6">
        <v>9.4583333333333304</v>
      </c>
      <c r="E553" s="2" t="e">
        <f>IF(Tableau48910[[#This Row],[Numéro par machin]]=0,$C$1,IF(ISERROR(VLOOKUP(C553,$C$2:C552,1,FALSE)),_xlfn.MAXIFS(Tableau48910[[#This Row],[Date de fin]],$B$2:B552,Tableau48910[[#This Row],[Numéro Machine ]]),MAX(_xlfn.MAXIFS(Tableau48910[[#This Row],[Date de fin]],$C$2:C552,Tableau48910[[#This Row],[Ordre de f]]),_xlfn.MAXIFS(Tableau48910[[#This Row],[Date de fin]],$B$2:B552,Tableau48910[[#This Row],[Numéro Machine ]]))))</f>
        <v>#VALUE!</v>
      </c>
      <c r="F553" s="2" t="e">
        <f>Tableau48910[[#This Row],[Date de début]]+Tableau48910[[#This Row],[Temps]]</f>
        <v>#VALUE!</v>
      </c>
    </row>
    <row r="554" spans="1:6" x14ac:dyDescent="0.25">
      <c r="A554" cm="1">
        <f t="array" ref="A554">MIN(COUNTIFS($C$2:C553,C554)+IFERROR(SUM(IF(($B$2:B553=B554)*($A$2:A553=0),($B$2:B553=B554)*($A$2:A553=0),"")),0),1)</f>
        <v>1</v>
      </c>
      <c r="B554" t="s">
        <v>16</v>
      </c>
      <c r="C554" t="s">
        <v>176</v>
      </c>
      <c r="D554" s="6">
        <v>9.5</v>
      </c>
      <c r="E554" s="2" t="e">
        <f>IF(Tableau48910[[#This Row],[Numéro par machin]]=0,$C$1,IF(ISERROR(VLOOKUP(C554,$C$2:C553,1,FALSE)),_xlfn.MAXIFS(Tableau48910[[#This Row],[Date de fin]],$B$2:B553,Tableau48910[[#This Row],[Numéro Machine ]]),MAX(_xlfn.MAXIFS(Tableau48910[[#This Row],[Date de fin]],$C$2:C553,Tableau48910[[#This Row],[Ordre de f]]),_xlfn.MAXIFS(Tableau48910[[#This Row],[Date de fin]],$B$2:B553,Tableau48910[[#This Row],[Numéro Machine ]]))))</f>
        <v>#VALUE!</v>
      </c>
      <c r="F554" s="2" t="e">
        <f>Tableau48910[[#This Row],[Date de début]]+Tableau48910[[#This Row],[Temps]]</f>
        <v>#VALUE!</v>
      </c>
    </row>
    <row r="555" spans="1:6" x14ac:dyDescent="0.25">
      <c r="A555" cm="1">
        <f t="array" ref="A555">MIN(COUNTIFS($C$2:C554,C555)+IFERROR(SUM(IF(($B$2:B554=B555)*($A$2:A554=0),($B$2:B554=B555)*($A$2:A554=0),"")),0),1)</f>
        <v>1</v>
      </c>
      <c r="B555" t="s">
        <v>16</v>
      </c>
      <c r="C555" t="s">
        <v>177</v>
      </c>
      <c r="D555" s="6">
        <v>9.5416666666666696</v>
      </c>
      <c r="E555" s="2" t="e">
        <f>IF(Tableau48910[[#This Row],[Numéro par machin]]=0,$C$1,IF(ISERROR(VLOOKUP(C555,$C$2:C554,1,FALSE)),_xlfn.MAXIFS(Tableau48910[[#This Row],[Date de fin]],$B$2:B554,Tableau48910[[#This Row],[Numéro Machine ]]),MAX(_xlfn.MAXIFS(Tableau48910[[#This Row],[Date de fin]],$C$2:C554,Tableau48910[[#This Row],[Ordre de f]]),_xlfn.MAXIFS(Tableau48910[[#This Row],[Date de fin]],$B$2:B554,Tableau48910[[#This Row],[Numéro Machine ]]))))</f>
        <v>#VALUE!</v>
      </c>
      <c r="F555" s="2" t="e">
        <f>Tableau48910[[#This Row],[Date de début]]+Tableau48910[[#This Row],[Temps]]</f>
        <v>#VALUE!</v>
      </c>
    </row>
    <row r="556" spans="1:6" x14ac:dyDescent="0.25">
      <c r="A556" cm="1">
        <f t="array" ref="A556">MIN(COUNTIFS($C$2:C555,C556)+IFERROR(SUM(IF(($B$2:B555=B556)*($A$2:A555=0),($B$2:B555=B556)*($A$2:A555=0),"")),0),1)</f>
        <v>1</v>
      </c>
      <c r="B556" t="s">
        <v>60</v>
      </c>
      <c r="C556" t="s">
        <v>181</v>
      </c>
      <c r="D556" s="6">
        <v>9.5833333333333304</v>
      </c>
      <c r="E556" s="2" t="e">
        <f>IF(Tableau48910[[#This Row],[Numéro par machin]]=0,$C$1,IF(ISERROR(VLOOKUP(C556,$C$2:C555,1,FALSE)),_xlfn.MAXIFS(Tableau48910[[#This Row],[Date de fin]],$B$2:B555,Tableau48910[[#This Row],[Numéro Machine ]]),MAX(_xlfn.MAXIFS(Tableau48910[[#This Row],[Date de fin]],$C$2:C555,Tableau48910[[#This Row],[Ordre de f]]),_xlfn.MAXIFS(Tableau48910[[#This Row],[Date de fin]],$B$2:B555,Tableau48910[[#This Row],[Numéro Machine ]]))))</f>
        <v>#VALUE!</v>
      </c>
      <c r="F556" s="2" t="e">
        <f>Tableau48910[[#This Row],[Date de début]]+Tableau48910[[#This Row],[Temps]]</f>
        <v>#VALUE!</v>
      </c>
    </row>
    <row r="557" spans="1:6" x14ac:dyDescent="0.25">
      <c r="A557" cm="1">
        <f t="array" ref="A557">MIN(COUNTIFS($C$2:C556,C557)+IFERROR(SUM(IF(($B$2:B556=B557)*($A$2:A556=0),($B$2:B556=B557)*($A$2:A556=0),"")),0),1)</f>
        <v>1</v>
      </c>
      <c r="B557" t="s">
        <v>108</v>
      </c>
      <c r="C557" t="s">
        <v>182</v>
      </c>
      <c r="D557" s="6">
        <v>9.625</v>
      </c>
      <c r="E557" s="2" t="e">
        <f>IF(Tableau48910[[#This Row],[Numéro par machin]]=0,$C$1,IF(ISERROR(VLOOKUP(C557,$C$2:C556,1,FALSE)),_xlfn.MAXIFS(Tableau48910[[#This Row],[Date de fin]],$B$2:B556,Tableau48910[[#This Row],[Numéro Machine ]]),MAX(_xlfn.MAXIFS(Tableau48910[[#This Row],[Date de fin]],$C$2:C556,Tableau48910[[#This Row],[Ordre de f]]),_xlfn.MAXIFS(Tableau48910[[#This Row],[Date de fin]],$B$2:B556,Tableau48910[[#This Row],[Numéro Machine ]]))))</f>
        <v>#VALUE!</v>
      </c>
      <c r="F557" s="2" t="e">
        <f>Tableau48910[[#This Row],[Date de début]]+Tableau48910[[#This Row],[Temps]]</f>
        <v>#VALUE!</v>
      </c>
    </row>
    <row r="558" spans="1:6" x14ac:dyDescent="0.25">
      <c r="A558" cm="1">
        <f t="array" ref="A558">MIN(COUNTIFS($C$2:C557,C558)+IFERROR(SUM(IF(($B$2:B557=B558)*($A$2:A557=0),($B$2:B557=B558)*($A$2:A557=0),"")),0),1)</f>
        <v>1</v>
      </c>
      <c r="B558" t="s">
        <v>31</v>
      </c>
      <c r="C558" t="s">
        <v>182</v>
      </c>
      <c r="D558" s="6">
        <v>9.6666666666666696</v>
      </c>
      <c r="E558" s="2" t="e">
        <f>IF(Tableau48910[[#This Row],[Numéro par machin]]=0,$C$1,IF(ISERROR(VLOOKUP(C558,$C$2:C557,1,FALSE)),_xlfn.MAXIFS(Tableau48910[[#This Row],[Date de fin]],$B$2:B557,Tableau48910[[#This Row],[Numéro Machine ]]),MAX(_xlfn.MAXIFS(Tableau48910[[#This Row],[Date de fin]],$C$2:C557,Tableau48910[[#This Row],[Ordre de f]]),_xlfn.MAXIFS(Tableau48910[[#This Row],[Date de fin]],$B$2:B557,Tableau48910[[#This Row],[Numéro Machine ]]))))</f>
        <v>#VALUE!</v>
      </c>
      <c r="F558" s="2" t="e">
        <f>Tableau48910[[#This Row],[Date de début]]+Tableau48910[[#This Row],[Temps]]</f>
        <v>#VALUE!</v>
      </c>
    </row>
    <row r="559" spans="1:6" x14ac:dyDescent="0.25">
      <c r="A559" cm="1">
        <f t="array" ref="A559">MIN(COUNTIFS($C$2:C558,C559)+IFERROR(SUM(IF(($B$2:B558=B559)*($A$2:A558=0),($B$2:B558=B559)*($A$2:A558=0),"")),0),1)</f>
        <v>1</v>
      </c>
      <c r="B559" t="s">
        <v>16</v>
      </c>
      <c r="C559" t="s">
        <v>180</v>
      </c>
      <c r="D559" s="6">
        <v>9.7083333333333304</v>
      </c>
      <c r="E559" s="2" t="e">
        <f>IF(Tableau48910[[#This Row],[Numéro par machin]]=0,$C$1,IF(ISERROR(VLOOKUP(C559,$C$2:C558,1,FALSE)),_xlfn.MAXIFS(Tableau48910[[#This Row],[Date de fin]],$B$2:B558,Tableau48910[[#This Row],[Numéro Machine ]]),MAX(_xlfn.MAXIFS(Tableau48910[[#This Row],[Date de fin]],$C$2:C558,Tableau48910[[#This Row],[Ordre de f]]),_xlfn.MAXIFS(Tableau48910[[#This Row],[Date de fin]],$B$2:B558,Tableau48910[[#This Row],[Numéro Machine ]]))))</f>
        <v>#VALUE!</v>
      </c>
      <c r="F559" s="2" t="e">
        <f>Tableau48910[[#This Row],[Date de début]]+Tableau48910[[#This Row],[Temps]]</f>
        <v>#VALUE!</v>
      </c>
    </row>
    <row r="560" spans="1:6" x14ac:dyDescent="0.25">
      <c r="A560" cm="1">
        <f t="array" ref="A560">MIN(COUNTIFS($C$2:C559,C560)+IFERROR(SUM(IF(($B$2:B559=B560)*($A$2:A559=0),($B$2:B559=B560)*($A$2:A559=0),"")),0),1)</f>
        <v>1</v>
      </c>
      <c r="B560" t="s">
        <v>10</v>
      </c>
      <c r="C560" t="s">
        <v>182</v>
      </c>
      <c r="D560" s="6">
        <v>9.9583333333333304</v>
      </c>
      <c r="E560" s="2" t="e">
        <f>IF(Tableau48910[[#This Row],[Numéro par machin]]=0,$C$1,IF(ISERROR(VLOOKUP(C560,$C$2:C559,1,FALSE)),_xlfn.MAXIFS(Tableau48910[[#This Row],[Date de fin]],$B$2:B559,Tableau48910[[#This Row],[Numéro Machine ]]),MAX(_xlfn.MAXIFS(Tableau48910[[#This Row],[Date de fin]],$C$2:C559,Tableau48910[[#This Row],[Ordre de f]]),_xlfn.MAXIFS(Tableau48910[[#This Row],[Date de fin]],$B$2:B559,Tableau48910[[#This Row],[Numéro Machine ]]))))</f>
        <v>#VALUE!</v>
      </c>
      <c r="F560" s="2" t="e">
        <f>Tableau48910[[#This Row],[Date de début]]+Tableau48910[[#This Row],[Temps]]</f>
        <v>#VALUE!</v>
      </c>
    </row>
    <row r="561" spans="1:6" x14ac:dyDescent="0.25">
      <c r="A561" cm="1">
        <f t="array" ref="A561">MIN(COUNTIFS($C$2:C560,C561)+IFERROR(SUM(IF(($B$2:B560=B561)*($A$2:A560=0),($B$2:B560=B561)*($A$2:A560=0),"")),0),1)</f>
        <v>1</v>
      </c>
      <c r="B561" t="s">
        <v>16</v>
      </c>
      <c r="C561" t="s">
        <v>180</v>
      </c>
      <c r="D561" s="6">
        <v>15.5</v>
      </c>
      <c r="E561" s="2" t="e">
        <f>IF(Tableau48910[[#This Row],[Numéro par machin]]=0,$C$1,IF(ISERROR(VLOOKUP(C561,$C$2:C560,1,FALSE)),_xlfn.MAXIFS(Tableau48910[[#This Row],[Date de fin]],$B$2:B560,Tableau48910[[#This Row],[Numéro Machine ]]),MAX(_xlfn.MAXIFS(Tableau48910[[#This Row],[Date de fin]],$C$2:C560,Tableau48910[[#This Row],[Ordre de f]]),_xlfn.MAXIFS(Tableau48910[[#This Row],[Date de fin]],$B$2:B560,Tableau48910[[#This Row],[Numéro Machine ]]))))</f>
        <v>#VALUE!</v>
      </c>
      <c r="F561" s="2" t="e">
        <f>Tableau48910[[#This Row],[Date de début]]+Tableau48910[[#This Row],[Temps]]</f>
        <v>#VALUE!</v>
      </c>
    </row>
    <row r="562" spans="1:6" x14ac:dyDescent="0.25">
      <c r="A562" cm="1">
        <f t="array" ref="A562">MIN(COUNTIFS($C$2:C561,C562)+IFERROR(SUM(IF(($B$2:B561=B562)*($A$2:A561=0),($B$2:B561=B562)*($A$2:A561=0),"")),0),1)</f>
        <v>1</v>
      </c>
      <c r="B562" t="s">
        <v>42</v>
      </c>
      <c r="C562" t="s">
        <v>173</v>
      </c>
      <c r="D562" s="6">
        <v>18.0833333333333</v>
      </c>
      <c r="E562" s="2" t="e">
        <f>IF(Tableau48910[[#This Row],[Numéro par machin]]=0,$C$1,IF(ISERROR(VLOOKUP(C562,$C$2:C561,1,FALSE)),_xlfn.MAXIFS(Tableau48910[[#This Row],[Date de fin]],$B$2:B561,Tableau48910[[#This Row],[Numéro Machine ]]),MAX(_xlfn.MAXIFS(Tableau48910[[#This Row],[Date de fin]],$C$2:C561,Tableau48910[[#This Row],[Ordre de f]]),_xlfn.MAXIFS(Tableau48910[[#This Row],[Date de fin]],$B$2:B561,Tableau48910[[#This Row],[Numéro Machine ]]))))</f>
        <v>#VALUE!</v>
      </c>
      <c r="F562" s="2" t="e">
        <f>Tableau48910[[#This Row],[Date de début]]+Tableau48910[[#This Row],[Temps]]</f>
        <v>#VALUE!</v>
      </c>
    </row>
    <row r="563" spans="1:6" x14ac:dyDescent="0.25">
      <c r="A563" cm="1">
        <f t="array" ref="A563">MIN(COUNTIFS($C$2:C562,C563)+IFERROR(SUM(IF(($B$2:B562=B563)*($A$2:A562=0),($B$2:B562=B563)*($A$2:A562=0),"")),0),1)</f>
        <v>1</v>
      </c>
      <c r="B563" t="s">
        <v>42</v>
      </c>
      <c r="C563" t="s">
        <v>178</v>
      </c>
      <c r="D563" s="6">
        <v>24.9166666666667</v>
      </c>
      <c r="E563" s="2" t="e">
        <f>IF(Tableau48910[[#This Row],[Numéro par machin]]=0,$C$1,IF(ISERROR(VLOOKUP(C563,$C$2:C562,1,FALSE)),_xlfn.MAXIFS(Tableau48910[[#This Row],[Date de fin]],$B$2:B562,Tableau48910[[#This Row],[Numéro Machine ]]),MAX(_xlfn.MAXIFS(Tableau48910[[#This Row],[Date de fin]],$C$2:C562,Tableau48910[[#This Row],[Ordre de f]]),_xlfn.MAXIFS(Tableau48910[[#This Row],[Date de fin]],$B$2:B562,Tableau48910[[#This Row],[Numéro Machine ]]))))</f>
        <v>#VALUE!</v>
      </c>
      <c r="F563" s="2" t="e">
        <f>Tableau48910[[#This Row],[Date de début]]+Tableau48910[[#This Row],[Temps]]</f>
        <v>#VALUE!</v>
      </c>
    </row>
    <row r="564" spans="1:6" x14ac:dyDescent="0.25">
      <c r="A564" cm="1">
        <f t="array" ref="A564">MIN(COUNTIFS($C$2:C563,C564)+IFERROR(SUM(IF(($B$2:B563=B564)*($A$2:A563=0),($B$2:B563=B564)*($A$2:A563=0),"")),0),1)</f>
        <v>1</v>
      </c>
      <c r="B564" t="s">
        <v>16</v>
      </c>
      <c r="C564" t="s">
        <v>178</v>
      </c>
      <c r="D564" s="6">
        <v>26.2083333333333</v>
      </c>
      <c r="E564" s="2" t="e">
        <f>IF(Tableau48910[[#This Row],[Numéro par machin]]=0,$C$1,IF(ISERROR(VLOOKUP(C564,$C$2:C563,1,FALSE)),_xlfn.MAXIFS(Tableau48910[[#This Row],[Date de fin]],$B$2:B563,Tableau48910[[#This Row],[Numéro Machine ]]),MAX(_xlfn.MAXIFS(Tableau48910[[#This Row],[Date de fin]],$C$2:C563,Tableau48910[[#This Row],[Ordre de f]]),_xlfn.MAXIFS(Tableau48910[[#This Row],[Date de fin]],$B$2:B563,Tableau48910[[#This Row],[Numéro Machine ]]))))</f>
        <v>#VALUE!</v>
      </c>
      <c r="F564" s="2" t="e">
        <f>Tableau48910[[#This Row],[Date de début]]+Tableau48910[[#This Row],[Temps]]</f>
        <v>#VALUE!</v>
      </c>
    </row>
    <row r="565" spans="1:6" x14ac:dyDescent="0.25">
      <c r="A565" cm="1">
        <f t="array" ref="A565">MIN(COUNTIFS($C$2:C564,C565)+IFERROR(SUM(IF(($B$2:B564=B565)*($A$2:A564=0),($B$2:B564=B565)*($A$2:A564=0),"")),0),1)</f>
        <v>1</v>
      </c>
      <c r="B565" t="s">
        <v>10</v>
      </c>
      <c r="C565" t="s">
        <v>173</v>
      </c>
      <c r="D565" s="6">
        <v>26.8333333333333</v>
      </c>
      <c r="E565" s="2" t="e">
        <f>IF(Tableau48910[[#This Row],[Numéro par machin]]=0,$C$1,IF(ISERROR(VLOOKUP(C565,$C$2:C564,1,FALSE)),_xlfn.MAXIFS(Tableau48910[[#This Row],[Date de fin]],$B$2:B564,Tableau48910[[#This Row],[Numéro Machine ]]),MAX(_xlfn.MAXIFS(Tableau48910[[#This Row],[Date de fin]],$C$2:C564,Tableau48910[[#This Row],[Ordre de f]]),_xlfn.MAXIFS(Tableau48910[[#This Row],[Date de fin]],$B$2:B564,Tableau48910[[#This Row],[Numéro Machine ]]))))</f>
        <v>#VALUE!</v>
      </c>
      <c r="F565" s="2" t="e">
        <f>Tableau48910[[#This Row],[Date de début]]+Tableau48910[[#This Row],[Temps]]</f>
        <v>#VALUE!</v>
      </c>
    </row>
    <row r="566" spans="1:6" x14ac:dyDescent="0.25">
      <c r="A566" cm="1">
        <f t="array" ref="A566">MIN(COUNTIFS($C$2:C565,C566)+IFERROR(SUM(IF(($B$2:B565=B566)*($A$2:A565=0),($B$2:B565=B566)*($A$2:A565=0),"")),0),1)</f>
        <v>1</v>
      </c>
      <c r="B566" t="s">
        <v>10</v>
      </c>
      <c r="C566" t="s">
        <v>178</v>
      </c>
      <c r="D566" s="6">
        <v>26.875</v>
      </c>
      <c r="E566" s="2" t="e">
        <f>IF(Tableau48910[[#This Row],[Numéro par machin]]=0,$C$1,IF(ISERROR(VLOOKUP(C566,$C$2:C565,1,FALSE)),_xlfn.MAXIFS(Tableau48910[[#This Row],[Date de fin]],$B$2:B565,Tableau48910[[#This Row],[Numéro Machine ]]),MAX(_xlfn.MAXIFS(Tableau48910[[#This Row],[Date de fin]],$C$2:C565,Tableau48910[[#This Row],[Ordre de f]]),_xlfn.MAXIFS(Tableau48910[[#This Row],[Date de fin]],$B$2:B565,Tableau48910[[#This Row],[Numéro Machine ]]))))</f>
        <v>#VALUE!</v>
      </c>
      <c r="F566" s="2" t="e">
        <f>Tableau48910[[#This Row],[Date de début]]+Tableau48910[[#This Row],[Temps]]</f>
        <v>#VALUE!</v>
      </c>
    </row>
    <row r="567" spans="1:6" x14ac:dyDescent="0.25">
      <c r="A567" cm="1">
        <f t="array" ref="A567">MIN(COUNTIFS($C$2:C566,C567)+IFERROR(SUM(IF(($B$2:B566=B567)*($A$2:A566=0),($B$2:B566=B567)*($A$2:A566=0),"")),0),1)</f>
        <v>1</v>
      </c>
      <c r="B567" t="s">
        <v>16</v>
      </c>
      <c r="C567" t="s">
        <v>178</v>
      </c>
      <c r="D567" s="6">
        <v>26.9583333333333</v>
      </c>
      <c r="E567" s="2" t="e">
        <f>IF(Tableau48910[[#This Row],[Numéro par machin]]=0,$C$1,IF(ISERROR(VLOOKUP(C567,$C$2:C566,1,FALSE)),_xlfn.MAXIFS(Tableau48910[[#This Row],[Date de fin]],$B$2:B566,Tableau48910[[#This Row],[Numéro Machine ]]),MAX(_xlfn.MAXIFS(Tableau48910[[#This Row],[Date de fin]],$C$2:C566,Tableau48910[[#This Row],[Ordre de f]]),_xlfn.MAXIFS(Tableau48910[[#This Row],[Date de fin]],$B$2:B566,Tableau48910[[#This Row],[Numéro Machine ]]))))</f>
        <v>#VALUE!</v>
      </c>
      <c r="F567" s="2" t="e">
        <f>Tableau48910[[#This Row],[Date de début]]+Tableau48910[[#This Row],[Temps]]</f>
        <v>#VALUE!</v>
      </c>
    </row>
    <row r="568" spans="1:6" x14ac:dyDescent="0.25">
      <c r="A568" cm="1">
        <f t="array" ref="A568">MIN(COUNTIFS($C$2:C567,C568)+IFERROR(SUM(IF(($B$2:B567=B568)*($A$2:A567=0),($B$2:B567=B568)*($A$2:A567=0),"")),0),1)</f>
        <v>0</v>
      </c>
      <c r="B568" t="s">
        <v>183</v>
      </c>
      <c r="C568" t="s">
        <v>184</v>
      </c>
      <c r="D568" s="6">
        <v>27</v>
      </c>
      <c r="E568" s="2">
        <f>IF(Tableau48910[[#This Row],[Numéro par machin]]=0,$C$1,IF(ISERROR(VLOOKUP(C568,$C$2:C567,1,FALSE)),_xlfn.MAXIFS(Tableau48910[[#This Row],[Date de fin]],$B$2:B567,Tableau48910[[#This Row],[Numéro Machine ]]),MAX(_xlfn.MAXIFS(Tableau48910[[#This Row],[Date de fin]],$C$2:C567,Tableau48910[[#This Row],[Ordre de f]]),_xlfn.MAXIFS(Tableau48910[[#This Row],[Date de fin]],$B$2:B567,Tableau48910[[#This Row],[Numéro Machine ]]))))</f>
        <v>44909.25</v>
      </c>
      <c r="F568" s="2">
        <f>Tableau48910[[#This Row],[Date de début]]+Tableau48910[[#This Row],[Temps]]</f>
        <v>44936.25</v>
      </c>
    </row>
    <row r="569" spans="1:6" x14ac:dyDescent="0.25">
      <c r="A569" cm="1">
        <f t="array" ref="A569">MIN(COUNTIFS($C$2:C568,C569)+IFERROR(SUM(IF(($B$2:B568=B569)*($A$2:A568=0),($B$2:B568=B569)*($A$2:A568=0),"")),0),1)</f>
        <v>1</v>
      </c>
      <c r="B569" t="s">
        <v>33</v>
      </c>
      <c r="C569" t="s">
        <v>117</v>
      </c>
      <c r="D569" s="6">
        <v>15.0833333333333</v>
      </c>
      <c r="E569" s="2" t="e">
        <f>IF(Tableau48910[[#This Row],[Numéro par machin]]=0,$C$1,IF(ISERROR(VLOOKUP(C569,$C$2:C568,1,FALSE)),_xlfn.MAXIFS(Tableau48910[[#This Row],[Date de fin]],$B$2:B568,Tableau48910[[#This Row],[Numéro Machine ]]),MAX(_xlfn.MAXIFS(Tableau48910[[#This Row],[Date de fin]],$C$2:C568,Tableau48910[[#This Row],[Ordre de f]]),_xlfn.MAXIFS(Tableau48910[[#This Row],[Date de fin]],$B$2:B568,Tableau48910[[#This Row],[Numéro Machine ]]))))</f>
        <v>#VALUE!</v>
      </c>
      <c r="F569" s="2" t="e">
        <f>Tableau48910[[#This Row],[Date de début]]+Tableau48910[[#This Row],[Temps]]</f>
        <v>#VALUE!</v>
      </c>
    </row>
    <row r="570" spans="1:6" x14ac:dyDescent="0.25">
      <c r="A570" cm="1">
        <f t="array" ref="A570">MIN(COUNTIFS($C$2:C569,C570)+IFERROR(SUM(IF(($B$2:B569=B570)*($A$2:A569=0),($B$2:B569=B570)*($A$2:A569=0),"")),0),1)</f>
        <v>1</v>
      </c>
      <c r="B570" t="s">
        <v>16</v>
      </c>
      <c r="C570" t="s">
        <v>185</v>
      </c>
      <c r="D570" s="6">
        <v>15.2083333333333</v>
      </c>
      <c r="E570" s="2" t="e">
        <f>IF(Tableau48910[[#This Row],[Numéro par machin]]=0,$C$1,IF(ISERROR(VLOOKUP(C570,$C$2:C569,1,FALSE)),_xlfn.MAXIFS(Tableau48910[[#This Row],[Date de fin]],$B$2:B569,Tableau48910[[#This Row],[Numéro Machine ]]),MAX(_xlfn.MAXIFS(Tableau48910[[#This Row],[Date de fin]],$C$2:C569,Tableau48910[[#This Row],[Ordre de f]]),_xlfn.MAXIFS(Tableau48910[[#This Row],[Date de fin]],$B$2:B569,Tableau48910[[#This Row],[Numéro Machine ]]))))</f>
        <v>#VALUE!</v>
      </c>
      <c r="F570" s="2" t="e">
        <f>Tableau48910[[#This Row],[Date de début]]+Tableau48910[[#This Row],[Temps]]</f>
        <v>#VALUE!</v>
      </c>
    </row>
    <row r="571" spans="1:6" x14ac:dyDescent="0.25">
      <c r="A571" cm="1">
        <f t="array" ref="A571">MIN(COUNTIFS($C$2:C570,C571)+IFERROR(SUM(IF(($B$2:B570=B571)*($A$2:A570=0),($B$2:B570=B571)*($A$2:A570=0),"")),0),1)</f>
        <v>1</v>
      </c>
      <c r="B571" t="s">
        <v>16</v>
      </c>
      <c r="C571" t="s">
        <v>186</v>
      </c>
      <c r="D571" s="6">
        <v>14.9583333333333</v>
      </c>
      <c r="E571" s="2" t="e">
        <f>IF(Tableau48910[[#This Row],[Numéro par machin]]=0,$C$1,IF(ISERROR(VLOOKUP(C571,$C$2:C570,1,FALSE)),_xlfn.MAXIFS(Tableau48910[[#This Row],[Date de fin]],$B$2:B570,Tableau48910[[#This Row],[Numéro Machine ]]),MAX(_xlfn.MAXIFS(Tableau48910[[#This Row],[Date de fin]],$C$2:C570,Tableau48910[[#This Row],[Ordre de f]]),_xlfn.MAXIFS(Tableau48910[[#This Row],[Date de fin]],$B$2:B570,Tableau48910[[#This Row],[Numéro Machine ]]))))</f>
        <v>#VALUE!</v>
      </c>
      <c r="F571" s="2" t="e">
        <f>Tableau48910[[#This Row],[Date de début]]+Tableau48910[[#This Row],[Temps]]</f>
        <v>#VALUE!</v>
      </c>
    </row>
    <row r="572" spans="1:6" x14ac:dyDescent="0.25">
      <c r="A572" cm="1">
        <f t="array" ref="A572">MIN(COUNTIFS($C$2:C571,C572)+IFERROR(SUM(IF(($B$2:B571=B572)*($A$2:A571=0),($B$2:B571=B572)*($A$2:A571=0),"")),0),1)</f>
        <v>1</v>
      </c>
      <c r="B572" t="s">
        <v>183</v>
      </c>
      <c r="C572" t="s">
        <v>186</v>
      </c>
      <c r="D572" s="6">
        <v>15</v>
      </c>
      <c r="E572" s="2" t="e">
        <f>IF(Tableau48910[[#This Row],[Numéro par machin]]=0,$C$1,IF(ISERROR(VLOOKUP(C572,$C$2:C571,1,FALSE)),_xlfn.MAXIFS(Tableau48910[[#This Row],[Date de fin]],$B$2:B571,Tableau48910[[#This Row],[Numéro Machine ]]),MAX(_xlfn.MAXIFS(Tableau48910[[#This Row],[Date de fin]],$C$2:C571,Tableau48910[[#This Row],[Ordre de f]]),_xlfn.MAXIFS(Tableau48910[[#This Row],[Date de fin]],$B$2:B571,Tableau48910[[#This Row],[Numéro Machine ]]))))</f>
        <v>#VALUE!</v>
      </c>
      <c r="F572" s="2" t="e">
        <f>Tableau48910[[#This Row],[Date de début]]+Tableau48910[[#This Row],[Temps]]</f>
        <v>#VALUE!</v>
      </c>
    </row>
    <row r="573" spans="1:6" x14ac:dyDescent="0.25">
      <c r="A573" cm="1">
        <f t="array" ref="A573">MIN(COUNTIFS($C$2:C572,C573)+IFERROR(SUM(IF(($B$2:B572=B573)*($A$2:A572=0),($B$2:B572=B573)*($A$2:A572=0),"")),0),1)</f>
        <v>1</v>
      </c>
      <c r="B573" t="s">
        <v>36</v>
      </c>
      <c r="C573" t="s">
        <v>185</v>
      </c>
      <c r="D573" s="6">
        <v>15.0416666666667</v>
      </c>
      <c r="E573" s="2" t="e">
        <f>IF(Tableau48910[[#This Row],[Numéro par machin]]=0,$C$1,IF(ISERROR(VLOOKUP(C573,$C$2:C572,1,FALSE)),_xlfn.MAXIFS(Tableau48910[[#This Row],[Date de fin]],$B$2:B572,Tableau48910[[#This Row],[Numéro Machine ]]),MAX(_xlfn.MAXIFS(Tableau48910[[#This Row],[Date de fin]],$C$2:C572,Tableau48910[[#This Row],[Ordre de f]]),_xlfn.MAXIFS(Tableau48910[[#This Row],[Date de fin]],$B$2:B572,Tableau48910[[#This Row],[Numéro Machine ]]))))</f>
        <v>#VALUE!</v>
      </c>
      <c r="F573" s="2" t="e">
        <f>Tableau48910[[#This Row],[Date de début]]+Tableau48910[[#This Row],[Temps]]</f>
        <v>#VALUE!</v>
      </c>
    </row>
    <row r="574" spans="1:6" x14ac:dyDescent="0.25">
      <c r="A574" cm="1">
        <f t="array" ref="A574">MIN(COUNTIFS($C$2:C573,C574)+IFERROR(SUM(IF(($B$2:B573=B574)*($A$2:A573=0),($B$2:B573=B574)*($A$2:A573=0),"")),0),1)</f>
        <v>1</v>
      </c>
      <c r="B574" t="s">
        <v>33</v>
      </c>
      <c r="C574" t="s">
        <v>125</v>
      </c>
      <c r="D574" s="6">
        <v>15.1666666666667</v>
      </c>
      <c r="E574" s="2" t="e">
        <f>IF(Tableau48910[[#This Row],[Numéro par machin]]=0,$C$1,IF(ISERROR(VLOOKUP(C574,$C$2:C573,1,FALSE)),_xlfn.MAXIFS(Tableau48910[[#This Row],[Date de fin]],$B$2:B573,Tableau48910[[#This Row],[Numéro Machine ]]),MAX(_xlfn.MAXIFS(Tableau48910[[#This Row],[Date de fin]],$C$2:C573,Tableau48910[[#This Row],[Ordre de f]]),_xlfn.MAXIFS(Tableau48910[[#This Row],[Date de fin]],$B$2:B573,Tableau48910[[#This Row],[Numéro Machine ]]))))</f>
        <v>#VALUE!</v>
      </c>
      <c r="F574" s="2" t="e">
        <f>Tableau48910[[#This Row],[Date de début]]+Tableau48910[[#This Row],[Temps]]</f>
        <v>#VALUE!</v>
      </c>
    </row>
    <row r="575" spans="1:6" x14ac:dyDescent="0.25">
      <c r="A575" cm="1">
        <f t="array" ref="A575">MIN(COUNTIFS($C$2:C574,C575)+IFERROR(SUM(IF(($B$2:B574=B575)*($A$2:A574=0),($B$2:B574=B575)*($A$2:A574=0),"")),0),1)</f>
        <v>1</v>
      </c>
      <c r="B575" t="s">
        <v>108</v>
      </c>
      <c r="C575" t="s">
        <v>182</v>
      </c>
      <c r="D575" s="6">
        <v>15.125</v>
      </c>
      <c r="E575" s="2" t="e">
        <f>IF(Tableau48910[[#This Row],[Numéro par machin]]=0,$C$1,IF(ISERROR(VLOOKUP(C575,$C$2:C574,1,FALSE)),_xlfn.MAXIFS(Tableau48910[[#This Row],[Date de fin]],$B$2:B574,Tableau48910[[#This Row],[Numéro Machine ]]),MAX(_xlfn.MAXIFS(Tableau48910[[#This Row],[Date de fin]],$C$2:C574,Tableau48910[[#This Row],[Ordre de f]]),_xlfn.MAXIFS(Tableau48910[[#This Row],[Date de fin]],$B$2:B574,Tableau48910[[#This Row],[Numéro Machine ]]))))</f>
        <v>#VALUE!</v>
      </c>
      <c r="F575" s="2" t="e">
        <f>Tableau48910[[#This Row],[Date de début]]+Tableau48910[[#This Row],[Temps]]</f>
        <v>#VALUE!</v>
      </c>
    </row>
    <row r="576" spans="1:6" x14ac:dyDescent="0.25">
      <c r="A576" cm="1">
        <f t="array" ref="A576">MIN(COUNTIFS($C$2:C575,C576)+IFERROR(SUM(IF(($B$2:B575=B576)*($A$2:A575=0),($B$2:B575=B576)*($A$2:A575=0),"")),0),1)</f>
        <v>0</v>
      </c>
      <c r="B576" t="s">
        <v>116</v>
      </c>
      <c r="C576" t="s">
        <v>187</v>
      </c>
      <c r="D576" s="6">
        <v>13.875</v>
      </c>
      <c r="E576" s="2">
        <f>IF(Tableau48910[[#This Row],[Numéro par machin]]=0,$C$1,IF(ISERROR(VLOOKUP(C576,$C$2:C575,1,FALSE)),_xlfn.MAXIFS(Tableau48910[[#This Row],[Date de fin]],$B$2:B575,Tableau48910[[#This Row],[Numéro Machine ]]),MAX(_xlfn.MAXIFS(Tableau48910[[#This Row],[Date de fin]],$C$2:C575,Tableau48910[[#This Row],[Ordre de f]]),_xlfn.MAXIFS(Tableau48910[[#This Row],[Date de fin]],$B$2:B575,Tableau48910[[#This Row],[Numéro Machine ]]))))</f>
        <v>44909.25</v>
      </c>
      <c r="F576" s="2">
        <f>Tableau48910[[#This Row],[Date de début]]+Tableau48910[[#This Row],[Temps]]</f>
        <v>44923.125</v>
      </c>
    </row>
    <row r="577" spans="1:6" x14ac:dyDescent="0.25">
      <c r="A577" cm="1">
        <f t="array" ref="A577">MIN(COUNTIFS($C$2:C576,C577)+IFERROR(SUM(IF(($B$2:B576=B577)*($A$2:A576=0),($B$2:B576=B577)*($A$2:A576=0),"")),0),1)</f>
        <v>1</v>
      </c>
      <c r="B577" t="s">
        <v>7</v>
      </c>
      <c r="C577" t="s">
        <v>188</v>
      </c>
      <c r="D577" s="6">
        <v>40.0833333333333</v>
      </c>
      <c r="E577" s="2" t="e">
        <f>IF(Tableau48910[[#This Row],[Numéro par machin]]=0,$C$1,IF(ISERROR(VLOOKUP(C577,$C$2:C576,1,FALSE)),_xlfn.MAXIFS(Tableau48910[[#This Row],[Date de fin]],$B$2:B576,Tableau48910[[#This Row],[Numéro Machine ]]),MAX(_xlfn.MAXIFS(Tableau48910[[#This Row],[Date de fin]],$C$2:C576,Tableau48910[[#This Row],[Ordre de f]]),_xlfn.MAXIFS(Tableau48910[[#This Row],[Date de fin]],$B$2:B576,Tableau48910[[#This Row],[Numéro Machine ]]))))</f>
        <v>#VALUE!</v>
      </c>
      <c r="F577" s="2" t="e">
        <f>Tableau48910[[#This Row],[Date de début]]+Tableau48910[[#This Row],[Temps]]</f>
        <v>#VALUE!</v>
      </c>
    </row>
    <row r="578" spans="1:6" x14ac:dyDescent="0.25">
      <c r="A578" cm="1">
        <f t="array" ref="A578">MIN(COUNTIFS($C$2:C577,C578)+IFERROR(SUM(IF(($B$2:B577=B578)*($A$2:A577=0),($B$2:B577=B578)*($A$2:A577=0),"")),0),1)</f>
        <v>1</v>
      </c>
      <c r="B578" t="s">
        <v>5</v>
      </c>
      <c r="C578" t="s">
        <v>52</v>
      </c>
      <c r="D578" s="6">
        <v>40.2083333333333</v>
      </c>
      <c r="E578" s="2" t="e">
        <f>IF(Tableau48910[[#This Row],[Numéro par machin]]=0,$C$1,IF(ISERROR(VLOOKUP(C578,$C$2:C577,1,FALSE)),_xlfn.MAXIFS(Tableau48910[[#This Row],[Date de fin]],$B$2:B577,Tableau48910[[#This Row],[Numéro Machine ]]),MAX(_xlfn.MAXIFS(Tableau48910[[#This Row],[Date de fin]],$C$2:C577,Tableau48910[[#This Row],[Ordre de f]]),_xlfn.MAXIFS(Tableau48910[[#This Row],[Date de fin]],$B$2:B577,Tableau48910[[#This Row],[Numéro Machine ]]))))</f>
        <v>#VALUE!</v>
      </c>
      <c r="F578" s="2" t="e">
        <f>Tableau48910[[#This Row],[Date de début]]+Tableau48910[[#This Row],[Temps]]</f>
        <v>#VALUE!</v>
      </c>
    </row>
    <row r="579" spans="1:6" x14ac:dyDescent="0.25">
      <c r="A579" cm="1">
        <f t="array" ref="A579">MIN(COUNTIFS($C$2:C578,C579)+IFERROR(SUM(IF(($B$2:B578=B579)*($A$2:A578=0),($B$2:B578=B579)*($A$2:A578=0),"")),0),1)</f>
        <v>1</v>
      </c>
      <c r="B579" t="s">
        <v>16</v>
      </c>
      <c r="C579" t="s">
        <v>189</v>
      </c>
      <c r="D579" s="6">
        <v>40.25</v>
      </c>
      <c r="E579" s="2" t="e">
        <f>IF(Tableau48910[[#This Row],[Numéro par machin]]=0,$C$1,IF(ISERROR(VLOOKUP(C579,$C$2:C578,1,FALSE)),_xlfn.MAXIFS(Tableau48910[[#This Row],[Date de fin]],$B$2:B578,Tableau48910[[#This Row],[Numéro Machine ]]),MAX(_xlfn.MAXIFS(Tableau48910[[#This Row],[Date de fin]],$C$2:C578,Tableau48910[[#This Row],[Ordre de f]]),_xlfn.MAXIFS(Tableau48910[[#This Row],[Date de fin]],$B$2:B578,Tableau48910[[#This Row],[Numéro Machine ]]))))</f>
        <v>#VALUE!</v>
      </c>
      <c r="F579" s="2" t="e">
        <f>Tableau48910[[#This Row],[Date de début]]+Tableau48910[[#This Row],[Temps]]</f>
        <v>#VALUE!</v>
      </c>
    </row>
    <row r="580" spans="1:6" x14ac:dyDescent="0.25">
      <c r="A580" cm="1">
        <f t="array" ref="A580">MIN(COUNTIFS($C$2:C579,C580)+IFERROR(SUM(IF(($B$2:B579=B580)*($A$2:A579=0),($B$2:B579=B580)*($A$2:A579=0),"")),0),1)</f>
        <v>1</v>
      </c>
      <c r="B580" t="s">
        <v>16</v>
      </c>
      <c r="C580" t="s">
        <v>190</v>
      </c>
      <c r="D580" s="6">
        <v>15.25</v>
      </c>
      <c r="E580" s="2" t="e">
        <f>IF(Tableau48910[[#This Row],[Numéro par machin]]=0,$C$1,IF(ISERROR(VLOOKUP(C580,$C$2:C579,1,FALSE)),_xlfn.MAXIFS(Tableau48910[[#This Row],[Date de fin]],$B$2:B579,Tableau48910[[#This Row],[Numéro Machine ]]),MAX(_xlfn.MAXIFS(Tableau48910[[#This Row],[Date de fin]],$C$2:C579,Tableau48910[[#This Row],[Ordre de f]]),_xlfn.MAXIFS(Tableau48910[[#This Row],[Date de fin]],$B$2:B579,Tableau48910[[#This Row],[Numéro Machine ]]))))</f>
        <v>#VALUE!</v>
      </c>
      <c r="F580" s="2" t="e">
        <f>Tableau48910[[#This Row],[Date de début]]+Tableau48910[[#This Row],[Temps]]</f>
        <v>#VALUE!</v>
      </c>
    </row>
    <row r="581" spans="1:6" x14ac:dyDescent="0.25">
      <c r="A581" cm="1">
        <f t="array" ref="A581">MIN(COUNTIFS($C$2:C580,C581)+IFERROR(SUM(IF(($B$2:B580=B581)*($A$2:A580=0),($B$2:B580=B581)*($A$2:A580=0),"")),0),1)</f>
        <v>1</v>
      </c>
      <c r="B581" t="s">
        <v>16</v>
      </c>
      <c r="C581" t="s">
        <v>191</v>
      </c>
      <c r="D581" s="6">
        <v>15.3333333333333</v>
      </c>
      <c r="E581" s="2" t="e">
        <f>IF(Tableau48910[[#This Row],[Numéro par machin]]=0,$C$1,IF(ISERROR(VLOOKUP(C581,$C$2:C580,1,FALSE)),_xlfn.MAXIFS(Tableau48910[[#This Row],[Date de fin]],$B$2:B580,Tableau48910[[#This Row],[Numéro Machine ]]),MAX(_xlfn.MAXIFS(Tableau48910[[#This Row],[Date de fin]],$C$2:C580,Tableau48910[[#This Row],[Ordre de f]]),_xlfn.MAXIFS(Tableau48910[[#This Row],[Date de fin]],$B$2:B580,Tableau48910[[#This Row],[Numéro Machine ]]))))</f>
        <v>#VALUE!</v>
      </c>
      <c r="F581" s="2" t="e">
        <f>Tableau48910[[#This Row],[Date de début]]+Tableau48910[[#This Row],[Temps]]</f>
        <v>#VALUE!</v>
      </c>
    </row>
    <row r="582" spans="1:6" x14ac:dyDescent="0.25">
      <c r="A582" cm="1">
        <f t="array" ref="A582">MIN(COUNTIFS($C$2:C581,C582)+IFERROR(SUM(IF(($B$2:B581=B582)*($A$2:A581=0),($B$2:B581=B582)*($A$2:A581=0),"")),0),1)</f>
        <v>1</v>
      </c>
      <c r="B582" t="s">
        <v>16</v>
      </c>
      <c r="C582" t="s">
        <v>192</v>
      </c>
      <c r="D582" s="6">
        <v>15.4583333333333</v>
      </c>
      <c r="E582" s="2" t="e">
        <f>IF(Tableau48910[[#This Row],[Numéro par machin]]=0,$C$1,IF(ISERROR(VLOOKUP(C582,$C$2:C581,1,FALSE)),_xlfn.MAXIFS(Tableau48910[[#This Row],[Date de fin]],$B$2:B581,Tableau48910[[#This Row],[Numéro Machine ]]),MAX(_xlfn.MAXIFS(Tableau48910[[#This Row],[Date de fin]],$C$2:C581,Tableau48910[[#This Row],[Ordre de f]]),_xlfn.MAXIFS(Tableau48910[[#This Row],[Date de fin]],$B$2:B581,Tableau48910[[#This Row],[Numéro Machine ]]))))</f>
        <v>#VALUE!</v>
      </c>
      <c r="F582" s="2" t="e">
        <f>Tableau48910[[#This Row],[Date de début]]+Tableau48910[[#This Row],[Temps]]</f>
        <v>#VALUE!</v>
      </c>
    </row>
    <row r="583" spans="1:6" x14ac:dyDescent="0.25">
      <c r="A583" cm="1">
        <f t="array" ref="A583">MIN(COUNTIFS($C$2:C582,C583)+IFERROR(SUM(IF(($B$2:B582=B583)*($A$2:A582=0),($B$2:B582=B583)*($A$2:A582=0),"")),0),1)</f>
        <v>1</v>
      </c>
      <c r="B583" t="s">
        <v>42</v>
      </c>
      <c r="C583" t="s">
        <v>181</v>
      </c>
      <c r="D583" s="6">
        <v>17.5416666666667</v>
      </c>
      <c r="E583" s="2" t="e">
        <f>IF(Tableau48910[[#This Row],[Numéro par machin]]=0,$C$1,IF(ISERROR(VLOOKUP(C583,$C$2:C582,1,FALSE)),_xlfn.MAXIFS(Tableau48910[[#This Row],[Date de fin]],$B$2:B582,Tableau48910[[#This Row],[Numéro Machine ]]),MAX(_xlfn.MAXIFS(Tableau48910[[#This Row],[Date de fin]],$C$2:C582,Tableau48910[[#This Row],[Ordre de f]]),_xlfn.MAXIFS(Tableau48910[[#This Row],[Date de fin]],$B$2:B582,Tableau48910[[#This Row],[Numéro Machine ]]))))</f>
        <v>#VALUE!</v>
      </c>
      <c r="F583" s="2" t="e">
        <f>Tableau48910[[#This Row],[Date de début]]+Tableau48910[[#This Row],[Temps]]</f>
        <v>#VALUE!</v>
      </c>
    </row>
    <row r="584" spans="1:6" x14ac:dyDescent="0.25">
      <c r="A584" cm="1">
        <f t="array" ref="A584">MIN(COUNTIFS($C$2:C583,C584)+IFERROR(SUM(IF(($B$2:B583=B584)*($A$2:A583=0),($B$2:B583=B584)*($A$2:A583=0),"")),0),1)</f>
        <v>1</v>
      </c>
      <c r="B584" t="s">
        <v>36</v>
      </c>
      <c r="C584" t="s">
        <v>190</v>
      </c>
      <c r="D584" s="6">
        <v>18</v>
      </c>
      <c r="E584" s="2" t="e">
        <f>IF(Tableau48910[[#This Row],[Numéro par machin]]=0,$C$1,IF(ISERROR(VLOOKUP(C584,$C$2:C583,1,FALSE)),_xlfn.MAXIFS(Tableau48910[[#This Row],[Date de fin]],$B$2:B583,Tableau48910[[#This Row],[Numéro Machine ]]),MAX(_xlfn.MAXIFS(Tableau48910[[#This Row],[Date de fin]],$C$2:C583,Tableau48910[[#This Row],[Ordre de f]]),_xlfn.MAXIFS(Tableau48910[[#This Row],[Date de fin]],$B$2:B583,Tableau48910[[#This Row],[Numéro Machine ]]))))</f>
        <v>#VALUE!</v>
      </c>
      <c r="F584" s="2" t="e">
        <f>Tableau48910[[#This Row],[Date de début]]+Tableau48910[[#This Row],[Temps]]</f>
        <v>#VALUE!</v>
      </c>
    </row>
    <row r="585" spans="1:6" x14ac:dyDescent="0.25">
      <c r="A585" cm="1">
        <f t="array" ref="A585">MIN(COUNTIFS($C$2:C584,C585)+IFERROR(SUM(IF(($B$2:B584=B585)*($A$2:A584=0),($B$2:B584=B585)*($A$2:A584=0),"")),0),1)</f>
        <v>1</v>
      </c>
      <c r="B585" t="s">
        <v>36</v>
      </c>
      <c r="C585" t="s">
        <v>191</v>
      </c>
      <c r="D585" s="6">
        <v>19.0833333333333</v>
      </c>
      <c r="E585" s="2" t="e">
        <f>IF(Tableau48910[[#This Row],[Numéro par machin]]=0,$C$1,IF(ISERROR(VLOOKUP(C585,$C$2:C584,1,FALSE)),_xlfn.MAXIFS(Tableau48910[[#This Row],[Date de fin]],$B$2:B584,Tableau48910[[#This Row],[Numéro Machine ]]),MAX(_xlfn.MAXIFS(Tableau48910[[#This Row],[Date de fin]],$C$2:C584,Tableau48910[[#This Row],[Ordre de f]]),_xlfn.MAXIFS(Tableau48910[[#This Row],[Date de fin]],$B$2:B584,Tableau48910[[#This Row],[Numéro Machine ]]))))</f>
        <v>#VALUE!</v>
      </c>
      <c r="F585" s="2" t="e">
        <f>Tableau48910[[#This Row],[Date de début]]+Tableau48910[[#This Row],[Temps]]</f>
        <v>#VALUE!</v>
      </c>
    </row>
    <row r="586" spans="1:6" x14ac:dyDescent="0.25">
      <c r="A586" cm="1">
        <f t="array" ref="A586">MIN(COUNTIFS($C$2:C585,C586)+IFERROR(SUM(IF(($B$2:B585=B586)*($A$2:A585=0),($B$2:B585=B586)*($A$2:A585=0),"")),0),1)</f>
        <v>1</v>
      </c>
      <c r="B586" t="s">
        <v>36</v>
      </c>
      <c r="C586" t="s">
        <v>192</v>
      </c>
      <c r="D586" s="6">
        <v>19.1666666666667</v>
      </c>
      <c r="E586" s="2" t="e">
        <f>IF(Tableau48910[[#This Row],[Numéro par machin]]=0,$C$1,IF(ISERROR(VLOOKUP(C586,$C$2:C585,1,FALSE)),_xlfn.MAXIFS(Tableau48910[[#This Row],[Date de fin]],$B$2:B585,Tableau48910[[#This Row],[Numéro Machine ]]),MAX(_xlfn.MAXIFS(Tableau48910[[#This Row],[Date de fin]],$C$2:C585,Tableau48910[[#This Row],[Ordre de f]]),_xlfn.MAXIFS(Tableau48910[[#This Row],[Date de fin]],$B$2:B585,Tableau48910[[#This Row],[Numéro Machine ]]))))</f>
        <v>#VALUE!</v>
      </c>
      <c r="F586" s="2" t="e">
        <f>Tableau48910[[#This Row],[Date de début]]+Tableau48910[[#This Row],[Temps]]</f>
        <v>#VALUE!</v>
      </c>
    </row>
    <row r="587" spans="1:6" x14ac:dyDescent="0.25">
      <c r="A587" cm="1">
        <f t="array" ref="A587">MIN(COUNTIFS($C$2:C586,C587)+IFERROR(SUM(IF(($B$2:B586=B587)*($A$2:A586=0),($B$2:B586=B587)*($A$2:A586=0),"")),0),1)</f>
        <v>1</v>
      </c>
      <c r="B587" t="s">
        <v>10</v>
      </c>
      <c r="C587" t="s">
        <v>181</v>
      </c>
      <c r="D587" s="6">
        <v>19.25</v>
      </c>
      <c r="E587" s="2" t="e">
        <f>IF(Tableau48910[[#This Row],[Numéro par machin]]=0,$C$1,IF(ISERROR(VLOOKUP(C587,$C$2:C586,1,FALSE)),_xlfn.MAXIFS(Tableau48910[[#This Row],[Date de fin]],$B$2:B586,Tableau48910[[#This Row],[Numéro Machine ]]),MAX(_xlfn.MAXIFS(Tableau48910[[#This Row],[Date de fin]],$C$2:C586,Tableau48910[[#This Row],[Ordre de f]]),_xlfn.MAXIFS(Tableau48910[[#This Row],[Date de fin]],$B$2:B586,Tableau48910[[#This Row],[Numéro Machine ]]))))</f>
        <v>#VALUE!</v>
      </c>
      <c r="F587" s="2" t="e">
        <f>Tableau48910[[#This Row],[Date de début]]+Tableau48910[[#This Row],[Temps]]</f>
        <v>#VALUE!</v>
      </c>
    </row>
    <row r="588" spans="1:6" x14ac:dyDescent="0.25">
      <c r="A588" cm="1">
        <f t="array" ref="A588">MIN(COUNTIFS($C$2:C587,C588)+IFERROR(SUM(IF(($B$2:B587=B588)*($A$2:A587=0),($B$2:B587=B588)*($A$2:A587=0),"")),0),1)</f>
        <v>1</v>
      </c>
      <c r="B588" t="s">
        <v>16</v>
      </c>
      <c r="C588" t="s">
        <v>185</v>
      </c>
      <c r="D588" s="6">
        <v>19.3333333333333</v>
      </c>
      <c r="E588" s="2" t="e">
        <f>IF(Tableau48910[[#This Row],[Numéro par machin]]=0,$C$1,IF(ISERROR(VLOOKUP(C588,$C$2:C587,1,FALSE)),_xlfn.MAXIFS(Tableau48910[[#This Row],[Date de fin]],$B$2:B587,Tableau48910[[#This Row],[Numéro Machine ]]),MAX(_xlfn.MAXIFS(Tableau48910[[#This Row],[Date de fin]],$C$2:C587,Tableau48910[[#This Row],[Ordre de f]]),_xlfn.MAXIFS(Tableau48910[[#This Row],[Date de fin]],$B$2:B587,Tableau48910[[#This Row],[Numéro Machine ]]))))</f>
        <v>#VALUE!</v>
      </c>
      <c r="F588" s="2" t="e">
        <f>Tableau48910[[#This Row],[Date de début]]+Tableau48910[[#This Row],[Temps]]</f>
        <v>#VALUE!</v>
      </c>
    </row>
    <row r="589" spans="1:6" x14ac:dyDescent="0.25">
      <c r="A589" cm="1">
        <f t="array" ref="A589">MIN(COUNTIFS($C$2:C588,C589)+IFERROR(SUM(IF(($B$2:B588=B589)*($A$2:A588=0),($B$2:B588=B589)*($A$2:A588=0),"")),0),1)</f>
        <v>1</v>
      </c>
      <c r="B589" t="s">
        <v>16</v>
      </c>
      <c r="C589" t="s">
        <v>186</v>
      </c>
      <c r="D589" s="6">
        <v>17.5833333333333</v>
      </c>
      <c r="E589" s="2" t="e">
        <f>IF(Tableau48910[[#This Row],[Numéro par machin]]=0,$C$1,IF(ISERROR(VLOOKUP(C589,$C$2:C588,1,FALSE)),_xlfn.MAXIFS(Tableau48910[[#This Row],[Date de fin]],$B$2:B588,Tableau48910[[#This Row],[Numéro Machine ]]),MAX(_xlfn.MAXIFS(Tableau48910[[#This Row],[Date de fin]],$C$2:C588,Tableau48910[[#This Row],[Ordre de f]]),_xlfn.MAXIFS(Tableau48910[[#This Row],[Date de fin]],$B$2:B588,Tableau48910[[#This Row],[Numéro Machine ]]))))</f>
        <v>#VALUE!</v>
      </c>
      <c r="F589" s="2" t="e">
        <f>Tableau48910[[#This Row],[Date de début]]+Tableau48910[[#This Row],[Temps]]</f>
        <v>#VALUE!</v>
      </c>
    </row>
    <row r="590" spans="1:6" x14ac:dyDescent="0.25">
      <c r="A590" cm="1">
        <f t="array" ref="A590">MIN(COUNTIFS($C$2:C589,C590)+IFERROR(SUM(IF(($B$2:B589=B590)*($A$2:A589=0),($B$2:B589=B590)*($A$2:A589=0),"")),0),1)</f>
        <v>1</v>
      </c>
      <c r="B590" t="s">
        <v>16</v>
      </c>
      <c r="C590" t="s">
        <v>185</v>
      </c>
      <c r="D590" s="6">
        <v>18.0416666666667</v>
      </c>
      <c r="E590" s="2" t="e">
        <f>IF(Tableau48910[[#This Row],[Numéro par machin]]=0,$C$1,IF(ISERROR(VLOOKUP(C590,$C$2:C589,1,FALSE)),_xlfn.MAXIFS(Tableau48910[[#This Row],[Date de fin]],$B$2:B589,Tableau48910[[#This Row],[Numéro Machine ]]),MAX(_xlfn.MAXIFS(Tableau48910[[#This Row],[Date de fin]],$C$2:C589,Tableau48910[[#This Row],[Ordre de f]]),_xlfn.MAXIFS(Tableau48910[[#This Row],[Date de fin]],$B$2:B589,Tableau48910[[#This Row],[Numéro Machine ]]))))</f>
        <v>#VALUE!</v>
      </c>
      <c r="F590" s="2" t="e">
        <f>Tableau48910[[#This Row],[Date de début]]+Tableau48910[[#This Row],[Temps]]</f>
        <v>#VALUE!</v>
      </c>
    </row>
    <row r="591" spans="1:6" x14ac:dyDescent="0.25">
      <c r="A591" cm="1">
        <f t="array" ref="A591">MIN(COUNTIFS($C$2:C590,C591)+IFERROR(SUM(IF(($B$2:B590=B591)*($A$2:A590=0),($B$2:B590=B591)*($A$2:A590=0),"")),0),1)</f>
        <v>1</v>
      </c>
      <c r="B591" t="s">
        <v>16</v>
      </c>
      <c r="C591" t="s">
        <v>186</v>
      </c>
      <c r="D591" s="6">
        <v>19.125</v>
      </c>
      <c r="E591" s="2" t="e">
        <f>IF(Tableau48910[[#This Row],[Numéro par machin]]=0,$C$1,IF(ISERROR(VLOOKUP(C591,$C$2:C590,1,FALSE)),_xlfn.MAXIFS(Tableau48910[[#This Row],[Date de fin]],$B$2:B590,Tableau48910[[#This Row],[Numéro Machine ]]),MAX(_xlfn.MAXIFS(Tableau48910[[#This Row],[Date de fin]],$C$2:C590,Tableau48910[[#This Row],[Ordre de f]]),_xlfn.MAXIFS(Tableau48910[[#This Row],[Date de fin]],$B$2:B590,Tableau48910[[#This Row],[Numéro Machine ]]))))</f>
        <v>#VALUE!</v>
      </c>
      <c r="F591" s="2" t="e">
        <f>Tableau48910[[#This Row],[Date de début]]+Tableau48910[[#This Row],[Temps]]</f>
        <v>#VALUE!</v>
      </c>
    </row>
    <row r="592" spans="1:6" x14ac:dyDescent="0.25">
      <c r="A592" cm="1">
        <f t="array" ref="A592">MIN(COUNTIFS($C$2:C591,C592)+IFERROR(SUM(IF(($B$2:B591=B592)*($A$2:A591=0),($B$2:B591=B592)*($A$2:A591=0),"")),0),1)</f>
        <v>1</v>
      </c>
      <c r="B592" t="s">
        <v>16</v>
      </c>
      <c r="C592" t="s">
        <v>182</v>
      </c>
      <c r="D592" s="6">
        <v>19.2083333333333</v>
      </c>
      <c r="E592" s="2" t="e">
        <f>IF(Tableau48910[[#This Row],[Numéro par machin]]=0,$C$1,IF(ISERROR(VLOOKUP(C592,$C$2:C591,1,FALSE)),_xlfn.MAXIFS(Tableau48910[[#This Row],[Date de fin]],$B$2:B591,Tableau48910[[#This Row],[Numéro Machine ]]),MAX(_xlfn.MAXIFS(Tableau48910[[#This Row],[Date de fin]],$C$2:C591,Tableau48910[[#This Row],[Ordre de f]]),_xlfn.MAXIFS(Tableau48910[[#This Row],[Date de fin]],$B$2:B591,Tableau48910[[#This Row],[Numéro Machine ]]))))</f>
        <v>#VALUE!</v>
      </c>
      <c r="F592" s="2" t="e">
        <f>Tableau48910[[#This Row],[Date de début]]+Tableau48910[[#This Row],[Temps]]</f>
        <v>#VALUE!</v>
      </c>
    </row>
    <row r="593" spans="1:6" x14ac:dyDescent="0.25">
      <c r="A593" cm="1">
        <f t="array" ref="A593">MIN(COUNTIFS($C$2:C592,C593)+IFERROR(SUM(IF(($B$2:B592=B593)*($A$2:A592=0),($B$2:B592=B593)*($A$2:A592=0),"")),0),1)</f>
        <v>1</v>
      </c>
      <c r="B593" t="s">
        <v>16</v>
      </c>
      <c r="C593" t="s">
        <v>193</v>
      </c>
      <c r="D593" s="6">
        <v>19.2916666666667</v>
      </c>
      <c r="E593" s="2" t="e">
        <f>IF(Tableau48910[[#This Row],[Numéro par machin]]=0,$C$1,IF(ISERROR(VLOOKUP(C593,$C$2:C592,1,FALSE)),_xlfn.MAXIFS(Tableau48910[[#This Row],[Date de fin]],$B$2:B592,Tableau48910[[#This Row],[Numéro Machine ]]),MAX(_xlfn.MAXIFS(Tableau48910[[#This Row],[Date de fin]],$C$2:C592,Tableau48910[[#This Row],[Ordre de f]]),_xlfn.MAXIFS(Tableau48910[[#This Row],[Date de fin]],$B$2:B592,Tableau48910[[#This Row],[Numéro Machine ]]))))</f>
        <v>#VALUE!</v>
      </c>
      <c r="F593" s="2" t="e">
        <f>Tableau48910[[#This Row],[Date de début]]+Tableau48910[[#This Row],[Temps]]</f>
        <v>#VALUE!</v>
      </c>
    </row>
    <row r="594" spans="1:6" x14ac:dyDescent="0.25">
      <c r="A594" cm="1">
        <f t="array" ref="A594">MIN(COUNTIFS($C$2:C593,C594)+IFERROR(SUM(IF(($B$2:B593=B594)*($A$2:A593=0),($B$2:B593=B594)*($A$2:A593=0),"")),0),1)</f>
        <v>1</v>
      </c>
      <c r="B594" t="s">
        <v>10</v>
      </c>
      <c r="C594" t="s">
        <v>194</v>
      </c>
      <c r="D594" s="6">
        <v>19.375</v>
      </c>
      <c r="E594" s="2" t="e">
        <f>IF(Tableau48910[[#This Row],[Numéro par machin]]=0,$C$1,IF(ISERROR(VLOOKUP(C594,$C$2:C593,1,FALSE)),_xlfn.MAXIFS(Tableau48910[[#This Row],[Date de fin]],$B$2:B593,Tableau48910[[#This Row],[Numéro Machine ]]),MAX(_xlfn.MAXIFS(Tableau48910[[#This Row],[Date de fin]],$C$2:C593,Tableau48910[[#This Row],[Ordre de f]]),_xlfn.MAXIFS(Tableau48910[[#This Row],[Date de fin]],$B$2:B593,Tableau48910[[#This Row],[Numéro Machine ]]))))</f>
        <v>#VALUE!</v>
      </c>
      <c r="F594" s="2" t="e">
        <f>Tableau48910[[#This Row],[Date de début]]+Tableau48910[[#This Row],[Temps]]</f>
        <v>#VALUE!</v>
      </c>
    </row>
    <row r="595" spans="1:6" x14ac:dyDescent="0.25">
      <c r="A595" cm="1">
        <f t="array" ref="A595">MIN(COUNTIFS($C$2:C594,C595)+IFERROR(SUM(IF(($B$2:B594=B595)*($A$2:A594=0),($B$2:B594=B595)*($A$2:A594=0),"")),0),1)</f>
        <v>1</v>
      </c>
      <c r="B595" t="s">
        <v>36</v>
      </c>
      <c r="C595" t="s">
        <v>193</v>
      </c>
      <c r="D595" s="6">
        <v>16.9583333333333</v>
      </c>
      <c r="E595" s="2" t="e">
        <f>IF(Tableau48910[[#This Row],[Numéro par machin]]=0,$C$1,IF(ISERROR(VLOOKUP(C595,$C$2:C594,1,FALSE)),_xlfn.MAXIFS(Tableau48910[[#This Row],[Date de fin]],$B$2:B594,Tableau48910[[#This Row],[Numéro Machine ]]),MAX(_xlfn.MAXIFS(Tableau48910[[#This Row],[Date de fin]],$C$2:C594,Tableau48910[[#This Row],[Ordre de f]]),_xlfn.MAXIFS(Tableau48910[[#This Row],[Date de fin]],$B$2:B594,Tableau48910[[#This Row],[Numéro Machine ]]))))</f>
        <v>#VALUE!</v>
      </c>
      <c r="F595" s="2" t="e">
        <f>Tableau48910[[#This Row],[Date de début]]+Tableau48910[[#This Row],[Temps]]</f>
        <v>#VALUE!</v>
      </c>
    </row>
    <row r="596" spans="1:6" x14ac:dyDescent="0.25">
      <c r="A596" cm="1">
        <f t="array" ref="A596">MIN(COUNTIFS($C$2:C595,C596)+IFERROR(SUM(IF(($B$2:B595=B596)*($A$2:A595=0),($B$2:B595=B596)*($A$2:A595=0),"")),0),1)</f>
        <v>1</v>
      </c>
      <c r="B596" t="s">
        <v>31</v>
      </c>
      <c r="C596" t="s">
        <v>194</v>
      </c>
      <c r="D596" s="6">
        <v>17.5</v>
      </c>
      <c r="E596" s="2" t="e">
        <f>IF(Tableau48910[[#This Row],[Numéro par machin]]=0,$C$1,IF(ISERROR(VLOOKUP(C596,$C$2:C595,1,FALSE)),_xlfn.MAXIFS(Tableau48910[[#This Row],[Date de fin]],$B$2:B595,Tableau48910[[#This Row],[Numéro Machine ]]),MAX(_xlfn.MAXIFS(Tableau48910[[#This Row],[Date de fin]],$C$2:C595,Tableau48910[[#This Row],[Ordre de f]]),_xlfn.MAXIFS(Tableau48910[[#This Row],[Date de fin]],$B$2:B595,Tableau48910[[#This Row],[Numéro Machine ]]))))</f>
        <v>#VALUE!</v>
      </c>
      <c r="F596" s="2" t="e">
        <f>Tableau48910[[#This Row],[Date de début]]+Tableau48910[[#This Row],[Temps]]</f>
        <v>#VALUE!</v>
      </c>
    </row>
    <row r="597" spans="1:6" x14ac:dyDescent="0.25">
      <c r="A597" cm="1">
        <f t="array" ref="A597">MIN(COUNTIFS($C$2:C596,C597)+IFERROR(SUM(IF(($B$2:B596=B597)*($A$2:A596=0),($B$2:B596=B597)*($A$2:A596=0),"")),0),1)</f>
        <v>1</v>
      </c>
      <c r="B597" t="s">
        <v>16</v>
      </c>
      <c r="C597" t="s">
        <v>190</v>
      </c>
      <c r="D597" s="6">
        <v>17.625</v>
      </c>
      <c r="E597" s="2" t="e">
        <f>IF(Tableau48910[[#This Row],[Numéro par machin]]=0,$C$1,IF(ISERROR(VLOOKUP(C597,$C$2:C596,1,FALSE)),_xlfn.MAXIFS(Tableau48910[[#This Row],[Date de fin]],$B$2:B596,Tableau48910[[#This Row],[Numéro Machine ]]),MAX(_xlfn.MAXIFS(Tableau48910[[#This Row],[Date de fin]],$C$2:C596,Tableau48910[[#This Row],[Ordre de f]]),_xlfn.MAXIFS(Tableau48910[[#This Row],[Date de fin]],$B$2:B596,Tableau48910[[#This Row],[Numéro Machine ]]))))</f>
        <v>#VALUE!</v>
      </c>
      <c r="F597" s="2" t="e">
        <f>Tableau48910[[#This Row],[Date de début]]+Tableau48910[[#This Row],[Temps]]</f>
        <v>#VALUE!</v>
      </c>
    </row>
    <row r="598" spans="1:6" x14ac:dyDescent="0.25">
      <c r="A598" cm="1">
        <f t="array" ref="A598">MIN(COUNTIFS($C$2:C597,C598)+IFERROR(SUM(IF(($B$2:B597=B598)*($A$2:A597=0),($B$2:B597=B598)*($A$2:A597=0),"")),0),1)</f>
        <v>1</v>
      </c>
      <c r="B598" t="s">
        <v>16</v>
      </c>
      <c r="C598" t="s">
        <v>191</v>
      </c>
      <c r="D598" s="6">
        <v>17.75</v>
      </c>
      <c r="E598" s="2" t="e">
        <f>IF(Tableau48910[[#This Row],[Numéro par machin]]=0,$C$1,IF(ISERROR(VLOOKUP(C598,$C$2:C597,1,FALSE)),_xlfn.MAXIFS(Tableau48910[[#This Row],[Date de fin]],$B$2:B597,Tableau48910[[#This Row],[Numéro Machine ]]),MAX(_xlfn.MAXIFS(Tableau48910[[#This Row],[Date de fin]],$C$2:C597,Tableau48910[[#This Row],[Ordre de f]]),_xlfn.MAXIFS(Tableau48910[[#This Row],[Date de fin]],$B$2:B597,Tableau48910[[#This Row],[Numéro Machine ]]))))</f>
        <v>#VALUE!</v>
      </c>
      <c r="F598" s="2" t="e">
        <f>Tableau48910[[#This Row],[Date de début]]+Tableau48910[[#This Row],[Temps]]</f>
        <v>#VALUE!</v>
      </c>
    </row>
    <row r="599" spans="1:6" x14ac:dyDescent="0.25">
      <c r="A599" cm="1">
        <f t="array" ref="A599">MIN(COUNTIFS($C$2:C598,C599)+IFERROR(SUM(IF(($B$2:B598=B599)*($A$2:A598=0),($B$2:B598=B599)*($A$2:A598=0),"")),0),1)</f>
        <v>1</v>
      </c>
      <c r="B599" t="s">
        <v>16</v>
      </c>
      <c r="C599" t="s">
        <v>192</v>
      </c>
      <c r="D599" s="6">
        <v>17.7916666666667</v>
      </c>
      <c r="E599" s="2" t="e">
        <f>IF(Tableau48910[[#This Row],[Numéro par machin]]=0,$C$1,IF(ISERROR(VLOOKUP(C599,$C$2:C598,1,FALSE)),_xlfn.MAXIFS(Tableau48910[[#This Row],[Date de fin]],$B$2:B598,Tableau48910[[#This Row],[Numéro Machine ]]),MAX(_xlfn.MAXIFS(Tableau48910[[#This Row],[Date de fin]],$C$2:C598,Tableau48910[[#This Row],[Ordre de f]]),_xlfn.MAXIFS(Tableau48910[[#This Row],[Date de fin]],$B$2:B598,Tableau48910[[#This Row],[Numéro Machine ]]))))</f>
        <v>#VALUE!</v>
      </c>
      <c r="F599" s="2" t="e">
        <f>Tableau48910[[#This Row],[Date de début]]+Tableau48910[[#This Row],[Temps]]</f>
        <v>#VALUE!</v>
      </c>
    </row>
    <row r="600" spans="1:6" x14ac:dyDescent="0.25">
      <c r="A600" cm="1">
        <f t="array" ref="A600">MIN(COUNTIFS($C$2:C599,C600)+IFERROR(SUM(IF(($B$2:B599=B600)*($A$2:A599=0),($B$2:B599=B600)*($A$2:A599=0),"")),0),1)</f>
        <v>1</v>
      </c>
      <c r="B600" t="s">
        <v>16</v>
      </c>
      <c r="C600" t="s">
        <v>189</v>
      </c>
      <c r="D600" s="6">
        <v>17.8333333333333</v>
      </c>
      <c r="E600" s="2" t="e">
        <f>IF(Tableau48910[[#This Row],[Numéro par machin]]=0,$C$1,IF(ISERROR(VLOOKUP(C600,$C$2:C599,1,FALSE)),_xlfn.MAXIFS(Tableau48910[[#This Row],[Date de fin]],$B$2:B599,Tableau48910[[#This Row],[Numéro Machine ]]),MAX(_xlfn.MAXIFS(Tableau48910[[#This Row],[Date de fin]],$C$2:C599,Tableau48910[[#This Row],[Ordre de f]]),_xlfn.MAXIFS(Tableau48910[[#This Row],[Date de fin]],$B$2:B599,Tableau48910[[#This Row],[Numéro Machine ]]))))</f>
        <v>#VALUE!</v>
      </c>
      <c r="F600" s="2" t="e">
        <f>Tableau48910[[#This Row],[Date de début]]+Tableau48910[[#This Row],[Temps]]</f>
        <v>#VALUE!</v>
      </c>
    </row>
    <row r="601" spans="1:6" x14ac:dyDescent="0.25">
      <c r="A601" cm="1">
        <f t="array" ref="A601">MIN(COUNTIFS($C$2:C600,C601)+IFERROR(SUM(IF(($B$2:B600=B601)*($A$2:A600=0),($B$2:B600=B601)*($A$2:A600=0),"")),0),1)</f>
        <v>1</v>
      </c>
      <c r="B601" t="s">
        <v>16</v>
      </c>
      <c r="C601" t="s">
        <v>190</v>
      </c>
      <c r="D601" s="6">
        <v>19.5</v>
      </c>
      <c r="E601" s="2" t="e">
        <f>IF(Tableau48910[[#This Row],[Numéro par machin]]=0,$C$1,IF(ISERROR(VLOOKUP(C601,$C$2:C600,1,FALSE)),_xlfn.MAXIFS(Tableau48910[[#This Row],[Date de fin]],$B$2:B600,Tableau48910[[#This Row],[Numéro Machine ]]),MAX(_xlfn.MAXIFS(Tableau48910[[#This Row],[Date de fin]],$C$2:C600,Tableau48910[[#This Row],[Ordre de f]]),_xlfn.MAXIFS(Tableau48910[[#This Row],[Date de fin]],$B$2:B600,Tableau48910[[#This Row],[Numéro Machine ]]))))</f>
        <v>#VALUE!</v>
      </c>
      <c r="F601" s="2" t="e">
        <f>Tableau48910[[#This Row],[Date de début]]+Tableau48910[[#This Row],[Temps]]</f>
        <v>#VALUE!</v>
      </c>
    </row>
    <row r="602" spans="1:6" x14ac:dyDescent="0.25">
      <c r="A602" cm="1">
        <f t="array" ref="A602">MIN(COUNTIFS($C$2:C601,C602)+IFERROR(SUM(IF(($B$2:B601=B602)*($A$2:A601=0),($B$2:B601=B602)*($A$2:A601=0),"")),0),1)</f>
        <v>1</v>
      </c>
      <c r="B602" t="s">
        <v>16</v>
      </c>
      <c r="C602" t="s">
        <v>191</v>
      </c>
      <c r="D602" s="6">
        <v>11.2083333333333</v>
      </c>
      <c r="E602" s="2" t="e">
        <f>IF(Tableau48910[[#This Row],[Numéro par machin]]=0,$C$1,IF(ISERROR(VLOOKUP(C602,$C$2:C601,1,FALSE)),_xlfn.MAXIFS(Tableau48910[[#This Row],[Date de fin]],$B$2:B601,Tableau48910[[#This Row],[Numéro Machine ]]),MAX(_xlfn.MAXIFS(Tableau48910[[#This Row],[Date de fin]],$C$2:C601,Tableau48910[[#This Row],[Ordre de f]]),_xlfn.MAXIFS(Tableau48910[[#This Row],[Date de fin]],$B$2:B601,Tableau48910[[#This Row],[Numéro Machine ]]))))</f>
        <v>#VALUE!</v>
      </c>
      <c r="F602" s="2" t="e">
        <f>Tableau48910[[#This Row],[Date de début]]+Tableau48910[[#This Row],[Temps]]</f>
        <v>#VALUE!</v>
      </c>
    </row>
    <row r="603" spans="1:6" x14ac:dyDescent="0.25">
      <c r="A603" cm="1">
        <f t="array" ref="A603">MIN(COUNTIFS($C$2:C602,C603)+IFERROR(SUM(IF(($B$2:B602=B603)*($A$2:A602=0),($B$2:B602=B603)*($A$2:A602=0),"")),0),1)</f>
        <v>1</v>
      </c>
      <c r="B603" t="s">
        <v>16</v>
      </c>
      <c r="C603" t="s">
        <v>192</v>
      </c>
      <c r="D603" s="6">
        <v>11.25</v>
      </c>
      <c r="E603" s="2" t="e">
        <f>IF(Tableau48910[[#This Row],[Numéro par machin]]=0,$C$1,IF(ISERROR(VLOOKUP(C603,$C$2:C602,1,FALSE)),_xlfn.MAXIFS(Tableau48910[[#This Row],[Date de fin]],$B$2:B602,Tableau48910[[#This Row],[Numéro Machine ]]),MAX(_xlfn.MAXIFS(Tableau48910[[#This Row],[Date de fin]],$C$2:C602,Tableau48910[[#This Row],[Ordre de f]]),_xlfn.MAXIFS(Tableau48910[[#This Row],[Date de fin]],$B$2:B602,Tableau48910[[#This Row],[Numéro Machine ]]))))</f>
        <v>#VALUE!</v>
      </c>
      <c r="F603" s="2" t="e">
        <f>Tableau48910[[#This Row],[Date de début]]+Tableau48910[[#This Row],[Temps]]</f>
        <v>#VALUE!</v>
      </c>
    </row>
    <row r="604" spans="1:6" x14ac:dyDescent="0.25">
      <c r="A604" cm="1">
        <f t="array" ref="A604">MIN(COUNTIFS($C$2:C603,C604)+IFERROR(SUM(IF(($B$2:B603=B604)*($A$2:A603=0),($B$2:B603=B604)*($A$2:A603=0),"")),0),1)</f>
        <v>1</v>
      </c>
      <c r="B604" t="s">
        <v>16</v>
      </c>
      <c r="C604" t="s">
        <v>189</v>
      </c>
      <c r="D604" s="6">
        <v>11.2916666666667</v>
      </c>
      <c r="E604" s="2" t="e">
        <f>IF(Tableau48910[[#This Row],[Numéro par machin]]=0,$C$1,IF(ISERROR(VLOOKUP(C604,$C$2:C603,1,FALSE)),_xlfn.MAXIFS(Tableau48910[[#This Row],[Date de fin]],$B$2:B603,Tableau48910[[#This Row],[Numéro Machine ]]),MAX(_xlfn.MAXIFS(Tableau48910[[#This Row],[Date de fin]],$C$2:C603,Tableau48910[[#This Row],[Ordre de f]]),_xlfn.MAXIFS(Tableau48910[[#This Row],[Date de fin]],$B$2:B603,Tableau48910[[#This Row],[Numéro Machine ]]))))</f>
        <v>#VALUE!</v>
      </c>
      <c r="F604" s="2" t="e">
        <f>Tableau48910[[#This Row],[Date de début]]+Tableau48910[[#This Row],[Temps]]</f>
        <v>#VALUE!</v>
      </c>
    </row>
    <row r="605" spans="1:6" x14ac:dyDescent="0.25">
      <c r="A605" cm="1">
        <f t="array" ref="A605">MIN(COUNTIFS($C$2:C604,C605)+IFERROR(SUM(IF(($B$2:B604=B605)*($A$2:A604=0),($B$2:B604=B605)*($A$2:A604=0),"")),0),1)</f>
        <v>1</v>
      </c>
      <c r="B605" t="s">
        <v>33</v>
      </c>
      <c r="C605" t="s">
        <v>125</v>
      </c>
      <c r="D605" s="6">
        <v>11.3333333333333</v>
      </c>
      <c r="E605" s="2" t="e">
        <f>IF(Tableau48910[[#This Row],[Numéro par machin]]=0,$C$1,IF(ISERROR(VLOOKUP(C605,$C$2:C604,1,FALSE)),_xlfn.MAXIFS(Tableau48910[[#This Row],[Date de fin]],$B$2:B604,Tableau48910[[#This Row],[Numéro Machine ]]),MAX(_xlfn.MAXIFS(Tableau48910[[#This Row],[Date de fin]],$C$2:C604,Tableau48910[[#This Row],[Ordre de f]]),_xlfn.MAXIFS(Tableau48910[[#This Row],[Date de fin]],$B$2:B604,Tableau48910[[#This Row],[Numéro Machine ]]))))</f>
        <v>#VALUE!</v>
      </c>
      <c r="F605" s="2" t="e">
        <f>Tableau48910[[#This Row],[Date de début]]+Tableau48910[[#This Row],[Temps]]</f>
        <v>#VALUE!</v>
      </c>
    </row>
    <row r="606" spans="1:6" x14ac:dyDescent="0.25">
      <c r="A606" cm="1">
        <f t="array" ref="A606">MIN(COUNTIFS($C$2:C605,C606)+IFERROR(SUM(IF(($B$2:B605=B606)*($A$2:A605=0),($B$2:B605=B606)*($A$2:A605=0),"")),0),1)</f>
        <v>1</v>
      </c>
      <c r="B606" t="s">
        <v>16</v>
      </c>
      <c r="C606" t="s">
        <v>193</v>
      </c>
      <c r="D606" s="6">
        <v>14.5</v>
      </c>
      <c r="E606" s="2" t="e">
        <f>IF(Tableau48910[[#This Row],[Numéro par machin]]=0,$C$1,IF(ISERROR(VLOOKUP(C606,$C$2:C605,1,FALSE)),_xlfn.MAXIFS(Tableau48910[[#This Row],[Date de fin]],$B$2:B605,Tableau48910[[#This Row],[Numéro Machine ]]),MAX(_xlfn.MAXIFS(Tableau48910[[#This Row],[Date de fin]],$C$2:C605,Tableau48910[[#This Row],[Ordre de f]]),_xlfn.MAXIFS(Tableau48910[[#This Row],[Date de fin]],$B$2:B605,Tableau48910[[#This Row],[Numéro Machine ]]))))</f>
        <v>#VALUE!</v>
      </c>
      <c r="F606" s="2" t="e">
        <f>Tableau48910[[#This Row],[Date de début]]+Tableau48910[[#This Row],[Temps]]</f>
        <v>#VALUE!</v>
      </c>
    </row>
    <row r="607" spans="1:6" x14ac:dyDescent="0.25">
      <c r="A607" cm="1">
        <f t="array" ref="A607">MIN(COUNTIFS($C$2:C606,C607)+IFERROR(SUM(IF(($B$2:B606=B607)*($A$2:A606=0),($B$2:B606=B607)*($A$2:A606=0),"")),0),1)</f>
        <v>1</v>
      </c>
      <c r="B607" t="s">
        <v>10</v>
      </c>
      <c r="C607" t="s">
        <v>147</v>
      </c>
      <c r="D607" s="6">
        <v>17.2083333333333</v>
      </c>
      <c r="E607" s="2" t="e">
        <f>IF(Tableau48910[[#This Row],[Numéro par machin]]=0,$C$1,IF(ISERROR(VLOOKUP(C607,$C$2:C606,1,FALSE)),_xlfn.MAXIFS(Tableau48910[[#This Row],[Date de fin]],$B$2:B606,Tableau48910[[#This Row],[Numéro Machine ]]),MAX(_xlfn.MAXIFS(Tableau48910[[#This Row],[Date de fin]],$C$2:C606,Tableau48910[[#This Row],[Ordre de f]]),_xlfn.MAXIFS(Tableau48910[[#This Row],[Date de fin]],$B$2:B606,Tableau48910[[#This Row],[Numéro Machine ]]))))</f>
        <v>#VALUE!</v>
      </c>
      <c r="F607" s="2" t="e">
        <f>Tableau48910[[#This Row],[Date de début]]+Tableau48910[[#This Row],[Temps]]</f>
        <v>#VALUE!</v>
      </c>
    </row>
    <row r="608" spans="1:6" x14ac:dyDescent="0.25">
      <c r="A608" cm="1">
        <f t="array" ref="A608">MIN(COUNTIFS($C$2:C607,C608)+IFERROR(SUM(IF(($B$2:B607=B608)*($A$2:A607=0),($B$2:B607=B608)*($A$2:A607=0),"")),0),1)</f>
        <v>1</v>
      </c>
      <c r="B608" t="s">
        <v>16</v>
      </c>
      <c r="C608" t="s">
        <v>193</v>
      </c>
      <c r="D608" s="6">
        <v>17.2916666666667</v>
      </c>
      <c r="E608" s="2" t="e">
        <f>IF(Tableau48910[[#This Row],[Numéro par machin]]=0,$C$1,IF(ISERROR(VLOOKUP(C608,$C$2:C607,1,FALSE)),_xlfn.MAXIFS(Tableau48910[[#This Row],[Date de fin]],$B$2:B607,Tableau48910[[#This Row],[Numéro Machine ]]),MAX(_xlfn.MAXIFS(Tableau48910[[#This Row],[Date de fin]],$C$2:C607,Tableau48910[[#This Row],[Ordre de f]]),_xlfn.MAXIFS(Tableau48910[[#This Row],[Date de fin]],$B$2:B607,Tableau48910[[#This Row],[Numéro Machine ]]))))</f>
        <v>#VALUE!</v>
      </c>
      <c r="F608" s="2" t="e">
        <f>Tableau48910[[#This Row],[Date de début]]+Tableau48910[[#This Row],[Temps]]</f>
        <v>#VALUE!</v>
      </c>
    </row>
    <row r="609" spans="1:6" x14ac:dyDescent="0.25">
      <c r="A609" cm="1">
        <f t="array" ref="A609">MIN(COUNTIFS($C$2:C608,C609)+IFERROR(SUM(IF(($B$2:B608=B609)*($A$2:A608=0),($B$2:B608=B609)*($A$2:A608=0),"")),0),1)</f>
        <v>1</v>
      </c>
      <c r="B609" t="s">
        <v>16</v>
      </c>
      <c r="C609" t="s">
        <v>182</v>
      </c>
      <c r="D609" s="6">
        <v>18.125</v>
      </c>
      <c r="E609" s="2" t="e">
        <f>IF(Tableau48910[[#This Row],[Numéro par machin]]=0,$C$1,IF(ISERROR(VLOOKUP(C609,$C$2:C608,1,FALSE)),_xlfn.MAXIFS(Tableau48910[[#This Row],[Date de fin]],$B$2:B608,Tableau48910[[#This Row],[Numéro Machine ]]),MAX(_xlfn.MAXIFS(Tableau48910[[#This Row],[Date de fin]],$C$2:C608,Tableau48910[[#This Row],[Ordre de f]]),_xlfn.MAXIFS(Tableau48910[[#This Row],[Date de fin]],$B$2:B608,Tableau48910[[#This Row],[Numéro Machine ]]))))</f>
        <v>#VALUE!</v>
      </c>
      <c r="F609" s="2" t="e">
        <f>Tableau48910[[#This Row],[Date de début]]+Tableau48910[[#This Row],[Temps]]</f>
        <v>#VALUE!</v>
      </c>
    </row>
    <row r="610" spans="1:6" x14ac:dyDescent="0.25">
      <c r="A610" cm="1">
        <f t="array" ref="A610">MIN(COUNTIFS($C$2:C609,C610)+IFERROR(SUM(IF(($B$2:B609=B610)*($A$2:A609=0),($B$2:B609=B610)*($A$2:A609=0),"")),0),1)</f>
        <v>1</v>
      </c>
      <c r="B610" t="s">
        <v>10</v>
      </c>
      <c r="C610" t="s">
        <v>182</v>
      </c>
      <c r="D610" s="6">
        <v>18.2083333333333</v>
      </c>
      <c r="E610" s="2" t="e">
        <f>IF(Tableau48910[[#This Row],[Numéro par machin]]=0,$C$1,IF(ISERROR(VLOOKUP(C610,$C$2:C609,1,FALSE)),_xlfn.MAXIFS(Tableau48910[[#This Row],[Date de fin]],$B$2:B609,Tableau48910[[#This Row],[Numéro Machine ]]),MAX(_xlfn.MAXIFS(Tableau48910[[#This Row],[Date de fin]],$C$2:C609,Tableau48910[[#This Row],[Ordre de f]]),_xlfn.MAXIFS(Tableau48910[[#This Row],[Date de fin]],$B$2:B609,Tableau48910[[#This Row],[Numéro Machine ]]))))</f>
        <v>#VALUE!</v>
      </c>
      <c r="F610" s="2" t="e">
        <f>Tableau48910[[#This Row],[Date de début]]+Tableau48910[[#This Row],[Temps]]</f>
        <v>#VALUE!</v>
      </c>
    </row>
    <row r="611" spans="1:6" x14ac:dyDescent="0.25">
      <c r="A611" cm="1">
        <f t="array" ref="A611">MIN(COUNTIFS($C$2:C610,C611)+IFERROR(SUM(IF(($B$2:B610=B611)*($A$2:A610=0),($B$2:B610=B611)*($A$2:A610=0),"")),0),1)</f>
        <v>1</v>
      </c>
      <c r="B611" t="s">
        <v>70</v>
      </c>
      <c r="C611" t="s">
        <v>195</v>
      </c>
      <c r="D611" s="6">
        <v>18.3333333333333</v>
      </c>
      <c r="E611" s="2" t="e">
        <f>IF(Tableau48910[[#This Row],[Numéro par machin]]=0,$C$1,IF(ISERROR(VLOOKUP(C611,$C$2:C610,1,FALSE)),_xlfn.MAXIFS(Tableau48910[[#This Row],[Date de fin]],$B$2:B610,Tableau48910[[#This Row],[Numéro Machine ]]),MAX(_xlfn.MAXIFS(Tableau48910[[#This Row],[Date de fin]],$C$2:C610,Tableau48910[[#This Row],[Ordre de f]]),_xlfn.MAXIFS(Tableau48910[[#This Row],[Date de fin]],$B$2:B610,Tableau48910[[#This Row],[Numéro Machine ]]))))</f>
        <v>#VALUE!</v>
      </c>
      <c r="F611" s="2" t="e">
        <f>Tableau48910[[#This Row],[Date de début]]+Tableau48910[[#This Row],[Temps]]</f>
        <v>#VALUE!</v>
      </c>
    </row>
    <row r="612" spans="1:6" x14ac:dyDescent="0.25">
      <c r="A612" cm="1">
        <f t="array" ref="A612">MIN(COUNTIFS($C$2:C611,C612)+IFERROR(SUM(IF(($B$2:B611=B612)*($A$2:A611=0),($B$2:B611=B612)*($A$2:A611=0),"")),0),1)</f>
        <v>1</v>
      </c>
      <c r="B612" t="s">
        <v>35</v>
      </c>
      <c r="C612" t="s">
        <v>196</v>
      </c>
      <c r="D612" s="6">
        <v>18.4166666666667</v>
      </c>
      <c r="E612" s="2" t="e">
        <f>IF(Tableau48910[[#This Row],[Numéro par machin]]=0,$C$1,IF(ISERROR(VLOOKUP(C612,$C$2:C611,1,FALSE)),_xlfn.MAXIFS(Tableau48910[[#This Row],[Date de fin]],$B$2:B611,Tableau48910[[#This Row],[Numéro Machine ]]),MAX(_xlfn.MAXIFS(Tableau48910[[#This Row],[Date de fin]],$C$2:C611,Tableau48910[[#This Row],[Ordre de f]]),_xlfn.MAXIFS(Tableau48910[[#This Row],[Date de fin]],$B$2:B611,Tableau48910[[#This Row],[Numéro Machine ]]))))</f>
        <v>#VALUE!</v>
      </c>
      <c r="F612" s="2" t="e">
        <f>Tableau48910[[#This Row],[Date de début]]+Tableau48910[[#This Row],[Temps]]</f>
        <v>#VALUE!</v>
      </c>
    </row>
    <row r="613" spans="1:6" x14ac:dyDescent="0.25">
      <c r="A613" cm="1">
        <f t="array" ref="A613">MIN(COUNTIFS($C$2:C612,C613)+IFERROR(SUM(IF(($B$2:B612=B613)*($A$2:A612=0),($B$2:B612=B613)*($A$2:A612=0),"")),0),1)</f>
        <v>1</v>
      </c>
      <c r="B613" t="s">
        <v>70</v>
      </c>
      <c r="C613" t="s">
        <v>92</v>
      </c>
      <c r="D613" s="6">
        <v>17.25</v>
      </c>
      <c r="E613" s="2" t="e">
        <f>IF(Tableau48910[[#This Row],[Numéro par machin]]=0,$C$1,IF(ISERROR(VLOOKUP(C613,$C$2:C612,1,FALSE)),_xlfn.MAXIFS(Tableau48910[[#This Row],[Date de fin]],$B$2:B612,Tableau48910[[#This Row],[Numéro Machine ]]),MAX(_xlfn.MAXIFS(Tableau48910[[#This Row],[Date de fin]],$C$2:C612,Tableau48910[[#This Row],[Ordre de f]]),_xlfn.MAXIFS(Tableau48910[[#This Row],[Date de fin]],$B$2:B612,Tableau48910[[#This Row],[Numéro Machine ]]))))</f>
        <v>#VALUE!</v>
      </c>
      <c r="F613" s="2" t="e">
        <f>Tableau48910[[#This Row],[Date de début]]+Tableau48910[[#This Row],[Temps]]</f>
        <v>#VALUE!</v>
      </c>
    </row>
    <row r="614" spans="1:6" x14ac:dyDescent="0.25">
      <c r="A614" cm="1">
        <f t="array" ref="A614">MIN(COUNTIFS($C$2:C613,C614)+IFERROR(SUM(IF(($B$2:B613=B614)*($A$2:A613=0),($B$2:B613=B614)*($A$2:A613=0),"")),0),1)</f>
        <v>1</v>
      </c>
      <c r="B614" t="s">
        <v>33</v>
      </c>
      <c r="C614" t="s">
        <v>197</v>
      </c>
      <c r="D614" s="6">
        <v>17.3333333333333</v>
      </c>
      <c r="E614" s="2" t="e">
        <f>IF(Tableau48910[[#This Row],[Numéro par machin]]=0,$C$1,IF(ISERROR(VLOOKUP(C614,$C$2:C613,1,FALSE)),_xlfn.MAXIFS(Tableau48910[[#This Row],[Date de fin]],$B$2:B613,Tableau48910[[#This Row],[Numéro Machine ]]),MAX(_xlfn.MAXIFS(Tableau48910[[#This Row],[Date de fin]],$C$2:C613,Tableau48910[[#This Row],[Ordre de f]]),_xlfn.MAXIFS(Tableau48910[[#This Row],[Date de fin]],$B$2:B613,Tableau48910[[#This Row],[Numéro Machine ]]))))</f>
        <v>#VALUE!</v>
      </c>
      <c r="F614" s="2" t="e">
        <f>Tableau48910[[#This Row],[Date de début]]+Tableau48910[[#This Row],[Temps]]</f>
        <v>#VALUE!</v>
      </c>
    </row>
    <row r="615" spans="1:6" x14ac:dyDescent="0.25">
      <c r="A615" cm="1">
        <f t="array" ref="A615">MIN(COUNTIFS($C$2:C614,C615)+IFERROR(SUM(IF(($B$2:B614=B615)*($A$2:A614=0),($B$2:B614=B615)*($A$2:A614=0),"")),0),1)</f>
        <v>1</v>
      </c>
      <c r="B615" t="s">
        <v>33</v>
      </c>
      <c r="C615" t="s">
        <v>198</v>
      </c>
      <c r="D615" s="6">
        <v>18.1666666666667</v>
      </c>
      <c r="E615" s="2" t="e">
        <f>IF(Tableau48910[[#This Row],[Numéro par machin]]=0,$C$1,IF(ISERROR(VLOOKUP(C615,$C$2:C614,1,FALSE)),_xlfn.MAXIFS(Tableau48910[[#This Row],[Date de fin]],$B$2:B614,Tableau48910[[#This Row],[Numéro Machine ]]),MAX(_xlfn.MAXIFS(Tableau48910[[#This Row],[Date de fin]],$C$2:C614,Tableau48910[[#This Row],[Ordre de f]]),_xlfn.MAXIFS(Tableau48910[[#This Row],[Date de fin]],$B$2:B614,Tableau48910[[#This Row],[Numéro Machine ]]))))</f>
        <v>#VALUE!</v>
      </c>
      <c r="F615" s="2" t="e">
        <f>Tableau48910[[#This Row],[Date de début]]+Tableau48910[[#This Row],[Temps]]</f>
        <v>#VALUE!</v>
      </c>
    </row>
    <row r="616" spans="1:6" x14ac:dyDescent="0.25">
      <c r="A616" cm="1">
        <f t="array" ref="A616">MIN(COUNTIFS($C$2:C615,C616)+IFERROR(SUM(IF(($B$2:B615=B616)*($A$2:A615=0),($B$2:B615=B616)*($A$2:A615=0),"")),0),1)</f>
        <v>1</v>
      </c>
      <c r="B616" t="s">
        <v>33</v>
      </c>
      <c r="C616" t="s">
        <v>92</v>
      </c>
      <c r="D616" s="6">
        <v>18.25</v>
      </c>
      <c r="E616" s="2" t="e">
        <f>IF(Tableau48910[[#This Row],[Numéro par machin]]=0,$C$1,IF(ISERROR(VLOOKUP(C616,$C$2:C615,1,FALSE)),_xlfn.MAXIFS(Tableau48910[[#This Row],[Date de fin]],$B$2:B615,Tableau48910[[#This Row],[Numéro Machine ]]),MAX(_xlfn.MAXIFS(Tableau48910[[#This Row],[Date de fin]],$C$2:C615,Tableau48910[[#This Row],[Ordre de f]]),_xlfn.MAXIFS(Tableau48910[[#This Row],[Date de fin]],$B$2:B615,Tableau48910[[#This Row],[Numéro Machine ]]))))</f>
        <v>#VALUE!</v>
      </c>
      <c r="F616" s="2" t="e">
        <f>Tableau48910[[#This Row],[Date de début]]+Tableau48910[[#This Row],[Temps]]</f>
        <v>#VALUE!</v>
      </c>
    </row>
    <row r="617" spans="1:6" x14ac:dyDescent="0.25">
      <c r="A617" cm="1">
        <f t="array" ref="A617">MIN(COUNTIFS($C$2:C616,C617)+IFERROR(SUM(IF(($B$2:B616=B617)*($A$2:A616=0),($B$2:B616=B617)*($A$2:A616=0),"")),0),1)</f>
        <v>1</v>
      </c>
      <c r="B617" t="s">
        <v>10</v>
      </c>
      <c r="C617" t="s">
        <v>92</v>
      </c>
      <c r="D617" s="6">
        <v>18.375</v>
      </c>
      <c r="E617" s="2" t="e">
        <f>IF(Tableau48910[[#This Row],[Numéro par machin]]=0,$C$1,IF(ISERROR(VLOOKUP(C617,$C$2:C616,1,FALSE)),_xlfn.MAXIFS(Tableau48910[[#This Row],[Date de fin]],$B$2:B616,Tableau48910[[#This Row],[Numéro Machine ]]),MAX(_xlfn.MAXIFS(Tableau48910[[#This Row],[Date de fin]],$C$2:C616,Tableau48910[[#This Row],[Ordre de f]]),_xlfn.MAXIFS(Tableau48910[[#This Row],[Date de fin]],$B$2:B616,Tableau48910[[#This Row],[Numéro Machine ]]))))</f>
        <v>#VALUE!</v>
      </c>
      <c r="F617" s="2" t="e">
        <f>Tableau48910[[#This Row],[Date de début]]+Tableau48910[[#This Row],[Temps]]</f>
        <v>#VALUE!</v>
      </c>
    </row>
    <row r="618" spans="1:6" x14ac:dyDescent="0.25">
      <c r="A618" cm="1">
        <f t="array" ref="A618">MIN(COUNTIFS($C$2:C617,C618)+IFERROR(SUM(IF(($B$2:B617=B618)*($A$2:A617=0),($B$2:B617=B618)*($A$2:A617=0),"")),0),1)</f>
        <v>1</v>
      </c>
      <c r="B618" t="s">
        <v>10</v>
      </c>
      <c r="C618" t="s">
        <v>197</v>
      </c>
      <c r="D618" s="6">
        <v>18.4583333333333</v>
      </c>
      <c r="E618" s="2" t="e">
        <f>IF(Tableau48910[[#This Row],[Numéro par machin]]=0,$C$1,IF(ISERROR(VLOOKUP(C618,$C$2:C617,1,FALSE)),_xlfn.MAXIFS(Tableau48910[[#This Row],[Date de fin]],$B$2:B617,Tableau48910[[#This Row],[Numéro Machine ]]),MAX(_xlfn.MAXIFS(Tableau48910[[#This Row],[Date de fin]],$C$2:C617,Tableau48910[[#This Row],[Ordre de f]]),_xlfn.MAXIFS(Tableau48910[[#This Row],[Date de fin]],$B$2:B617,Tableau48910[[#This Row],[Numéro Machine ]]))))</f>
        <v>#VALUE!</v>
      </c>
      <c r="F618" s="2" t="e">
        <f>Tableau48910[[#This Row],[Date de début]]+Tableau48910[[#This Row],[Temps]]</f>
        <v>#VALUE!</v>
      </c>
    </row>
    <row r="619" spans="1:6" x14ac:dyDescent="0.25">
      <c r="A619" cm="1">
        <f t="array" ref="A619">MIN(COUNTIFS($C$2:C618,C619)+IFERROR(SUM(IF(($B$2:B618=B619)*($A$2:A618=0),($B$2:B618=B619)*($A$2:A618=0),"")),0),1)</f>
        <v>1</v>
      </c>
      <c r="B619" t="s">
        <v>10</v>
      </c>
      <c r="C619" t="s">
        <v>198</v>
      </c>
      <c r="D619" s="6">
        <v>17.9583333333333</v>
      </c>
      <c r="E619" s="2" t="e">
        <f>IF(Tableau48910[[#This Row],[Numéro par machin]]=0,$C$1,IF(ISERROR(VLOOKUP(C619,$C$2:C618,1,FALSE)),_xlfn.MAXIFS(Tableau48910[[#This Row],[Date de fin]],$B$2:B618,Tableau48910[[#This Row],[Numéro Machine ]]),MAX(_xlfn.MAXIFS(Tableau48910[[#This Row],[Date de fin]],$C$2:C618,Tableau48910[[#This Row],[Ordre de f]]),_xlfn.MAXIFS(Tableau48910[[#This Row],[Date de fin]],$B$2:B618,Tableau48910[[#This Row],[Numéro Machine ]]))))</f>
        <v>#VALUE!</v>
      </c>
      <c r="F619" s="2" t="e">
        <f>Tableau48910[[#This Row],[Date de début]]+Tableau48910[[#This Row],[Temps]]</f>
        <v>#VALUE!</v>
      </c>
    </row>
    <row r="620" spans="1:6" x14ac:dyDescent="0.25">
      <c r="A620" cm="1">
        <f t="array" ref="A620">MIN(COUNTIFS($C$2:C619,C620)+IFERROR(SUM(IF(($B$2:B619=B620)*($A$2:A619=0),($B$2:B619=B620)*($A$2:A619=0),"")),0),1)</f>
        <v>1</v>
      </c>
      <c r="B620" t="s">
        <v>10</v>
      </c>
      <c r="C620" t="s">
        <v>125</v>
      </c>
      <c r="D620" s="6">
        <v>18.2916666666667</v>
      </c>
      <c r="E620" s="2" t="e">
        <f>IF(Tableau48910[[#This Row],[Numéro par machin]]=0,$C$1,IF(ISERROR(VLOOKUP(C620,$C$2:C619,1,FALSE)),_xlfn.MAXIFS(Tableau48910[[#This Row],[Date de fin]],$B$2:B619,Tableau48910[[#This Row],[Numéro Machine ]]),MAX(_xlfn.MAXIFS(Tableau48910[[#This Row],[Date de fin]],$C$2:C619,Tableau48910[[#This Row],[Ordre de f]]),_xlfn.MAXIFS(Tableau48910[[#This Row],[Date de fin]],$B$2:B619,Tableau48910[[#This Row],[Numéro Machine ]]))))</f>
        <v>#VALUE!</v>
      </c>
      <c r="F620" s="2" t="e">
        <f>Tableau48910[[#This Row],[Date de début]]+Tableau48910[[#This Row],[Temps]]</f>
        <v>#VALUE!</v>
      </c>
    </row>
    <row r="621" spans="1:6" x14ac:dyDescent="0.25">
      <c r="A621" cm="1">
        <f t="array" ref="A621">MIN(COUNTIFS($C$2:C620,C621)+IFERROR(SUM(IF(($B$2:B620=B621)*($A$2:A620=0),($B$2:B620=B621)*($A$2:A620=0),"")),0),1)</f>
        <v>1</v>
      </c>
      <c r="B621" t="s">
        <v>70</v>
      </c>
      <c r="C621" t="s">
        <v>125</v>
      </c>
      <c r="D621" s="6">
        <v>16.25</v>
      </c>
      <c r="E621" s="2" t="e">
        <f>IF(Tableau48910[[#This Row],[Numéro par machin]]=0,$C$1,IF(ISERROR(VLOOKUP(C621,$C$2:C620,1,FALSE)),_xlfn.MAXIFS(Tableau48910[[#This Row],[Date de fin]],$B$2:B620,Tableau48910[[#This Row],[Numéro Machine ]]),MAX(_xlfn.MAXIFS(Tableau48910[[#This Row],[Date de fin]],$C$2:C620,Tableau48910[[#This Row],[Ordre de f]]),_xlfn.MAXIFS(Tableau48910[[#This Row],[Date de fin]],$B$2:B620,Tableau48910[[#This Row],[Numéro Machine ]]))))</f>
        <v>#VALUE!</v>
      </c>
      <c r="F621" s="2" t="e">
        <f>Tableau48910[[#This Row],[Date de début]]+Tableau48910[[#This Row],[Temps]]</f>
        <v>#VALUE!</v>
      </c>
    </row>
    <row r="622" spans="1:6" x14ac:dyDescent="0.25">
      <c r="A622" cm="1">
        <f t="array" ref="A622">MIN(COUNTIFS($C$2:C621,C622)+IFERROR(SUM(IF(($B$2:B621=B622)*($A$2:A621=0),($B$2:B621=B622)*($A$2:A621=0),"")),0),1)</f>
        <v>1</v>
      </c>
      <c r="B622" t="s">
        <v>10</v>
      </c>
      <c r="C622" t="s">
        <v>198</v>
      </c>
      <c r="D622" s="6">
        <v>17</v>
      </c>
      <c r="E622" s="2" t="e">
        <f>IF(Tableau48910[[#This Row],[Numéro par machin]]=0,$C$1,IF(ISERROR(VLOOKUP(C622,$C$2:C621,1,FALSE)),_xlfn.MAXIFS(Tableau48910[[#This Row],[Date de fin]],$B$2:B621,Tableau48910[[#This Row],[Numéro Machine ]]),MAX(_xlfn.MAXIFS(Tableau48910[[#This Row],[Date de fin]],$C$2:C621,Tableau48910[[#This Row],[Ordre de f]]),_xlfn.MAXIFS(Tableau48910[[#This Row],[Date de fin]],$B$2:B621,Tableau48910[[#This Row],[Numéro Machine ]]))))</f>
        <v>#VALUE!</v>
      </c>
      <c r="F622" s="2" t="e">
        <f>Tableau48910[[#This Row],[Date de début]]+Tableau48910[[#This Row],[Temps]]</f>
        <v>#VALUE!</v>
      </c>
    </row>
    <row r="623" spans="1:6" x14ac:dyDescent="0.25">
      <c r="A623" cm="1">
        <f t="array" ref="A623">MIN(COUNTIFS($C$2:C622,C623)+IFERROR(SUM(IF(($B$2:B622=B623)*($A$2:A622=0),($B$2:B622=B623)*($A$2:A622=0),"")),0),1)</f>
        <v>1</v>
      </c>
      <c r="B623" t="s">
        <v>199</v>
      </c>
      <c r="C623" t="s">
        <v>125</v>
      </c>
      <c r="D623" s="6">
        <v>17.125</v>
      </c>
      <c r="E623" s="2" t="e">
        <f>IF(Tableau48910[[#This Row],[Numéro par machin]]=0,$C$1,IF(ISERROR(VLOOKUP(C623,$C$2:C622,1,FALSE)),_xlfn.MAXIFS(Tableau48910[[#This Row],[Date de fin]],$B$2:B622,Tableau48910[[#This Row],[Numéro Machine ]]),MAX(_xlfn.MAXIFS(Tableau48910[[#This Row],[Date de fin]],$C$2:C622,Tableau48910[[#This Row],[Ordre de f]]),_xlfn.MAXIFS(Tableau48910[[#This Row],[Date de fin]],$B$2:B622,Tableau48910[[#This Row],[Numéro Machine ]]))))</f>
        <v>#VALUE!</v>
      </c>
      <c r="F623" s="2" t="e">
        <f>Tableau48910[[#This Row],[Date de début]]+Tableau48910[[#This Row],[Temps]]</f>
        <v>#VALUE!</v>
      </c>
    </row>
    <row r="624" spans="1:6" x14ac:dyDescent="0.25">
      <c r="A624" cm="1">
        <f t="array" ref="A624">MIN(COUNTIFS($C$2:C623,C624)+IFERROR(SUM(IF(($B$2:B623=B624)*($A$2:A623=0),($B$2:B623=B624)*($A$2:A623=0),"")),0),1)</f>
        <v>1</v>
      </c>
      <c r="B624" t="s">
        <v>26</v>
      </c>
      <c r="C624" t="s">
        <v>125</v>
      </c>
      <c r="D624" s="6">
        <v>17.6666666666667</v>
      </c>
      <c r="E624" s="2" t="e">
        <f>IF(Tableau48910[[#This Row],[Numéro par machin]]=0,$C$1,IF(ISERROR(VLOOKUP(C624,$C$2:C623,1,FALSE)),_xlfn.MAXIFS(Tableau48910[[#This Row],[Date de fin]],$B$2:B623,Tableau48910[[#This Row],[Numéro Machine ]]),MAX(_xlfn.MAXIFS(Tableau48910[[#This Row],[Date de fin]],$C$2:C623,Tableau48910[[#This Row],[Ordre de f]]),_xlfn.MAXIFS(Tableau48910[[#This Row],[Date de fin]],$B$2:B623,Tableau48910[[#This Row],[Numéro Machine ]]))))</f>
        <v>#VALUE!</v>
      </c>
      <c r="F624" s="2" t="e">
        <f>Tableau48910[[#This Row],[Date de début]]+Tableau48910[[#This Row],[Temps]]</f>
        <v>#VALUE!</v>
      </c>
    </row>
    <row r="625" spans="1:6" x14ac:dyDescent="0.25">
      <c r="A625" cm="1">
        <f t="array" ref="A625">MIN(COUNTIFS($C$2:C624,C625)+IFERROR(SUM(IF(($B$2:B624=B625)*($A$2:A624=0),($B$2:B624=B625)*($A$2:A624=0),"")),0),1)</f>
        <v>1</v>
      </c>
      <c r="B625" t="s">
        <v>70</v>
      </c>
      <c r="C625" t="s">
        <v>200</v>
      </c>
      <c r="D625" s="6">
        <v>18.5</v>
      </c>
      <c r="E625" s="2" t="e">
        <f>IF(Tableau48910[[#This Row],[Numéro par machin]]=0,$C$1,IF(ISERROR(VLOOKUP(C625,$C$2:C624,1,FALSE)),_xlfn.MAXIFS(Tableau48910[[#This Row],[Date de fin]],$B$2:B624,Tableau48910[[#This Row],[Numéro Machine ]]),MAX(_xlfn.MAXIFS(Tableau48910[[#This Row],[Date de fin]],$C$2:C624,Tableau48910[[#This Row],[Ordre de f]]),_xlfn.MAXIFS(Tableau48910[[#This Row],[Date de fin]],$B$2:B624,Tableau48910[[#This Row],[Numéro Machine ]]))))</f>
        <v>#VALUE!</v>
      </c>
      <c r="F625" s="2" t="e">
        <f>Tableau48910[[#This Row],[Date de début]]+Tableau48910[[#This Row],[Temps]]</f>
        <v>#VALUE!</v>
      </c>
    </row>
    <row r="626" spans="1:6" x14ac:dyDescent="0.25">
      <c r="A626" cm="1">
        <f t="array" ref="A626">MIN(COUNTIFS($C$2:C625,C626)+IFERROR(SUM(IF(($B$2:B625=B626)*($A$2:A625=0),($B$2:B625=B626)*($A$2:A625=0),"")),0),1)</f>
        <v>1</v>
      </c>
      <c r="B626" t="s">
        <v>36</v>
      </c>
      <c r="C626" t="s">
        <v>195</v>
      </c>
      <c r="D626" s="6">
        <v>18.5833333333333</v>
      </c>
      <c r="E626" s="2" t="e">
        <f>IF(Tableau48910[[#This Row],[Numéro par machin]]=0,$C$1,IF(ISERROR(VLOOKUP(C626,$C$2:C625,1,FALSE)),_xlfn.MAXIFS(Tableau48910[[#This Row],[Date de fin]],$B$2:B625,Tableau48910[[#This Row],[Numéro Machine ]]),MAX(_xlfn.MAXIFS(Tableau48910[[#This Row],[Date de fin]],$C$2:C625,Tableau48910[[#This Row],[Ordre de f]]),_xlfn.MAXIFS(Tableau48910[[#This Row],[Date de fin]],$B$2:B625,Tableau48910[[#This Row],[Numéro Machine ]]))))</f>
        <v>#VALUE!</v>
      </c>
      <c r="F626" s="2" t="e">
        <f>Tableau48910[[#This Row],[Date de début]]+Tableau48910[[#This Row],[Temps]]</f>
        <v>#VALUE!</v>
      </c>
    </row>
    <row r="627" spans="1:6" x14ac:dyDescent="0.25">
      <c r="A627" cm="1">
        <f t="array" ref="A627">MIN(COUNTIFS($C$2:C626,C627)+IFERROR(SUM(IF(($B$2:B626=B627)*($A$2:A626=0),($B$2:B626=B627)*($A$2:A626=0),"")),0),1)</f>
        <v>1</v>
      </c>
      <c r="B627" t="s">
        <v>201</v>
      </c>
      <c r="C627" t="s">
        <v>200</v>
      </c>
      <c r="D627" s="6">
        <v>18.6666666666667</v>
      </c>
      <c r="E627" s="2" t="e">
        <f>IF(Tableau48910[[#This Row],[Numéro par machin]]=0,$C$1,IF(ISERROR(VLOOKUP(C627,$C$2:C626,1,FALSE)),_xlfn.MAXIFS(Tableau48910[[#This Row],[Date de fin]],$B$2:B626,Tableau48910[[#This Row],[Numéro Machine ]]),MAX(_xlfn.MAXIFS(Tableau48910[[#This Row],[Date de fin]],$C$2:C626,Tableau48910[[#This Row],[Ordre de f]]),_xlfn.MAXIFS(Tableau48910[[#This Row],[Date de fin]],$B$2:B626,Tableau48910[[#This Row],[Numéro Machine ]]))))</f>
        <v>#VALUE!</v>
      </c>
      <c r="F627" s="2" t="e">
        <f>Tableau48910[[#This Row],[Date de début]]+Tableau48910[[#This Row],[Temps]]</f>
        <v>#VALUE!</v>
      </c>
    </row>
    <row r="628" spans="1:6" x14ac:dyDescent="0.25">
      <c r="A628" cm="1">
        <f t="array" ref="A628">MIN(COUNTIFS($C$2:C627,C628)+IFERROR(SUM(IF(($B$2:B627=B628)*($A$2:A627=0),($B$2:B627=B628)*($A$2:A627=0),"")),0),1)</f>
        <v>1</v>
      </c>
      <c r="B628" t="s">
        <v>45</v>
      </c>
      <c r="C628" t="s">
        <v>200</v>
      </c>
      <c r="D628" s="6">
        <v>18.8333333333333</v>
      </c>
      <c r="E628" s="2" t="e">
        <f>IF(Tableau48910[[#This Row],[Numéro par machin]]=0,$C$1,IF(ISERROR(VLOOKUP(C628,$C$2:C627,1,FALSE)),_xlfn.MAXIFS(Tableau48910[[#This Row],[Date de fin]],$B$2:B627,Tableau48910[[#This Row],[Numéro Machine ]]),MAX(_xlfn.MAXIFS(Tableau48910[[#This Row],[Date de fin]],$C$2:C627,Tableau48910[[#This Row],[Ordre de f]]),_xlfn.MAXIFS(Tableau48910[[#This Row],[Date de fin]],$B$2:B627,Tableau48910[[#This Row],[Numéro Machine ]]))))</f>
        <v>#VALUE!</v>
      </c>
      <c r="F628" s="2" t="e">
        <f>Tableau48910[[#This Row],[Date de début]]+Tableau48910[[#This Row],[Temps]]</f>
        <v>#VALUE!</v>
      </c>
    </row>
    <row r="629" spans="1:6" x14ac:dyDescent="0.25">
      <c r="A629" cm="1">
        <f t="array" ref="A629">MIN(COUNTIFS($C$2:C628,C629)+IFERROR(SUM(IF(($B$2:B628=B629)*($A$2:A628=0),($B$2:B628=B629)*($A$2:A628=0),"")),0),1)</f>
        <v>1</v>
      </c>
      <c r="B629" t="s">
        <v>22</v>
      </c>
      <c r="C629" t="s">
        <v>200</v>
      </c>
      <c r="D629" s="6">
        <v>19.4166666666667</v>
      </c>
      <c r="E629" s="2" t="e">
        <f>IF(Tableau48910[[#This Row],[Numéro par machin]]=0,$C$1,IF(ISERROR(VLOOKUP(C629,$C$2:C628,1,FALSE)),_xlfn.MAXIFS(Tableau48910[[#This Row],[Date de fin]],$B$2:B628,Tableau48910[[#This Row],[Numéro Machine ]]),MAX(_xlfn.MAXIFS(Tableau48910[[#This Row],[Date de fin]],$C$2:C628,Tableau48910[[#This Row],[Ordre de f]]),_xlfn.MAXIFS(Tableau48910[[#This Row],[Date de fin]],$B$2:B628,Tableau48910[[#This Row],[Numéro Machine ]]))))</f>
        <v>#VALUE!</v>
      </c>
      <c r="F629" s="2" t="e">
        <f>Tableau48910[[#This Row],[Date de début]]+Tableau48910[[#This Row],[Temps]]</f>
        <v>#VALUE!</v>
      </c>
    </row>
    <row r="630" spans="1:6" x14ac:dyDescent="0.25">
      <c r="A630" cm="1">
        <f t="array" ref="A630">MIN(COUNTIFS($C$2:C629,C630)+IFERROR(SUM(IF(($B$2:B629=B630)*($A$2:A629=0),($B$2:B629=B630)*($A$2:A629=0),"")),0),1)</f>
        <v>1</v>
      </c>
      <c r="B630" t="s">
        <v>16</v>
      </c>
      <c r="C630" t="s">
        <v>200</v>
      </c>
      <c r="D630" s="6">
        <v>19.7083333333333</v>
      </c>
      <c r="E630" s="2" t="e">
        <f>IF(Tableau48910[[#This Row],[Numéro par machin]]=0,$C$1,IF(ISERROR(VLOOKUP(C630,$C$2:C629,1,FALSE)),_xlfn.MAXIFS(Tableau48910[[#This Row],[Date de fin]],$B$2:B629,Tableau48910[[#This Row],[Numéro Machine ]]),MAX(_xlfn.MAXIFS(Tableau48910[[#This Row],[Date de fin]],$C$2:C629,Tableau48910[[#This Row],[Ordre de f]]),_xlfn.MAXIFS(Tableau48910[[#This Row],[Date de fin]],$B$2:B629,Tableau48910[[#This Row],[Numéro Machine ]]))))</f>
        <v>#VALUE!</v>
      </c>
      <c r="F630" s="2" t="e">
        <f>Tableau48910[[#This Row],[Date de début]]+Tableau48910[[#This Row],[Temps]]</f>
        <v>#VALUE!</v>
      </c>
    </row>
    <row r="631" spans="1:6" x14ac:dyDescent="0.25">
      <c r="A631" cm="1">
        <f t="array" ref="A631">MIN(COUNTIFS($C$2:C630,C631)+IFERROR(SUM(IF(($B$2:B630=B631)*($A$2:A630=0),($B$2:B630=B631)*($A$2:A630=0),"")),0),1)</f>
        <v>1</v>
      </c>
      <c r="B631" t="s">
        <v>10</v>
      </c>
      <c r="C631" t="s">
        <v>92</v>
      </c>
      <c r="D631" s="6">
        <v>19.7916666666667</v>
      </c>
      <c r="E631" s="2" t="e">
        <f>IF(Tableau48910[[#This Row],[Numéro par machin]]=0,$C$1,IF(ISERROR(VLOOKUP(C631,$C$2:C630,1,FALSE)),_xlfn.MAXIFS(Tableau48910[[#This Row],[Date de fin]],$B$2:B630,Tableau48910[[#This Row],[Numéro Machine ]]),MAX(_xlfn.MAXIFS(Tableau48910[[#This Row],[Date de fin]],$C$2:C630,Tableau48910[[#This Row],[Ordre de f]]),_xlfn.MAXIFS(Tableau48910[[#This Row],[Date de fin]],$B$2:B630,Tableau48910[[#This Row],[Numéro Machine ]]))))</f>
        <v>#VALUE!</v>
      </c>
      <c r="F631" s="2" t="e">
        <f>Tableau48910[[#This Row],[Date de début]]+Tableau48910[[#This Row],[Temps]]</f>
        <v>#VALUE!</v>
      </c>
    </row>
    <row r="632" spans="1:6" x14ac:dyDescent="0.25">
      <c r="A632" cm="1">
        <f t="array" ref="A632">MIN(COUNTIFS($C$2:C631,C632)+IFERROR(SUM(IF(($B$2:B631=B632)*($A$2:A631=0),($B$2:B631=B632)*($A$2:A631=0),"")),0),1)</f>
        <v>1</v>
      </c>
      <c r="B632" t="s">
        <v>10</v>
      </c>
      <c r="C632" t="s">
        <v>197</v>
      </c>
      <c r="D632" s="6">
        <v>19.875</v>
      </c>
      <c r="E632" s="2" t="e">
        <f>IF(Tableau48910[[#This Row],[Numéro par machin]]=0,$C$1,IF(ISERROR(VLOOKUP(C632,$C$2:C631,1,FALSE)),_xlfn.MAXIFS(Tableau48910[[#This Row],[Date de fin]],$B$2:B631,Tableau48910[[#This Row],[Numéro Machine ]]),MAX(_xlfn.MAXIFS(Tableau48910[[#This Row],[Date de fin]],$C$2:C631,Tableau48910[[#This Row],[Ordre de f]]),_xlfn.MAXIFS(Tableau48910[[#This Row],[Date de fin]],$B$2:B631,Tableau48910[[#This Row],[Numéro Machine ]]))))</f>
        <v>#VALUE!</v>
      </c>
      <c r="F632" s="2" t="e">
        <f>Tableau48910[[#This Row],[Date de début]]+Tableau48910[[#This Row],[Temps]]</f>
        <v>#VALUE!</v>
      </c>
    </row>
    <row r="633" spans="1:6" x14ac:dyDescent="0.25">
      <c r="A633" cm="1">
        <f t="array" ref="A633">MIN(COUNTIFS($C$2:C632,C633)+IFERROR(SUM(IF(($B$2:B632=B633)*($A$2:A632=0),($B$2:B632=B633)*($A$2:A632=0),"")),0),1)</f>
        <v>1</v>
      </c>
      <c r="B633" t="s">
        <v>45</v>
      </c>
      <c r="C633" t="s">
        <v>198</v>
      </c>
      <c r="D633" s="6">
        <v>19.9583333333333</v>
      </c>
      <c r="E633" s="2" t="e">
        <f>IF(Tableau48910[[#This Row],[Numéro par machin]]=0,$C$1,IF(ISERROR(VLOOKUP(C633,$C$2:C632,1,FALSE)),_xlfn.MAXIFS(Tableau48910[[#This Row],[Date de fin]],$B$2:B632,Tableau48910[[#This Row],[Numéro Machine ]]),MAX(_xlfn.MAXIFS(Tableau48910[[#This Row],[Date de fin]],$C$2:C632,Tableau48910[[#This Row],[Ordre de f]]),_xlfn.MAXIFS(Tableau48910[[#This Row],[Date de fin]],$B$2:B632,Tableau48910[[#This Row],[Numéro Machine ]]))))</f>
        <v>#VALUE!</v>
      </c>
      <c r="F633" s="2" t="e">
        <f>Tableau48910[[#This Row],[Date de début]]+Tableau48910[[#This Row],[Temps]]</f>
        <v>#VALUE!</v>
      </c>
    </row>
    <row r="634" spans="1:6" x14ac:dyDescent="0.25">
      <c r="A634" cm="1">
        <f t="array" ref="A634">MIN(COUNTIFS($C$2:C633,C634)+IFERROR(SUM(IF(($B$2:B633=B634)*($A$2:A633=0),($B$2:B633=B634)*($A$2:A633=0),"")),0),1)</f>
        <v>1</v>
      </c>
      <c r="B634" t="s">
        <v>70</v>
      </c>
      <c r="C634" t="s">
        <v>202</v>
      </c>
      <c r="D634" s="6">
        <v>16.2916666666667</v>
      </c>
      <c r="E634" s="2" t="e">
        <f>IF(Tableau48910[[#This Row],[Numéro par machin]]=0,$C$1,IF(ISERROR(VLOOKUP(C634,$C$2:C633,1,FALSE)),_xlfn.MAXIFS(Tableau48910[[#This Row],[Date de fin]],$B$2:B633,Tableau48910[[#This Row],[Numéro Machine ]]),MAX(_xlfn.MAXIFS(Tableau48910[[#This Row],[Date de fin]],$C$2:C633,Tableau48910[[#This Row],[Ordre de f]]),_xlfn.MAXIFS(Tableau48910[[#This Row],[Date de fin]],$B$2:B633,Tableau48910[[#This Row],[Numéro Machine ]]))))</f>
        <v>#VALUE!</v>
      </c>
      <c r="F634" s="2" t="e">
        <f>Tableau48910[[#This Row],[Date de début]]+Tableau48910[[#This Row],[Temps]]</f>
        <v>#VALUE!</v>
      </c>
    </row>
    <row r="635" spans="1:6" x14ac:dyDescent="0.25">
      <c r="A635" cm="1">
        <f t="array" ref="A635">MIN(COUNTIFS($C$2:C634,C635)+IFERROR(SUM(IF(($B$2:B634=B635)*($A$2:A634=0),($B$2:B634=B635)*($A$2:A634=0),"")),0),1)</f>
        <v>1</v>
      </c>
      <c r="B635" t="s">
        <v>10</v>
      </c>
      <c r="C635" t="s">
        <v>198</v>
      </c>
      <c r="D635" s="6">
        <v>17.0416666666667</v>
      </c>
      <c r="E635" s="2" t="e">
        <f>IF(Tableau48910[[#This Row],[Numéro par machin]]=0,$C$1,IF(ISERROR(VLOOKUP(C635,$C$2:C634,1,FALSE)),_xlfn.MAXIFS(Tableau48910[[#This Row],[Date de fin]],$B$2:B634,Tableau48910[[#This Row],[Numéro Machine ]]),MAX(_xlfn.MAXIFS(Tableau48910[[#This Row],[Date de fin]],$C$2:C634,Tableau48910[[#This Row],[Ordre de f]]),_xlfn.MAXIFS(Tableau48910[[#This Row],[Date de fin]],$B$2:B634,Tableau48910[[#This Row],[Numéro Machine ]]))))</f>
        <v>#VALUE!</v>
      </c>
      <c r="F635" s="2" t="e">
        <f>Tableau48910[[#This Row],[Date de début]]+Tableau48910[[#This Row],[Temps]]</f>
        <v>#VALUE!</v>
      </c>
    </row>
    <row r="636" spans="1:6" x14ac:dyDescent="0.25">
      <c r="A636" cm="1">
        <f t="array" ref="A636">MIN(COUNTIFS($C$2:C635,C636)+IFERROR(SUM(IF(($B$2:B635=B636)*($A$2:A635=0),($B$2:B635=B636)*($A$2:A635=0),"")),0),1)</f>
        <v>1</v>
      </c>
      <c r="B636" t="s">
        <v>36</v>
      </c>
      <c r="C636" t="s">
        <v>202</v>
      </c>
      <c r="D636" s="6">
        <v>17.1666666666667</v>
      </c>
      <c r="E636" s="2" t="e">
        <f>IF(Tableau48910[[#This Row],[Numéro par machin]]=0,$C$1,IF(ISERROR(VLOOKUP(C636,$C$2:C635,1,FALSE)),_xlfn.MAXIFS(Tableau48910[[#This Row],[Date de fin]],$B$2:B635,Tableau48910[[#This Row],[Numéro Machine ]]),MAX(_xlfn.MAXIFS(Tableau48910[[#This Row],[Date de fin]],$C$2:C635,Tableau48910[[#This Row],[Ordre de f]]),_xlfn.MAXIFS(Tableau48910[[#This Row],[Date de fin]],$B$2:B635,Tableau48910[[#This Row],[Numéro Machine ]]))))</f>
        <v>#VALUE!</v>
      </c>
      <c r="F636" s="2" t="e">
        <f>Tableau48910[[#This Row],[Date de début]]+Tableau48910[[#This Row],[Temps]]</f>
        <v>#VALUE!</v>
      </c>
    </row>
    <row r="637" spans="1:6" x14ac:dyDescent="0.25">
      <c r="A637" cm="1">
        <f t="array" ref="A637">MIN(COUNTIFS($C$2:C636,C637)+IFERROR(SUM(IF(($B$2:B636=B637)*($A$2:A636=0),($B$2:B636=B637)*($A$2:A636=0),"")),0),1)</f>
        <v>1</v>
      </c>
      <c r="B637" t="s">
        <v>26</v>
      </c>
      <c r="C637" t="s">
        <v>202</v>
      </c>
      <c r="D637" s="6">
        <v>17.7083333333333</v>
      </c>
      <c r="E637" s="2" t="e">
        <f>IF(Tableau48910[[#This Row],[Numéro par machin]]=0,$C$1,IF(ISERROR(VLOOKUP(C637,$C$2:C636,1,FALSE)),_xlfn.MAXIFS(Tableau48910[[#This Row],[Date de fin]],$B$2:B636,Tableau48910[[#This Row],[Numéro Machine ]]),MAX(_xlfn.MAXIFS(Tableau48910[[#This Row],[Date de fin]],$C$2:C636,Tableau48910[[#This Row],[Ordre de f]]),_xlfn.MAXIFS(Tableau48910[[#This Row],[Date de fin]],$B$2:B636,Tableau48910[[#This Row],[Numéro Machine ]]))))</f>
        <v>#VALUE!</v>
      </c>
      <c r="F637" s="2" t="e">
        <f>Tableau48910[[#This Row],[Date de début]]+Tableau48910[[#This Row],[Temps]]</f>
        <v>#VALUE!</v>
      </c>
    </row>
    <row r="638" spans="1:6" x14ac:dyDescent="0.25">
      <c r="A638" cm="1">
        <f t="array" ref="A638">MIN(COUNTIFS($C$2:C637,C638)+IFERROR(SUM(IF(($B$2:B637=B638)*($A$2:A637=0),($B$2:B637=B638)*($A$2:A637=0),"")),0),1)</f>
        <v>1</v>
      </c>
      <c r="B638" t="s">
        <v>5</v>
      </c>
      <c r="C638" t="s">
        <v>202</v>
      </c>
      <c r="D638" s="6">
        <v>18.5416666666667</v>
      </c>
      <c r="E638" s="2" t="e">
        <f>IF(Tableau48910[[#This Row],[Numéro par machin]]=0,$C$1,IF(ISERROR(VLOOKUP(C638,$C$2:C637,1,FALSE)),_xlfn.MAXIFS(Tableau48910[[#This Row],[Date de fin]],$B$2:B637,Tableau48910[[#This Row],[Numéro Machine ]]),MAX(_xlfn.MAXIFS(Tableau48910[[#This Row],[Date de fin]],$C$2:C637,Tableau48910[[#This Row],[Ordre de f]]),_xlfn.MAXIFS(Tableau48910[[#This Row],[Date de fin]],$B$2:B637,Tableau48910[[#This Row],[Numéro Machine ]]))))</f>
        <v>#VALUE!</v>
      </c>
      <c r="F638" s="2" t="e">
        <f>Tableau48910[[#This Row],[Date de début]]+Tableau48910[[#This Row],[Temps]]</f>
        <v>#VALUE!</v>
      </c>
    </row>
    <row r="639" spans="1:6" x14ac:dyDescent="0.25">
      <c r="A639" cm="1">
        <f t="array" ref="A639">MIN(COUNTIFS($C$2:C638,C639)+IFERROR(SUM(IF(($B$2:B638=B639)*($A$2:A638=0),($B$2:B638=B639)*($A$2:A638=0),"")),0),1)</f>
        <v>1</v>
      </c>
      <c r="B639" t="s">
        <v>16</v>
      </c>
      <c r="C639" t="s">
        <v>203</v>
      </c>
      <c r="D639" s="6">
        <v>18.625</v>
      </c>
      <c r="E639" s="2" t="e">
        <f>IF(Tableau48910[[#This Row],[Numéro par machin]]=0,$C$1,IF(ISERROR(VLOOKUP(C639,$C$2:C638,1,FALSE)),_xlfn.MAXIFS(Tableau48910[[#This Row],[Date de fin]],$B$2:B638,Tableau48910[[#This Row],[Numéro Machine ]]),MAX(_xlfn.MAXIFS(Tableau48910[[#This Row],[Date de fin]],$C$2:C638,Tableau48910[[#This Row],[Ordre de f]]),_xlfn.MAXIFS(Tableau48910[[#This Row],[Date de fin]],$B$2:B638,Tableau48910[[#This Row],[Numéro Machine ]]))))</f>
        <v>#VALUE!</v>
      </c>
      <c r="F639" s="2" t="e">
        <f>Tableau48910[[#This Row],[Date de début]]+Tableau48910[[#This Row],[Temps]]</f>
        <v>#VALUE!</v>
      </c>
    </row>
    <row r="640" spans="1:6" x14ac:dyDescent="0.25">
      <c r="A640" cm="1">
        <f t="array" ref="A640">MIN(COUNTIFS($C$2:C639,C640)+IFERROR(SUM(IF(($B$2:B639=B640)*($A$2:A639=0),($B$2:B639=B640)*($A$2:A639=0),"")),0),1)</f>
        <v>1</v>
      </c>
      <c r="B640" t="s">
        <v>10</v>
      </c>
      <c r="C640" t="s">
        <v>203</v>
      </c>
      <c r="D640" s="6">
        <v>18.7083333333333</v>
      </c>
      <c r="E640" s="2" t="e">
        <f>IF(Tableau48910[[#This Row],[Numéro par machin]]=0,$C$1,IF(ISERROR(VLOOKUP(C640,$C$2:C639,1,FALSE)),_xlfn.MAXIFS(Tableau48910[[#This Row],[Date de fin]],$B$2:B639,Tableau48910[[#This Row],[Numéro Machine ]]),MAX(_xlfn.MAXIFS(Tableau48910[[#This Row],[Date de fin]],$C$2:C639,Tableau48910[[#This Row],[Ordre de f]]),_xlfn.MAXIFS(Tableau48910[[#This Row],[Date de fin]],$B$2:B639,Tableau48910[[#This Row],[Numéro Machine ]]))))</f>
        <v>#VALUE!</v>
      </c>
      <c r="F640" s="2" t="e">
        <f>Tableau48910[[#This Row],[Date de début]]+Tableau48910[[#This Row],[Temps]]</f>
        <v>#VALUE!</v>
      </c>
    </row>
    <row r="641" spans="1:6" x14ac:dyDescent="0.25">
      <c r="A641" cm="1">
        <f t="array" ref="A641">MIN(COUNTIFS($C$2:C640,C641)+IFERROR(SUM(IF(($B$2:B640=B641)*($A$2:A640=0),($B$2:B640=B641)*($A$2:A640=0),"")),0),1)</f>
        <v>1</v>
      </c>
      <c r="B641" t="s">
        <v>16</v>
      </c>
      <c r="C641" t="s">
        <v>203</v>
      </c>
      <c r="D641" s="6">
        <v>18.875</v>
      </c>
      <c r="E641" s="2" t="e">
        <f>IF(Tableau48910[[#This Row],[Numéro par machin]]=0,$C$1,IF(ISERROR(VLOOKUP(C641,$C$2:C640,1,FALSE)),_xlfn.MAXIFS(Tableau48910[[#This Row],[Date de fin]],$B$2:B640,Tableau48910[[#This Row],[Numéro Machine ]]),MAX(_xlfn.MAXIFS(Tableau48910[[#This Row],[Date de fin]],$C$2:C640,Tableau48910[[#This Row],[Ordre de f]]),_xlfn.MAXIFS(Tableau48910[[#This Row],[Date de fin]],$B$2:B640,Tableau48910[[#This Row],[Numéro Machine ]]))))</f>
        <v>#VALUE!</v>
      </c>
      <c r="F641" s="2" t="e">
        <f>Tableau48910[[#This Row],[Date de début]]+Tableau48910[[#This Row],[Temps]]</f>
        <v>#VALUE!</v>
      </c>
    </row>
    <row r="642" spans="1:6" x14ac:dyDescent="0.25">
      <c r="A642" cm="1">
        <f t="array" ref="A642">MIN(COUNTIFS($C$2:C641,C642)+IFERROR(SUM(IF(($B$2:B641=B642)*($A$2:A641=0),($B$2:B641=B642)*($A$2:A641=0),"")),0),1)</f>
        <v>1</v>
      </c>
      <c r="B642" t="s">
        <v>16</v>
      </c>
      <c r="C642" t="s">
        <v>204</v>
      </c>
      <c r="D642" s="6">
        <v>19.4583333333333</v>
      </c>
      <c r="E642" s="2" t="e">
        <f>IF(Tableau48910[[#This Row],[Numéro par machin]]=0,$C$1,IF(ISERROR(VLOOKUP(C642,$C$2:C641,1,FALSE)),_xlfn.MAXIFS(Tableau48910[[#This Row],[Date de fin]],$B$2:B641,Tableau48910[[#This Row],[Numéro Machine ]]),MAX(_xlfn.MAXIFS(Tableau48910[[#This Row],[Date de fin]],$C$2:C641,Tableau48910[[#This Row],[Ordre de f]]),_xlfn.MAXIFS(Tableau48910[[#This Row],[Date de fin]],$B$2:B641,Tableau48910[[#This Row],[Numéro Machine ]]))))</f>
        <v>#VALUE!</v>
      </c>
      <c r="F642" s="2" t="e">
        <f>Tableau48910[[#This Row],[Date de début]]+Tableau48910[[#This Row],[Temps]]</f>
        <v>#VALUE!</v>
      </c>
    </row>
    <row r="643" spans="1:6" x14ac:dyDescent="0.25">
      <c r="A643" cm="1">
        <f t="array" ref="A643">MIN(COUNTIFS($C$2:C642,C643)+IFERROR(SUM(IF(($B$2:B642=B643)*($A$2:A642=0),($B$2:B642=B643)*($A$2:A642=0),"")),0),1)</f>
        <v>1</v>
      </c>
      <c r="B643" t="s">
        <v>10</v>
      </c>
      <c r="C643" t="s">
        <v>195</v>
      </c>
      <c r="D643" s="6">
        <v>19.75</v>
      </c>
      <c r="E643" s="2" t="e">
        <f>IF(Tableau48910[[#This Row],[Numéro par machin]]=0,$C$1,IF(ISERROR(VLOOKUP(C643,$C$2:C642,1,FALSE)),_xlfn.MAXIFS(Tableau48910[[#This Row],[Date de fin]],$B$2:B642,Tableau48910[[#This Row],[Numéro Machine ]]),MAX(_xlfn.MAXIFS(Tableau48910[[#This Row],[Date de fin]],$C$2:C642,Tableau48910[[#This Row],[Ordre de f]]),_xlfn.MAXIFS(Tableau48910[[#This Row],[Date de fin]],$B$2:B642,Tableau48910[[#This Row],[Numéro Machine ]]))))</f>
        <v>#VALUE!</v>
      </c>
      <c r="F643" s="2" t="e">
        <f>Tableau48910[[#This Row],[Date de début]]+Tableau48910[[#This Row],[Temps]]</f>
        <v>#VALUE!</v>
      </c>
    </row>
    <row r="644" spans="1:6" x14ac:dyDescent="0.25">
      <c r="A644" cm="1">
        <f t="array" ref="A644">MIN(COUNTIFS($C$2:C643,C644)+IFERROR(SUM(IF(($B$2:B643=B644)*($A$2:A643=0),($B$2:B643=B644)*($A$2:A643=0),"")),0),1)</f>
        <v>1</v>
      </c>
      <c r="B644" t="s">
        <v>10</v>
      </c>
      <c r="C644" t="s">
        <v>205</v>
      </c>
      <c r="D644" s="6">
        <v>19.8333333333333</v>
      </c>
      <c r="E644" s="2" t="e">
        <f>IF(Tableau48910[[#This Row],[Numéro par machin]]=0,$C$1,IF(ISERROR(VLOOKUP(C644,$C$2:C643,1,FALSE)),_xlfn.MAXIFS(Tableau48910[[#This Row],[Date de fin]],$B$2:B643,Tableau48910[[#This Row],[Numéro Machine ]]),MAX(_xlfn.MAXIFS(Tableau48910[[#This Row],[Date de fin]],$C$2:C643,Tableau48910[[#This Row],[Ordre de f]]),_xlfn.MAXIFS(Tableau48910[[#This Row],[Date de fin]],$B$2:B643,Tableau48910[[#This Row],[Numéro Machine ]]))))</f>
        <v>#VALUE!</v>
      </c>
      <c r="F644" s="2" t="e">
        <f>Tableau48910[[#This Row],[Date de début]]+Tableau48910[[#This Row],[Temps]]</f>
        <v>#VALUE!</v>
      </c>
    </row>
    <row r="645" spans="1:6" x14ac:dyDescent="0.25">
      <c r="A645" cm="1">
        <f t="array" ref="A645">MIN(COUNTIFS($C$2:C644,C645)+IFERROR(SUM(IF(($B$2:B644=B645)*($A$2:A644=0),($B$2:B644=B645)*($A$2:A644=0),"")),0),1)</f>
        <v>1</v>
      </c>
      <c r="B645" t="s">
        <v>36</v>
      </c>
      <c r="C645" t="s">
        <v>204</v>
      </c>
      <c r="D645" s="6">
        <v>19.9166666666667</v>
      </c>
      <c r="E645" s="2" t="e">
        <f>IF(Tableau48910[[#This Row],[Numéro par machin]]=0,$C$1,IF(ISERROR(VLOOKUP(C645,$C$2:C644,1,FALSE)),_xlfn.MAXIFS(Tableau48910[[#This Row],[Date de fin]],$B$2:B644,Tableau48910[[#This Row],[Numéro Machine ]]),MAX(_xlfn.MAXIFS(Tableau48910[[#This Row],[Date de fin]],$C$2:C644,Tableau48910[[#This Row],[Ordre de f]]),_xlfn.MAXIFS(Tableau48910[[#This Row],[Date de fin]],$B$2:B644,Tableau48910[[#This Row],[Numéro Machine ]]))))</f>
        <v>#VALUE!</v>
      </c>
      <c r="F645" s="2" t="e">
        <f>Tableau48910[[#This Row],[Date de début]]+Tableau48910[[#This Row],[Temps]]</f>
        <v>#VALUE!</v>
      </c>
    </row>
    <row r="646" spans="1:6" x14ac:dyDescent="0.25">
      <c r="A646" cm="1">
        <f t="array" ref="A646">MIN(COUNTIFS($C$2:C645,C646)+IFERROR(SUM(IF(($B$2:B645=B646)*($A$2:A645=0),($B$2:B645=B646)*($A$2:A645=0),"")),0),1)</f>
        <v>1</v>
      </c>
      <c r="B646" t="s">
        <v>42</v>
      </c>
      <c r="C646" t="s">
        <v>196</v>
      </c>
      <c r="D646" s="6">
        <v>20</v>
      </c>
      <c r="E646" s="2" t="e">
        <f>IF(Tableau48910[[#This Row],[Numéro par machin]]=0,$C$1,IF(ISERROR(VLOOKUP(C646,$C$2:C645,1,FALSE)),_xlfn.MAXIFS(Tableau48910[[#This Row],[Date de fin]],$B$2:B645,Tableau48910[[#This Row],[Numéro Machine ]]),MAX(_xlfn.MAXIFS(Tableau48910[[#This Row],[Date de fin]],$C$2:C645,Tableau48910[[#This Row],[Ordre de f]]),_xlfn.MAXIFS(Tableau48910[[#This Row],[Date de fin]],$B$2:B645,Tableau48910[[#This Row],[Numéro Machine ]]))))</f>
        <v>#VALUE!</v>
      </c>
      <c r="F646" s="2" t="e">
        <f>Tableau48910[[#This Row],[Date de début]]+Tableau48910[[#This Row],[Temps]]</f>
        <v>#VALUE!</v>
      </c>
    </row>
    <row r="647" spans="1:6" x14ac:dyDescent="0.25">
      <c r="A647" cm="1">
        <f t="array" ref="A647">MIN(COUNTIFS($C$2:C646,C647)+IFERROR(SUM(IF(($B$2:B646=B647)*($A$2:A646=0),($B$2:B646=B647)*($A$2:A646=0),"")),0),1)</f>
        <v>1</v>
      </c>
      <c r="B647" t="s">
        <v>16</v>
      </c>
      <c r="C647" t="s">
        <v>195</v>
      </c>
      <c r="D647" s="6">
        <v>19</v>
      </c>
      <c r="E647" s="2" t="e">
        <f>IF(Tableau48910[[#This Row],[Numéro par machin]]=0,$C$1,IF(ISERROR(VLOOKUP(C647,$C$2:C646,1,FALSE)),_xlfn.MAXIFS(Tableau48910[[#This Row],[Date de fin]],$B$2:B646,Tableau48910[[#This Row],[Numéro Machine ]]),MAX(_xlfn.MAXIFS(Tableau48910[[#This Row],[Date de fin]],$C$2:C646,Tableau48910[[#This Row],[Ordre de f]]),_xlfn.MAXIFS(Tableau48910[[#This Row],[Date de fin]],$B$2:B646,Tableau48910[[#This Row],[Numéro Machine ]]))))</f>
        <v>#VALUE!</v>
      </c>
      <c r="F647" s="2" t="e">
        <f>Tableau48910[[#This Row],[Date de début]]+Tableau48910[[#This Row],[Temps]]</f>
        <v>#VALUE!</v>
      </c>
    </row>
    <row r="648" spans="1:6" x14ac:dyDescent="0.25">
      <c r="A648" cm="1">
        <f t="array" ref="A648">MIN(COUNTIFS($C$2:C647,C648)+IFERROR(SUM(IF(($B$2:B647=B648)*($A$2:A647=0),($B$2:B647=B648)*($A$2:A647=0),"")),0),1)</f>
        <v>1</v>
      </c>
      <c r="B648" t="s">
        <v>16</v>
      </c>
      <c r="C648" t="s">
        <v>196</v>
      </c>
      <c r="D648" s="6">
        <v>19.0416666666667</v>
      </c>
      <c r="E648" s="2" t="e">
        <f>IF(Tableau48910[[#This Row],[Numéro par machin]]=0,$C$1,IF(ISERROR(VLOOKUP(C648,$C$2:C647,1,FALSE)),_xlfn.MAXIFS(Tableau48910[[#This Row],[Date de fin]],$B$2:B647,Tableau48910[[#This Row],[Numéro Machine ]]),MAX(_xlfn.MAXIFS(Tableau48910[[#This Row],[Date de fin]],$C$2:C647,Tableau48910[[#This Row],[Ordre de f]]),_xlfn.MAXIFS(Tableau48910[[#This Row],[Date de fin]],$B$2:B647,Tableau48910[[#This Row],[Numéro Machine ]]))))</f>
        <v>#VALUE!</v>
      </c>
      <c r="F648" s="2" t="e">
        <f>Tableau48910[[#This Row],[Date de début]]+Tableau48910[[#This Row],[Temps]]</f>
        <v>#VALUE!</v>
      </c>
    </row>
    <row r="649" spans="1:6" x14ac:dyDescent="0.25">
      <c r="A649" cm="1">
        <f t="array" ref="A649">MIN(COUNTIFS($C$2:C648,C649)+IFERROR(SUM(IF(($B$2:B648=B649)*($A$2:A648=0),($B$2:B648=B649)*($A$2:A648=0),"")),0),1)</f>
        <v>1</v>
      </c>
      <c r="B649" t="s">
        <v>5</v>
      </c>
      <c r="C649" t="s">
        <v>206</v>
      </c>
      <c r="D649" s="6">
        <v>19.5416666666667</v>
      </c>
      <c r="E649" s="2" t="e">
        <f>IF(Tableau48910[[#This Row],[Numéro par machin]]=0,$C$1,IF(ISERROR(VLOOKUP(C649,$C$2:C648,1,FALSE)),_xlfn.MAXIFS(Tableau48910[[#This Row],[Date de fin]],$B$2:B648,Tableau48910[[#This Row],[Numéro Machine ]]),MAX(_xlfn.MAXIFS(Tableau48910[[#This Row],[Date de fin]],$C$2:C648,Tableau48910[[#This Row],[Ordre de f]]),_xlfn.MAXIFS(Tableau48910[[#This Row],[Date de fin]],$B$2:B648,Tableau48910[[#This Row],[Numéro Machine ]]))))</f>
        <v>#VALUE!</v>
      </c>
      <c r="F649" s="2" t="e">
        <f>Tableau48910[[#This Row],[Date de début]]+Tableau48910[[#This Row],[Temps]]</f>
        <v>#VALUE!</v>
      </c>
    </row>
    <row r="650" spans="1:6" x14ac:dyDescent="0.25">
      <c r="A650" cm="1">
        <f t="array" ref="A650">MIN(COUNTIFS($C$2:C649,C650)+IFERROR(SUM(IF(($B$2:B649=B650)*($A$2:A649=0),($B$2:B649=B650)*($A$2:A649=0),"")),0),1)</f>
        <v>1</v>
      </c>
      <c r="B650" t="s">
        <v>10</v>
      </c>
      <c r="C650" t="s">
        <v>196</v>
      </c>
      <c r="D650" s="6">
        <v>19.5833333333333</v>
      </c>
      <c r="E650" s="2" t="e">
        <f>IF(Tableau48910[[#This Row],[Numéro par machin]]=0,$C$1,IF(ISERROR(VLOOKUP(C650,$C$2:C649,1,FALSE)),_xlfn.MAXIFS(Tableau48910[[#This Row],[Date de fin]],$B$2:B649,Tableau48910[[#This Row],[Numéro Machine ]]),MAX(_xlfn.MAXIFS(Tableau48910[[#This Row],[Date de fin]],$C$2:C649,Tableau48910[[#This Row],[Ordre de f]]),_xlfn.MAXIFS(Tableau48910[[#This Row],[Date de fin]],$B$2:B649,Tableau48910[[#This Row],[Numéro Machine ]]))))</f>
        <v>#VALUE!</v>
      </c>
      <c r="F650" s="2" t="e">
        <f>Tableau48910[[#This Row],[Date de début]]+Tableau48910[[#This Row],[Temps]]</f>
        <v>#VALUE!</v>
      </c>
    </row>
    <row r="651" spans="1:6" x14ac:dyDescent="0.25">
      <c r="A651" cm="1">
        <f t="array" ref="A651">MIN(COUNTIFS($C$2:C650,C651)+IFERROR(SUM(IF(($B$2:B650=B651)*($A$2:A650=0),($B$2:B650=B651)*($A$2:A650=0),"")),0),1)</f>
        <v>0</v>
      </c>
      <c r="B651" t="s">
        <v>172</v>
      </c>
      <c r="C651" t="s">
        <v>207</v>
      </c>
      <c r="D651" s="6">
        <v>19.625</v>
      </c>
      <c r="E651" s="2">
        <f>IF(Tableau48910[[#This Row],[Numéro par machin]]=0,$C$1,IF(ISERROR(VLOOKUP(C651,$C$2:C650,1,FALSE)),_xlfn.MAXIFS(Tableau48910[[#This Row],[Date de fin]],$B$2:B650,Tableau48910[[#This Row],[Numéro Machine ]]),MAX(_xlfn.MAXIFS(Tableau48910[[#This Row],[Date de fin]],$C$2:C650,Tableau48910[[#This Row],[Ordre de f]]),_xlfn.MAXIFS(Tableau48910[[#This Row],[Date de fin]],$B$2:B650,Tableau48910[[#This Row],[Numéro Machine ]]))))</f>
        <v>44909.25</v>
      </c>
      <c r="F651" s="2">
        <f>Tableau48910[[#This Row],[Date de début]]+Tableau48910[[#This Row],[Temps]]</f>
        <v>44928.875</v>
      </c>
    </row>
    <row r="652" spans="1:6" x14ac:dyDescent="0.25">
      <c r="A652" cm="1">
        <f t="array" ref="A652">MIN(COUNTIFS($C$2:C651,C652)+IFERROR(SUM(IF(($B$2:B651=B652)*($A$2:A651=0),($B$2:B651=B652)*($A$2:A651=0),"")),0),1)</f>
        <v>1</v>
      </c>
      <c r="B652" t="s">
        <v>16</v>
      </c>
      <c r="C652" t="s">
        <v>196</v>
      </c>
      <c r="D652" s="6">
        <v>19.6666666666667</v>
      </c>
      <c r="E652" s="2" t="e">
        <f>IF(Tableau48910[[#This Row],[Numéro par machin]]=0,$C$1,IF(ISERROR(VLOOKUP(C652,$C$2:C651,1,FALSE)),_xlfn.MAXIFS(Tableau48910[[#This Row],[Date de fin]],$B$2:B651,Tableau48910[[#This Row],[Numéro Machine ]]),MAX(_xlfn.MAXIFS(Tableau48910[[#This Row],[Date de fin]],$C$2:C651,Tableau48910[[#This Row],[Ordre de f]]),_xlfn.MAXIFS(Tableau48910[[#This Row],[Date de fin]],$B$2:B651,Tableau48910[[#This Row],[Numéro Machine ]]))))</f>
        <v>#VALUE!</v>
      </c>
      <c r="F652" s="2" t="e">
        <f>Tableau48910[[#This Row],[Date de début]]+Tableau48910[[#This Row],[Temps]]</f>
        <v>#VALUE!</v>
      </c>
    </row>
    <row r="653" spans="1:6" x14ac:dyDescent="0.25">
      <c r="A653" cm="1">
        <f t="array" ref="A653">MIN(COUNTIFS($C$2:C652,C653)+IFERROR(SUM(IF(($B$2:B652=B653)*($A$2:A652=0),($B$2:B652=B653)*($A$2:A652=0),"")),0),1)</f>
        <v>1</v>
      </c>
      <c r="B653" t="s">
        <v>5</v>
      </c>
      <c r="C653" t="s">
        <v>206</v>
      </c>
      <c r="D653" s="6">
        <v>6.7916666666666696</v>
      </c>
      <c r="E653" s="2" t="e">
        <f>IF(Tableau48910[[#This Row],[Numéro par machin]]=0,$C$1,IF(ISERROR(VLOOKUP(C653,$C$2:C652,1,FALSE)),_xlfn.MAXIFS(Tableau48910[[#This Row],[Date de fin]],$B$2:B652,Tableau48910[[#This Row],[Numéro Machine ]]),MAX(_xlfn.MAXIFS(Tableau48910[[#This Row],[Date de fin]],$C$2:C652,Tableau48910[[#This Row],[Ordre de f]]),_xlfn.MAXIFS(Tableau48910[[#This Row],[Date de fin]],$B$2:B652,Tableau48910[[#This Row],[Numéro Machine ]]))))</f>
        <v>#VALUE!</v>
      </c>
      <c r="F653" s="2" t="e">
        <f>Tableau48910[[#This Row],[Date de début]]+Tableau48910[[#This Row],[Temps]]</f>
        <v>#VALUE!</v>
      </c>
    </row>
    <row r="654" spans="1:6" x14ac:dyDescent="0.25">
      <c r="A654" cm="1">
        <f t="array" ref="A654">MIN(COUNTIFS($C$2:C653,C654)+IFERROR(SUM(IF(($B$2:B653=B654)*($A$2:A653=0),($B$2:B653=B654)*($A$2:A653=0),"")),0),1)</f>
        <v>1</v>
      </c>
      <c r="B654" t="s">
        <v>45</v>
      </c>
      <c r="C654" t="s">
        <v>92</v>
      </c>
      <c r="D654" s="6">
        <v>6.8333333333333304</v>
      </c>
      <c r="E654" s="2" t="e">
        <f>IF(Tableau48910[[#This Row],[Numéro par machin]]=0,$C$1,IF(ISERROR(VLOOKUP(C654,$C$2:C653,1,FALSE)),_xlfn.MAXIFS(Tableau48910[[#This Row],[Date de fin]],$B$2:B653,Tableau48910[[#This Row],[Numéro Machine ]]),MAX(_xlfn.MAXIFS(Tableau48910[[#This Row],[Date de fin]],$C$2:C653,Tableau48910[[#This Row],[Ordre de f]]),_xlfn.MAXIFS(Tableau48910[[#This Row],[Date de fin]],$B$2:B653,Tableau48910[[#This Row],[Numéro Machine ]]))))</f>
        <v>#VALUE!</v>
      </c>
      <c r="F654" s="2" t="e">
        <f>Tableau48910[[#This Row],[Date de début]]+Tableau48910[[#This Row],[Temps]]</f>
        <v>#VALUE!</v>
      </c>
    </row>
    <row r="655" spans="1:6" x14ac:dyDescent="0.25">
      <c r="A655" cm="1">
        <f t="array" ref="A655">MIN(COUNTIFS($C$2:C654,C655)+IFERROR(SUM(IF(($B$2:B654=B655)*($A$2:A654=0),($B$2:B654=B655)*($A$2:A654=0),"")),0),1)</f>
        <v>1</v>
      </c>
      <c r="B655" t="s">
        <v>45</v>
      </c>
      <c r="C655" t="s">
        <v>197</v>
      </c>
      <c r="D655" s="6">
        <v>6.875</v>
      </c>
      <c r="E655" s="2" t="e">
        <f>IF(Tableau48910[[#This Row],[Numéro par machin]]=0,$C$1,IF(ISERROR(VLOOKUP(C655,$C$2:C654,1,FALSE)),_xlfn.MAXIFS(Tableau48910[[#This Row],[Date de fin]],$B$2:B654,Tableau48910[[#This Row],[Numéro Machine ]]),MAX(_xlfn.MAXIFS(Tableau48910[[#This Row],[Date de fin]],$C$2:C654,Tableau48910[[#This Row],[Ordre de f]]),_xlfn.MAXIFS(Tableau48910[[#This Row],[Date de fin]],$B$2:B654,Tableau48910[[#This Row],[Numéro Machine ]]))))</f>
        <v>#VALUE!</v>
      </c>
      <c r="F655" s="2" t="e">
        <f>Tableau48910[[#This Row],[Date de début]]+Tableau48910[[#This Row],[Temps]]</f>
        <v>#VALUE!</v>
      </c>
    </row>
    <row r="656" spans="1:6" x14ac:dyDescent="0.25">
      <c r="A656" cm="1">
        <f t="array" ref="A656">MIN(COUNTIFS($C$2:C655,C656)+IFERROR(SUM(IF(($B$2:B655=B656)*($A$2:A655=0),($B$2:B655=B656)*($A$2:A655=0),"")),0),1)</f>
        <v>1</v>
      </c>
      <c r="B656" t="s">
        <v>10</v>
      </c>
      <c r="C656" t="s">
        <v>92</v>
      </c>
      <c r="D656" s="6">
        <v>6.9166666666666696</v>
      </c>
      <c r="E656" s="2" t="e">
        <f>IF(Tableau48910[[#This Row],[Numéro par machin]]=0,$C$1,IF(ISERROR(VLOOKUP(C656,$C$2:C655,1,FALSE)),_xlfn.MAXIFS(Tableau48910[[#This Row],[Date de fin]],$B$2:B655,Tableau48910[[#This Row],[Numéro Machine ]]),MAX(_xlfn.MAXIFS(Tableau48910[[#This Row],[Date de fin]],$C$2:C655,Tableau48910[[#This Row],[Ordre de f]]),_xlfn.MAXIFS(Tableau48910[[#This Row],[Date de fin]],$B$2:B655,Tableau48910[[#This Row],[Numéro Machine ]]))))</f>
        <v>#VALUE!</v>
      </c>
      <c r="F656" s="2" t="e">
        <f>Tableau48910[[#This Row],[Date de début]]+Tableau48910[[#This Row],[Temps]]</f>
        <v>#VALUE!</v>
      </c>
    </row>
    <row r="657" spans="1:6" x14ac:dyDescent="0.25">
      <c r="A657" cm="1">
        <f t="array" ref="A657">MIN(COUNTIFS($C$2:C656,C657)+IFERROR(SUM(IF(($B$2:B656=B657)*($A$2:A656=0),($B$2:B656=B657)*($A$2:A656=0),"")),0),1)</f>
        <v>1</v>
      </c>
      <c r="B657" t="s">
        <v>10</v>
      </c>
      <c r="C657" t="s">
        <v>197</v>
      </c>
      <c r="D657" s="6">
        <v>1.4166666666666701</v>
      </c>
      <c r="E657" s="2" t="e">
        <f>IF(Tableau48910[[#This Row],[Numéro par machin]]=0,$C$1,IF(ISERROR(VLOOKUP(C657,$C$2:C656,1,FALSE)),_xlfn.MAXIFS(Tableau48910[[#This Row],[Date de fin]],$B$2:B656,Tableau48910[[#This Row],[Numéro Machine ]]),MAX(_xlfn.MAXIFS(Tableau48910[[#This Row],[Date de fin]],$C$2:C656,Tableau48910[[#This Row],[Ordre de f]]),_xlfn.MAXIFS(Tableau48910[[#This Row],[Date de fin]],$B$2:B656,Tableau48910[[#This Row],[Numéro Machine ]]))))</f>
        <v>#VALUE!</v>
      </c>
      <c r="F657" s="2" t="e">
        <f>Tableau48910[[#This Row],[Date de début]]+Tableau48910[[#This Row],[Temps]]</f>
        <v>#VALUE!</v>
      </c>
    </row>
    <row r="658" spans="1:6" x14ac:dyDescent="0.25">
      <c r="A658" cm="1">
        <f t="array" ref="A658">MIN(COUNTIFS($C$2:C657,C658)+IFERROR(SUM(IF(($B$2:B657=B658)*($A$2:A657=0),($B$2:B657=B658)*($A$2:A657=0),"")),0),1)</f>
        <v>1</v>
      </c>
      <c r="B658" t="s">
        <v>24</v>
      </c>
      <c r="C658" t="s">
        <v>198</v>
      </c>
      <c r="D658" s="6">
        <v>7.0416666666666696</v>
      </c>
      <c r="E658" s="2" t="e">
        <f>IF(Tableau48910[[#This Row],[Numéro par machin]]=0,$C$1,IF(ISERROR(VLOOKUP(C658,$C$2:C657,1,FALSE)),_xlfn.MAXIFS(Tableau48910[[#This Row],[Date de fin]],$B$2:B657,Tableau48910[[#This Row],[Numéro Machine ]]),MAX(_xlfn.MAXIFS(Tableau48910[[#This Row],[Date de fin]],$C$2:C657,Tableau48910[[#This Row],[Ordre de f]]),_xlfn.MAXIFS(Tableau48910[[#This Row],[Date de fin]],$B$2:B657,Tableau48910[[#This Row],[Numéro Machine ]]))))</f>
        <v>#VALUE!</v>
      </c>
      <c r="F658" s="2" t="e">
        <f>Tableau48910[[#This Row],[Date de début]]+Tableau48910[[#This Row],[Temps]]</f>
        <v>#VALUE!</v>
      </c>
    </row>
    <row r="659" spans="1:6" x14ac:dyDescent="0.25">
      <c r="A659" cm="1">
        <f t="array" ref="A659">MIN(COUNTIFS($C$2:C658,C659)+IFERROR(SUM(IF(($B$2:B658=B659)*($A$2:A658=0),($B$2:B658=B659)*($A$2:A658=0),"")),0),1)</f>
        <v>1</v>
      </c>
      <c r="B659" t="s">
        <v>10</v>
      </c>
      <c r="C659" t="s">
        <v>198</v>
      </c>
      <c r="D659" s="6">
        <v>6.9583333333333304</v>
      </c>
      <c r="E659" s="2" t="e">
        <f>IF(Tableau48910[[#This Row],[Numéro par machin]]=0,$C$1,IF(ISERROR(VLOOKUP(C659,$C$2:C658,1,FALSE)),_xlfn.MAXIFS(Tableau48910[[#This Row],[Date de fin]],$B$2:B658,Tableau48910[[#This Row],[Numéro Machine ]]),MAX(_xlfn.MAXIFS(Tableau48910[[#This Row],[Date de fin]],$C$2:C658,Tableau48910[[#This Row],[Ordre de f]]),_xlfn.MAXIFS(Tableau48910[[#This Row],[Date de fin]],$B$2:B658,Tableau48910[[#This Row],[Numéro Machine ]]))))</f>
        <v>#VALUE!</v>
      </c>
      <c r="F659" s="2" t="e">
        <f>Tableau48910[[#This Row],[Date de début]]+Tableau48910[[#This Row],[Temps]]</f>
        <v>#VALUE!</v>
      </c>
    </row>
    <row r="660" spans="1:6" x14ac:dyDescent="0.25">
      <c r="A660" cm="1">
        <f t="array" ref="A660">MIN(COUNTIFS($C$2:C659,C660)+IFERROR(SUM(IF(($B$2:B659=B660)*($A$2:A659=0),($B$2:B659=B660)*($A$2:A659=0),"")),0),1)</f>
        <v>1</v>
      </c>
      <c r="B660" t="s">
        <v>5</v>
      </c>
      <c r="C660" t="s">
        <v>208</v>
      </c>
      <c r="D660" s="6">
        <v>7</v>
      </c>
      <c r="E660" s="2" t="e">
        <f>IF(Tableau48910[[#This Row],[Numéro par machin]]=0,$C$1,IF(ISERROR(VLOOKUP(C660,$C$2:C659,1,FALSE)),_xlfn.MAXIFS(Tableau48910[[#This Row],[Date de fin]],$B$2:B659,Tableau48910[[#This Row],[Numéro Machine ]]),MAX(_xlfn.MAXIFS(Tableau48910[[#This Row],[Date de fin]],$C$2:C659,Tableau48910[[#This Row],[Ordre de f]]),_xlfn.MAXIFS(Tableau48910[[#This Row],[Date de fin]],$B$2:B659,Tableau48910[[#This Row],[Numéro Machine ]]))))</f>
        <v>#VALUE!</v>
      </c>
      <c r="F660" s="2" t="e">
        <f>Tableau48910[[#This Row],[Date de début]]+Tableau48910[[#This Row],[Temps]]</f>
        <v>#VALUE!</v>
      </c>
    </row>
    <row r="661" spans="1:6" x14ac:dyDescent="0.25">
      <c r="A661" cm="1">
        <f t="array" ref="A661">MIN(COUNTIFS($C$2:C660,C661)+IFERROR(SUM(IF(($B$2:B660=B661)*($A$2:A660=0),($B$2:B660=B661)*($A$2:A660=0),"")),0),1)</f>
        <v>1</v>
      </c>
      <c r="B661" t="s">
        <v>10</v>
      </c>
      <c r="C661" t="s">
        <v>209</v>
      </c>
      <c r="D661" s="6">
        <v>17.875</v>
      </c>
      <c r="E661" s="2" t="e">
        <f>IF(Tableau48910[[#This Row],[Numéro par machin]]=0,$C$1,IF(ISERROR(VLOOKUP(C661,$C$2:C660,1,FALSE)),_xlfn.MAXIFS(Tableau48910[[#This Row],[Date de fin]],$B$2:B660,Tableau48910[[#This Row],[Numéro Machine ]]),MAX(_xlfn.MAXIFS(Tableau48910[[#This Row],[Date de fin]],$C$2:C660,Tableau48910[[#This Row],[Ordre de f]]),_xlfn.MAXIFS(Tableau48910[[#This Row],[Date de fin]],$B$2:B660,Tableau48910[[#This Row],[Numéro Machine ]]))))</f>
        <v>#VALUE!</v>
      </c>
      <c r="F661" s="2" t="e">
        <f>Tableau48910[[#This Row],[Date de début]]+Tableau48910[[#This Row],[Temps]]</f>
        <v>#VALUE!</v>
      </c>
    </row>
    <row r="662" spans="1:6" x14ac:dyDescent="0.25">
      <c r="A662" cm="1">
        <f t="array" ref="A662">MIN(COUNTIFS($C$2:C661,C662)+IFERROR(SUM(IF(($B$2:B661=B662)*($A$2:A661=0),($B$2:B661=B662)*($A$2:A661=0),"")),0),1)</f>
        <v>0</v>
      </c>
      <c r="B662" t="s">
        <v>80</v>
      </c>
      <c r="C662" t="s">
        <v>210</v>
      </c>
      <c r="D662" s="6">
        <v>26.2916666666667</v>
      </c>
      <c r="E662" s="2">
        <f>IF(Tableau48910[[#This Row],[Numéro par machin]]=0,$C$1,IF(ISERROR(VLOOKUP(C662,$C$2:C661,1,FALSE)),_xlfn.MAXIFS(Tableau48910[[#This Row],[Date de fin]],$B$2:B661,Tableau48910[[#This Row],[Numéro Machine ]]),MAX(_xlfn.MAXIFS(Tableau48910[[#This Row],[Date de fin]],$C$2:C661,Tableau48910[[#This Row],[Ordre de f]]),_xlfn.MAXIFS(Tableau48910[[#This Row],[Date de fin]],$B$2:B661,Tableau48910[[#This Row],[Numéro Machine ]]))))</f>
        <v>44909.25</v>
      </c>
      <c r="F662" s="2">
        <f>Tableau48910[[#This Row],[Date de début]]+Tableau48910[[#This Row],[Temps]]</f>
        <v>44935.541666666664</v>
      </c>
    </row>
    <row r="663" spans="1:6" x14ac:dyDescent="0.25">
      <c r="A663" cm="1">
        <f t="array" ref="A663">MIN(COUNTIFS($C$2:C662,C663)+IFERROR(SUM(IF(($B$2:B662=B663)*($A$2:A662=0),($B$2:B662=B663)*($A$2:A662=0),"")),0),1)</f>
        <v>1</v>
      </c>
      <c r="B663" t="s">
        <v>80</v>
      </c>
      <c r="C663" t="s">
        <v>211</v>
      </c>
      <c r="D663" s="6">
        <v>29.4583333333333</v>
      </c>
      <c r="E663" s="2" t="e">
        <f>IF(Tableau48910[[#This Row],[Numéro par machin]]=0,$C$1,IF(ISERROR(VLOOKUP(C663,$C$2:C662,1,FALSE)),_xlfn.MAXIFS(Tableau48910[[#This Row],[Date de fin]],$B$2:B662,Tableau48910[[#This Row],[Numéro Machine ]]),MAX(_xlfn.MAXIFS(Tableau48910[[#This Row],[Date de fin]],$C$2:C662,Tableau48910[[#This Row],[Ordre de f]]),_xlfn.MAXIFS(Tableau48910[[#This Row],[Date de fin]],$B$2:B662,Tableau48910[[#This Row],[Numéro Machine ]]))))</f>
        <v>#VALUE!</v>
      </c>
      <c r="F663" s="2" t="e">
        <f>Tableau48910[[#This Row],[Date de début]]+Tableau48910[[#This Row],[Temps]]</f>
        <v>#VALUE!</v>
      </c>
    </row>
    <row r="664" spans="1:6" x14ac:dyDescent="0.25">
      <c r="A664" cm="1">
        <f t="array" ref="A664">MIN(COUNTIFS($C$2:C663,C664)+IFERROR(SUM(IF(($B$2:B663=B664)*($A$2:A663=0),($B$2:B663=B664)*($A$2:A663=0),"")),0),1)</f>
        <v>1</v>
      </c>
      <c r="B664" t="s">
        <v>80</v>
      </c>
      <c r="C664" t="s">
        <v>212</v>
      </c>
      <c r="D664" s="6">
        <v>29.9583333333333</v>
      </c>
      <c r="E664" s="2" t="e">
        <f>IF(Tableau48910[[#This Row],[Numéro par machin]]=0,$C$1,IF(ISERROR(VLOOKUP(C664,$C$2:C663,1,FALSE)),_xlfn.MAXIFS(Tableau48910[[#This Row],[Date de fin]],$B$2:B663,Tableau48910[[#This Row],[Numéro Machine ]]),MAX(_xlfn.MAXIFS(Tableau48910[[#This Row],[Date de fin]],$C$2:C663,Tableau48910[[#This Row],[Ordre de f]]),_xlfn.MAXIFS(Tableau48910[[#This Row],[Date de fin]],$B$2:B663,Tableau48910[[#This Row],[Numéro Machine ]]))))</f>
        <v>#VALUE!</v>
      </c>
      <c r="F664" s="2" t="e">
        <f>Tableau48910[[#This Row],[Date de début]]+Tableau48910[[#This Row],[Temps]]</f>
        <v>#VALUE!</v>
      </c>
    </row>
    <row r="665" spans="1:6" x14ac:dyDescent="0.25">
      <c r="A665" cm="1">
        <f t="array" ref="A665">MIN(COUNTIFS($C$2:C664,C665)+IFERROR(SUM(IF(($B$2:B664=B665)*($A$2:A664=0),($B$2:B664=B665)*($A$2:A664=0),"")),0),1)</f>
        <v>1</v>
      </c>
      <c r="B665" t="s">
        <v>80</v>
      </c>
      <c r="C665" t="s">
        <v>213</v>
      </c>
      <c r="D665" s="6">
        <v>33.5</v>
      </c>
      <c r="E665" s="2" t="e">
        <f>IF(Tableau48910[[#This Row],[Numéro par machin]]=0,$C$1,IF(ISERROR(VLOOKUP(C665,$C$2:C664,1,FALSE)),_xlfn.MAXIFS(Tableau48910[[#This Row],[Date de fin]],$B$2:B664,Tableau48910[[#This Row],[Numéro Machine ]]),MAX(_xlfn.MAXIFS(Tableau48910[[#This Row],[Date de fin]],$C$2:C664,Tableau48910[[#This Row],[Ordre de f]]),_xlfn.MAXIFS(Tableau48910[[#This Row],[Date de fin]],$B$2:B664,Tableau48910[[#This Row],[Numéro Machine ]]))))</f>
        <v>#VALUE!</v>
      </c>
      <c r="F665" s="2" t="e">
        <f>Tableau48910[[#This Row],[Date de début]]+Tableau48910[[#This Row],[Temps]]</f>
        <v>#VALUE!</v>
      </c>
    </row>
    <row r="666" spans="1:6" x14ac:dyDescent="0.25">
      <c r="A666" cm="1">
        <f t="array" ref="A666">MIN(COUNTIFS($C$2:C665,C666)+IFERROR(SUM(IF(($B$2:B665=B666)*($A$2:A665=0),($B$2:B665=B666)*($A$2:A665=0),"")),0),1)</f>
        <v>1</v>
      </c>
      <c r="B666" t="s">
        <v>80</v>
      </c>
      <c r="C666" t="s">
        <v>214</v>
      </c>
      <c r="D666" s="6">
        <v>52.7916666666667</v>
      </c>
      <c r="E666" s="2" t="e">
        <f>IF(Tableau48910[[#This Row],[Numéro par machin]]=0,$C$1,IF(ISERROR(VLOOKUP(C666,$C$2:C665,1,FALSE)),_xlfn.MAXIFS(Tableau48910[[#This Row],[Date de fin]],$B$2:B665,Tableau48910[[#This Row],[Numéro Machine ]]),MAX(_xlfn.MAXIFS(Tableau48910[[#This Row],[Date de fin]],$C$2:C665,Tableau48910[[#This Row],[Ordre de f]]),_xlfn.MAXIFS(Tableau48910[[#This Row],[Date de fin]],$B$2:B665,Tableau48910[[#This Row],[Numéro Machine ]]))))</f>
        <v>#VALUE!</v>
      </c>
      <c r="F666" s="2" t="e">
        <f>Tableau48910[[#This Row],[Date de début]]+Tableau48910[[#This Row],[Temps]]</f>
        <v>#VALUE!</v>
      </c>
    </row>
    <row r="667" spans="1:6" x14ac:dyDescent="0.25">
      <c r="A667" cm="1">
        <f t="array" ref="A667">MIN(COUNTIFS($C$2:C666,C667)+IFERROR(SUM(IF(($B$2:B666=B667)*($A$2:A666=0),($B$2:B666=B667)*($A$2:A666=0),"")),0),1)</f>
        <v>1</v>
      </c>
      <c r="B667" t="s">
        <v>80</v>
      </c>
      <c r="C667" t="s">
        <v>215</v>
      </c>
      <c r="D667" s="6">
        <v>54.8333333333333</v>
      </c>
      <c r="E667" s="2" t="e">
        <f>IF(Tableau48910[[#This Row],[Numéro par machin]]=0,$C$1,IF(ISERROR(VLOOKUP(C667,$C$2:C666,1,FALSE)),_xlfn.MAXIFS(Tableau48910[[#This Row],[Date de fin]],$B$2:B666,Tableau48910[[#This Row],[Numéro Machine ]]),MAX(_xlfn.MAXIFS(Tableau48910[[#This Row],[Date de fin]],$C$2:C666,Tableau48910[[#This Row],[Ordre de f]]),_xlfn.MAXIFS(Tableau48910[[#This Row],[Date de fin]],$B$2:B666,Tableau48910[[#This Row],[Numéro Machine ]]))))</f>
        <v>#VALUE!</v>
      </c>
      <c r="F667" s="2" t="e">
        <f>Tableau48910[[#This Row],[Date de début]]+Tableau48910[[#This Row],[Temps]]</f>
        <v>#VALUE!</v>
      </c>
    </row>
    <row r="668" spans="1:6" x14ac:dyDescent="0.25">
      <c r="A668" cm="1">
        <f t="array" ref="A668">MIN(COUNTIFS($C$2:C667,C668)+IFERROR(SUM(IF(($B$2:B667=B668)*($A$2:A667=0),($B$2:B667=B668)*($A$2:A667=0),"")),0),1)</f>
        <v>1</v>
      </c>
      <c r="B668" t="s">
        <v>80</v>
      </c>
      <c r="C668" t="s">
        <v>216</v>
      </c>
      <c r="D668" s="6">
        <v>54.875</v>
      </c>
      <c r="E668" s="2" t="e">
        <f>IF(Tableau48910[[#This Row],[Numéro par machin]]=0,$C$1,IF(ISERROR(VLOOKUP(C668,$C$2:C667,1,FALSE)),_xlfn.MAXIFS(Tableau48910[[#This Row],[Date de fin]],$B$2:B667,Tableau48910[[#This Row],[Numéro Machine ]]),MAX(_xlfn.MAXIFS(Tableau48910[[#This Row],[Date de fin]],$C$2:C667,Tableau48910[[#This Row],[Ordre de f]]),_xlfn.MAXIFS(Tableau48910[[#This Row],[Date de fin]],$B$2:B667,Tableau48910[[#This Row],[Numéro Machine ]]))))</f>
        <v>#VALUE!</v>
      </c>
      <c r="F668" s="2" t="e">
        <f>Tableau48910[[#This Row],[Date de début]]+Tableau48910[[#This Row],[Temps]]</f>
        <v>#VALUE!</v>
      </c>
    </row>
    <row r="669" spans="1:6" x14ac:dyDescent="0.25">
      <c r="A669" cm="1">
        <f t="array" ref="A669">MIN(COUNTIFS($C$2:C668,C669)+IFERROR(SUM(IF(($B$2:B668=B669)*($A$2:A668=0),($B$2:B668=B669)*($A$2:A668=0),"")),0),1)</f>
        <v>1</v>
      </c>
      <c r="B669" t="s">
        <v>80</v>
      </c>
      <c r="C669" t="s">
        <v>217</v>
      </c>
      <c r="D669" s="6">
        <v>31.9583333333333</v>
      </c>
      <c r="E669" s="2" t="e">
        <f>IF(Tableau48910[[#This Row],[Numéro par machin]]=0,$C$1,IF(ISERROR(VLOOKUP(C669,$C$2:C668,1,FALSE)),_xlfn.MAXIFS(Tableau48910[[#This Row],[Date de fin]],$B$2:B668,Tableau48910[[#This Row],[Numéro Machine ]]),MAX(_xlfn.MAXIFS(Tableau48910[[#This Row],[Date de fin]],$C$2:C668,Tableau48910[[#This Row],[Ordre de f]]),_xlfn.MAXIFS(Tableau48910[[#This Row],[Date de fin]],$B$2:B668,Tableau48910[[#This Row],[Numéro Machine ]]))))</f>
        <v>#VALUE!</v>
      </c>
      <c r="F669" s="2" t="e">
        <f>Tableau48910[[#This Row],[Date de début]]+Tableau48910[[#This Row],[Temps]]</f>
        <v>#VALUE!</v>
      </c>
    </row>
    <row r="670" spans="1:6" x14ac:dyDescent="0.25">
      <c r="A670" cm="1">
        <f t="array" ref="A670">MIN(COUNTIFS($C$2:C669,C670)+IFERROR(SUM(IF(($B$2:B669=B670)*($A$2:A669=0),($B$2:B669=B670)*($A$2:A669=0),"")),0),1)</f>
        <v>1</v>
      </c>
      <c r="B670" t="s">
        <v>80</v>
      </c>
      <c r="C670" t="s">
        <v>218</v>
      </c>
      <c r="D670" s="6">
        <v>22.2083333333333</v>
      </c>
      <c r="E670" s="2" t="e">
        <f>IF(Tableau48910[[#This Row],[Numéro par machin]]=0,$C$1,IF(ISERROR(VLOOKUP(C670,$C$2:C669,1,FALSE)),_xlfn.MAXIFS(Tableau48910[[#This Row],[Date de fin]],$B$2:B669,Tableau48910[[#This Row],[Numéro Machine ]]),MAX(_xlfn.MAXIFS(Tableau48910[[#This Row],[Date de fin]],$C$2:C669,Tableau48910[[#This Row],[Ordre de f]]),_xlfn.MAXIFS(Tableau48910[[#This Row],[Date de fin]],$B$2:B669,Tableau48910[[#This Row],[Numéro Machine ]]))))</f>
        <v>#VALUE!</v>
      </c>
      <c r="F670" s="2" t="e">
        <f>Tableau48910[[#This Row],[Date de début]]+Tableau48910[[#This Row],[Temps]]</f>
        <v>#VALUE!</v>
      </c>
    </row>
    <row r="671" spans="1:6" x14ac:dyDescent="0.25">
      <c r="A671" cm="1">
        <f t="array" ref="A671">MIN(COUNTIFS($C$2:C670,C671)+IFERROR(SUM(IF(($B$2:B670=B671)*($A$2:A670=0),($B$2:B670=B671)*($A$2:A670=0),"")),0),1)</f>
        <v>1</v>
      </c>
      <c r="B671" t="s">
        <v>80</v>
      </c>
      <c r="C671" t="s">
        <v>219</v>
      </c>
      <c r="D671" s="6">
        <v>22.25</v>
      </c>
      <c r="E671" s="2" t="e">
        <f>IF(Tableau48910[[#This Row],[Numéro par machin]]=0,$C$1,IF(ISERROR(VLOOKUP(C671,$C$2:C670,1,FALSE)),_xlfn.MAXIFS(Tableau48910[[#This Row],[Date de fin]],$B$2:B670,Tableau48910[[#This Row],[Numéro Machine ]]),MAX(_xlfn.MAXIFS(Tableau48910[[#This Row],[Date de fin]],$C$2:C670,Tableau48910[[#This Row],[Ordre de f]]),_xlfn.MAXIFS(Tableau48910[[#This Row],[Date de fin]],$B$2:B670,Tableau48910[[#This Row],[Numéro Machine ]]))))</f>
        <v>#VALUE!</v>
      </c>
      <c r="F671" s="2" t="e">
        <f>Tableau48910[[#This Row],[Date de début]]+Tableau48910[[#This Row],[Temps]]</f>
        <v>#VALUE!</v>
      </c>
    </row>
    <row r="672" spans="1:6" x14ac:dyDescent="0.25">
      <c r="A672" cm="1">
        <f t="array" ref="A672">MIN(COUNTIFS($C$2:C671,C672)+IFERROR(SUM(IF(($B$2:B671=B672)*($A$2:A671=0),($B$2:B671=B672)*($A$2:A671=0),"")),0),1)</f>
        <v>1</v>
      </c>
      <c r="B672" t="s">
        <v>16</v>
      </c>
      <c r="C672" t="s">
        <v>204</v>
      </c>
      <c r="D672" s="6">
        <v>22.2916666666667</v>
      </c>
      <c r="E672" s="2" t="e">
        <f>IF(Tableau48910[[#This Row],[Numéro par machin]]=0,$C$1,IF(ISERROR(VLOOKUP(C672,$C$2:C671,1,FALSE)),_xlfn.MAXIFS(Tableau48910[[#This Row],[Date de fin]],$B$2:B671,Tableau48910[[#This Row],[Numéro Machine ]]),MAX(_xlfn.MAXIFS(Tableau48910[[#This Row],[Date de fin]],$C$2:C671,Tableau48910[[#This Row],[Ordre de f]]),_xlfn.MAXIFS(Tableau48910[[#This Row],[Date de fin]],$B$2:B671,Tableau48910[[#This Row],[Numéro Machine ]]))))</f>
        <v>#VALUE!</v>
      </c>
      <c r="F672" s="2" t="e">
        <f>Tableau48910[[#This Row],[Date de début]]+Tableau48910[[#This Row],[Temps]]</f>
        <v>#VALUE!</v>
      </c>
    </row>
    <row r="673" spans="1:6" x14ac:dyDescent="0.25">
      <c r="A673" cm="1">
        <f t="array" ref="A673">MIN(COUNTIFS($C$2:C672,C673)+IFERROR(SUM(IF(($B$2:B672=B673)*($A$2:A672=0),($B$2:B672=B673)*($A$2:A672=0),"")),0),1)</f>
        <v>1</v>
      </c>
      <c r="B673" t="s">
        <v>10</v>
      </c>
      <c r="C673" t="s">
        <v>210</v>
      </c>
      <c r="D673" s="6">
        <v>22.7916666666667</v>
      </c>
      <c r="E673" s="2" t="e">
        <f>IF(Tableau48910[[#This Row],[Numéro par machin]]=0,$C$1,IF(ISERROR(VLOOKUP(C673,$C$2:C672,1,FALSE)),_xlfn.MAXIFS(Tableau48910[[#This Row],[Date de fin]],$B$2:B672,Tableau48910[[#This Row],[Numéro Machine ]]),MAX(_xlfn.MAXIFS(Tableau48910[[#This Row],[Date de fin]],$C$2:C672,Tableau48910[[#This Row],[Ordre de f]]),_xlfn.MAXIFS(Tableau48910[[#This Row],[Date de fin]],$B$2:B672,Tableau48910[[#This Row],[Numéro Machine ]]))))</f>
        <v>#VALUE!</v>
      </c>
      <c r="F673" s="2" t="e">
        <f>Tableau48910[[#This Row],[Date de début]]+Tableau48910[[#This Row],[Temps]]</f>
        <v>#VALUE!</v>
      </c>
    </row>
    <row r="674" spans="1:6" x14ac:dyDescent="0.25">
      <c r="A674" cm="1">
        <f t="array" ref="A674">MIN(COUNTIFS($C$2:C673,C674)+IFERROR(SUM(IF(($B$2:B673=B674)*($A$2:A673=0),($B$2:B673=B674)*($A$2:A673=0),"")),0),1)</f>
        <v>1</v>
      </c>
      <c r="B674" t="s">
        <v>10</v>
      </c>
      <c r="C674" t="s">
        <v>211</v>
      </c>
      <c r="D674" s="6">
        <v>22.8333333333333</v>
      </c>
      <c r="E674" s="2" t="e">
        <f>IF(Tableau48910[[#This Row],[Numéro par machin]]=0,$C$1,IF(ISERROR(VLOOKUP(C674,$C$2:C673,1,FALSE)),_xlfn.MAXIFS(Tableau48910[[#This Row],[Date de fin]],$B$2:B673,Tableau48910[[#This Row],[Numéro Machine ]]),MAX(_xlfn.MAXIFS(Tableau48910[[#This Row],[Date de fin]],$C$2:C673,Tableau48910[[#This Row],[Ordre de f]]),_xlfn.MAXIFS(Tableau48910[[#This Row],[Date de fin]],$B$2:B673,Tableau48910[[#This Row],[Numéro Machine ]]))))</f>
        <v>#VALUE!</v>
      </c>
      <c r="F674" s="2" t="e">
        <f>Tableau48910[[#This Row],[Date de début]]+Tableau48910[[#This Row],[Temps]]</f>
        <v>#VALUE!</v>
      </c>
    </row>
    <row r="675" spans="1:6" x14ac:dyDescent="0.25">
      <c r="A675" cm="1">
        <f t="array" ref="A675">MIN(COUNTIFS($C$2:C674,C675)+IFERROR(SUM(IF(($B$2:B674=B675)*($A$2:A674=0),($B$2:B674=B675)*($A$2:A674=0),"")),0),1)</f>
        <v>1</v>
      </c>
      <c r="B675" t="s">
        <v>10</v>
      </c>
      <c r="C675" t="s">
        <v>212</v>
      </c>
      <c r="D675" s="6">
        <v>22.3333333333333</v>
      </c>
      <c r="E675" s="2" t="e">
        <f>IF(Tableau48910[[#This Row],[Numéro par machin]]=0,$C$1,IF(ISERROR(VLOOKUP(C675,$C$2:C674,1,FALSE)),_xlfn.MAXIFS(Tableau48910[[#This Row],[Date de fin]],$B$2:B674,Tableau48910[[#This Row],[Numéro Machine ]]),MAX(_xlfn.MAXIFS(Tableau48910[[#This Row],[Date de fin]],$C$2:C674,Tableau48910[[#This Row],[Ordre de f]]),_xlfn.MAXIFS(Tableau48910[[#This Row],[Date de fin]],$B$2:B674,Tableau48910[[#This Row],[Numéro Machine ]]))))</f>
        <v>#VALUE!</v>
      </c>
      <c r="F675" s="2" t="e">
        <f>Tableau48910[[#This Row],[Date de début]]+Tableau48910[[#This Row],[Temps]]</f>
        <v>#VALUE!</v>
      </c>
    </row>
    <row r="676" spans="1:6" x14ac:dyDescent="0.25">
      <c r="A676" cm="1">
        <f t="array" ref="A676">MIN(COUNTIFS($C$2:C675,C676)+IFERROR(SUM(IF(($B$2:B675=B676)*($A$2:A675=0),($B$2:B675=B676)*($A$2:A675=0),"")),0),1)</f>
        <v>1</v>
      </c>
      <c r="B676" t="s">
        <v>10</v>
      </c>
      <c r="C676" t="s">
        <v>213</v>
      </c>
      <c r="D676" s="6">
        <v>22.4166666666667</v>
      </c>
      <c r="E676" s="2" t="e">
        <f>IF(Tableau48910[[#This Row],[Numéro par machin]]=0,$C$1,IF(ISERROR(VLOOKUP(C676,$C$2:C675,1,FALSE)),_xlfn.MAXIFS(Tableau48910[[#This Row],[Date de fin]],$B$2:B675,Tableau48910[[#This Row],[Numéro Machine ]]),MAX(_xlfn.MAXIFS(Tableau48910[[#This Row],[Date de fin]],$C$2:C675,Tableau48910[[#This Row],[Ordre de f]]),_xlfn.MAXIFS(Tableau48910[[#This Row],[Date de fin]],$B$2:B675,Tableau48910[[#This Row],[Numéro Machine ]]))))</f>
        <v>#VALUE!</v>
      </c>
      <c r="F676" s="2" t="e">
        <f>Tableau48910[[#This Row],[Date de début]]+Tableau48910[[#This Row],[Temps]]</f>
        <v>#VALUE!</v>
      </c>
    </row>
    <row r="677" spans="1:6" x14ac:dyDescent="0.25">
      <c r="A677" cm="1">
        <f t="array" ref="A677">MIN(COUNTIFS($C$2:C676,C677)+IFERROR(SUM(IF(($B$2:B676=B677)*($A$2:A676=0),($B$2:B676=B677)*($A$2:A676=0),"")),0),1)</f>
        <v>1</v>
      </c>
      <c r="B677" t="s">
        <v>10</v>
      </c>
      <c r="C677" t="s">
        <v>214</v>
      </c>
      <c r="D677" s="6">
        <v>22.875</v>
      </c>
      <c r="E677" s="2" t="e">
        <f>IF(Tableau48910[[#This Row],[Numéro par machin]]=0,$C$1,IF(ISERROR(VLOOKUP(C677,$C$2:C676,1,FALSE)),_xlfn.MAXIFS(Tableau48910[[#This Row],[Date de fin]],$B$2:B676,Tableau48910[[#This Row],[Numéro Machine ]]),MAX(_xlfn.MAXIFS(Tableau48910[[#This Row],[Date de fin]],$C$2:C676,Tableau48910[[#This Row],[Ordre de f]]),_xlfn.MAXIFS(Tableau48910[[#This Row],[Date de fin]],$B$2:B676,Tableau48910[[#This Row],[Numéro Machine ]]))))</f>
        <v>#VALUE!</v>
      </c>
      <c r="F677" s="2" t="e">
        <f>Tableau48910[[#This Row],[Date de début]]+Tableau48910[[#This Row],[Temps]]</f>
        <v>#VALUE!</v>
      </c>
    </row>
    <row r="678" spans="1:6" x14ac:dyDescent="0.25">
      <c r="A678" cm="1">
        <f t="array" ref="A678">MIN(COUNTIFS($C$2:C677,C678)+IFERROR(SUM(IF(($B$2:B677=B678)*($A$2:A677=0),($B$2:B677=B678)*($A$2:A677=0),"")),0),1)</f>
        <v>1</v>
      </c>
      <c r="B678" t="s">
        <v>10</v>
      </c>
      <c r="C678" t="s">
        <v>215</v>
      </c>
      <c r="D678" s="6">
        <v>23</v>
      </c>
      <c r="E678" s="2" t="e">
        <f>IF(Tableau48910[[#This Row],[Numéro par machin]]=0,$C$1,IF(ISERROR(VLOOKUP(C678,$C$2:C677,1,FALSE)),_xlfn.MAXIFS(Tableau48910[[#This Row],[Date de fin]],$B$2:B677,Tableau48910[[#This Row],[Numéro Machine ]]),MAX(_xlfn.MAXIFS(Tableau48910[[#This Row],[Date de fin]],$C$2:C677,Tableau48910[[#This Row],[Ordre de f]]),_xlfn.MAXIFS(Tableau48910[[#This Row],[Date de fin]],$B$2:B677,Tableau48910[[#This Row],[Numéro Machine ]]))))</f>
        <v>#VALUE!</v>
      </c>
      <c r="F678" s="2" t="e">
        <f>Tableau48910[[#This Row],[Date de début]]+Tableau48910[[#This Row],[Temps]]</f>
        <v>#VALUE!</v>
      </c>
    </row>
    <row r="679" spans="1:6" x14ac:dyDescent="0.25">
      <c r="A679" cm="1">
        <f t="array" ref="A679">MIN(COUNTIFS($C$2:C678,C679)+IFERROR(SUM(IF(($B$2:B678=B679)*($A$2:A678=0),($B$2:B678=B679)*($A$2:A678=0),"")),0),1)</f>
        <v>1</v>
      </c>
      <c r="B679" t="s">
        <v>10</v>
      </c>
      <c r="C679" t="s">
        <v>216</v>
      </c>
      <c r="D679" s="6">
        <v>23.0416666666667</v>
      </c>
      <c r="E679" s="2" t="e">
        <f>IF(Tableau48910[[#This Row],[Numéro par machin]]=0,$C$1,IF(ISERROR(VLOOKUP(C679,$C$2:C678,1,FALSE)),_xlfn.MAXIFS(Tableau48910[[#This Row],[Date de fin]],$B$2:B678,Tableau48910[[#This Row],[Numéro Machine ]]),MAX(_xlfn.MAXIFS(Tableau48910[[#This Row],[Date de fin]],$C$2:C678,Tableau48910[[#This Row],[Ordre de f]]),_xlfn.MAXIFS(Tableau48910[[#This Row],[Date de fin]],$B$2:B678,Tableau48910[[#This Row],[Numéro Machine ]]))))</f>
        <v>#VALUE!</v>
      </c>
      <c r="F679" s="2" t="e">
        <f>Tableau48910[[#This Row],[Date de début]]+Tableau48910[[#This Row],[Temps]]</f>
        <v>#VALUE!</v>
      </c>
    </row>
    <row r="680" spans="1:6" x14ac:dyDescent="0.25">
      <c r="A680" cm="1">
        <f t="array" ref="A680">MIN(COUNTIFS($C$2:C679,C680)+IFERROR(SUM(IF(($B$2:B679=B680)*($A$2:A679=0),($B$2:B679=B680)*($A$2:A679=0),"")),0),1)</f>
        <v>1</v>
      </c>
      <c r="B680" t="s">
        <v>10</v>
      </c>
      <c r="C680" t="s">
        <v>217</v>
      </c>
      <c r="D680" s="6">
        <v>23.0833333333333</v>
      </c>
      <c r="E680" s="2" t="e">
        <f>IF(Tableau48910[[#This Row],[Numéro par machin]]=0,$C$1,IF(ISERROR(VLOOKUP(C680,$C$2:C679,1,FALSE)),_xlfn.MAXIFS(Tableau48910[[#This Row],[Date de fin]],$B$2:B679,Tableau48910[[#This Row],[Numéro Machine ]]),MAX(_xlfn.MAXIFS(Tableau48910[[#This Row],[Date de fin]],$C$2:C679,Tableau48910[[#This Row],[Ordre de f]]),_xlfn.MAXIFS(Tableau48910[[#This Row],[Date de fin]],$B$2:B679,Tableau48910[[#This Row],[Numéro Machine ]]))))</f>
        <v>#VALUE!</v>
      </c>
      <c r="F680" s="2" t="e">
        <f>Tableau48910[[#This Row],[Date de début]]+Tableau48910[[#This Row],[Temps]]</f>
        <v>#VALUE!</v>
      </c>
    </row>
    <row r="681" spans="1:6" x14ac:dyDescent="0.25">
      <c r="A681" cm="1">
        <f t="array" ref="A681">MIN(COUNTIFS($C$2:C680,C681)+IFERROR(SUM(IF(($B$2:B680=B681)*($A$2:A680=0),($B$2:B680=B681)*($A$2:A680=0),"")),0),1)</f>
        <v>1</v>
      </c>
      <c r="B681" t="s">
        <v>10</v>
      </c>
      <c r="C681" t="s">
        <v>218</v>
      </c>
      <c r="D681" s="6">
        <v>23.125</v>
      </c>
      <c r="E681" s="2" t="e">
        <f>IF(Tableau48910[[#This Row],[Numéro par machin]]=0,$C$1,IF(ISERROR(VLOOKUP(C681,$C$2:C680,1,FALSE)),_xlfn.MAXIFS(Tableau48910[[#This Row],[Date de fin]],$B$2:B680,Tableau48910[[#This Row],[Numéro Machine ]]),MAX(_xlfn.MAXIFS(Tableau48910[[#This Row],[Date de fin]],$C$2:C680,Tableau48910[[#This Row],[Ordre de f]]),_xlfn.MAXIFS(Tableau48910[[#This Row],[Date de fin]],$B$2:B680,Tableau48910[[#This Row],[Numéro Machine ]]))))</f>
        <v>#VALUE!</v>
      </c>
      <c r="F681" s="2" t="e">
        <f>Tableau48910[[#This Row],[Date de début]]+Tableau48910[[#This Row],[Temps]]</f>
        <v>#VALUE!</v>
      </c>
    </row>
    <row r="682" spans="1:6" x14ac:dyDescent="0.25">
      <c r="A682" cm="1">
        <f t="array" ref="A682">MIN(COUNTIFS($C$2:C681,C682)+IFERROR(SUM(IF(($B$2:B681=B682)*($A$2:A681=0),($B$2:B681=B682)*($A$2:A681=0),"")),0),1)</f>
        <v>1</v>
      </c>
      <c r="B682" t="s">
        <v>10</v>
      </c>
      <c r="C682" t="s">
        <v>219</v>
      </c>
      <c r="D682" s="6">
        <v>25.0416666666667</v>
      </c>
      <c r="E682" s="2" t="e">
        <f>IF(Tableau48910[[#This Row],[Numéro par machin]]=0,$C$1,IF(ISERROR(VLOOKUP(C682,$C$2:C681,1,FALSE)),_xlfn.MAXIFS(Tableau48910[[#This Row],[Date de fin]],$B$2:B681,Tableau48910[[#This Row],[Numéro Machine ]]),MAX(_xlfn.MAXIFS(Tableau48910[[#This Row],[Date de fin]],$C$2:C681,Tableau48910[[#This Row],[Ordre de f]]),_xlfn.MAXIFS(Tableau48910[[#This Row],[Date de fin]],$B$2:B681,Tableau48910[[#This Row],[Numéro Machine ]]))))</f>
        <v>#VALUE!</v>
      </c>
      <c r="F682" s="2" t="e">
        <f>Tableau48910[[#This Row],[Date de début]]+Tableau48910[[#This Row],[Temps]]</f>
        <v>#VALUE!</v>
      </c>
    </row>
    <row r="683" spans="1:6" x14ac:dyDescent="0.25">
      <c r="A683" cm="1">
        <f t="array" ref="A683">MIN(COUNTIFS($C$2:C682,C683)+IFERROR(SUM(IF(($B$2:B682=B683)*($A$2:A682=0),($B$2:B682=B683)*($A$2:A682=0),"")),0),1)</f>
        <v>1</v>
      </c>
      <c r="B683" t="s">
        <v>5</v>
      </c>
      <c r="C683" t="s">
        <v>147</v>
      </c>
      <c r="D683" s="6">
        <v>33.3333333333333</v>
      </c>
      <c r="E683" s="2" t="e">
        <f>IF(Tableau48910[[#This Row],[Numéro par machin]]=0,$C$1,IF(ISERROR(VLOOKUP(C683,$C$2:C682,1,FALSE)),_xlfn.MAXIFS(Tableau48910[[#This Row],[Date de fin]],$B$2:B682,Tableau48910[[#This Row],[Numéro Machine ]]),MAX(_xlfn.MAXIFS(Tableau48910[[#This Row],[Date de fin]],$C$2:C682,Tableau48910[[#This Row],[Ordre de f]]),_xlfn.MAXIFS(Tableau48910[[#This Row],[Date de fin]],$B$2:B682,Tableau48910[[#This Row],[Numéro Machine ]]))))</f>
        <v>#VALUE!</v>
      </c>
      <c r="F683" s="2" t="e">
        <f>Tableau48910[[#This Row],[Date de début]]+Tableau48910[[#This Row],[Temps]]</f>
        <v>#VALUE!</v>
      </c>
    </row>
    <row r="684" spans="1:6" x14ac:dyDescent="0.25">
      <c r="A684" cm="1">
        <f t="array" ref="A684">MIN(COUNTIFS($C$2:C683,C684)+IFERROR(SUM(IF(($B$2:B683=B684)*($A$2:A683=0),($B$2:B683=B684)*($A$2:A683=0),"")),0),1)</f>
        <v>1</v>
      </c>
      <c r="B684" t="s">
        <v>5</v>
      </c>
      <c r="C684" t="s">
        <v>210</v>
      </c>
      <c r="D684" s="6">
        <v>33.375</v>
      </c>
      <c r="E684" s="2" t="e">
        <f>IF(Tableau48910[[#This Row],[Numéro par machin]]=0,$C$1,IF(ISERROR(VLOOKUP(C684,$C$2:C683,1,FALSE)),_xlfn.MAXIFS(Tableau48910[[#This Row],[Date de fin]],$B$2:B683,Tableau48910[[#This Row],[Numéro Machine ]]),MAX(_xlfn.MAXIFS(Tableau48910[[#This Row],[Date de fin]],$C$2:C683,Tableau48910[[#This Row],[Ordre de f]]),_xlfn.MAXIFS(Tableau48910[[#This Row],[Date de fin]],$B$2:B683,Tableau48910[[#This Row],[Numéro Machine ]]))))</f>
        <v>#VALUE!</v>
      </c>
      <c r="F684" s="2" t="e">
        <f>Tableau48910[[#This Row],[Date de début]]+Tableau48910[[#This Row],[Temps]]</f>
        <v>#VALUE!</v>
      </c>
    </row>
    <row r="685" spans="1:6" x14ac:dyDescent="0.25">
      <c r="A685" cm="1">
        <f t="array" ref="A685">MIN(COUNTIFS($C$2:C684,C685)+IFERROR(SUM(IF(($B$2:B684=B685)*($A$2:A684=0),($B$2:B684=B685)*($A$2:A684=0),"")),0),1)</f>
        <v>1</v>
      </c>
      <c r="B685" t="s">
        <v>5</v>
      </c>
      <c r="C685" t="s">
        <v>211</v>
      </c>
      <c r="D685" s="6">
        <v>33.4166666666667</v>
      </c>
      <c r="E685" s="2" t="e">
        <f>IF(Tableau48910[[#This Row],[Numéro par machin]]=0,$C$1,IF(ISERROR(VLOOKUP(C685,$C$2:C684,1,FALSE)),_xlfn.MAXIFS(Tableau48910[[#This Row],[Date de fin]],$B$2:B684,Tableau48910[[#This Row],[Numéro Machine ]]),MAX(_xlfn.MAXIFS(Tableau48910[[#This Row],[Date de fin]],$C$2:C684,Tableau48910[[#This Row],[Ordre de f]]),_xlfn.MAXIFS(Tableau48910[[#This Row],[Date de fin]],$B$2:B684,Tableau48910[[#This Row],[Numéro Machine ]]))))</f>
        <v>#VALUE!</v>
      </c>
      <c r="F685" s="2" t="e">
        <f>Tableau48910[[#This Row],[Date de début]]+Tableau48910[[#This Row],[Temps]]</f>
        <v>#VALUE!</v>
      </c>
    </row>
    <row r="686" spans="1:6" x14ac:dyDescent="0.25">
      <c r="A686" cm="1">
        <f t="array" ref="A686">MIN(COUNTIFS($C$2:C685,C686)+IFERROR(SUM(IF(($B$2:B685=B686)*($A$2:A685=0),($B$2:B685=B686)*($A$2:A685=0),"")),0),1)</f>
        <v>1</v>
      </c>
      <c r="B686" t="s">
        <v>5</v>
      </c>
      <c r="C686" t="s">
        <v>212</v>
      </c>
      <c r="D686" s="6">
        <v>1.5416666666666701</v>
      </c>
      <c r="E686" s="2" t="e">
        <f>IF(Tableau48910[[#This Row],[Numéro par machin]]=0,$C$1,IF(ISERROR(VLOOKUP(C686,$C$2:C685,1,FALSE)),_xlfn.MAXIFS(Tableau48910[[#This Row],[Date de fin]],$B$2:B685,Tableau48910[[#This Row],[Numéro Machine ]]),MAX(_xlfn.MAXIFS(Tableau48910[[#This Row],[Date de fin]],$C$2:C685,Tableau48910[[#This Row],[Ordre de f]]),_xlfn.MAXIFS(Tableau48910[[#This Row],[Date de fin]],$B$2:B685,Tableau48910[[#This Row],[Numéro Machine ]]))))</f>
        <v>#VALUE!</v>
      </c>
      <c r="F686" s="2" t="e">
        <f>Tableau48910[[#This Row],[Date de début]]+Tableau48910[[#This Row],[Temps]]</f>
        <v>#VALUE!</v>
      </c>
    </row>
    <row r="687" spans="1:6" x14ac:dyDescent="0.25">
      <c r="A687" cm="1">
        <f t="array" ref="A687">MIN(COUNTIFS($C$2:C686,C687)+IFERROR(SUM(IF(($B$2:B686=B687)*($A$2:A686=0),($B$2:B686=B687)*($A$2:A686=0),"")),0),1)</f>
        <v>1</v>
      </c>
      <c r="B687" t="s">
        <v>5</v>
      </c>
      <c r="C687" t="s">
        <v>213</v>
      </c>
      <c r="D687" s="6">
        <v>12.3333333333333</v>
      </c>
      <c r="E687" s="2" t="e">
        <f>IF(Tableau48910[[#This Row],[Numéro par machin]]=0,$C$1,IF(ISERROR(VLOOKUP(C687,$C$2:C686,1,FALSE)),_xlfn.MAXIFS(Tableau48910[[#This Row],[Date de fin]],$B$2:B686,Tableau48910[[#This Row],[Numéro Machine ]]),MAX(_xlfn.MAXIFS(Tableau48910[[#This Row],[Date de fin]],$C$2:C686,Tableau48910[[#This Row],[Ordre de f]]),_xlfn.MAXIFS(Tableau48910[[#This Row],[Date de fin]],$B$2:B686,Tableau48910[[#This Row],[Numéro Machine ]]))))</f>
        <v>#VALUE!</v>
      </c>
      <c r="F687" s="2" t="e">
        <f>Tableau48910[[#This Row],[Date de début]]+Tableau48910[[#This Row],[Temps]]</f>
        <v>#VALUE!</v>
      </c>
    </row>
    <row r="688" spans="1:6" x14ac:dyDescent="0.25">
      <c r="A688" cm="1">
        <f t="array" ref="A688">MIN(COUNTIFS($C$2:C687,C688)+IFERROR(SUM(IF(($B$2:B687=B688)*($A$2:A687=0),($B$2:B687=B688)*($A$2:A687=0),"")),0),1)</f>
        <v>1</v>
      </c>
      <c r="B688" t="s">
        <v>5</v>
      </c>
      <c r="C688" t="s">
        <v>214</v>
      </c>
      <c r="D688" s="6">
        <v>20.7083333333333</v>
      </c>
      <c r="E688" s="2" t="e">
        <f>IF(Tableau48910[[#This Row],[Numéro par machin]]=0,$C$1,IF(ISERROR(VLOOKUP(C688,$C$2:C687,1,FALSE)),_xlfn.MAXIFS(Tableau48910[[#This Row],[Date de fin]],$B$2:B687,Tableau48910[[#This Row],[Numéro Machine ]]),MAX(_xlfn.MAXIFS(Tableau48910[[#This Row],[Date de fin]],$C$2:C687,Tableau48910[[#This Row],[Ordre de f]]),_xlfn.MAXIFS(Tableau48910[[#This Row],[Date de fin]],$B$2:B687,Tableau48910[[#This Row],[Numéro Machine ]]))))</f>
        <v>#VALUE!</v>
      </c>
      <c r="F688" s="2" t="e">
        <f>Tableau48910[[#This Row],[Date de début]]+Tableau48910[[#This Row],[Temps]]</f>
        <v>#VALUE!</v>
      </c>
    </row>
    <row r="689" spans="1:6" x14ac:dyDescent="0.25">
      <c r="A689" cm="1">
        <f t="array" ref="A689">MIN(COUNTIFS($C$2:C688,C689)+IFERROR(SUM(IF(($B$2:B688=B689)*($A$2:A688=0),($B$2:B688=B689)*($A$2:A688=0),"")),0),1)</f>
        <v>1</v>
      </c>
      <c r="B689" t="s">
        <v>5</v>
      </c>
      <c r="C689" t="s">
        <v>215</v>
      </c>
      <c r="D689" s="6">
        <v>20.0416666666667</v>
      </c>
      <c r="E689" s="2" t="e">
        <f>IF(Tableau48910[[#This Row],[Numéro par machin]]=0,$C$1,IF(ISERROR(VLOOKUP(C689,$C$2:C688,1,FALSE)),_xlfn.MAXIFS(Tableau48910[[#This Row],[Date de fin]],$B$2:B688,Tableau48910[[#This Row],[Numéro Machine ]]),MAX(_xlfn.MAXIFS(Tableau48910[[#This Row],[Date de fin]],$C$2:C688,Tableau48910[[#This Row],[Ordre de f]]),_xlfn.MAXIFS(Tableau48910[[#This Row],[Date de fin]],$B$2:B688,Tableau48910[[#This Row],[Numéro Machine ]]))))</f>
        <v>#VALUE!</v>
      </c>
      <c r="F689" s="2" t="e">
        <f>Tableau48910[[#This Row],[Date de début]]+Tableau48910[[#This Row],[Temps]]</f>
        <v>#VALUE!</v>
      </c>
    </row>
    <row r="690" spans="1:6" x14ac:dyDescent="0.25">
      <c r="A690" cm="1">
        <f t="array" ref="A690">MIN(COUNTIFS($C$2:C689,C690)+IFERROR(SUM(IF(($B$2:B689=B690)*($A$2:A689=0),($B$2:B689=B690)*($A$2:A689=0),"")),0),1)</f>
        <v>1</v>
      </c>
      <c r="B690" t="s">
        <v>5</v>
      </c>
      <c r="C690" t="s">
        <v>216</v>
      </c>
      <c r="D690" s="6">
        <v>20.0833333333333</v>
      </c>
      <c r="E690" s="2" t="e">
        <f>IF(Tableau48910[[#This Row],[Numéro par machin]]=0,$C$1,IF(ISERROR(VLOOKUP(C690,$C$2:C689,1,FALSE)),_xlfn.MAXIFS(Tableau48910[[#This Row],[Date de fin]],$B$2:B689,Tableau48910[[#This Row],[Numéro Machine ]]),MAX(_xlfn.MAXIFS(Tableau48910[[#This Row],[Date de fin]],$C$2:C689,Tableau48910[[#This Row],[Ordre de f]]),_xlfn.MAXIFS(Tableau48910[[#This Row],[Date de fin]],$B$2:B689,Tableau48910[[#This Row],[Numéro Machine ]]))))</f>
        <v>#VALUE!</v>
      </c>
      <c r="F690" s="2" t="e">
        <f>Tableau48910[[#This Row],[Date de début]]+Tableau48910[[#This Row],[Temps]]</f>
        <v>#VALUE!</v>
      </c>
    </row>
    <row r="691" spans="1:6" x14ac:dyDescent="0.25">
      <c r="A691" cm="1">
        <f t="array" ref="A691">MIN(COUNTIFS($C$2:C690,C691)+IFERROR(SUM(IF(($B$2:B690=B691)*($A$2:A690=0),($B$2:B690=B691)*($A$2:A690=0),"")),0),1)</f>
        <v>1</v>
      </c>
      <c r="B691" t="s">
        <v>5</v>
      </c>
      <c r="C691" t="s">
        <v>217</v>
      </c>
      <c r="D691" s="6">
        <v>20.2916666666667</v>
      </c>
      <c r="E691" s="2" t="e">
        <f>IF(Tableau48910[[#This Row],[Numéro par machin]]=0,$C$1,IF(ISERROR(VLOOKUP(C691,$C$2:C690,1,FALSE)),_xlfn.MAXIFS(Tableau48910[[#This Row],[Date de fin]],$B$2:B690,Tableau48910[[#This Row],[Numéro Machine ]]),MAX(_xlfn.MAXIFS(Tableau48910[[#This Row],[Date de fin]],$C$2:C690,Tableau48910[[#This Row],[Ordre de f]]),_xlfn.MAXIFS(Tableau48910[[#This Row],[Date de fin]],$B$2:B690,Tableau48910[[#This Row],[Numéro Machine ]]))))</f>
        <v>#VALUE!</v>
      </c>
      <c r="F691" s="2" t="e">
        <f>Tableau48910[[#This Row],[Date de début]]+Tableau48910[[#This Row],[Temps]]</f>
        <v>#VALUE!</v>
      </c>
    </row>
    <row r="692" spans="1:6" x14ac:dyDescent="0.25">
      <c r="A692" cm="1">
        <f t="array" ref="A692">MIN(COUNTIFS($C$2:C691,C692)+IFERROR(SUM(IF(($B$2:B691=B692)*($A$2:A691=0),($B$2:B691=B692)*($A$2:A691=0),"")),0),1)</f>
        <v>1</v>
      </c>
      <c r="B692" t="s">
        <v>5</v>
      </c>
      <c r="C692" t="s">
        <v>218</v>
      </c>
      <c r="D692" s="6">
        <v>20.3333333333333</v>
      </c>
      <c r="E692" s="2" t="e">
        <f>IF(Tableau48910[[#This Row],[Numéro par machin]]=0,$C$1,IF(ISERROR(VLOOKUP(C692,$C$2:C691,1,FALSE)),_xlfn.MAXIFS(Tableau48910[[#This Row],[Date de fin]],$B$2:B691,Tableau48910[[#This Row],[Numéro Machine ]]),MAX(_xlfn.MAXIFS(Tableau48910[[#This Row],[Date de fin]],$C$2:C691,Tableau48910[[#This Row],[Ordre de f]]),_xlfn.MAXIFS(Tableau48910[[#This Row],[Date de fin]],$B$2:B691,Tableau48910[[#This Row],[Numéro Machine ]]))))</f>
        <v>#VALUE!</v>
      </c>
      <c r="F692" s="2" t="e">
        <f>Tableau48910[[#This Row],[Date de début]]+Tableau48910[[#This Row],[Temps]]</f>
        <v>#VALUE!</v>
      </c>
    </row>
    <row r="693" spans="1:6" x14ac:dyDescent="0.25">
      <c r="A693" cm="1">
        <f t="array" ref="A693">MIN(COUNTIFS($C$2:C692,C693)+IFERROR(SUM(IF(($B$2:B692=B693)*($A$2:A692=0),($B$2:B692=B693)*($A$2:A692=0),"")),0),1)</f>
        <v>1</v>
      </c>
      <c r="B693" t="s">
        <v>5</v>
      </c>
      <c r="C693" t="s">
        <v>219</v>
      </c>
      <c r="D693" s="6">
        <v>20.5416666666667</v>
      </c>
      <c r="E693" s="2" t="e">
        <f>IF(Tableau48910[[#This Row],[Numéro par machin]]=0,$C$1,IF(ISERROR(VLOOKUP(C693,$C$2:C692,1,FALSE)),_xlfn.MAXIFS(Tableau48910[[#This Row],[Date de fin]],$B$2:B692,Tableau48910[[#This Row],[Numéro Machine ]]),MAX(_xlfn.MAXIFS(Tableau48910[[#This Row],[Date de fin]],$C$2:C692,Tableau48910[[#This Row],[Ordre de f]]),_xlfn.MAXIFS(Tableau48910[[#This Row],[Date de fin]],$B$2:B692,Tableau48910[[#This Row],[Numéro Machine ]]))))</f>
        <v>#VALUE!</v>
      </c>
      <c r="F693" s="2" t="e">
        <f>Tableau48910[[#This Row],[Date de début]]+Tableau48910[[#This Row],[Temps]]</f>
        <v>#VALUE!</v>
      </c>
    </row>
    <row r="694" spans="1:6" x14ac:dyDescent="0.25">
      <c r="A694" cm="1">
        <f t="array" ref="A694">MIN(COUNTIFS($C$2:C693,C694)+IFERROR(SUM(IF(($B$2:B693=B694)*($A$2:A693=0),($B$2:B693=B694)*($A$2:A693=0),"")),0),1)</f>
        <v>1</v>
      </c>
      <c r="B694" t="s">
        <v>16</v>
      </c>
      <c r="C694" t="s">
        <v>204</v>
      </c>
      <c r="D694" s="6">
        <v>20.5833333333333</v>
      </c>
      <c r="E694" s="2" t="e">
        <f>IF(Tableau48910[[#This Row],[Numéro par machin]]=0,$C$1,IF(ISERROR(VLOOKUP(C694,$C$2:C693,1,FALSE)),_xlfn.MAXIFS(Tableau48910[[#This Row],[Date de fin]],$B$2:B693,Tableau48910[[#This Row],[Numéro Machine ]]),MAX(_xlfn.MAXIFS(Tableau48910[[#This Row],[Date de fin]],$C$2:C693,Tableau48910[[#This Row],[Ordre de f]]),_xlfn.MAXIFS(Tableau48910[[#This Row],[Date de fin]],$B$2:B693,Tableau48910[[#This Row],[Numéro Machine ]]))))</f>
        <v>#VALUE!</v>
      </c>
      <c r="F694" s="2" t="e">
        <f>Tableau48910[[#This Row],[Date de début]]+Tableau48910[[#This Row],[Temps]]</f>
        <v>#VALUE!</v>
      </c>
    </row>
    <row r="695" spans="1:6" x14ac:dyDescent="0.25">
      <c r="A695" cm="1">
        <f t="array" ref="A695">MIN(COUNTIFS($C$2:C694,C695)+IFERROR(SUM(IF(($B$2:B694=B695)*($A$2:A694=0),($B$2:B694=B695)*($A$2:A694=0),"")),0),1)</f>
        <v>1</v>
      </c>
      <c r="B695" t="s">
        <v>10</v>
      </c>
      <c r="C695" t="s">
        <v>147</v>
      </c>
      <c r="D695" s="6">
        <v>21.0833333333333</v>
      </c>
      <c r="E695" s="2" t="e">
        <f>IF(Tableau48910[[#This Row],[Numéro par machin]]=0,$C$1,IF(ISERROR(VLOOKUP(C695,$C$2:C694,1,FALSE)),_xlfn.MAXIFS(Tableau48910[[#This Row],[Date de fin]],$B$2:B694,Tableau48910[[#This Row],[Numéro Machine ]]),MAX(_xlfn.MAXIFS(Tableau48910[[#This Row],[Date de fin]],$C$2:C694,Tableau48910[[#This Row],[Ordre de f]]),_xlfn.MAXIFS(Tableau48910[[#This Row],[Date de fin]],$B$2:B694,Tableau48910[[#This Row],[Numéro Machine ]]))))</f>
        <v>#VALUE!</v>
      </c>
      <c r="F695" s="2" t="e">
        <f>Tableau48910[[#This Row],[Date de début]]+Tableau48910[[#This Row],[Temps]]</f>
        <v>#VALUE!</v>
      </c>
    </row>
    <row r="696" spans="1:6" x14ac:dyDescent="0.25">
      <c r="A696" cm="1">
        <f t="array" ref="A696">MIN(COUNTIFS($C$2:C695,C696)+IFERROR(SUM(IF(($B$2:B695=B696)*($A$2:A695=0),($B$2:B695=B696)*($A$2:A695=0),"")),0),1)</f>
        <v>1</v>
      </c>
      <c r="B696" t="s">
        <v>24</v>
      </c>
      <c r="C696" t="s">
        <v>197</v>
      </c>
      <c r="D696" s="6">
        <v>21.4583333333333</v>
      </c>
      <c r="E696" s="2" t="e">
        <f>IF(Tableau48910[[#This Row],[Numéro par machin]]=0,$C$1,IF(ISERROR(VLOOKUP(C696,$C$2:C695,1,FALSE)),_xlfn.MAXIFS(Tableau48910[[#This Row],[Date de fin]],$B$2:B695,Tableau48910[[#This Row],[Numéro Machine ]]),MAX(_xlfn.MAXIFS(Tableau48910[[#This Row],[Date de fin]],$C$2:C695,Tableau48910[[#This Row],[Ordre de f]]),_xlfn.MAXIFS(Tableau48910[[#This Row],[Date de fin]],$B$2:B695,Tableau48910[[#This Row],[Numéro Machine ]]))))</f>
        <v>#VALUE!</v>
      </c>
      <c r="F696" s="2" t="e">
        <f>Tableau48910[[#This Row],[Date de début]]+Tableau48910[[#This Row],[Temps]]</f>
        <v>#VALUE!</v>
      </c>
    </row>
    <row r="697" spans="1:6" x14ac:dyDescent="0.25">
      <c r="A697" cm="1">
        <f t="array" ref="A697">MIN(COUNTIFS($C$2:C696,C697)+IFERROR(SUM(IF(($B$2:B696=B697)*($A$2:A696=0),($B$2:B696=B697)*($A$2:A696=0),"")),0),1)</f>
        <v>1</v>
      </c>
      <c r="B697" t="s">
        <v>10</v>
      </c>
      <c r="C697" t="s">
        <v>92</v>
      </c>
      <c r="D697" s="6">
        <v>21.7083333333333</v>
      </c>
      <c r="E697" s="2" t="e">
        <f>IF(Tableau48910[[#This Row],[Numéro par machin]]=0,$C$1,IF(ISERROR(VLOOKUP(C697,$C$2:C696,1,FALSE)),_xlfn.MAXIFS(Tableau48910[[#This Row],[Date de fin]],$B$2:B696,Tableau48910[[#This Row],[Numéro Machine ]]),MAX(_xlfn.MAXIFS(Tableau48910[[#This Row],[Date de fin]],$C$2:C696,Tableau48910[[#This Row],[Ordre de f]]),_xlfn.MAXIFS(Tableau48910[[#This Row],[Date de fin]],$B$2:B696,Tableau48910[[#This Row],[Numéro Machine ]]))))</f>
        <v>#VALUE!</v>
      </c>
      <c r="F697" s="2" t="e">
        <f>Tableau48910[[#This Row],[Date de début]]+Tableau48910[[#This Row],[Temps]]</f>
        <v>#VALUE!</v>
      </c>
    </row>
    <row r="698" spans="1:6" x14ac:dyDescent="0.25">
      <c r="A698" cm="1">
        <f t="array" ref="A698">MIN(COUNTIFS($C$2:C697,C698)+IFERROR(SUM(IF(($B$2:B697=B698)*($A$2:A697=0),($B$2:B697=B698)*($A$2:A697=0),"")),0),1)</f>
        <v>1</v>
      </c>
      <c r="B698" t="s">
        <v>10</v>
      </c>
      <c r="C698" t="s">
        <v>197</v>
      </c>
      <c r="D698" s="6">
        <v>21.75</v>
      </c>
      <c r="E698" s="2" t="e">
        <f>IF(Tableau48910[[#This Row],[Numéro par machin]]=0,$C$1,IF(ISERROR(VLOOKUP(C698,$C$2:C697,1,FALSE)),_xlfn.MAXIFS(Tableau48910[[#This Row],[Date de fin]],$B$2:B697,Tableau48910[[#This Row],[Numéro Machine ]]),MAX(_xlfn.MAXIFS(Tableau48910[[#This Row],[Date de fin]],$C$2:C697,Tableau48910[[#This Row],[Ordre de f]]),_xlfn.MAXIFS(Tableau48910[[#This Row],[Date de fin]],$B$2:B697,Tableau48910[[#This Row],[Numéro Machine ]]))))</f>
        <v>#VALUE!</v>
      </c>
      <c r="F698" s="2" t="e">
        <f>Tableau48910[[#This Row],[Date de début]]+Tableau48910[[#This Row],[Temps]]</f>
        <v>#VALUE!</v>
      </c>
    </row>
    <row r="699" spans="1:6" x14ac:dyDescent="0.25">
      <c r="A699" cm="1">
        <f t="array" ref="A699">MIN(COUNTIFS($C$2:C698,C699)+IFERROR(SUM(IF(($B$2:B698=B699)*($A$2:A698=0),($B$2:B698=B699)*($A$2:A698=0),"")),0),1)</f>
        <v>1</v>
      </c>
      <c r="B699" t="s">
        <v>220</v>
      </c>
      <c r="C699" t="s">
        <v>198</v>
      </c>
      <c r="D699" s="6">
        <v>22.0833333333333</v>
      </c>
      <c r="E699" s="2" t="e">
        <f>IF(Tableau48910[[#This Row],[Numéro par machin]]=0,$C$1,IF(ISERROR(VLOOKUP(C699,$C$2:C698,1,FALSE)),_xlfn.MAXIFS(Tableau48910[[#This Row],[Date de fin]],$B$2:B698,Tableau48910[[#This Row],[Numéro Machine ]]),MAX(_xlfn.MAXIFS(Tableau48910[[#This Row],[Date de fin]],$C$2:C698,Tableau48910[[#This Row],[Ordre de f]]),_xlfn.MAXIFS(Tableau48910[[#This Row],[Date de fin]],$B$2:B698,Tableau48910[[#This Row],[Numéro Machine ]]))))</f>
        <v>#VALUE!</v>
      </c>
      <c r="F699" s="2" t="e">
        <f>Tableau48910[[#This Row],[Date de début]]+Tableau48910[[#This Row],[Temps]]</f>
        <v>#VALUE!</v>
      </c>
    </row>
    <row r="700" spans="1:6" x14ac:dyDescent="0.25">
      <c r="A700" cm="1">
        <f t="array" ref="A700">MIN(COUNTIFS($C$2:C699,C700)+IFERROR(SUM(IF(($B$2:B699=B700)*($A$2:A699=0),($B$2:B699=B700)*($A$2:A699=0),"")),0),1)</f>
        <v>1</v>
      </c>
      <c r="B700" t="s">
        <v>22</v>
      </c>
      <c r="C700" t="s">
        <v>198</v>
      </c>
      <c r="D700" s="6">
        <v>22.5</v>
      </c>
      <c r="E700" s="2" t="e">
        <f>IF(Tableau48910[[#This Row],[Numéro par machin]]=0,$C$1,IF(ISERROR(VLOOKUP(C700,$C$2:C699,1,FALSE)),_xlfn.MAXIFS(Tableau48910[[#This Row],[Date de fin]],$B$2:B699,Tableau48910[[#This Row],[Numéro Machine ]]),MAX(_xlfn.MAXIFS(Tableau48910[[#This Row],[Date de fin]],$C$2:C699,Tableau48910[[#This Row],[Ordre de f]]),_xlfn.MAXIFS(Tableau48910[[#This Row],[Date de fin]],$B$2:B699,Tableau48910[[#This Row],[Numéro Machine ]]))))</f>
        <v>#VALUE!</v>
      </c>
      <c r="F700" s="2" t="e">
        <f>Tableau48910[[#This Row],[Date de début]]+Tableau48910[[#This Row],[Temps]]</f>
        <v>#VALUE!</v>
      </c>
    </row>
    <row r="701" spans="1:6" x14ac:dyDescent="0.25">
      <c r="A701" cm="1">
        <f t="array" ref="A701">MIN(COUNTIFS($C$2:C700,C701)+IFERROR(SUM(IF(($B$2:B700=B701)*($A$2:A700=0),($B$2:B700=B701)*($A$2:A700=0),"")),0),1)</f>
        <v>1</v>
      </c>
      <c r="B701" t="s">
        <v>42</v>
      </c>
      <c r="C701" t="s">
        <v>52</v>
      </c>
      <c r="D701" s="6">
        <v>22.625</v>
      </c>
      <c r="E701" s="2" t="e">
        <f>IF(Tableau48910[[#This Row],[Numéro par machin]]=0,$C$1,IF(ISERROR(VLOOKUP(C701,$C$2:C700,1,FALSE)),_xlfn.MAXIFS(Tableau48910[[#This Row],[Date de fin]],$B$2:B700,Tableau48910[[#This Row],[Numéro Machine ]]),MAX(_xlfn.MAXIFS(Tableau48910[[#This Row],[Date de fin]],$C$2:C700,Tableau48910[[#This Row],[Ordre de f]]),_xlfn.MAXIFS(Tableau48910[[#This Row],[Date de fin]],$B$2:B700,Tableau48910[[#This Row],[Numéro Machine ]]))))</f>
        <v>#VALUE!</v>
      </c>
      <c r="F701" s="2" t="e">
        <f>Tableau48910[[#This Row],[Date de début]]+Tableau48910[[#This Row],[Temps]]</f>
        <v>#VALUE!</v>
      </c>
    </row>
    <row r="702" spans="1:6" x14ac:dyDescent="0.25">
      <c r="A702" cm="1">
        <f t="array" ref="A702">MIN(COUNTIFS($C$2:C701,C702)+IFERROR(SUM(IF(($B$2:B701=B702)*($A$2:A701=0),($B$2:B701=B702)*($A$2:A701=0),"")),0),1)</f>
        <v>1</v>
      </c>
      <c r="B702" t="s">
        <v>5</v>
      </c>
      <c r="C702" t="s">
        <v>52</v>
      </c>
      <c r="D702" s="6">
        <v>22.7083333333333</v>
      </c>
      <c r="E702" s="2" t="e">
        <f>IF(Tableau48910[[#This Row],[Numéro par machin]]=0,$C$1,IF(ISERROR(VLOOKUP(C702,$C$2:C701,1,FALSE)),_xlfn.MAXIFS(Tableau48910[[#This Row],[Date de fin]],$B$2:B701,Tableau48910[[#This Row],[Numéro Machine ]]),MAX(_xlfn.MAXIFS(Tableau48910[[#This Row],[Date de fin]],$C$2:C701,Tableau48910[[#This Row],[Ordre de f]]),_xlfn.MAXIFS(Tableau48910[[#This Row],[Date de fin]],$B$2:B701,Tableau48910[[#This Row],[Numéro Machine ]]))))</f>
        <v>#VALUE!</v>
      </c>
      <c r="F702" s="2" t="e">
        <f>Tableau48910[[#This Row],[Date de début]]+Tableau48910[[#This Row],[Temps]]</f>
        <v>#VALUE!</v>
      </c>
    </row>
    <row r="703" spans="1:6" x14ac:dyDescent="0.25">
      <c r="A703" cm="1">
        <f t="array" ref="A703">MIN(COUNTIFS($C$2:C702,C703)+IFERROR(SUM(IF(($B$2:B702=B703)*($A$2:A702=0),($B$2:B702=B703)*($A$2:A702=0),"")),0),1)</f>
        <v>1</v>
      </c>
      <c r="B703" t="s">
        <v>10</v>
      </c>
      <c r="C703" t="s">
        <v>52</v>
      </c>
      <c r="D703" s="6">
        <v>20.7916666666667</v>
      </c>
      <c r="E703" s="2" t="e">
        <f>IF(Tableau48910[[#This Row],[Numéro par machin]]=0,$C$1,IF(ISERROR(VLOOKUP(C703,$C$2:C702,1,FALSE)),_xlfn.MAXIFS(Tableau48910[[#This Row],[Date de fin]],$B$2:B702,Tableau48910[[#This Row],[Numéro Machine ]]),MAX(_xlfn.MAXIFS(Tableau48910[[#This Row],[Date de fin]],$C$2:C702,Tableau48910[[#This Row],[Ordre de f]]),_xlfn.MAXIFS(Tableau48910[[#This Row],[Date de fin]],$B$2:B702,Tableau48910[[#This Row],[Numéro Machine ]]))))</f>
        <v>#VALUE!</v>
      </c>
      <c r="F703" s="2" t="e">
        <f>Tableau48910[[#This Row],[Date de début]]+Tableau48910[[#This Row],[Temps]]</f>
        <v>#VALUE!</v>
      </c>
    </row>
    <row r="704" spans="1:6" x14ac:dyDescent="0.25">
      <c r="A704" cm="1">
        <f t="array" ref="A704">MIN(COUNTIFS($C$2:C703,C704)+IFERROR(SUM(IF(($B$2:B703=B704)*($A$2:A703=0),($B$2:B703=B704)*($A$2:A703=0),"")),0),1)</f>
        <v>1</v>
      </c>
      <c r="B704" t="s">
        <v>5</v>
      </c>
      <c r="C704" t="s">
        <v>52</v>
      </c>
      <c r="D704" s="6">
        <v>20.9583333333333</v>
      </c>
      <c r="E704" s="2" t="e">
        <f>IF(Tableau48910[[#This Row],[Numéro par machin]]=0,$C$1,IF(ISERROR(VLOOKUP(C704,$C$2:C703,1,FALSE)),_xlfn.MAXIFS(Tableau48910[[#This Row],[Date de fin]],$B$2:B703,Tableau48910[[#This Row],[Numéro Machine ]]),MAX(_xlfn.MAXIFS(Tableau48910[[#This Row],[Date de fin]],$C$2:C703,Tableau48910[[#This Row],[Ordre de f]]),_xlfn.MAXIFS(Tableau48910[[#This Row],[Date de fin]],$B$2:B703,Tableau48910[[#This Row],[Numéro Machine ]]))))</f>
        <v>#VALUE!</v>
      </c>
      <c r="F704" s="2" t="e">
        <f>Tableau48910[[#This Row],[Date de début]]+Tableau48910[[#This Row],[Temps]]</f>
        <v>#VALUE!</v>
      </c>
    </row>
    <row r="705" spans="1:6" x14ac:dyDescent="0.25">
      <c r="A705" cm="1">
        <f t="array" ref="A705">MIN(COUNTIFS($C$2:C704,C705)+IFERROR(SUM(IF(($B$2:B704=B705)*($A$2:A704=0),($B$2:B704=B705)*($A$2:A704=0),"")),0),1)</f>
        <v>1</v>
      </c>
      <c r="B705" t="s">
        <v>10</v>
      </c>
      <c r="C705" t="s">
        <v>52</v>
      </c>
      <c r="D705" s="6">
        <v>21.0416666666667</v>
      </c>
      <c r="E705" s="2" t="e">
        <f>IF(Tableau48910[[#This Row],[Numéro par machin]]=0,$C$1,IF(ISERROR(VLOOKUP(C705,$C$2:C704,1,FALSE)),_xlfn.MAXIFS(Tableau48910[[#This Row],[Date de fin]],$B$2:B704,Tableau48910[[#This Row],[Numéro Machine ]]),MAX(_xlfn.MAXIFS(Tableau48910[[#This Row],[Date de fin]],$C$2:C704,Tableau48910[[#This Row],[Ordre de f]]),_xlfn.MAXIFS(Tableau48910[[#This Row],[Date de fin]],$B$2:B704,Tableau48910[[#This Row],[Numéro Machine ]]))))</f>
        <v>#VALUE!</v>
      </c>
      <c r="F705" s="2" t="e">
        <f>Tableau48910[[#This Row],[Date de début]]+Tableau48910[[#This Row],[Temps]]</f>
        <v>#VALUE!</v>
      </c>
    </row>
    <row r="706" spans="1:6" x14ac:dyDescent="0.25">
      <c r="A706" cm="1">
        <f t="array" ref="A706">MIN(COUNTIFS($C$2:C705,C706)+IFERROR(SUM(IF(($B$2:B705=B706)*($A$2:A705=0),($B$2:B705=B706)*($A$2:A705=0),"")),0),1)</f>
        <v>1</v>
      </c>
      <c r="B706" t="s">
        <v>10</v>
      </c>
      <c r="C706" t="s">
        <v>52</v>
      </c>
      <c r="D706" s="6">
        <v>20.8333333333333</v>
      </c>
      <c r="E706" s="2" t="e">
        <f>IF(Tableau48910[[#This Row],[Numéro par machin]]=0,$C$1,IF(ISERROR(VLOOKUP(C706,$C$2:C705,1,FALSE)),_xlfn.MAXIFS(Tableau48910[[#This Row],[Date de fin]],$B$2:B705,Tableau48910[[#This Row],[Numéro Machine ]]),MAX(_xlfn.MAXIFS(Tableau48910[[#This Row],[Date de fin]],$C$2:C705,Tableau48910[[#This Row],[Ordre de f]]),_xlfn.MAXIFS(Tableau48910[[#This Row],[Date de fin]],$B$2:B705,Tableau48910[[#This Row],[Numéro Machine ]]))))</f>
        <v>#VALUE!</v>
      </c>
      <c r="F706" s="2" t="e">
        <f>Tableau48910[[#This Row],[Date de début]]+Tableau48910[[#This Row],[Temps]]</f>
        <v>#VALUE!</v>
      </c>
    </row>
    <row r="707" spans="1:6" x14ac:dyDescent="0.25">
      <c r="A707" cm="1">
        <f t="array" ref="A707">MIN(COUNTIFS($C$2:C706,C707)+IFERROR(SUM(IF(($B$2:B706=B707)*($A$2:A706=0),($B$2:B706=B707)*($A$2:A706=0),"")),0),1)</f>
        <v>1</v>
      </c>
      <c r="B707" t="s">
        <v>26</v>
      </c>
      <c r="C707" t="s">
        <v>52</v>
      </c>
      <c r="D707" s="6">
        <v>34.4583333333333</v>
      </c>
      <c r="E707" s="2" t="e">
        <f>IF(Tableau48910[[#This Row],[Numéro par machin]]=0,$C$1,IF(ISERROR(VLOOKUP(C707,$C$2:C706,1,FALSE)),_xlfn.MAXIFS(Tableau48910[[#This Row],[Date de fin]],$B$2:B706,Tableau48910[[#This Row],[Numéro Machine ]]),MAX(_xlfn.MAXIFS(Tableau48910[[#This Row],[Date de fin]],$C$2:C706,Tableau48910[[#This Row],[Ordre de f]]),_xlfn.MAXIFS(Tableau48910[[#This Row],[Date de fin]],$B$2:B706,Tableau48910[[#This Row],[Numéro Machine ]]))))</f>
        <v>#VALUE!</v>
      </c>
      <c r="F707" s="2" t="e">
        <f>Tableau48910[[#This Row],[Date de début]]+Tableau48910[[#This Row],[Temps]]</f>
        <v>#VALUE!</v>
      </c>
    </row>
    <row r="708" spans="1:6" x14ac:dyDescent="0.25">
      <c r="A708" cm="1">
        <f t="array" ref="A708">MIN(COUNTIFS($C$2:C707,C708)+IFERROR(SUM(IF(($B$2:B707=B708)*($A$2:A707=0),($B$2:B707=B708)*($A$2:A707=0),"")),0),1)</f>
        <v>1</v>
      </c>
      <c r="B708" t="s">
        <v>5</v>
      </c>
      <c r="C708" t="s">
        <v>52</v>
      </c>
      <c r="D708" s="6">
        <v>34.625</v>
      </c>
      <c r="E708" s="2" t="e">
        <f>IF(Tableau48910[[#This Row],[Numéro par machin]]=0,$C$1,IF(ISERROR(VLOOKUP(C708,$C$2:C707,1,FALSE)),_xlfn.MAXIFS(Tableau48910[[#This Row],[Date de fin]],$B$2:B707,Tableau48910[[#This Row],[Numéro Machine ]]),MAX(_xlfn.MAXIFS(Tableau48910[[#This Row],[Date de fin]],$C$2:C707,Tableau48910[[#This Row],[Ordre de f]]),_xlfn.MAXIFS(Tableau48910[[#This Row],[Date de fin]],$B$2:B707,Tableau48910[[#This Row],[Numéro Machine ]]))))</f>
        <v>#VALUE!</v>
      </c>
      <c r="F708" s="2" t="e">
        <f>Tableau48910[[#This Row],[Date de début]]+Tableau48910[[#This Row],[Temps]]</f>
        <v>#VALUE!</v>
      </c>
    </row>
    <row r="709" spans="1:6" x14ac:dyDescent="0.25">
      <c r="A709" cm="1">
        <f t="array" ref="A709">MIN(COUNTIFS($C$2:C708,C709)+IFERROR(SUM(IF(($B$2:B708=B709)*($A$2:A708=0),($B$2:B708=B709)*($A$2:A708=0),"")),0),1)</f>
        <v>1</v>
      </c>
      <c r="B709" t="s">
        <v>10</v>
      </c>
      <c r="C709" t="s">
        <v>52</v>
      </c>
      <c r="D709" s="6">
        <v>34.7083333333333</v>
      </c>
      <c r="E709" s="2" t="e">
        <f>IF(Tableau48910[[#This Row],[Numéro par machin]]=0,$C$1,IF(ISERROR(VLOOKUP(C709,$C$2:C708,1,FALSE)),_xlfn.MAXIFS(Tableau48910[[#This Row],[Date de fin]],$B$2:B708,Tableau48910[[#This Row],[Numéro Machine ]]),MAX(_xlfn.MAXIFS(Tableau48910[[#This Row],[Date de fin]],$C$2:C708,Tableau48910[[#This Row],[Ordre de f]]),_xlfn.MAXIFS(Tableau48910[[#This Row],[Date de fin]],$B$2:B708,Tableau48910[[#This Row],[Numéro Machine ]]))))</f>
        <v>#VALUE!</v>
      </c>
      <c r="F709" s="2" t="e">
        <f>Tableau48910[[#This Row],[Date de début]]+Tableau48910[[#This Row],[Temps]]</f>
        <v>#VALUE!</v>
      </c>
    </row>
    <row r="710" spans="1:6" x14ac:dyDescent="0.25">
      <c r="A710" cm="1">
        <f t="array" ref="A710">MIN(COUNTIFS($C$2:C709,C710)+IFERROR(SUM(IF(($B$2:B709=B710)*($A$2:A709=0),($B$2:B709=B710)*($A$2:A709=0),"")),0),1)</f>
        <v>1</v>
      </c>
      <c r="B710" t="s">
        <v>5</v>
      </c>
      <c r="C710" t="s">
        <v>52</v>
      </c>
      <c r="D710" s="6">
        <v>35.5833333333333</v>
      </c>
      <c r="E710" s="2" t="e">
        <f>IF(Tableau48910[[#This Row],[Numéro par machin]]=0,$C$1,IF(ISERROR(VLOOKUP(C710,$C$2:C709,1,FALSE)),_xlfn.MAXIFS(Tableau48910[[#This Row],[Date de fin]],$B$2:B709,Tableau48910[[#This Row],[Numéro Machine ]]),MAX(_xlfn.MAXIFS(Tableau48910[[#This Row],[Date de fin]],$C$2:C709,Tableau48910[[#This Row],[Ordre de f]]),_xlfn.MAXIFS(Tableau48910[[#This Row],[Date de fin]],$B$2:B709,Tableau48910[[#This Row],[Numéro Machine ]]))))</f>
        <v>#VALUE!</v>
      </c>
      <c r="F710" s="2" t="e">
        <f>Tableau48910[[#This Row],[Date de début]]+Tableau48910[[#This Row],[Temps]]</f>
        <v>#VALUE!</v>
      </c>
    </row>
    <row r="711" spans="1:6" x14ac:dyDescent="0.25">
      <c r="A711" cm="1">
        <f t="array" ref="A711">MIN(COUNTIFS($C$2:C710,C711)+IFERROR(SUM(IF(($B$2:B710=B711)*($A$2:A710=0),($B$2:B710=B711)*($A$2:A710=0),"")),0),1)</f>
        <v>1</v>
      </c>
      <c r="B711" t="s">
        <v>10</v>
      </c>
      <c r="C711" t="s">
        <v>52</v>
      </c>
      <c r="D711" s="6">
        <v>35.6666666666667</v>
      </c>
      <c r="E711" s="2" t="e">
        <f>IF(Tableau48910[[#This Row],[Numéro par machin]]=0,$C$1,IF(ISERROR(VLOOKUP(C711,$C$2:C710,1,FALSE)),_xlfn.MAXIFS(Tableau48910[[#This Row],[Date de fin]],$B$2:B710,Tableau48910[[#This Row],[Numéro Machine ]]),MAX(_xlfn.MAXIFS(Tableau48910[[#This Row],[Date de fin]],$C$2:C710,Tableau48910[[#This Row],[Ordre de f]]),_xlfn.MAXIFS(Tableau48910[[#This Row],[Date de fin]],$B$2:B710,Tableau48910[[#This Row],[Numéro Machine ]]))))</f>
        <v>#VALUE!</v>
      </c>
      <c r="F711" s="2" t="e">
        <f>Tableau48910[[#This Row],[Date de début]]+Tableau48910[[#This Row],[Temps]]</f>
        <v>#VALUE!</v>
      </c>
    </row>
    <row r="712" spans="1:6" x14ac:dyDescent="0.25">
      <c r="A712" cm="1">
        <f t="array" ref="A712">MIN(COUNTIFS($C$2:C711,C712)+IFERROR(SUM(IF(($B$2:B711=B712)*($A$2:A711=0),($B$2:B711=B712)*($A$2:A711=0),"")),0),1)</f>
        <v>1</v>
      </c>
      <c r="B712" t="s">
        <v>5</v>
      </c>
      <c r="C712" t="s">
        <v>52</v>
      </c>
      <c r="D712" s="6">
        <v>35.75</v>
      </c>
      <c r="E712" s="2" t="e">
        <f>IF(Tableau48910[[#This Row],[Numéro par machin]]=0,$C$1,IF(ISERROR(VLOOKUP(C712,$C$2:C711,1,FALSE)),_xlfn.MAXIFS(Tableau48910[[#This Row],[Date de fin]],$B$2:B711,Tableau48910[[#This Row],[Numéro Machine ]]),MAX(_xlfn.MAXIFS(Tableau48910[[#This Row],[Date de fin]],$C$2:C711,Tableau48910[[#This Row],[Ordre de f]]),_xlfn.MAXIFS(Tableau48910[[#This Row],[Date de fin]],$B$2:B711,Tableau48910[[#This Row],[Numéro Machine ]]))))</f>
        <v>#VALUE!</v>
      </c>
      <c r="F712" s="2" t="e">
        <f>Tableau48910[[#This Row],[Date de début]]+Tableau48910[[#This Row],[Temps]]</f>
        <v>#VALUE!</v>
      </c>
    </row>
    <row r="713" spans="1:6" x14ac:dyDescent="0.25">
      <c r="A713" cm="1">
        <f t="array" ref="A713">MIN(COUNTIFS($C$2:C712,C713)+IFERROR(SUM(IF(($B$2:B712=B713)*($A$2:A712=0),($B$2:B712=B713)*($A$2:A712=0),"")),0),1)</f>
        <v>1</v>
      </c>
      <c r="B713" t="s">
        <v>10</v>
      </c>
      <c r="C713" t="s">
        <v>52</v>
      </c>
      <c r="D713" s="6">
        <v>36</v>
      </c>
      <c r="E713" s="2" t="e">
        <f>IF(Tableau48910[[#This Row],[Numéro par machin]]=0,$C$1,IF(ISERROR(VLOOKUP(C713,$C$2:C712,1,FALSE)),_xlfn.MAXIFS(Tableau48910[[#This Row],[Date de fin]],$B$2:B712,Tableau48910[[#This Row],[Numéro Machine ]]),MAX(_xlfn.MAXIFS(Tableau48910[[#This Row],[Date de fin]],$C$2:C712,Tableau48910[[#This Row],[Ordre de f]]),_xlfn.MAXIFS(Tableau48910[[#This Row],[Date de fin]],$B$2:B712,Tableau48910[[#This Row],[Numéro Machine ]]))))</f>
        <v>#VALUE!</v>
      </c>
      <c r="F713" s="2" t="e">
        <f>Tableau48910[[#This Row],[Date de début]]+Tableau48910[[#This Row],[Temps]]</f>
        <v>#VALUE!</v>
      </c>
    </row>
    <row r="714" spans="1:6" x14ac:dyDescent="0.25">
      <c r="A714" cm="1">
        <f t="array" ref="A714">MIN(COUNTIFS($C$2:C713,C714)+IFERROR(SUM(IF(($B$2:B713=B714)*($A$2:A713=0),($B$2:B713=B714)*($A$2:A713=0),"")),0),1)</f>
        <v>1</v>
      </c>
      <c r="B714" t="s">
        <v>10</v>
      </c>
      <c r="C714" t="s">
        <v>52</v>
      </c>
      <c r="D714" s="6">
        <v>39.4166666666667</v>
      </c>
      <c r="E714" s="2" t="e">
        <f>IF(Tableau48910[[#This Row],[Numéro par machin]]=0,$C$1,IF(ISERROR(VLOOKUP(C714,$C$2:C713,1,FALSE)),_xlfn.MAXIFS(Tableau48910[[#This Row],[Date de fin]],$B$2:B713,Tableau48910[[#This Row],[Numéro Machine ]]),MAX(_xlfn.MAXIFS(Tableau48910[[#This Row],[Date de fin]],$C$2:C713,Tableau48910[[#This Row],[Ordre de f]]),_xlfn.MAXIFS(Tableau48910[[#This Row],[Date de fin]],$B$2:B713,Tableau48910[[#This Row],[Numéro Machine ]]))))</f>
        <v>#VALUE!</v>
      </c>
      <c r="F714" s="2" t="e">
        <f>Tableau48910[[#This Row],[Date de début]]+Tableau48910[[#This Row],[Temps]]</f>
        <v>#VALUE!</v>
      </c>
    </row>
    <row r="715" spans="1:6" x14ac:dyDescent="0.25">
      <c r="A715" cm="1">
        <f t="array" ref="A715">MIN(COUNTIFS($C$2:C714,C715)+IFERROR(SUM(IF(($B$2:B714=B715)*($A$2:A714=0),($B$2:B714=B715)*($A$2:A714=0),"")),0),1)</f>
        <v>1</v>
      </c>
      <c r="B715" t="s">
        <v>5</v>
      </c>
      <c r="C715" t="s">
        <v>52</v>
      </c>
      <c r="D715" s="6">
        <v>39.625</v>
      </c>
      <c r="E715" s="2" t="e">
        <f>IF(Tableau48910[[#This Row],[Numéro par machin]]=0,$C$1,IF(ISERROR(VLOOKUP(C715,$C$2:C714,1,FALSE)),_xlfn.MAXIFS(Tableau48910[[#This Row],[Date de fin]],$B$2:B714,Tableau48910[[#This Row],[Numéro Machine ]]),MAX(_xlfn.MAXIFS(Tableau48910[[#This Row],[Date de fin]],$C$2:C714,Tableau48910[[#This Row],[Ordre de f]]),_xlfn.MAXIFS(Tableau48910[[#This Row],[Date de fin]],$B$2:B714,Tableau48910[[#This Row],[Numéro Machine ]]))))</f>
        <v>#VALUE!</v>
      </c>
      <c r="F715" s="2" t="e">
        <f>Tableau48910[[#This Row],[Date de début]]+Tableau48910[[#This Row],[Temps]]</f>
        <v>#VALUE!</v>
      </c>
    </row>
    <row r="716" spans="1:6" x14ac:dyDescent="0.25">
      <c r="A716" cm="1">
        <f t="array" ref="A716">MIN(COUNTIFS($C$2:C715,C716)+IFERROR(SUM(IF(($B$2:B715=B716)*($A$2:A715=0),($B$2:B715=B716)*($A$2:A715=0),"")),0),1)</f>
        <v>1</v>
      </c>
      <c r="B716" t="s">
        <v>10</v>
      </c>
      <c r="C716" t="s">
        <v>52</v>
      </c>
      <c r="D716" s="6">
        <v>39.7083333333333</v>
      </c>
      <c r="E716" s="2" t="e">
        <f>IF(Tableau48910[[#This Row],[Numéro par machin]]=0,$C$1,IF(ISERROR(VLOOKUP(C716,$C$2:C715,1,FALSE)),_xlfn.MAXIFS(Tableau48910[[#This Row],[Date de fin]],$B$2:B715,Tableau48910[[#This Row],[Numéro Machine ]]),MAX(_xlfn.MAXIFS(Tableau48910[[#This Row],[Date de fin]],$C$2:C715,Tableau48910[[#This Row],[Ordre de f]]),_xlfn.MAXIFS(Tableau48910[[#This Row],[Date de fin]],$B$2:B715,Tableau48910[[#This Row],[Numéro Machine ]]))))</f>
        <v>#VALUE!</v>
      </c>
      <c r="F716" s="2" t="e">
        <f>Tableau48910[[#This Row],[Date de début]]+Tableau48910[[#This Row],[Temps]]</f>
        <v>#VALUE!</v>
      </c>
    </row>
    <row r="717" spans="1:6" x14ac:dyDescent="0.25">
      <c r="A717" cm="1">
        <f t="array" ref="A717">MIN(COUNTIFS($C$2:C716,C717)+IFERROR(SUM(IF(($B$2:B716=B717)*($A$2:A716=0),($B$2:B716=B717)*($A$2:A716=0),"")),0),1)</f>
        <v>1</v>
      </c>
      <c r="B717" t="s">
        <v>5</v>
      </c>
      <c r="C717" t="s">
        <v>52</v>
      </c>
      <c r="D717" s="6">
        <v>41.2916666666667</v>
      </c>
      <c r="E717" s="2" t="e">
        <f>IF(Tableau48910[[#This Row],[Numéro par machin]]=0,$C$1,IF(ISERROR(VLOOKUP(C717,$C$2:C716,1,FALSE)),_xlfn.MAXIFS(Tableau48910[[#This Row],[Date de fin]],$B$2:B716,Tableau48910[[#This Row],[Numéro Machine ]]),MAX(_xlfn.MAXIFS(Tableau48910[[#This Row],[Date de fin]],$C$2:C716,Tableau48910[[#This Row],[Ordre de f]]),_xlfn.MAXIFS(Tableau48910[[#This Row],[Date de fin]],$B$2:B716,Tableau48910[[#This Row],[Numéro Machine ]]))))</f>
        <v>#VALUE!</v>
      </c>
      <c r="F717" s="2" t="e">
        <f>Tableau48910[[#This Row],[Date de début]]+Tableau48910[[#This Row],[Temps]]</f>
        <v>#VALUE!</v>
      </c>
    </row>
    <row r="718" spans="1:6" x14ac:dyDescent="0.25">
      <c r="A718" cm="1">
        <f t="array" ref="A718">MIN(COUNTIFS($C$2:C717,C718)+IFERROR(SUM(IF(($B$2:B717=B718)*($A$2:A717=0),($B$2:B717=B718)*($A$2:A717=0),"")),0),1)</f>
        <v>1</v>
      </c>
      <c r="B718" t="s">
        <v>10</v>
      </c>
      <c r="C718" t="s">
        <v>52</v>
      </c>
      <c r="D718" s="6">
        <v>41.3333333333333</v>
      </c>
      <c r="E718" s="2" t="e">
        <f>IF(Tableau48910[[#This Row],[Numéro par machin]]=0,$C$1,IF(ISERROR(VLOOKUP(C718,$C$2:C717,1,FALSE)),_xlfn.MAXIFS(Tableau48910[[#This Row],[Date de fin]],$B$2:B717,Tableau48910[[#This Row],[Numéro Machine ]]),MAX(_xlfn.MAXIFS(Tableau48910[[#This Row],[Date de fin]],$C$2:C717,Tableau48910[[#This Row],[Ordre de f]]),_xlfn.MAXIFS(Tableau48910[[#This Row],[Date de fin]],$B$2:B717,Tableau48910[[#This Row],[Numéro Machine ]]))))</f>
        <v>#VALUE!</v>
      </c>
      <c r="F718" s="2" t="e">
        <f>Tableau48910[[#This Row],[Date de début]]+Tableau48910[[#This Row],[Temps]]</f>
        <v>#VALUE!</v>
      </c>
    </row>
    <row r="719" spans="1:6" x14ac:dyDescent="0.25">
      <c r="A719" cm="1">
        <f t="array" ref="A719">MIN(COUNTIFS($C$2:C718,C719)+IFERROR(SUM(IF(($B$2:B718=B719)*($A$2:A718=0),($B$2:B718=B719)*($A$2:A718=0),"")),0),1)</f>
        <v>1</v>
      </c>
      <c r="B719" t="s">
        <v>5</v>
      </c>
      <c r="C719" t="s">
        <v>52</v>
      </c>
      <c r="D719" s="6">
        <v>41.375</v>
      </c>
      <c r="E719" s="2" t="e">
        <f>IF(Tableau48910[[#This Row],[Numéro par machin]]=0,$C$1,IF(ISERROR(VLOOKUP(C719,$C$2:C718,1,FALSE)),_xlfn.MAXIFS(Tableau48910[[#This Row],[Date de fin]],$B$2:B718,Tableau48910[[#This Row],[Numéro Machine ]]),MAX(_xlfn.MAXIFS(Tableau48910[[#This Row],[Date de fin]],$C$2:C718,Tableau48910[[#This Row],[Ordre de f]]),_xlfn.MAXIFS(Tableau48910[[#This Row],[Date de fin]],$B$2:B718,Tableau48910[[#This Row],[Numéro Machine ]]))))</f>
        <v>#VALUE!</v>
      </c>
      <c r="F719" s="2" t="e">
        <f>Tableau48910[[#This Row],[Date de début]]+Tableau48910[[#This Row],[Temps]]</f>
        <v>#VALUE!</v>
      </c>
    </row>
    <row r="720" spans="1:6" x14ac:dyDescent="0.25">
      <c r="A720" cm="1">
        <f t="array" ref="A720">MIN(COUNTIFS($C$2:C719,C720)+IFERROR(SUM(IF(($B$2:B719=B720)*($A$2:A719=0),($B$2:B719=B720)*($A$2:A719=0),"")),0),1)</f>
        <v>1</v>
      </c>
      <c r="B720" t="s">
        <v>10</v>
      </c>
      <c r="C720" t="s">
        <v>52</v>
      </c>
      <c r="D720" s="6">
        <v>43.0833333333333</v>
      </c>
      <c r="E720" s="2" t="e">
        <f>IF(Tableau48910[[#This Row],[Numéro par machin]]=0,$C$1,IF(ISERROR(VLOOKUP(C720,$C$2:C719,1,FALSE)),_xlfn.MAXIFS(Tableau48910[[#This Row],[Date de fin]],$B$2:B719,Tableau48910[[#This Row],[Numéro Machine ]]),MAX(_xlfn.MAXIFS(Tableau48910[[#This Row],[Date de fin]],$C$2:C719,Tableau48910[[#This Row],[Ordre de f]]),_xlfn.MAXIFS(Tableau48910[[#This Row],[Date de fin]],$B$2:B719,Tableau48910[[#This Row],[Numéro Machine ]]))))</f>
        <v>#VALUE!</v>
      </c>
      <c r="F720" s="2" t="e">
        <f>Tableau48910[[#This Row],[Date de début]]+Tableau48910[[#This Row],[Temps]]</f>
        <v>#VALUE!</v>
      </c>
    </row>
    <row r="721" spans="1:6" x14ac:dyDescent="0.25">
      <c r="A721" cm="1">
        <f t="array" ref="A721">MIN(COUNTIFS($C$2:C720,C721)+IFERROR(SUM(IF(($B$2:B720=B721)*($A$2:A720=0),($B$2:B720=B721)*($A$2:A720=0),"")),0),1)</f>
        <v>1</v>
      </c>
      <c r="B721" t="s">
        <v>26</v>
      </c>
      <c r="C721" t="s">
        <v>52</v>
      </c>
      <c r="D721" s="6">
        <v>20.75</v>
      </c>
      <c r="E721" s="2" t="e">
        <f>IF(Tableau48910[[#This Row],[Numéro par machin]]=0,$C$1,IF(ISERROR(VLOOKUP(C721,$C$2:C720,1,FALSE)),_xlfn.MAXIFS(Tableau48910[[#This Row],[Date de fin]],$B$2:B720,Tableau48910[[#This Row],[Numéro Machine ]]),MAX(_xlfn.MAXIFS(Tableau48910[[#This Row],[Date de fin]],$C$2:C720,Tableau48910[[#This Row],[Ordre de f]]),_xlfn.MAXIFS(Tableau48910[[#This Row],[Date de fin]],$B$2:B720,Tableau48910[[#This Row],[Numéro Machine ]]))))</f>
        <v>#VALUE!</v>
      </c>
      <c r="F721" s="2" t="e">
        <f>Tableau48910[[#This Row],[Date de début]]+Tableau48910[[#This Row],[Temps]]</f>
        <v>#VALUE!</v>
      </c>
    </row>
    <row r="722" spans="1:6" x14ac:dyDescent="0.25">
      <c r="A722" cm="1">
        <f t="array" ref="A722">MIN(COUNTIFS($C$2:C721,C722)+IFERROR(SUM(IF(($B$2:B721=B722)*($A$2:A721=0),($B$2:B721=B722)*($A$2:A721=0),"")),0),1)</f>
        <v>1</v>
      </c>
      <c r="B722" t="s">
        <v>5</v>
      </c>
      <c r="C722" t="s">
        <v>52</v>
      </c>
      <c r="D722" s="6">
        <v>20.9166666666667</v>
      </c>
      <c r="E722" s="2" t="e">
        <f>IF(Tableau48910[[#This Row],[Numéro par machin]]=0,$C$1,IF(ISERROR(VLOOKUP(C722,$C$2:C721,1,FALSE)),_xlfn.MAXIFS(Tableau48910[[#This Row],[Date de fin]],$B$2:B721,Tableau48910[[#This Row],[Numéro Machine ]]),MAX(_xlfn.MAXIFS(Tableau48910[[#This Row],[Date de fin]],$C$2:C721,Tableau48910[[#This Row],[Ordre de f]]),_xlfn.MAXIFS(Tableau48910[[#This Row],[Date de fin]],$B$2:B721,Tableau48910[[#This Row],[Numéro Machine ]]))))</f>
        <v>#VALUE!</v>
      </c>
      <c r="F722" s="2" t="e">
        <f>Tableau48910[[#This Row],[Date de début]]+Tableau48910[[#This Row],[Temps]]</f>
        <v>#VALUE!</v>
      </c>
    </row>
    <row r="723" spans="1:6" x14ac:dyDescent="0.25">
      <c r="A723" cm="1">
        <f t="array" ref="A723">MIN(COUNTIFS($C$2:C722,C723)+IFERROR(SUM(IF(($B$2:B722=B723)*($A$2:A722=0),($B$2:B722=B723)*($A$2:A722=0),"")),0),1)</f>
        <v>1</v>
      </c>
      <c r="B723" t="s">
        <v>10</v>
      </c>
      <c r="C723" t="s">
        <v>52</v>
      </c>
      <c r="D723" s="6">
        <v>21</v>
      </c>
      <c r="E723" s="2" t="e">
        <f>IF(Tableau48910[[#This Row],[Numéro par machin]]=0,$C$1,IF(ISERROR(VLOOKUP(C723,$C$2:C722,1,FALSE)),_xlfn.MAXIFS(Tableau48910[[#This Row],[Date de fin]],$B$2:B722,Tableau48910[[#This Row],[Numéro Machine ]]),MAX(_xlfn.MAXIFS(Tableau48910[[#This Row],[Date de fin]],$C$2:C722,Tableau48910[[#This Row],[Ordre de f]]),_xlfn.MAXIFS(Tableau48910[[#This Row],[Date de fin]],$B$2:B722,Tableau48910[[#This Row],[Numéro Machine ]]))))</f>
        <v>#VALUE!</v>
      </c>
      <c r="F723" s="2" t="e">
        <f>Tableau48910[[#This Row],[Date de début]]+Tableau48910[[#This Row],[Temps]]</f>
        <v>#VALUE!</v>
      </c>
    </row>
    <row r="724" spans="1:6" x14ac:dyDescent="0.25">
      <c r="A724" cm="1">
        <f t="array" ref="A724">MIN(COUNTIFS($C$2:C723,C724)+IFERROR(SUM(IF(($B$2:B723=B724)*($A$2:A723=0),($B$2:B723=B724)*($A$2:A723=0),"")),0),1)</f>
        <v>1</v>
      </c>
      <c r="B724" t="s">
        <v>5</v>
      </c>
      <c r="C724" t="s">
        <v>52</v>
      </c>
      <c r="D724" s="6">
        <v>20.875</v>
      </c>
      <c r="E724" s="2" t="e">
        <f>IF(Tableau48910[[#This Row],[Numéro par machin]]=0,$C$1,IF(ISERROR(VLOOKUP(C724,$C$2:C723,1,FALSE)),_xlfn.MAXIFS(Tableau48910[[#This Row],[Date de fin]],$B$2:B723,Tableau48910[[#This Row],[Numéro Machine ]]),MAX(_xlfn.MAXIFS(Tableau48910[[#This Row],[Date de fin]],$C$2:C723,Tableau48910[[#This Row],[Ordre de f]]),_xlfn.MAXIFS(Tableau48910[[#This Row],[Date de fin]],$B$2:B723,Tableau48910[[#This Row],[Numéro Machine ]]))))</f>
        <v>#VALUE!</v>
      </c>
      <c r="F724" s="2" t="e">
        <f>Tableau48910[[#This Row],[Date de début]]+Tableau48910[[#This Row],[Temps]]</f>
        <v>#VALUE!</v>
      </c>
    </row>
    <row r="725" spans="1:6" x14ac:dyDescent="0.25">
      <c r="A725" cm="1">
        <f t="array" ref="A725">MIN(COUNTIFS($C$2:C724,C725)+IFERROR(SUM(IF(($B$2:B724=B725)*($A$2:A724=0),($B$2:B724=B725)*($A$2:A724=0),"")),0),1)</f>
        <v>1</v>
      </c>
      <c r="B725" t="s">
        <v>10</v>
      </c>
      <c r="C725" t="s">
        <v>52</v>
      </c>
      <c r="D725" s="6">
        <v>31.875</v>
      </c>
      <c r="E725" s="2" t="e">
        <f>IF(Tableau48910[[#This Row],[Numéro par machin]]=0,$C$1,IF(ISERROR(VLOOKUP(C725,$C$2:C724,1,FALSE)),_xlfn.MAXIFS(Tableau48910[[#This Row],[Date de fin]],$B$2:B724,Tableau48910[[#This Row],[Numéro Machine ]]),MAX(_xlfn.MAXIFS(Tableau48910[[#This Row],[Date de fin]],$C$2:C724,Tableau48910[[#This Row],[Ordre de f]]),_xlfn.MAXIFS(Tableau48910[[#This Row],[Date de fin]],$B$2:B724,Tableau48910[[#This Row],[Numéro Machine ]]))))</f>
        <v>#VALUE!</v>
      </c>
      <c r="F725" s="2" t="e">
        <f>Tableau48910[[#This Row],[Date de début]]+Tableau48910[[#This Row],[Temps]]</f>
        <v>#VALUE!</v>
      </c>
    </row>
    <row r="726" spans="1:6" x14ac:dyDescent="0.25">
      <c r="A726" cm="1">
        <f t="array" ref="A726">MIN(COUNTIFS($C$2:C725,C726)+IFERROR(SUM(IF(($B$2:B725=B726)*($A$2:A725=0),($B$2:B725=B726)*($A$2:A725=0),"")),0),1)</f>
        <v>1</v>
      </c>
      <c r="B726" t="s">
        <v>5</v>
      </c>
      <c r="C726" t="s">
        <v>52</v>
      </c>
      <c r="D726" s="6">
        <v>34.5416666666667</v>
      </c>
      <c r="E726" s="2" t="e">
        <f>IF(Tableau48910[[#This Row],[Numéro par machin]]=0,$C$1,IF(ISERROR(VLOOKUP(C726,$C$2:C725,1,FALSE)),_xlfn.MAXIFS(Tableau48910[[#This Row],[Date de fin]],$B$2:B725,Tableau48910[[#This Row],[Numéro Machine ]]),MAX(_xlfn.MAXIFS(Tableau48910[[#This Row],[Date de fin]],$C$2:C725,Tableau48910[[#This Row],[Ordre de f]]),_xlfn.MAXIFS(Tableau48910[[#This Row],[Date de fin]],$B$2:B725,Tableau48910[[#This Row],[Numéro Machine ]]))))</f>
        <v>#VALUE!</v>
      </c>
      <c r="F726" s="2" t="e">
        <f>Tableau48910[[#This Row],[Date de début]]+Tableau48910[[#This Row],[Temps]]</f>
        <v>#VALUE!</v>
      </c>
    </row>
    <row r="727" spans="1:6" x14ac:dyDescent="0.25">
      <c r="A727" cm="1">
        <f t="array" ref="A727">MIN(COUNTIFS($C$2:C726,C727)+IFERROR(SUM(IF(($B$2:B726=B727)*($A$2:A726=0),($B$2:B726=B727)*($A$2:A726=0),"")),0),1)</f>
        <v>1</v>
      </c>
      <c r="B727" t="s">
        <v>10</v>
      </c>
      <c r="C727" t="s">
        <v>52</v>
      </c>
      <c r="D727" s="6">
        <v>34.5833333333333</v>
      </c>
      <c r="E727" s="2" t="e">
        <f>IF(Tableau48910[[#This Row],[Numéro par machin]]=0,$C$1,IF(ISERROR(VLOOKUP(C727,$C$2:C726,1,FALSE)),_xlfn.MAXIFS(Tableau48910[[#This Row],[Date de fin]],$B$2:B726,Tableau48910[[#This Row],[Numéro Machine ]]),MAX(_xlfn.MAXIFS(Tableau48910[[#This Row],[Date de fin]],$C$2:C726,Tableau48910[[#This Row],[Ordre de f]]),_xlfn.MAXIFS(Tableau48910[[#This Row],[Date de fin]],$B$2:B726,Tableau48910[[#This Row],[Numéro Machine ]]))))</f>
        <v>#VALUE!</v>
      </c>
      <c r="F727" s="2" t="e">
        <f>Tableau48910[[#This Row],[Date de début]]+Tableau48910[[#This Row],[Temps]]</f>
        <v>#VALUE!</v>
      </c>
    </row>
    <row r="728" spans="1:6" x14ac:dyDescent="0.25">
      <c r="A728" cm="1">
        <f t="array" ref="A728">MIN(COUNTIFS($C$2:C727,C728)+IFERROR(SUM(IF(($B$2:B727=B728)*($A$2:A727=0),($B$2:B727=B728)*($A$2:A727=0),"")),0),1)</f>
        <v>1</v>
      </c>
      <c r="B728" t="s">
        <v>5</v>
      </c>
      <c r="C728" t="s">
        <v>52</v>
      </c>
      <c r="D728" s="6">
        <v>34.75</v>
      </c>
      <c r="E728" s="2" t="e">
        <f>IF(Tableau48910[[#This Row],[Numéro par machin]]=0,$C$1,IF(ISERROR(VLOOKUP(C728,$C$2:C727,1,FALSE)),_xlfn.MAXIFS(Tableau48910[[#This Row],[Date de fin]],$B$2:B727,Tableau48910[[#This Row],[Numéro Machine ]]),MAX(_xlfn.MAXIFS(Tableau48910[[#This Row],[Date de fin]],$C$2:C727,Tableau48910[[#This Row],[Ordre de f]]),_xlfn.MAXIFS(Tableau48910[[#This Row],[Date de fin]],$B$2:B727,Tableau48910[[#This Row],[Numéro Machine ]]))))</f>
        <v>#VALUE!</v>
      </c>
      <c r="F728" s="2" t="e">
        <f>Tableau48910[[#This Row],[Date de début]]+Tableau48910[[#This Row],[Temps]]</f>
        <v>#VALUE!</v>
      </c>
    </row>
    <row r="729" spans="1:6" x14ac:dyDescent="0.25">
      <c r="A729" cm="1">
        <f t="array" ref="A729">MIN(COUNTIFS($C$2:C728,C729)+IFERROR(SUM(IF(($B$2:B728=B729)*($A$2:A728=0),($B$2:B728=B729)*($A$2:A728=0),"")),0),1)</f>
        <v>1</v>
      </c>
      <c r="B729" t="s">
        <v>10</v>
      </c>
      <c r="C729" t="s">
        <v>52</v>
      </c>
      <c r="D729" s="6">
        <v>35.625</v>
      </c>
      <c r="E729" s="2" t="e">
        <f>IF(Tableau48910[[#This Row],[Numéro par machin]]=0,$C$1,IF(ISERROR(VLOOKUP(C729,$C$2:C728,1,FALSE)),_xlfn.MAXIFS(Tableau48910[[#This Row],[Date de fin]],$B$2:B728,Tableau48910[[#This Row],[Numéro Machine ]]),MAX(_xlfn.MAXIFS(Tableau48910[[#This Row],[Date de fin]],$C$2:C728,Tableau48910[[#This Row],[Ordre de f]]),_xlfn.MAXIFS(Tableau48910[[#This Row],[Date de fin]],$B$2:B728,Tableau48910[[#This Row],[Numéro Machine ]]))))</f>
        <v>#VALUE!</v>
      </c>
      <c r="F729" s="2" t="e">
        <f>Tableau48910[[#This Row],[Date de début]]+Tableau48910[[#This Row],[Temps]]</f>
        <v>#VALUE!</v>
      </c>
    </row>
    <row r="730" spans="1:6" x14ac:dyDescent="0.25">
      <c r="A730" cm="1">
        <f t="array" ref="A730">MIN(COUNTIFS($C$2:C729,C730)+IFERROR(SUM(IF(($B$2:B729=B730)*($A$2:A729=0),($B$2:B729=B730)*($A$2:A729=0),"")),0),1)</f>
        <v>1</v>
      </c>
      <c r="B730" t="s">
        <v>10</v>
      </c>
      <c r="C730" t="s">
        <v>52</v>
      </c>
      <c r="D730" s="6">
        <v>35.7083333333333</v>
      </c>
      <c r="E730" s="2" t="e">
        <f>IF(Tableau48910[[#This Row],[Numéro par machin]]=0,$C$1,IF(ISERROR(VLOOKUP(C730,$C$2:C729,1,FALSE)),_xlfn.MAXIFS(Tableau48910[[#This Row],[Date de fin]],$B$2:B729,Tableau48910[[#This Row],[Numéro Machine ]]),MAX(_xlfn.MAXIFS(Tableau48910[[#This Row],[Date de fin]],$C$2:C729,Tableau48910[[#This Row],[Ordre de f]]),_xlfn.MAXIFS(Tableau48910[[#This Row],[Date de fin]],$B$2:B729,Tableau48910[[#This Row],[Numéro Machine ]]))))</f>
        <v>#VALUE!</v>
      </c>
      <c r="F730" s="2" t="e">
        <f>Tableau48910[[#This Row],[Date de début]]+Tableau48910[[#This Row],[Temps]]</f>
        <v>#VALUE!</v>
      </c>
    </row>
    <row r="731" spans="1:6" x14ac:dyDescent="0.25">
      <c r="A731" cm="1">
        <f t="array" ref="A731">MIN(COUNTIFS($C$2:C730,C731)+IFERROR(SUM(IF(($B$2:B730=B731)*($A$2:A730=0),($B$2:B730=B731)*($A$2:A730=0),"")),0),1)</f>
        <v>1</v>
      </c>
      <c r="B731" t="s">
        <v>5</v>
      </c>
      <c r="C731" t="s">
        <v>52</v>
      </c>
      <c r="D731" s="6">
        <v>35.9583333333333</v>
      </c>
      <c r="E731" s="2" t="e">
        <f>IF(Tableau48910[[#This Row],[Numéro par machin]]=0,$C$1,IF(ISERROR(VLOOKUP(C731,$C$2:C730,1,FALSE)),_xlfn.MAXIFS(Tableau48910[[#This Row],[Date de fin]],$B$2:B730,Tableau48910[[#This Row],[Numéro Machine ]]),MAX(_xlfn.MAXIFS(Tableau48910[[#This Row],[Date de fin]],$C$2:C730,Tableau48910[[#This Row],[Ordre de f]]),_xlfn.MAXIFS(Tableau48910[[#This Row],[Date de fin]],$B$2:B730,Tableau48910[[#This Row],[Numéro Machine ]]))))</f>
        <v>#VALUE!</v>
      </c>
      <c r="F731" s="2" t="e">
        <f>Tableau48910[[#This Row],[Date de début]]+Tableau48910[[#This Row],[Temps]]</f>
        <v>#VALUE!</v>
      </c>
    </row>
    <row r="732" spans="1:6" x14ac:dyDescent="0.25">
      <c r="A732" cm="1">
        <f t="array" ref="A732">MIN(COUNTIFS($C$2:C731,C732)+IFERROR(SUM(IF(($B$2:B731=B732)*($A$2:A731=0),($B$2:B731=B732)*($A$2:A731=0),"")),0),1)</f>
        <v>1</v>
      </c>
      <c r="B732" t="s">
        <v>10</v>
      </c>
      <c r="C732" t="s">
        <v>52</v>
      </c>
      <c r="D732" s="6">
        <v>37.5</v>
      </c>
      <c r="E732" s="2" t="e">
        <f>IF(Tableau48910[[#This Row],[Numéro par machin]]=0,$C$1,IF(ISERROR(VLOOKUP(C732,$C$2:C731,1,FALSE)),_xlfn.MAXIFS(Tableau48910[[#This Row],[Date de fin]],$B$2:B731,Tableau48910[[#This Row],[Numéro Machine ]]),MAX(_xlfn.MAXIFS(Tableau48910[[#This Row],[Date de fin]],$C$2:C731,Tableau48910[[#This Row],[Ordre de f]]),_xlfn.MAXIFS(Tableau48910[[#This Row],[Date de fin]],$B$2:B731,Tableau48910[[#This Row],[Numéro Machine ]]))))</f>
        <v>#VALUE!</v>
      </c>
      <c r="F732" s="2" t="e">
        <f>Tableau48910[[#This Row],[Date de début]]+Tableau48910[[#This Row],[Temps]]</f>
        <v>#VALUE!</v>
      </c>
    </row>
    <row r="733" spans="1:6" x14ac:dyDescent="0.25">
      <c r="A733" cm="1">
        <f t="array" ref="A733">MIN(COUNTIFS($C$2:C732,C733)+IFERROR(SUM(IF(($B$2:B732=B733)*($A$2:A732=0),($B$2:B732=B733)*($A$2:A732=0),"")),0),1)</f>
        <v>1</v>
      </c>
      <c r="B733" t="s">
        <v>5</v>
      </c>
      <c r="C733" t="s">
        <v>52</v>
      </c>
      <c r="D733" s="6">
        <v>37.875</v>
      </c>
      <c r="E733" s="2" t="e">
        <f>IF(Tableau48910[[#This Row],[Numéro par machin]]=0,$C$1,IF(ISERROR(VLOOKUP(C733,$C$2:C732,1,FALSE)),_xlfn.MAXIFS(Tableau48910[[#This Row],[Date de fin]],$B$2:B732,Tableau48910[[#This Row],[Numéro Machine ]]),MAX(_xlfn.MAXIFS(Tableau48910[[#This Row],[Date de fin]],$C$2:C732,Tableau48910[[#This Row],[Ordre de f]]),_xlfn.MAXIFS(Tableau48910[[#This Row],[Date de fin]],$B$2:B732,Tableau48910[[#This Row],[Numéro Machine ]]))))</f>
        <v>#VALUE!</v>
      </c>
      <c r="F733" s="2" t="e">
        <f>Tableau48910[[#This Row],[Date de début]]+Tableau48910[[#This Row],[Temps]]</f>
        <v>#VALUE!</v>
      </c>
    </row>
    <row r="734" spans="1:6" x14ac:dyDescent="0.25">
      <c r="A734" cm="1">
        <f t="array" ref="A734">MIN(COUNTIFS($C$2:C733,C734)+IFERROR(SUM(IF(($B$2:B733=B734)*($A$2:A733=0),($B$2:B733=B734)*($A$2:A733=0),"")),0),1)</f>
        <v>1</v>
      </c>
      <c r="B734" t="s">
        <v>5</v>
      </c>
      <c r="C734" t="s">
        <v>52</v>
      </c>
      <c r="D734" s="6">
        <v>39.6666666666667</v>
      </c>
      <c r="E734" s="2" t="e">
        <f>IF(Tableau48910[[#This Row],[Numéro par machin]]=0,$C$1,IF(ISERROR(VLOOKUP(C734,$C$2:C733,1,FALSE)),_xlfn.MAXIFS(Tableau48910[[#This Row],[Date de fin]],$B$2:B733,Tableau48910[[#This Row],[Numéro Machine ]]),MAX(_xlfn.MAXIFS(Tableau48910[[#This Row],[Date de fin]],$C$2:C733,Tableau48910[[#This Row],[Ordre de f]]),_xlfn.MAXIFS(Tableau48910[[#This Row],[Date de fin]],$B$2:B733,Tableau48910[[#This Row],[Numéro Machine ]]))))</f>
        <v>#VALUE!</v>
      </c>
      <c r="F734" s="2" t="e">
        <f>Tableau48910[[#This Row],[Date de début]]+Tableau48910[[#This Row],[Temps]]</f>
        <v>#VALUE!</v>
      </c>
    </row>
    <row r="735" spans="1:6" x14ac:dyDescent="0.25">
      <c r="A735" cm="1">
        <f t="array" ref="A735">MIN(COUNTIFS($C$2:C734,C735)+IFERROR(SUM(IF(($B$2:B734=B735)*($A$2:A734=0),($B$2:B734=B735)*($A$2:A734=0),"")),0),1)</f>
        <v>1</v>
      </c>
      <c r="B735" t="s">
        <v>70</v>
      </c>
      <c r="C735" t="s">
        <v>52</v>
      </c>
      <c r="D735" s="6">
        <v>40.4583333333333</v>
      </c>
      <c r="E735" s="2" t="e">
        <f>IF(Tableau48910[[#This Row],[Numéro par machin]]=0,$C$1,IF(ISERROR(VLOOKUP(C735,$C$2:C734,1,FALSE)),_xlfn.MAXIFS(Tableau48910[[#This Row],[Date de fin]],$B$2:B734,Tableau48910[[#This Row],[Numéro Machine ]]),MAX(_xlfn.MAXIFS(Tableau48910[[#This Row],[Date de fin]],$C$2:C734,Tableau48910[[#This Row],[Ordre de f]]),_xlfn.MAXIFS(Tableau48910[[#This Row],[Date de fin]],$B$2:B734,Tableau48910[[#This Row],[Numéro Machine ]]))))</f>
        <v>#VALUE!</v>
      </c>
      <c r="F735" s="2" t="e">
        <f>Tableau48910[[#This Row],[Date de début]]+Tableau48910[[#This Row],[Temps]]</f>
        <v>#VALUE!</v>
      </c>
    </row>
    <row r="736" spans="1:6" x14ac:dyDescent="0.25">
      <c r="A736" cm="1">
        <f t="array" ref="A736">MIN(COUNTIFS($C$2:C735,C736)+IFERROR(SUM(IF(($B$2:B735=B736)*($A$2:A735=0),($B$2:B735=B736)*($A$2:A735=0),"")),0),1)</f>
        <v>1</v>
      </c>
      <c r="B736" t="s">
        <v>26</v>
      </c>
      <c r="C736" t="s">
        <v>52</v>
      </c>
      <c r="D736" s="6">
        <v>40.5</v>
      </c>
      <c r="E736" s="2" t="e">
        <f>IF(Tableau48910[[#This Row],[Numéro par machin]]=0,$C$1,IF(ISERROR(VLOOKUP(C736,$C$2:C735,1,FALSE)),_xlfn.MAXIFS(Tableau48910[[#This Row],[Date de fin]],$B$2:B735,Tableau48910[[#This Row],[Numéro Machine ]]),MAX(_xlfn.MAXIFS(Tableau48910[[#This Row],[Date de fin]],$C$2:C735,Tableau48910[[#This Row],[Ordre de f]]),_xlfn.MAXIFS(Tableau48910[[#This Row],[Date de fin]],$B$2:B735,Tableau48910[[#This Row],[Numéro Machine ]]))))</f>
        <v>#VALUE!</v>
      </c>
      <c r="F736" s="2" t="e">
        <f>Tableau48910[[#This Row],[Date de début]]+Tableau48910[[#This Row],[Temps]]</f>
        <v>#VALUE!</v>
      </c>
    </row>
    <row r="737" spans="1:6" x14ac:dyDescent="0.25">
      <c r="A737" cm="1">
        <f t="array" ref="A737">MIN(COUNTIFS($C$2:C736,C737)+IFERROR(SUM(IF(($B$2:B736=B737)*($A$2:A736=0),($B$2:B736=B737)*($A$2:A736=0),"")),0),1)</f>
        <v>1</v>
      </c>
      <c r="B737" t="s">
        <v>16</v>
      </c>
      <c r="C737" t="s">
        <v>117</v>
      </c>
      <c r="D737" s="6">
        <v>40.5416666666667</v>
      </c>
      <c r="E737" s="2" t="e">
        <f>IF(Tableau48910[[#This Row],[Numéro par machin]]=0,$C$1,IF(ISERROR(VLOOKUP(C737,$C$2:C736,1,FALSE)),_xlfn.MAXIFS(Tableau48910[[#This Row],[Date de fin]],$B$2:B736,Tableau48910[[#This Row],[Numéro Machine ]]),MAX(_xlfn.MAXIFS(Tableau48910[[#This Row],[Date de fin]],$C$2:C736,Tableau48910[[#This Row],[Ordre de f]]),_xlfn.MAXIFS(Tableau48910[[#This Row],[Date de fin]],$B$2:B736,Tableau48910[[#This Row],[Numéro Machine ]]))))</f>
        <v>#VALUE!</v>
      </c>
      <c r="F737" s="2" t="e">
        <f>Tableau48910[[#This Row],[Date de début]]+Tableau48910[[#This Row],[Temps]]</f>
        <v>#VALUE!</v>
      </c>
    </row>
    <row r="738" spans="1:6" x14ac:dyDescent="0.25">
      <c r="A738" cm="1">
        <f t="array" ref="A738">MIN(COUNTIFS($C$2:C737,C738)+IFERROR(SUM(IF(($B$2:B737=B738)*($A$2:A737=0),($B$2:B737=B738)*($A$2:A737=0),"")),0),1)</f>
        <v>1</v>
      </c>
      <c r="B738" t="s">
        <v>31</v>
      </c>
      <c r="C738" t="s">
        <v>117</v>
      </c>
      <c r="D738" s="6">
        <v>41.4166666666667</v>
      </c>
      <c r="E738" s="2" t="e">
        <f>IF(Tableau48910[[#This Row],[Numéro par machin]]=0,$C$1,IF(ISERROR(VLOOKUP(C738,$C$2:C737,1,FALSE)),_xlfn.MAXIFS(Tableau48910[[#This Row],[Date de fin]],$B$2:B737,Tableau48910[[#This Row],[Numéro Machine ]]),MAX(_xlfn.MAXIFS(Tableau48910[[#This Row],[Date de fin]],$C$2:C737,Tableau48910[[#This Row],[Ordre de f]]),_xlfn.MAXIFS(Tableau48910[[#This Row],[Date de fin]],$B$2:B737,Tableau48910[[#This Row],[Numéro Machine ]]))))</f>
        <v>#VALUE!</v>
      </c>
      <c r="F738" s="2" t="e">
        <f>Tableau48910[[#This Row],[Date de début]]+Tableau48910[[#This Row],[Temps]]</f>
        <v>#VALUE!</v>
      </c>
    </row>
    <row r="739" spans="1:6" x14ac:dyDescent="0.25">
      <c r="A739" cm="1">
        <f t="array" ref="A739">MIN(COUNTIFS($C$2:C738,C739)+IFERROR(SUM(IF(($B$2:B738=B739)*($A$2:A738=0),($B$2:B738=B739)*($A$2:A738=0),"")),0),1)</f>
        <v>1</v>
      </c>
      <c r="B739" t="s">
        <v>10</v>
      </c>
      <c r="C739" t="s">
        <v>117</v>
      </c>
      <c r="D739" s="6">
        <v>32.7083333333333</v>
      </c>
      <c r="E739" s="2" t="e">
        <f>IF(Tableau48910[[#This Row],[Numéro par machin]]=0,$C$1,IF(ISERROR(VLOOKUP(C739,$C$2:C738,1,FALSE)),_xlfn.MAXIFS(Tableau48910[[#This Row],[Date de fin]],$B$2:B738,Tableau48910[[#This Row],[Numéro Machine ]]),MAX(_xlfn.MAXIFS(Tableau48910[[#This Row],[Date de fin]],$C$2:C738,Tableau48910[[#This Row],[Ordre de f]]),_xlfn.MAXIFS(Tableau48910[[#This Row],[Date de fin]],$B$2:B738,Tableau48910[[#This Row],[Numéro Machine ]]))))</f>
        <v>#VALUE!</v>
      </c>
      <c r="F739" s="2" t="e">
        <f>Tableau48910[[#This Row],[Date de début]]+Tableau48910[[#This Row],[Temps]]</f>
        <v>#VALUE!</v>
      </c>
    </row>
    <row r="740" spans="1:6" x14ac:dyDescent="0.25">
      <c r="A740" cm="1">
        <f t="array" ref="A740">MIN(COUNTIFS($C$2:C739,C740)+IFERROR(SUM(IF(($B$2:B739=B740)*($A$2:A739=0),($B$2:B739=B740)*($A$2:A739=0),"")),0),1)</f>
        <v>1</v>
      </c>
      <c r="B740" t="s">
        <v>16</v>
      </c>
      <c r="C740" t="s">
        <v>221</v>
      </c>
      <c r="D740" s="6">
        <v>32.7916666666667</v>
      </c>
      <c r="E740" s="2" t="e">
        <f>IF(Tableau48910[[#This Row],[Numéro par machin]]=0,$C$1,IF(ISERROR(VLOOKUP(C740,$C$2:C739,1,FALSE)),_xlfn.MAXIFS(Tableau48910[[#This Row],[Date de fin]],$B$2:B739,Tableau48910[[#This Row],[Numéro Machine ]]),MAX(_xlfn.MAXIFS(Tableau48910[[#This Row],[Date de fin]],$C$2:C739,Tableau48910[[#This Row],[Ordre de f]]),_xlfn.MAXIFS(Tableau48910[[#This Row],[Date de fin]],$B$2:B739,Tableau48910[[#This Row],[Numéro Machine ]]))))</f>
        <v>#VALUE!</v>
      </c>
      <c r="F740" s="2" t="e">
        <f>Tableau48910[[#This Row],[Date de début]]+Tableau48910[[#This Row],[Temps]]</f>
        <v>#VALUE!</v>
      </c>
    </row>
    <row r="741" spans="1:6" x14ac:dyDescent="0.25">
      <c r="A741" cm="1">
        <f t="array" ref="A741">MIN(COUNTIFS($C$2:C740,C741)+IFERROR(SUM(IF(($B$2:B740=B741)*($A$2:A740=0),($B$2:B740=B741)*($A$2:A740=0),"")),0),1)</f>
        <v>1</v>
      </c>
      <c r="B741" t="s">
        <v>22</v>
      </c>
      <c r="C741" t="s">
        <v>222</v>
      </c>
      <c r="D741" s="6">
        <v>32.875</v>
      </c>
      <c r="E741" s="2" t="e">
        <f>IF(Tableau48910[[#This Row],[Numéro par machin]]=0,$C$1,IF(ISERROR(VLOOKUP(C741,$C$2:C740,1,FALSE)),_xlfn.MAXIFS(Tableau48910[[#This Row],[Date de fin]],$B$2:B740,Tableau48910[[#This Row],[Numéro Machine ]]),MAX(_xlfn.MAXIFS(Tableau48910[[#This Row],[Date de fin]],$C$2:C740,Tableau48910[[#This Row],[Ordre de f]]),_xlfn.MAXIFS(Tableau48910[[#This Row],[Date de fin]],$B$2:B740,Tableau48910[[#This Row],[Numéro Machine ]]))))</f>
        <v>#VALUE!</v>
      </c>
      <c r="F741" s="2" t="e">
        <f>Tableau48910[[#This Row],[Date de début]]+Tableau48910[[#This Row],[Temps]]</f>
        <v>#VALUE!</v>
      </c>
    </row>
    <row r="742" spans="1:6" x14ac:dyDescent="0.25">
      <c r="A742" cm="1">
        <f t="array" ref="A742">MIN(COUNTIFS($C$2:C741,C742)+IFERROR(SUM(IF(($B$2:B741=B742)*($A$2:A741=0),($B$2:B741=B742)*($A$2:A741=0),"")),0),1)</f>
        <v>0</v>
      </c>
      <c r="B742" t="s">
        <v>44</v>
      </c>
      <c r="C742" t="s">
        <v>223</v>
      </c>
      <c r="D742" s="6">
        <v>32.75</v>
      </c>
      <c r="E742" s="2">
        <f>IF(Tableau48910[[#This Row],[Numéro par machin]]=0,$C$1,IF(ISERROR(VLOOKUP(C742,$C$2:C741,1,FALSE)),_xlfn.MAXIFS(Tableau48910[[#This Row],[Date de fin]],$B$2:B741,Tableau48910[[#This Row],[Numéro Machine ]]),MAX(_xlfn.MAXIFS(Tableau48910[[#This Row],[Date de fin]],$C$2:C741,Tableau48910[[#This Row],[Ordre de f]]),_xlfn.MAXIFS(Tableau48910[[#This Row],[Date de fin]],$B$2:B741,Tableau48910[[#This Row],[Numéro Machine ]]))))</f>
        <v>44909.25</v>
      </c>
      <c r="F742" s="2">
        <f>Tableau48910[[#This Row],[Date de début]]+Tableau48910[[#This Row],[Temps]]</f>
        <v>44942</v>
      </c>
    </row>
    <row r="743" spans="1:6" x14ac:dyDescent="0.25">
      <c r="A743" cm="1">
        <f t="array" ref="A743">MIN(COUNTIFS($C$2:C742,C743)+IFERROR(SUM(IF(($B$2:B742=B743)*($A$2:A742=0),($B$2:B742=B743)*($A$2:A742=0),"")),0),1)</f>
        <v>1</v>
      </c>
      <c r="B743" t="s">
        <v>16</v>
      </c>
      <c r="C743" t="s">
        <v>109</v>
      </c>
      <c r="D743" s="6">
        <v>9.75</v>
      </c>
      <c r="E743" s="2" t="e">
        <f>IF(Tableau48910[[#This Row],[Numéro par machin]]=0,$C$1,IF(ISERROR(VLOOKUP(C743,$C$2:C742,1,FALSE)),_xlfn.MAXIFS(Tableau48910[[#This Row],[Date de fin]],$B$2:B742,Tableau48910[[#This Row],[Numéro Machine ]]),MAX(_xlfn.MAXIFS(Tableau48910[[#This Row],[Date de fin]],$C$2:C742,Tableau48910[[#This Row],[Ordre de f]]),_xlfn.MAXIFS(Tableau48910[[#This Row],[Date de fin]],$B$2:B742,Tableau48910[[#This Row],[Numéro Machine ]]))))</f>
        <v>#VALUE!</v>
      </c>
      <c r="F743" s="2" t="e">
        <f>Tableau48910[[#This Row],[Date de début]]+Tableau48910[[#This Row],[Temps]]</f>
        <v>#VALUE!</v>
      </c>
    </row>
    <row r="744" spans="1:6" x14ac:dyDescent="0.25">
      <c r="A744" cm="1">
        <f t="array" ref="A744">MIN(COUNTIFS($C$2:C743,C744)+IFERROR(SUM(IF(($B$2:B743=B744)*($A$2:A743=0),($B$2:B743=B744)*($A$2:A743=0),"")),0),1)</f>
        <v>1</v>
      </c>
      <c r="B744" t="s">
        <v>22</v>
      </c>
      <c r="C744" t="s">
        <v>223</v>
      </c>
      <c r="D744" s="6">
        <v>9.7916666666666696</v>
      </c>
      <c r="E744" s="2" t="e">
        <f>IF(Tableau48910[[#This Row],[Numéro par machin]]=0,$C$1,IF(ISERROR(VLOOKUP(C744,$C$2:C743,1,FALSE)),_xlfn.MAXIFS(Tableau48910[[#This Row],[Date de fin]],$B$2:B743,Tableau48910[[#This Row],[Numéro Machine ]]),MAX(_xlfn.MAXIFS(Tableau48910[[#This Row],[Date de fin]],$C$2:C743,Tableau48910[[#This Row],[Ordre de f]]),_xlfn.MAXIFS(Tableau48910[[#This Row],[Date de fin]],$B$2:B743,Tableau48910[[#This Row],[Numéro Machine ]]))))</f>
        <v>#VALUE!</v>
      </c>
      <c r="F744" s="2" t="e">
        <f>Tableau48910[[#This Row],[Date de début]]+Tableau48910[[#This Row],[Temps]]</f>
        <v>#VALUE!</v>
      </c>
    </row>
    <row r="745" spans="1:6" x14ac:dyDescent="0.25">
      <c r="A745" cm="1">
        <f t="array" ref="A745">MIN(COUNTIFS($C$2:C744,C745)+IFERROR(SUM(IF(($B$2:B744=B745)*($A$2:A744=0),($B$2:B744=B745)*($A$2:A744=0),"")),0),1)</f>
        <v>1</v>
      </c>
      <c r="B745" t="s">
        <v>220</v>
      </c>
      <c r="C745" t="s">
        <v>197</v>
      </c>
      <c r="D745" s="6">
        <v>9.8333333333333304</v>
      </c>
      <c r="E745" s="2" t="e">
        <f>IF(Tableau48910[[#This Row],[Numéro par machin]]=0,$C$1,IF(ISERROR(VLOOKUP(C745,$C$2:C744,1,FALSE)),_xlfn.MAXIFS(Tableau48910[[#This Row],[Date de fin]],$B$2:B744,Tableau48910[[#This Row],[Numéro Machine ]]),MAX(_xlfn.MAXIFS(Tableau48910[[#This Row],[Date de fin]],$C$2:C744,Tableau48910[[#This Row],[Ordre de f]]),_xlfn.MAXIFS(Tableau48910[[#This Row],[Date de fin]],$B$2:B744,Tableau48910[[#This Row],[Numéro Machine ]]))))</f>
        <v>#VALUE!</v>
      </c>
      <c r="F745" s="2" t="e">
        <f>Tableau48910[[#This Row],[Date de début]]+Tableau48910[[#This Row],[Temps]]</f>
        <v>#VALUE!</v>
      </c>
    </row>
    <row r="746" spans="1:6" x14ac:dyDescent="0.25">
      <c r="A746" cm="1">
        <f t="array" ref="A746">MIN(COUNTIFS($C$2:C745,C746)+IFERROR(SUM(IF(($B$2:B745=B746)*($A$2:A745=0),($B$2:B745=B746)*($A$2:A745=0),"")),0),1)</f>
        <v>1</v>
      </c>
      <c r="B746" t="s">
        <v>220</v>
      </c>
      <c r="C746" t="s">
        <v>92</v>
      </c>
      <c r="D746" s="6">
        <v>9.875</v>
      </c>
      <c r="E746" s="2" t="e">
        <f>IF(Tableau48910[[#This Row],[Numéro par machin]]=0,$C$1,IF(ISERROR(VLOOKUP(C746,$C$2:C745,1,FALSE)),_xlfn.MAXIFS(Tableau48910[[#This Row],[Date de fin]],$B$2:B745,Tableau48910[[#This Row],[Numéro Machine ]]),MAX(_xlfn.MAXIFS(Tableau48910[[#This Row],[Date de fin]],$C$2:C745,Tableau48910[[#This Row],[Ordre de f]]),_xlfn.MAXIFS(Tableau48910[[#This Row],[Date de fin]],$B$2:B745,Tableau48910[[#This Row],[Numéro Machine ]]))))</f>
        <v>#VALUE!</v>
      </c>
      <c r="F746" s="2" t="e">
        <f>Tableau48910[[#This Row],[Date de début]]+Tableau48910[[#This Row],[Temps]]</f>
        <v>#VALUE!</v>
      </c>
    </row>
    <row r="747" spans="1:6" x14ac:dyDescent="0.25">
      <c r="A747" cm="1">
        <f t="array" ref="A747">MIN(COUNTIFS($C$2:C746,C747)+IFERROR(SUM(IF(($B$2:B746=B747)*($A$2:A746=0),($B$2:B746=B747)*($A$2:A746=0),"")),0),1)</f>
        <v>1</v>
      </c>
      <c r="B747" t="s">
        <v>22</v>
      </c>
      <c r="C747" t="s">
        <v>92</v>
      </c>
      <c r="D747" s="6">
        <v>9.9166666666666696</v>
      </c>
      <c r="E747" s="2" t="e">
        <f>IF(Tableau48910[[#This Row],[Numéro par machin]]=0,$C$1,IF(ISERROR(VLOOKUP(C747,$C$2:C746,1,FALSE)),_xlfn.MAXIFS(Tableau48910[[#This Row],[Date de fin]],$B$2:B746,Tableau48910[[#This Row],[Numéro Machine ]]),MAX(_xlfn.MAXIFS(Tableau48910[[#This Row],[Date de fin]],$C$2:C746,Tableau48910[[#This Row],[Ordre de f]]),_xlfn.MAXIFS(Tableau48910[[#This Row],[Date de fin]],$B$2:B746,Tableau48910[[#This Row],[Numéro Machine ]]))))</f>
        <v>#VALUE!</v>
      </c>
      <c r="F747" s="2" t="e">
        <f>Tableau48910[[#This Row],[Date de début]]+Tableau48910[[#This Row],[Temps]]</f>
        <v>#VALUE!</v>
      </c>
    </row>
    <row r="748" spans="1:6" x14ac:dyDescent="0.25">
      <c r="A748" cm="1">
        <f t="array" ref="A748">MIN(COUNTIFS($C$2:C747,C748)+IFERROR(SUM(IF(($B$2:B747=B748)*($A$2:A747=0),($B$2:B747=B748)*($A$2:A747=0),"")),0),1)</f>
        <v>1</v>
      </c>
      <c r="B748" t="s">
        <v>22</v>
      </c>
      <c r="C748" t="s">
        <v>197</v>
      </c>
      <c r="D748" s="6">
        <v>13.375</v>
      </c>
      <c r="E748" s="2" t="e">
        <f>IF(Tableau48910[[#This Row],[Numéro par machin]]=0,$C$1,IF(ISERROR(VLOOKUP(C748,$C$2:C747,1,FALSE)),_xlfn.MAXIFS(Tableau48910[[#This Row],[Date de fin]],$B$2:B747,Tableau48910[[#This Row],[Numéro Machine ]]),MAX(_xlfn.MAXIFS(Tableau48910[[#This Row],[Date de fin]],$C$2:C747,Tableau48910[[#This Row],[Ordre de f]]),_xlfn.MAXIFS(Tableau48910[[#This Row],[Date de fin]],$B$2:B747,Tableau48910[[#This Row],[Numéro Machine ]]))))</f>
        <v>#VALUE!</v>
      </c>
      <c r="F748" s="2" t="e">
        <f>Tableau48910[[#This Row],[Date de début]]+Tableau48910[[#This Row],[Temps]]</f>
        <v>#VALUE!</v>
      </c>
    </row>
    <row r="749" spans="1:6" x14ac:dyDescent="0.25">
      <c r="A749" cm="1">
        <f t="array" ref="A749">MIN(COUNTIFS($C$2:C748,C749)+IFERROR(SUM(IF(($B$2:B748=B749)*($A$2:A748=0),($B$2:B748=B749)*($A$2:A748=0),"")),0),1)</f>
        <v>1</v>
      </c>
      <c r="B749" t="s">
        <v>26</v>
      </c>
      <c r="C749" t="s">
        <v>52</v>
      </c>
      <c r="D749" s="6">
        <v>13.7083333333333</v>
      </c>
      <c r="E749" s="2" t="e">
        <f>IF(Tableau48910[[#This Row],[Numéro par machin]]=0,$C$1,IF(ISERROR(VLOOKUP(C749,$C$2:C748,1,FALSE)),_xlfn.MAXIFS(Tableau48910[[#This Row],[Date de fin]],$B$2:B748,Tableau48910[[#This Row],[Numéro Machine ]]),MAX(_xlfn.MAXIFS(Tableau48910[[#This Row],[Date de fin]],$C$2:C748,Tableau48910[[#This Row],[Ordre de f]]),_xlfn.MAXIFS(Tableau48910[[#This Row],[Date de fin]],$B$2:B748,Tableau48910[[#This Row],[Numéro Machine ]]))))</f>
        <v>#VALUE!</v>
      </c>
      <c r="F749" s="2" t="e">
        <f>Tableau48910[[#This Row],[Date de début]]+Tableau48910[[#This Row],[Temps]]</f>
        <v>#VALUE!</v>
      </c>
    </row>
    <row r="750" spans="1:6" x14ac:dyDescent="0.25">
      <c r="A750" cm="1">
        <f t="array" ref="A750">MIN(COUNTIFS($C$2:C749,C750)+IFERROR(SUM(IF(($B$2:B749=B750)*($A$2:A749=0),($B$2:B749=B750)*($A$2:A749=0),"")),0),1)</f>
        <v>1</v>
      </c>
      <c r="B750" t="s">
        <v>5</v>
      </c>
      <c r="C750" t="s">
        <v>52</v>
      </c>
      <c r="D750" s="6">
        <v>13.75</v>
      </c>
      <c r="E750" s="2" t="e">
        <f>IF(Tableau48910[[#This Row],[Numéro par machin]]=0,$C$1,IF(ISERROR(VLOOKUP(C750,$C$2:C749,1,FALSE)),_xlfn.MAXIFS(Tableau48910[[#This Row],[Date de fin]],$B$2:B749,Tableau48910[[#This Row],[Numéro Machine ]]),MAX(_xlfn.MAXIFS(Tableau48910[[#This Row],[Date de fin]],$C$2:C749,Tableau48910[[#This Row],[Ordre de f]]),_xlfn.MAXIFS(Tableau48910[[#This Row],[Date de fin]],$B$2:B749,Tableau48910[[#This Row],[Numéro Machine ]]))))</f>
        <v>#VALUE!</v>
      </c>
      <c r="F750" s="2" t="e">
        <f>Tableau48910[[#This Row],[Date de début]]+Tableau48910[[#This Row],[Temps]]</f>
        <v>#VALUE!</v>
      </c>
    </row>
    <row r="751" spans="1:6" x14ac:dyDescent="0.25">
      <c r="A751" cm="1">
        <f t="array" ref="A751">MIN(COUNTIFS($C$2:C750,C751)+IFERROR(SUM(IF(($B$2:B750=B751)*($A$2:A750=0),($B$2:B750=B751)*($A$2:A750=0),"")),0),1)</f>
        <v>1</v>
      </c>
      <c r="B751" t="s">
        <v>108</v>
      </c>
      <c r="C751" t="s">
        <v>224</v>
      </c>
      <c r="D751" s="6">
        <v>13.7916666666667</v>
      </c>
      <c r="E751" s="2" t="e">
        <f>IF(Tableau48910[[#This Row],[Numéro par machin]]=0,$C$1,IF(ISERROR(VLOOKUP(C751,$C$2:C750,1,FALSE)),_xlfn.MAXIFS(Tableau48910[[#This Row],[Date de fin]],$B$2:B750,Tableau48910[[#This Row],[Numéro Machine ]]),MAX(_xlfn.MAXIFS(Tableau48910[[#This Row],[Date de fin]],$C$2:C750,Tableau48910[[#This Row],[Ordre de f]]),_xlfn.MAXIFS(Tableau48910[[#This Row],[Date de fin]],$B$2:B750,Tableau48910[[#This Row],[Numéro Machine ]]))))</f>
        <v>#VALUE!</v>
      </c>
      <c r="F751" s="2" t="e">
        <f>Tableau48910[[#This Row],[Date de début]]+Tableau48910[[#This Row],[Temps]]</f>
        <v>#VALUE!</v>
      </c>
    </row>
    <row r="752" spans="1:6" x14ac:dyDescent="0.25">
      <c r="A752" cm="1">
        <f t="array" ref="A752">MIN(COUNTIFS($C$2:C751,C752)+IFERROR(SUM(IF(($B$2:B751=B752)*($A$2:A751=0),($B$2:B751=B752)*($A$2:A751=0),"")),0),1)</f>
        <v>1</v>
      </c>
      <c r="B752" t="s">
        <v>108</v>
      </c>
      <c r="C752" t="s">
        <v>225</v>
      </c>
      <c r="D752" s="6">
        <v>34.9166666666667</v>
      </c>
      <c r="E752" s="2" t="e">
        <f>IF(Tableau48910[[#This Row],[Numéro par machin]]=0,$C$1,IF(ISERROR(VLOOKUP(C752,$C$2:C751,1,FALSE)),_xlfn.MAXIFS(Tableau48910[[#This Row],[Date de fin]],$B$2:B751,Tableau48910[[#This Row],[Numéro Machine ]]),MAX(_xlfn.MAXIFS(Tableau48910[[#This Row],[Date de fin]],$C$2:C751,Tableau48910[[#This Row],[Ordre de f]]),_xlfn.MAXIFS(Tableau48910[[#This Row],[Date de fin]],$B$2:B751,Tableau48910[[#This Row],[Numéro Machine ]]))))</f>
        <v>#VALUE!</v>
      </c>
      <c r="F752" s="2" t="e">
        <f>Tableau48910[[#This Row],[Date de début]]+Tableau48910[[#This Row],[Temps]]</f>
        <v>#VALUE!</v>
      </c>
    </row>
    <row r="753" spans="1:6" x14ac:dyDescent="0.25">
      <c r="A753" cm="1">
        <f t="array" ref="A753">MIN(COUNTIFS($C$2:C752,C753)+IFERROR(SUM(IF(($B$2:B752=B753)*($A$2:A752=0),($B$2:B752=B753)*($A$2:A752=0),"")),0),1)</f>
        <v>1</v>
      </c>
      <c r="B753" t="s">
        <v>22</v>
      </c>
      <c r="C753" t="s">
        <v>226</v>
      </c>
      <c r="D753" s="6">
        <v>40.875</v>
      </c>
      <c r="E753" s="2" t="e">
        <f>IF(Tableau48910[[#This Row],[Numéro par machin]]=0,$C$1,IF(ISERROR(VLOOKUP(C753,$C$2:C752,1,FALSE)),_xlfn.MAXIFS(Tableau48910[[#This Row],[Date de fin]],$B$2:B752,Tableau48910[[#This Row],[Numéro Machine ]]),MAX(_xlfn.MAXIFS(Tableau48910[[#This Row],[Date de fin]],$C$2:C752,Tableau48910[[#This Row],[Ordre de f]]),_xlfn.MAXIFS(Tableau48910[[#This Row],[Date de fin]],$B$2:B752,Tableau48910[[#This Row],[Numéro Machine ]]))))</f>
        <v>#VALUE!</v>
      </c>
      <c r="F753" s="2" t="e">
        <f>Tableau48910[[#This Row],[Date de début]]+Tableau48910[[#This Row],[Temps]]</f>
        <v>#VALUE!</v>
      </c>
    </row>
    <row r="754" spans="1:6" x14ac:dyDescent="0.25">
      <c r="A754" cm="1">
        <f t="array" ref="A754">MIN(COUNTIFS($C$2:C753,C754)+IFERROR(SUM(IF(($B$2:B753=B754)*($A$2:A753=0),($B$2:B753=B754)*($A$2:A753=0),"")),0),1)</f>
        <v>1</v>
      </c>
      <c r="B754" t="s">
        <v>10</v>
      </c>
      <c r="C754" t="s">
        <v>226</v>
      </c>
      <c r="D754" s="6">
        <v>41.1666666666667</v>
      </c>
      <c r="E754" s="2" t="e">
        <f>IF(Tableau48910[[#This Row],[Numéro par machin]]=0,$C$1,IF(ISERROR(VLOOKUP(C754,$C$2:C753,1,FALSE)),_xlfn.MAXIFS(Tableau48910[[#This Row],[Date de fin]],$B$2:B753,Tableau48910[[#This Row],[Numéro Machine ]]),MAX(_xlfn.MAXIFS(Tableau48910[[#This Row],[Date de fin]],$C$2:C753,Tableau48910[[#This Row],[Ordre de f]]),_xlfn.MAXIFS(Tableau48910[[#This Row],[Date de fin]],$B$2:B753,Tableau48910[[#This Row],[Numéro Machine ]]))))</f>
        <v>#VALUE!</v>
      </c>
      <c r="F754" s="2" t="e">
        <f>Tableau48910[[#This Row],[Date de début]]+Tableau48910[[#This Row],[Temps]]</f>
        <v>#VALUE!</v>
      </c>
    </row>
    <row r="755" spans="1:6" x14ac:dyDescent="0.25">
      <c r="A755" cm="1">
        <f t="array" ref="A755">MIN(COUNTIFS($C$2:C754,C755)+IFERROR(SUM(IF(($B$2:B754=B755)*($A$2:A754=0),($B$2:B754=B755)*($A$2:A754=0),"")),0),1)</f>
        <v>1</v>
      </c>
      <c r="B755" t="s">
        <v>16</v>
      </c>
      <c r="C755" t="s">
        <v>221</v>
      </c>
      <c r="D755" s="6">
        <v>44.4583333333333</v>
      </c>
      <c r="E755" s="2" t="e">
        <f>IF(Tableau48910[[#This Row],[Numéro par machin]]=0,$C$1,IF(ISERROR(VLOOKUP(C755,$C$2:C754,1,FALSE)),_xlfn.MAXIFS(Tableau48910[[#This Row],[Date de fin]],$B$2:B754,Tableau48910[[#This Row],[Numéro Machine ]]),MAX(_xlfn.MAXIFS(Tableau48910[[#This Row],[Date de fin]],$C$2:C754,Tableau48910[[#This Row],[Ordre de f]]),_xlfn.MAXIFS(Tableau48910[[#This Row],[Date de fin]],$B$2:B754,Tableau48910[[#This Row],[Numéro Machine ]]))))</f>
        <v>#VALUE!</v>
      </c>
      <c r="F755" s="2" t="e">
        <f>Tableau48910[[#This Row],[Date de début]]+Tableau48910[[#This Row],[Temps]]</f>
        <v>#VALUE!</v>
      </c>
    </row>
    <row r="756" spans="1:6" x14ac:dyDescent="0.25">
      <c r="A756" cm="1">
        <f t="array" ref="A756">MIN(COUNTIFS($C$2:C755,C756)+IFERROR(SUM(IF(($B$2:B755=B756)*($A$2:A755=0),($B$2:B755=B756)*($A$2:A755=0),"")),0),1)</f>
        <v>1</v>
      </c>
      <c r="B756" t="s">
        <v>16</v>
      </c>
      <c r="C756" t="s">
        <v>221</v>
      </c>
      <c r="D756" s="6">
        <v>45.5416666666667</v>
      </c>
      <c r="E756" s="2" t="e">
        <f>IF(Tableau48910[[#This Row],[Numéro par machin]]=0,$C$1,IF(ISERROR(VLOOKUP(C756,$C$2:C755,1,FALSE)),_xlfn.MAXIFS(Tableau48910[[#This Row],[Date de fin]],$B$2:B755,Tableau48910[[#This Row],[Numéro Machine ]]),MAX(_xlfn.MAXIFS(Tableau48910[[#This Row],[Date de fin]],$C$2:C755,Tableau48910[[#This Row],[Ordre de f]]),_xlfn.MAXIFS(Tableau48910[[#This Row],[Date de fin]],$B$2:B755,Tableau48910[[#This Row],[Numéro Machine ]]))))</f>
        <v>#VALUE!</v>
      </c>
      <c r="F756" s="2" t="e">
        <f>Tableau48910[[#This Row],[Date de début]]+Tableau48910[[#This Row],[Temps]]</f>
        <v>#VALUE!</v>
      </c>
    </row>
    <row r="757" spans="1:6" x14ac:dyDescent="0.25">
      <c r="A757" cm="1">
        <f t="array" ref="A757">MIN(COUNTIFS($C$2:C756,C757)+IFERROR(SUM(IF(($B$2:B756=B757)*($A$2:A756=0),($B$2:B756=B757)*($A$2:A756=0),"")),0),1)</f>
        <v>1</v>
      </c>
      <c r="B757" t="s">
        <v>10</v>
      </c>
      <c r="C757" t="s">
        <v>52</v>
      </c>
      <c r="D757" s="6">
        <v>11.75</v>
      </c>
      <c r="E757" s="2" t="e">
        <f>IF(Tableau48910[[#This Row],[Numéro par machin]]=0,$C$1,IF(ISERROR(VLOOKUP(C757,$C$2:C756,1,FALSE)),_xlfn.MAXIFS(Tableau48910[[#This Row],[Date de fin]],$B$2:B756,Tableau48910[[#This Row],[Numéro Machine ]]),MAX(_xlfn.MAXIFS(Tableau48910[[#This Row],[Date de fin]],$C$2:C756,Tableau48910[[#This Row],[Ordre de f]]),_xlfn.MAXIFS(Tableau48910[[#This Row],[Date de fin]],$B$2:B756,Tableau48910[[#This Row],[Numéro Machine ]]))))</f>
        <v>#VALUE!</v>
      </c>
      <c r="F757" s="2" t="e">
        <f>Tableau48910[[#This Row],[Date de début]]+Tableau48910[[#This Row],[Temps]]</f>
        <v>#VALUE!</v>
      </c>
    </row>
    <row r="758" spans="1:6" x14ac:dyDescent="0.25">
      <c r="A758" cm="1">
        <f t="array" ref="A758">MIN(COUNTIFS($C$2:C757,C758)+IFERROR(SUM(IF(($B$2:B757=B758)*($A$2:A757=0),($B$2:B757=B758)*($A$2:A757=0),"")),0),1)</f>
        <v>1</v>
      </c>
      <c r="B758" t="s">
        <v>5</v>
      </c>
      <c r="C758" t="s">
        <v>52</v>
      </c>
      <c r="D758" s="6">
        <v>11.7916666666667</v>
      </c>
      <c r="E758" s="2" t="e">
        <f>IF(Tableau48910[[#This Row],[Numéro par machin]]=0,$C$1,IF(ISERROR(VLOOKUP(C758,$C$2:C757,1,FALSE)),_xlfn.MAXIFS(Tableau48910[[#This Row],[Date de fin]],$B$2:B757,Tableau48910[[#This Row],[Numéro Machine ]]),MAX(_xlfn.MAXIFS(Tableau48910[[#This Row],[Date de fin]],$C$2:C757,Tableau48910[[#This Row],[Ordre de f]]),_xlfn.MAXIFS(Tableau48910[[#This Row],[Date de fin]],$B$2:B757,Tableau48910[[#This Row],[Numéro Machine ]]))))</f>
        <v>#VALUE!</v>
      </c>
      <c r="F758" s="2" t="e">
        <f>Tableau48910[[#This Row],[Date de début]]+Tableau48910[[#This Row],[Temps]]</f>
        <v>#VALUE!</v>
      </c>
    </row>
    <row r="759" spans="1:6" x14ac:dyDescent="0.25">
      <c r="A759" cm="1">
        <f t="array" ref="A759">MIN(COUNTIFS($C$2:C758,C759)+IFERROR(SUM(IF(($B$2:B758=B759)*($A$2:A758=0),($B$2:B758=B759)*($A$2:A758=0),"")),0),1)</f>
        <v>1</v>
      </c>
      <c r="B759" t="s">
        <v>31</v>
      </c>
      <c r="C759" t="s">
        <v>225</v>
      </c>
      <c r="D759" s="6">
        <v>11.8333333333333</v>
      </c>
      <c r="E759" s="2" t="e">
        <f>IF(Tableau48910[[#This Row],[Numéro par machin]]=0,$C$1,IF(ISERROR(VLOOKUP(C759,$C$2:C758,1,FALSE)),_xlfn.MAXIFS(Tableau48910[[#This Row],[Date de fin]],$B$2:B758,Tableau48910[[#This Row],[Numéro Machine ]]),MAX(_xlfn.MAXIFS(Tableau48910[[#This Row],[Date de fin]],$C$2:C758,Tableau48910[[#This Row],[Ordre de f]]),_xlfn.MAXIFS(Tableau48910[[#This Row],[Date de fin]],$B$2:B758,Tableau48910[[#This Row],[Numéro Machine ]]))))</f>
        <v>#VALUE!</v>
      </c>
      <c r="F759" s="2" t="e">
        <f>Tableau48910[[#This Row],[Date de début]]+Tableau48910[[#This Row],[Temps]]</f>
        <v>#VALUE!</v>
      </c>
    </row>
    <row r="760" spans="1:6" x14ac:dyDescent="0.25">
      <c r="A760" cm="1">
        <f t="array" ref="A760">MIN(COUNTIFS($C$2:C759,C760)+IFERROR(SUM(IF(($B$2:B759=B760)*($A$2:A759=0),($B$2:B759=B760)*($A$2:A759=0),"")),0),1)</f>
        <v>1</v>
      </c>
      <c r="B760" t="s">
        <v>10</v>
      </c>
      <c r="C760" t="s">
        <v>225</v>
      </c>
      <c r="D760" s="6">
        <v>11.9583333333333</v>
      </c>
      <c r="E760" s="2" t="e">
        <f>IF(Tableau48910[[#This Row],[Numéro par machin]]=0,$C$1,IF(ISERROR(VLOOKUP(C760,$C$2:C759,1,FALSE)),_xlfn.MAXIFS(Tableau48910[[#This Row],[Date de fin]],$B$2:B759,Tableau48910[[#This Row],[Numéro Machine ]]),MAX(_xlfn.MAXIFS(Tableau48910[[#This Row],[Date de fin]],$C$2:C759,Tableau48910[[#This Row],[Ordre de f]]),_xlfn.MAXIFS(Tableau48910[[#This Row],[Date de fin]],$B$2:B759,Tableau48910[[#This Row],[Numéro Machine ]]))))</f>
        <v>#VALUE!</v>
      </c>
      <c r="F760" s="2" t="e">
        <f>Tableau48910[[#This Row],[Date de début]]+Tableau48910[[#This Row],[Temps]]</f>
        <v>#VALUE!</v>
      </c>
    </row>
    <row r="761" spans="1:6" x14ac:dyDescent="0.25">
      <c r="A761" cm="1">
        <f t="array" ref="A761">MIN(COUNTIFS($C$2:C760,C761)+IFERROR(SUM(IF(($B$2:B760=B761)*($A$2:A760=0),($B$2:B760=B761)*($A$2:A760=0),"")),0),1)</f>
        <v>1</v>
      </c>
      <c r="B761" t="s">
        <v>36</v>
      </c>
      <c r="C761" t="s">
        <v>227</v>
      </c>
      <c r="D761" s="6">
        <v>13.1666666666667</v>
      </c>
      <c r="E761" s="2" t="e">
        <f>IF(Tableau48910[[#This Row],[Numéro par machin]]=0,$C$1,IF(ISERROR(VLOOKUP(C761,$C$2:C760,1,FALSE)),_xlfn.MAXIFS(Tableau48910[[#This Row],[Date de fin]],$B$2:B760,Tableau48910[[#This Row],[Numéro Machine ]]),MAX(_xlfn.MAXIFS(Tableau48910[[#This Row],[Date de fin]],$C$2:C760,Tableau48910[[#This Row],[Ordre de f]]),_xlfn.MAXIFS(Tableau48910[[#This Row],[Date de fin]],$B$2:B760,Tableau48910[[#This Row],[Numéro Machine ]]))))</f>
        <v>#VALUE!</v>
      </c>
      <c r="F761" s="2" t="e">
        <f>Tableau48910[[#This Row],[Date de début]]+Tableau48910[[#This Row],[Temps]]</f>
        <v>#VALUE!</v>
      </c>
    </row>
    <row r="762" spans="1:6" x14ac:dyDescent="0.25">
      <c r="A762" cm="1">
        <f t="array" ref="A762">MIN(COUNTIFS($C$2:C761,C762)+IFERROR(SUM(IF(($B$2:B761=B762)*($A$2:A761=0),($B$2:B761=B762)*($A$2:A761=0),"")),0),1)</f>
        <v>1</v>
      </c>
      <c r="B762" t="s">
        <v>5</v>
      </c>
      <c r="C762" t="s">
        <v>228</v>
      </c>
      <c r="D762" s="6">
        <v>13.2083333333333</v>
      </c>
      <c r="E762" s="2" t="e">
        <f>IF(Tableau48910[[#This Row],[Numéro par machin]]=0,$C$1,IF(ISERROR(VLOOKUP(C762,$C$2:C761,1,FALSE)),_xlfn.MAXIFS(Tableau48910[[#This Row],[Date de fin]],$B$2:B761,Tableau48910[[#This Row],[Numéro Machine ]]),MAX(_xlfn.MAXIFS(Tableau48910[[#This Row],[Date de fin]],$C$2:C761,Tableau48910[[#This Row],[Ordre de f]]),_xlfn.MAXIFS(Tableau48910[[#This Row],[Date de fin]],$B$2:B761,Tableau48910[[#This Row],[Numéro Machine ]]))))</f>
        <v>#VALUE!</v>
      </c>
      <c r="F762" s="2" t="e">
        <f>Tableau48910[[#This Row],[Date de début]]+Tableau48910[[#This Row],[Temps]]</f>
        <v>#VALUE!</v>
      </c>
    </row>
    <row r="763" spans="1:6" x14ac:dyDescent="0.25">
      <c r="A763" cm="1">
        <f t="array" ref="A763">MIN(COUNTIFS($C$2:C762,C763)+IFERROR(SUM(IF(($B$2:B762=B763)*($A$2:A762=0),($B$2:B762=B763)*($A$2:A762=0),"")),0),1)</f>
        <v>1</v>
      </c>
      <c r="B763" t="s">
        <v>26</v>
      </c>
      <c r="C763" t="s">
        <v>227</v>
      </c>
      <c r="D763" s="6">
        <v>13.2916666666667</v>
      </c>
      <c r="E763" s="2" t="e">
        <f>IF(Tableau48910[[#This Row],[Numéro par machin]]=0,$C$1,IF(ISERROR(VLOOKUP(C763,$C$2:C762,1,FALSE)),_xlfn.MAXIFS(Tableau48910[[#This Row],[Date de fin]],$B$2:B762,Tableau48910[[#This Row],[Numéro Machine ]]),MAX(_xlfn.MAXIFS(Tableau48910[[#This Row],[Date de fin]],$C$2:C762,Tableau48910[[#This Row],[Ordre de f]]),_xlfn.MAXIFS(Tableau48910[[#This Row],[Date de fin]],$B$2:B762,Tableau48910[[#This Row],[Numéro Machine ]]))))</f>
        <v>#VALUE!</v>
      </c>
      <c r="F763" s="2" t="e">
        <f>Tableau48910[[#This Row],[Date de début]]+Tableau48910[[#This Row],[Temps]]</f>
        <v>#VALUE!</v>
      </c>
    </row>
    <row r="764" spans="1:6" x14ac:dyDescent="0.25">
      <c r="A764" cm="1">
        <f t="array" ref="A764">MIN(COUNTIFS($C$2:C763,C764)+IFERROR(SUM(IF(($B$2:B763=B764)*($A$2:A763=0),($B$2:B763=B764)*($A$2:A763=0),"")),0),1)</f>
        <v>1</v>
      </c>
      <c r="B764" t="s">
        <v>10</v>
      </c>
      <c r="C764" t="s">
        <v>205</v>
      </c>
      <c r="D764" s="6">
        <v>13.3333333333333</v>
      </c>
      <c r="E764" s="2" t="e">
        <f>IF(Tableau48910[[#This Row],[Numéro par machin]]=0,$C$1,IF(ISERROR(VLOOKUP(C764,$C$2:C763,1,FALSE)),_xlfn.MAXIFS(Tableau48910[[#This Row],[Date de fin]],$B$2:B763,Tableau48910[[#This Row],[Numéro Machine ]]),MAX(_xlfn.MAXIFS(Tableau48910[[#This Row],[Date de fin]],$C$2:C763,Tableau48910[[#This Row],[Ordre de f]]),_xlfn.MAXIFS(Tableau48910[[#This Row],[Date de fin]],$B$2:B763,Tableau48910[[#This Row],[Numéro Machine ]]))))</f>
        <v>#VALUE!</v>
      </c>
      <c r="F764" s="2" t="e">
        <f>Tableau48910[[#This Row],[Date de début]]+Tableau48910[[#This Row],[Temps]]</f>
        <v>#VALUE!</v>
      </c>
    </row>
    <row r="765" spans="1:6" x14ac:dyDescent="0.25">
      <c r="A765" cm="1">
        <f t="array" ref="A765">MIN(COUNTIFS($C$2:C764,C765)+IFERROR(SUM(IF(($B$2:B764=B765)*($A$2:A764=0),($B$2:B764=B765)*($A$2:A764=0),"")),0),1)</f>
        <v>1</v>
      </c>
      <c r="B765" t="s">
        <v>5</v>
      </c>
      <c r="C765" t="s">
        <v>227</v>
      </c>
      <c r="D765" s="6">
        <v>12.5833333333333</v>
      </c>
      <c r="E765" s="2" t="e">
        <f>IF(Tableau48910[[#This Row],[Numéro par machin]]=0,$C$1,IF(ISERROR(VLOOKUP(C765,$C$2:C764,1,FALSE)),_xlfn.MAXIFS(Tableau48910[[#This Row],[Date de fin]],$B$2:B764,Tableau48910[[#This Row],[Numéro Machine ]]),MAX(_xlfn.MAXIFS(Tableau48910[[#This Row],[Date de fin]],$C$2:C764,Tableau48910[[#This Row],[Ordre de f]]),_xlfn.MAXIFS(Tableau48910[[#This Row],[Date de fin]],$B$2:B764,Tableau48910[[#This Row],[Numéro Machine ]]))))</f>
        <v>#VALUE!</v>
      </c>
      <c r="F765" s="2" t="e">
        <f>Tableau48910[[#This Row],[Date de début]]+Tableau48910[[#This Row],[Temps]]</f>
        <v>#VALUE!</v>
      </c>
    </row>
    <row r="766" spans="1:6" x14ac:dyDescent="0.25">
      <c r="A766" cm="1">
        <f t="array" ref="A766">MIN(COUNTIFS($C$2:C765,C766)+IFERROR(SUM(IF(($B$2:B765=B766)*($A$2:A765=0),($B$2:B765=B766)*($A$2:A765=0),"")),0),1)</f>
        <v>1</v>
      </c>
      <c r="B766" t="s">
        <v>5</v>
      </c>
      <c r="C766" t="s">
        <v>229</v>
      </c>
      <c r="D766" s="6">
        <v>12.625</v>
      </c>
      <c r="E766" s="2" t="e">
        <f>IF(Tableau48910[[#This Row],[Numéro par machin]]=0,$C$1,IF(ISERROR(VLOOKUP(C766,$C$2:C765,1,FALSE)),_xlfn.MAXIFS(Tableau48910[[#This Row],[Date de fin]],$B$2:B765,Tableau48910[[#This Row],[Numéro Machine ]]),MAX(_xlfn.MAXIFS(Tableau48910[[#This Row],[Date de fin]],$C$2:C765,Tableau48910[[#This Row],[Ordre de f]]),_xlfn.MAXIFS(Tableau48910[[#This Row],[Date de fin]],$B$2:B765,Tableau48910[[#This Row],[Numéro Machine ]]))))</f>
        <v>#VALUE!</v>
      </c>
      <c r="F766" s="2" t="e">
        <f>Tableau48910[[#This Row],[Date de début]]+Tableau48910[[#This Row],[Temps]]</f>
        <v>#VALUE!</v>
      </c>
    </row>
    <row r="767" spans="1:6" x14ac:dyDescent="0.25">
      <c r="A767" cm="1">
        <f t="array" ref="A767">MIN(COUNTIFS($C$2:C766,C767)+IFERROR(SUM(IF(($B$2:B766=B767)*($A$2:A766=0),($B$2:B766=B767)*($A$2:A766=0),"")),0),1)</f>
        <v>1</v>
      </c>
      <c r="B767" t="s">
        <v>5</v>
      </c>
      <c r="C767" t="s">
        <v>230</v>
      </c>
      <c r="D767" s="6">
        <v>12.875</v>
      </c>
      <c r="E767" s="2" t="e">
        <f>IF(Tableau48910[[#This Row],[Numéro par machin]]=0,$C$1,IF(ISERROR(VLOOKUP(C767,$C$2:C766,1,FALSE)),_xlfn.MAXIFS(Tableau48910[[#This Row],[Date de fin]],$B$2:B766,Tableau48910[[#This Row],[Numéro Machine ]]),MAX(_xlfn.MAXIFS(Tableau48910[[#This Row],[Date de fin]],$C$2:C766,Tableau48910[[#This Row],[Ordre de f]]),_xlfn.MAXIFS(Tableau48910[[#This Row],[Date de fin]],$B$2:B766,Tableau48910[[#This Row],[Numéro Machine ]]))))</f>
        <v>#VALUE!</v>
      </c>
      <c r="F767" s="2" t="e">
        <f>Tableau48910[[#This Row],[Date de début]]+Tableau48910[[#This Row],[Temps]]</f>
        <v>#VALUE!</v>
      </c>
    </row>
    <row r="768" spans="1:6" x14ac:dyDescent="0.25">
      <c r="A768" cm="1">
        <f t="array" ref="A768">MIN(COUNTIFS($C$2:C767,C768)+IFERROR(SUM(IF(($B$2:B767=B768)*($A$2:A767=0),($B$2:B767=B768)*($A$2:A767=0),"")),0),1)</f>
        <v>1</v>
      </c>
      <c r="B768" t="s">
        <v>16</v>
      </c>
      <c r="C768" t="s">
        <v>231</v>
      </c>
      <c r="D768" s="6">
        <v>13.0416666666667</v>
      </c>
      <c r="E768" s="2" t="e">
        <f>IF(Tableau48910[[#This Row],[Numéro par machin]]=0,$C$1,IF(ISERROR(VLOOKUP(C768,$C$2:C767,1,FALSE)),_xlfn.MAXIFS(Tableau48910[[#This Row],[Date de fin]],$B$2:B767,Tableau48910[[#This Row],[Numéro Machine ]]),MAX(_xlfn.MAXIFS(Tableau48910[[#This Row],[Date de fin]],$C$2:C767,Tableau48910[[#This Row],[Ordre de f]]),_xlfn.MAXIFS(Tableau48910[[#This Row],[Date de fin]],$B$2:B767,Tableau48910[[#This Row],[Numéro Machine ]]))))</f>
        <v>#VALUE!</v>
      </c>
      <c r="F768" s="2" t="e">
        <f>Tableau48910[[#This Row],[Date de début]]+Tableau48910[[#This Row],[Temps]]</f>
        <v>#VALUE!</v>
      </c>
    </row>
    <row r="769" spans="1:6" x14ac:dyDescent="0.25">
      <c r="A769" cm="1">
        <f t="array" ref="A769">MIN(COUNTIFS($C$2:C768,C769)+IFERROR(SUM(IF(($B$2:B768=B769)*($A$2:A768=0),($B$2:B768=B769)*($A$2:A768=0),"")),0),1)</f>
        <v>1</v>
      </c>
      <c r="B769" t="s">
        <v>10</v>
      </c>
      <c r="C769" t="s">
        <v>232</v>
      </c>
      <c r="D769" s="6">
        <v>13.9583333333333</v>
      </c>
      <c r="E769" s="2" t="e">
        <f>IF(Tableau48910[[#This Row],[Numéro par machin]]=0,$C$1,IF(ISERROR(VLOOKUP(C769,$C$2:C768,1,FALSE)),_xlfn.MAXIFS(Tableau48910[[#This Row],[Date de fin]],$B$2:B768,Tableau48910[[#This Row],[Numéro Machine ]]),MAX(_xlfn.MAXIFS(Tableau48910[[#This Row],[Date de fin]],$C$2:C768,Tableau48910[[#This Row],[Ordre de f]]),_xlfn.MAXIFS(Tableau48910[[#This Row],[Date de fin]],$B$2:B768,Tableau48910[[#This Row],[Numéro Machine ]]))))</f>
        <v>#VALUE!</v>
      </c>
      <c r="F769" s="2" t="e">
        <f>Tableau48910[[#This Row],[Date de début]]+Tableau48910[[#This Row],[Temps]]</f>
        <v>#VALUE!</v>
      </c>
    </row>
    <row r="770" spans="1:6" x14ac:dyDescent="0.25">
      <c r="A770" cm="1">
        <f t="array" ref="A770">MIN(COUNTIFS($C$2:C769,C770)+IFERROR(SUM(IF(($B$2:B769=B770)*($A$2:A769=0),($B$2:B769=B770)*($A$2:A769=0),"")),0),1)</f>
        <v>1</v>
      </c>
      <c r="B770" t="s">
        <v>36</v>
      </c>
      <c r="C770" t="s">
        <v>231</v>
      </c>
      <c r="D770" s="6">
        <v>14</v>
      </c>
      <c r="E770" s="2" t="e">
        <f>IF(Tableau48910[[#This Row],[Numéro par machin]]=0,$C$1,IF(ISERROR(VLOOKUP(C770,$C$2:C769,1,FALSE)),_xlfn.MAXIFS(Tableau48910[[#This Row],[Date de fin]],$B$2:B769,Tableau48910[[#This Row],[Numéro Machine ]]),MAX(_xlfn.MAXIFS(Tableau48910[[#This Row],[Date de fin]],$C$2:C769,Tableau48910[[#This Row],[Ordre de f]]),_xlfn.MAXIFS(Tableau48910[[#This Row],[Date de fin]],$B$2:B769,Tableau48910[[#This Row],[Numéro Machine ]]))))</f>
        <v>#VALUE!</v>
      </c>
      <c r="F770" s="2" t="e">
        <f>Tableau48910[[#This Row],[Date de début]]+Tableau48910[[#This Row],[Temps]]</f>
        <v>#VALUE!</v>
      </c>
    </row>
    <row r="771" spans="1:6" x14ac:dyDescent="0.25">
      <c r="A771" cm="1">
        <f t="array" ref="A771">MIN(COUNTIFS($C$2:C770,C771)+IFERROR(SUM(IF(($B$2:B770=B771)*($A$2:A770=0),($B$2:B770=B771)*($A$2:A770=0),"")),0),1)</f>
        <v>1</v>
      </c>
      <c r="B771" t="s">
        <v>16</v>
      </c>
      <c r="C771" t="s">
        <v>232</v>
      </c>
      <c r="D771" s="6">
        <v>14.0416666666667</v>
      </c>
      <c r="E771" s="2" t="e">
        <f>IF(Tableau48910[[#This Row],[Numéro par machin]]=0,$C$1,IF(ISERROR(VLOOKUP(C771,$C$2:C770,1,FALSE)),_xlfn.MAXIFS(Tableau48910[[#This Row],[Date de fin]],$B$2:B770,Tableau48910[[#This Row],[Numéro Machine ]]),MAX(_xlfn.MAXIFS(Tableau48910[[#This Row],[Date de fin]],$C$2:C770,Tableau48910[[#This Row],[Ordre de f]]),_xlfn.MAXIFS(Tableau48910[[#This Row],[Date de fin]],$B$2:B770,Tableau48910[[#This Row],[Numéro Machine ]]))))</f>
        <v>#VALUE!</v>
      </c>
      <c r="F771" s="2" t="e">
        <f>Tableau48910[[#This Row],[Date de début]]+Tableau48910[[#This Row],[Temps]]</f>
        <v>#VALUE!</v>
      </c>
    </row>
    <row r="772" spans="1:6" x14ac:dyDescent="0.25">
      <c r="A772" cm="1">
        <f t="array" ref="A772">MIN(COUNTIFS($C$2:C771,C772)+IFERROR(SUM(IF(($B$2:B771=B772)*($A$2:A771=0),($B$2:B771=B772)*($A$2:A771=0),"")),0),1)</f>
        <v>1</v>
      </c>
      <c r="B772" t="s">
        <v>16</v>
      </c>
      <c r="C772" t="s">
        <v>233</v>
      </c>
      <c r="D772" s="6">
        <v>14.0833333333333</v>
      </c>
      <c r="E772" s="2" t="e">
        <f>IF(Tableau48910[[#This Row],[Numéro par machin]]=0,$C$1,IF(ISERROR(VLOOKUP(C772,$C$2:C771,1,FALSE)),_xlfn.MAXIFS(Tableau48910[[#This Row],[Date de fin]],$B$2:B771,Tableau48910[[#This Row],[Numéro Machine ]]),MAX(_xlfn.MAXIFS(Tableau48910[[#This Row],[Date de fin]],$C$2:C771,Tableau48910[[#This Row],[Ordre de f]]),_xlfn.MAXIFS(Tableau48910[[#This Row],[Date de fin]],$B$2:B771,Tableau48910[[#This Row],[Numéro Machine ]]))))</f>
        <v>#VALUE!</v>
      </c>
      <c r="F772" s="2" t="e">
        <f>Tableau48910[[#This Row],[Date de début]]+Tableau48910[[#This Row],[Temps]]</f>
        <v>#VALUE!</v>
      </c>
    </row>
    <row r="773" spans="1:6" x14ac:dyDescent="0.25">
      <c r="A773" cm="1">
        <f t="array" ref="A773">MIN(COUNTIFS($C$2:C772,C773)+IFERROR(SUM(IF(($B$2:B772=B773)*($A$2:A772=0),($B$2:B772=B773)*($A$2:A772=0),"")),0),1)</f>
        <v>1</v>
      </c>
      <c r="B773" t="s">
        <v>16</v>
      </c>
      <c r="C773" t="s">
        <v>205</v>
      </c>
      <c r="D773" s="6">
        <v>14.9166666666667</v>
      </c>
      <c r="E773" s="2" t="e">
        <f>IF(Tableau48910[[#This Row],[Numéro par machin]]=0,$C$1,IF(ISERROR(VLOOKUP(C773,$C$2:C772,1,FALSE)),_xlfn.MAXIFS(Tableau48910[[#This Row],[Date de fin]],$B$2:B772,Tableau48910[[#This Row],[Numéro Machine ]]),MAX(_xlfn.MAXIFS(Tableau48910[[#This Row],[Date de fin]],$C$2:C772,Tableau48910[[#This Row],[Ordre de f]]),_xlfn.MAXIFS(Tableau48910[[#This Row],[Date de fin]],$B$2:B772,Tableau48910[[#This Row],[Numéro Machine ]]))))</f>
        <v>#VALUE!</v>
      </c>
      <c r="F773" s="2" t="e">
        <f>Tableau48910[[#This Row],[Date de début]]+Tableau48910[[#This Row],[Temps]]</f>
        <v>#VALUE!</v>
      </c>
    </row>
    <row r="774" spans="1:6" x14ac:dyDescent="0.25">
      <c r="A774" cm="1">
        <f t="array" ref="A774">MIN(COUNTIFS($C$2:C773,C774)+IFERROR(SUM(IF(($B$2:B773=B774)*($A$2:A773=0),($B$2:B773=B774)*($A$2:A773=0),"")),0),1)</f>
        <v>1</v>
      </c>
      <c r="B774" t="s">
        <v>16</v>
      </c>
      <c r="C774" t="s">
        <v>233</v>
      </c>
      <c r="D774" s="6">
        <v>15.625</v>
      </c>
      <c r="E774" s="2" t="e">
        <f>IF(Tableau48910[[#This Row],[Numéro par machin]]=0,$C$1,IF(ISERROR(VLOOKUP(C774,$C$2:C773,1,FALSE)),_xlfn.MAXIFS(Tableau48910[[#This Row],[Date de fin]],$B$2:B773,Tableau48910[[#This Row],[Numéro Machine ]]),MAX(_xlfn.MAXIFS(Tableau48910[[#This Row],[Date de fin]],$C$2:C773,Tableau48910[[#This Row],[Ordre de f]]),_xlfn.MAXIFS(Tableau48910[[#This Row],[Date de fin]],$B$2:B773,Tableau48910[[#This Row],[Numéro Machine ]]))))</f>
        <v>#VALUE!</v>
      </c>
      <c r="F774" s="2" t="e">
        <f>Tableau48910[[#This Row],[Date de début]]+Tableau48910[[#This Row],[Temps]]</f>
        <v>#VALUE!</v>
      </c>
    </row>
    <row r="775" spans="1:6" x14ac:dyDescent="0.25">
      <c r="A775" cm="1">
        <f t="array" ref="A775">MIN(COUNTIFS($C$2:C774,C775)+IFERROR(SUM(IF(($B$2:B774=B775)*($A$2:A774=0),($B$2:B774=B775)*($A$2:A774=0),"")),0),1)</f>
        <v>1</v>
      </c>
      <c r="B775" t="s">
        <v>31</v>
      </c>
      <c r="C775" t="s">
        <v>205</v>
      </c>
      <c r="D775" s="6">
        <v>15.75</v>
      </c>
      <c r="E775" s="2" t="e">
        <f>IF(Tableau48910[[#This Row],[Numéro par machin]]=0,$C$1,IF(ISERROR(VLOOKUP(C775,$C$2:C774,1,FALSE)),_xlfn.MAXIFS(Tableau48910[[#This Row],[Date de fin]],$B$2:B774,Tableau48910[[#This Row],[Numéro Machine ]]),MAX(_xlfn.MAXIFS(Tableau48910[[#This Row],[Date de fin]],$C$2:C774,Tableau48910[[#This Row],[Ordre de f]]),_xlfn.MAXIFS(Tableau48910[[#This Row],[Date de fin]],$B$2:B774,Tableau48910[[#This Row],[Numéro Machine ]]))))</f>
        <v>#VALUE!</v>
      </c>
      <c r="F775" s="2" t="e">
        <f>Tableau48910[[#This Row],[Date de début]]+Tableau48910[[#This Row],[Temps]]</f>
        <v>#VALUE!</v>
      </c>
    </row>
    <row r="776" spans="1:6" x14ac:dyDescent="0.25">
      <c r="A776" cm="1">
        <f t="array" ref="A776">MIN(COUNTIFS($C$2:C775,C776)+IFERROR(SUM(IF(($B$2:B775=B776)*($A$2:A775=0),($B$2:B775=B776)*($A$2:A775=0),"")),0),1)</f>
        <v>1</v>
      </c>
      <c r="B776" t="s">
        <v>10</v>
      </c>
      <c r="C776" t="s">
        <v>188</v>
      </c>
      <c r="D776" s="6">
        <v>15.7916666666667</v>
      </c>
      <c r="E776" s="2" t="e">
        <f>IF(Tableau48910[[#This Row],[Numéro par machin]]=0,$C$1,IF(ISERROR(VLOOKUP(C776,$C$2:C775,1,FALSE)),_xlfn.MAXIFS(Tableau48910[[#This Row],[Date de fin]],$B$2:B775,Tableau48910[[#This Row],[Numéro Machine ]]),MAX(_xlfn.MAXIFS(Tableau48910[[#This Row],[Date de fin]],$C$2:C775,Tableau48910[[#This Row],[Ordre de f]]),_xlfn.MAXIFS(Tableau48910[[#This Row],[Date de fin]],$B$2:B775,Tableau48910[[#This Row],[Numéro Machine ]]))))</f>
        <v>#VALUE!</v>
      </c>
      <c r="F776" s="2" t="e">
        <f>Tableau48910[[#This Row],[Date de début]]+Tableau48910[[#This Row],[Temps]]</f>
        <v>#VALUE!</v>
      </c>
    </row>
    <row r="777" spans="1:6" x14ac:dyDescent="0.25">
      <c r="A777" cm="1">
        <f t="array" ref="A777">MIN(COUNTIFS($C$2:C776,C777)+IFERROR(SUM(IF(($B$2:B776=B777)*($A$2:A776=0),($B$2:B776=B777)*($A$2:A776=0),"")),0),1)</f>
        <v>1</v>
      </c>
      <c r="B777" t="s">
        <v>116</v>
      </c>
      <c r="C777" t="s">
        <v>188</v>
      </c>
      <c r="D777" s="6">
        <v>15.6666666666667</v>
      </c>
      <c r="E777" s="2" t="e">
        <f>IF(Tableau48910[[#This Row],[Numéro par machin]]=0,$C$1,IF(ISERROR(VLOOKUP(C777,$C$2:C776,1,FALSE)),_xlfn.MAXIFS(Tableau48910[[#This Row],[Date de fin]],$B$2:B776,Tableau48910[[#This Row],[Numéro Machine ]]),MAX(_xlfn.MAXIFS(Tableau48910[[#This Row],[Date de fin]],$C$2:C776,Tableau48910[[#This Row],[Ordre de f]]),_xlfn.MAXIFS(Tableau48910[[#This Row],[Date de fin]],$B$2:B776,Tableau48910[[#This Row],[Numéro Machine ]]))))</f>
        <v>#VALUE!</v>
      </c>
      <c r="F777" s="2" t="e">
        <f>Tableau48910[[#This Row],[Date de début]]+Tableau48910[[#This Row],[Temps]]</f>
        <v>#VALUE!</v>
      </c>
    </row>
    <row r="778" spans="1:6" x14ac:dyDescent="0.25">
      <c r="A778" cm="1">
        <f t="array" ref="A778">MIN(COUNTIFS($C$2:C777,C778)+IFERROR(SUM(IF(($B$2:B777=B778)*($A$2:A777=0),($B$2:B777=B778)*($A$2:A777=0),"")),0),1)</f>
        <v>1</v>
      </c>
      <c r="B778" t="s">
        <v>12</v>
      </c>
      <c r="C778" t="s">
        <v>188</v>
      </c>
      <c r="D778" s="6">
        <v>15.8333333333333</v>
      </c>
      <c r="E778" s="2" t="e">
        <f>IF(Tableau48910[[#This Row],[Numéro par machin]]=0,$C$1,IF(ISERROR(VLOOKUP(C778,$C$2:C777,1,FALSE)),_xlfn.MAXIFS(Tableau48910[[#This Row],[Date de fin]],$B$2:B777,Tableau48910[[#This Row],[Numéro Machine ]]),MAX(_xlfn.MAXIFS(Tableau48910[[#This Row],[Date de fin]],$C$2:C777,Tableau48910[[#This Row],[Ordre de f]]),_xlfn.MAXIFS(Tableau48910[[#This Row],[Date de fin]],$B$2:B777,Tableau48910[[#This Row],[Numéro Machine ]]))))</f>
        <v>#VALUE!</v>
      </c>
      <c r="F778" s="2" t="e">
        <f>Tableau48910[[#This Row],[Date de début]]+Tableau48910[[#This Row],[Temps]]</f>
        <v>#VALUE!</v>
      </c>
    </row>
    <row r="779" spans="1:6" x14ac:dyDescent="0.25">
      <c r="A779" cm="1">
        <f t="array" ref="A779">MIN(COUNTIFS($C$2:C778,C779)+IFERROR(SUM(IF(($B$2:B778=B779)*($A$2:A778=0),($B$2:B778=B779)*($A$2:A778=0),"")),0),1)</f>
        <v>1</v>
      </c>
      <c r="B779" t="s">
        <v>16</v>
      </c>
      <c r="C779" t="s">
        <v>234</v>
      </c>
      <c r="D779" s="6">
        <v>15.5416666666667</v>
      </c>
      <c r="E779" s="2" t="e">
        <f>IF(Tableau48910[[#This Row],[Numéro par machin]]=0,$C$1,IF(ISERROR(VLOOKUP(C779,$C$2:C778,1,FALSE)),_xlfn.MAXIFS(Tableau48910[[#This Row],[Date de fin]],$B$2:B778,Tableau48910[[#This Row],[Numéro Machine ]]),MAX(_xlfn.MAXIFS(Tableau48910[[#This Row],[Date de fin]],$C$2:C778,Tableau48910[[#This Row],[Ordre de f]]),_xlfn.MAXIFS(Tableau48910[[#This Row],[Date de fin]],$B$2:B778,Tableau48910[[#This Row],[Numéro Machine ]]))))</f>
        <v>#VALUE!</v>
      </c>
      <c r="F779" s="2" t="e">
        <f>Tableau48910[[#This Row],[Date de début]]+Tableau48910[[#This Row],[Temps]]</f>
        <v>#VALUE!</v>
      </c>
    </row>
    <row r="780" spans="1:6" x14ac:dyDescent="0.25">
      <c r="A780" cm="1">
        <f t="array" ref="A780">MIN(COUNTIFS($C$2:C779,C780)+IFERROR(SUM(IF(($B$2:B779=B780)*($A$2:A779=0),($B$2:B779=B780)*($A$2:A779=0),"")),0),1)</f>
        <v>1</v>
      </c>
      <c r="B780" t="s">
        <v>10</v>
      </c>
      <c r="C780" t="s">
        <v>235</v>
      </c>
      <c r="D780" s="6">
        <v>15.7083333333333</v>
      </c>
      <c r="E780" s="2" t="e">
        <f>IF(Tableau48910[[#This Row],[Numéro par machin]]=0,$C$1,IF(ISERROR(VLOOKUP(C780,$C$2:C779,1,FALSE)),_xlfn.MAXIFS(Tableau48910[[#This Row],[Date de fin]],$B$2:B779,Tableau48910[[#This Row],[Numéro Machine ]]),MAX(_xlfn.MAXIFS(Tableau48910[[#This Row],[Date de fin]],$C$2:C779,Tableau48910[[#This Row],[Ordre de f]]),_xlfn.MAXIFS(Tableau48910[[#This Row],[Date de fin]],$B$2:B779,Tableau48910[[#This Row],[Numéro Machine ]]))))</f>
        <v>#VALUE!</v>
      </c>
      <c r="F780" s="2" t="e">
        <f>Tableau48910[[#This Row],[Date de début]]+Tableau48910[[#This Row],[Temps]]</f>
        <v>#VALUE!</v>
      </c>
    </row>
    <row r="781" spans="1:6" x14ac:dyDescent="0.25">
      <c r="A781" cm="1">
        <f t="array" ref="A781">MIN(COUNTIFS($C$2:C780,C781)+IFERROR(SUM(IF(($B$2:B780=B781)*($A$2:A780=0),($B$2:B780=B781)*($A$2:A780=0),"")),0),1)</f>
        <v>1</v>
      </c>
      <c r="B781" t="s">
        <v>108</v>
      </c>
      <c r="C781" t="s">
        <v>236</v>
      </c>
      <c r="D781" s="6">
        <v>15.5833333333333</v>
      </c>
      <c r="E781" s="2" t="e">
        <f>IF(Tableau48910[[#This Row],[Numéro par machin]]=0,$C$1,IF(ISERROR(VLOOKUP(C781,$C$2:C780,1,FALSE)),_xlfn.MAXIFS(Tableau48910[[#This Row],[Date de fin]],$B$2:B780,Tableau48910[[#This Row],[Numéro Machine ]]),MAX(_xlfn.MAXIFS(Tableau48910[[#This Row],[Date de fin]],$C$2:C780,Tableau48910[[#This Row],[Ordre de f]]),_xlfn.MAXIFS(Tableau48910[[#This Row],[Date de fin]],$B$2:B780,Tableau48910[[#This Row],[Numéro Machine ]]))))</f>
        <v>#VALUE!</v>
      </c>
      <c r="F781" s="2" t="e">
        <f>Tableau48910[[#This Row],[Date de début]]+Tableau48910[[#This Row],[Temps]]</f>
        <v>#VALUE!</v>
      </c>
    </row>
    <row r="782" spans="1:6" x14ac:dyDescent="0.25">
      <c r="A782" cm="1">
        <f t="array" ref="A782">MIN(COUNTIFS($C$2:C781,C782)+IFERROR(SUM(IF(($B$2:B781=B782)*($A$2:A781=0),($B$2:B781=B782)*($A$2:A781=0),"")),0),1)</f>
        <v>1</v>
      </c>
      <c r="B782" t="s">
        <v>10</v>
      </c>
      <c r="C782" t="s">
        <v>237</v>
      </c>
      <c r="D782" s="6">
        <v>16.4583333333333</v>
      </c>
      <c r="E782" s="2" t="e">
        <f>IF(Tableau48910[[#This Row],[Numéro par machin]]=0,$C$1,IF(ISERROR(VLOOKUP(C782,$C$2:C781,1,FALSE)),_xlfn.MAXIFS(Tableau48910[[#This Row],[Date de fin]],$B$2:B781,Tableau48910[[#This Row],[Numéro Machine ]]),MAX(_xlfn.MAXIFS(Tableau48910[[#This Row],[Date de fin]],$C$2:C781,Tableau48910[[#This Row],[Ordre de f]]),_xlfn.MAXIFS(Tableau48910[[#This Row],[Date de fin]],$B$2:B781,Tableau48910[[#This Row],[Numéro Machine ]]))))</f>
        <v>#VALUE!</v>
      </c>
      <c r="F782" s="2" t="e">
        <f>Tableau48910[[#This Row],[Date de début]]+Tableau48910[[#This Row],[Temps]]</f>
        <v>#VALUE!</v>
      </c>
    </row>
    <row r="783" spans="1:6" x14ac:dyDescent="0.25">
      <c r="A783" cm="1">
        <f t="array" ref="A783">MIN(COUNTIFS($C$2:C782,C783)+IFERROR(SUM(IF(($B$2:B782=B783)*($A$2:A782=0),($B$2:B782=B783)*($A$2:A782=0),"")),0),1)</f>
        <v>1</v>
      </c>
      <c r="B783" t="s">
        <v>238</v>
      </c>
      <c r="C783" t="s">
        <v>234</v>
      </c>
      <c r="D783" s="6">
        <v>16.75</v>
      </c>
      <c r="E783" s="2" t="e">
        <f>IF(Tableau48910[[#This Row],[Numéro par machin]]=0,$C$1,IF(ISERROR(VLOOKUP(C783,$C$2:C782,1,FALSE)),_xlfn.MAXIFS(Tableau48910[[#This Row],[Date de fin]],$B$2:B782,Tableau48910[[#This Row],[Numéro Machine ]]),MAX(_xlfn.MAXIFS(Tableau48910[[#This Row],[Date de fin]],$C$2:C782,Tableau48910[[#This Row],[Ordre de f]]),_xlfn.MAXIFS(Tableau48910[[#This Row],[Date de fin]],$B$2:B782,Tableau48910[[#This Row],[Numéro Machine ]]))))</f>
        <v>#VALUE!</v>
      </c>
      <c r="F783" s="2" t="e">
        <f>Tableau48910[[#This Row],[Date de début]]+Tableau48910[[#This Row],[Temps]]</f>
        <v>#VALUE!</v>
      </c>
    </row>
    <row r="784" spans="1:6" x14ac:dyDescent="0.25">
      <c r="A784" cm="1">
        <f t="array" ref="A784">MIN(COUNTIFS($C$2:C783,C784)+IFERROR(SUM(IF(($B$2:B783=B784)*($A$2:A783=0),($B$2:B783=B784)*($A$2:A783=0),"")),0),1)</f>
        <v>1</v>
      </c>
      <c r="B784" t="s">
        <v>108</v>
      </c>
      <c r="C784" t="s">
        <v>225</v>
      </c>
      <c r="D784" s="6">
        <v>16.8333333333333</v>
      </c>
      <c r="E784" s="2" t="e">
        <f>IF(Tableau48910[[#This Row],[Numéro par machin]]=0,$C$1,IF(ISERROR(VLOOKUP(C784,$C$2:C783,1,FALSE)),_xlfn.MAXIFS(Tableau48910[[#This Row],[Date de fin]],$B$2:B783,Tableau48910[[#This Row],[Numéro Machine ]]),MAX(_xlfn.MAXIFS(Tableau48910[[#This Row],[Date de fin]],$C$2:C783,Tableau48910[[#This Row],[Ordre de f]]),_xlfn.MAXIFS(Tableau48910[[#This Row],[Date de fin]],$B$2:B783,Tableau48910[[#This Row],[Numéro Machine ]]))))</f>
        <v>#VALUE!</v>
      </c>
      <c r="F784" s="2" t="e">
        <f>Tableau48910[[#This Row],[Date de début]]+Tableau48910[[#This Row],[Temps]]</f>
        <v>#VALUE!</v>
      </c>
    </row>
    <row r="785" spans="1:6" x14ac:dyDescent="0.25">
      <c r="A785" cm="1">
        <f t="array" ref="A785">MIN(COUNTIFS($C$2:C784,C785)+IFERROR(SUM(IF(($B$2:B784=B785)*($A$2:A784=0),($B$2:B784=B785)*($A$2:A784=0),"")),0),1)</f>
        <v>0</v>
      </c>
      <c r="B785" t="s">
        <v>239</v>
      </c>
      <c r="C785" t="s">
        <v>240</v>
      </c>
      <c r="D785" s="6">
        <v>17.0833333333333</v>
      </c>
      <c r="E785" s="2">
        <f>IF(Tableau48910[[#This Row],[Numéro par machin]]=0,$C$1,IF(ISERROR(VLOOKUP(C785,$C$2:C784,1,FALSE)),_xlfn.MAXIFS(Tableau48910[[#This Row],[Date de fin]],$B$2:B784,Tableau48910[[#This Row],[Numéro Machine ]]),MAX(_xlfn.MAXIFS(Tableau48910[[#This Row],[Date de fin]],$C$2:C784,Tableau48910[[#This Row],[Ordre de f]]),_xlfn.MAXIFS(Tableau48910[[#This Row],[Date de fin]],$B$2:B784,Tableau48910[[#This Row],[Numéro Machine ]]))))</f>
        <v>44909.25</v>
      </c>
      <c r="F785" s="2">
        <f>Tableau48910[[#This Row],[Date de début]]+Tableau48910[[#This Row],[Temps]]</f>
        <v>44926.333333333336</v>
      </c>
    </row>
    <row r="786" spans="1:6" x14ac:dyDescent="0.25">
      <c r="A786" cm="1">
        <f t="array" ref="A786">MIN(COUNTIFS($C$2:C785,C786)+IFERROR(SUM(IF(($B$2:B785=B786)*($A$2:A785=0),($B$2:B785=B786)*($A$2:A785=0),"")),0),1)</f>
        <v>1</v>
      </c>
      <c r="B786" t="s">
        <v>16</v>
      </c>
      <c r="C786" t="s">
        <v>231</v>
      </c>
      <c r="D786" s="6">
        <v>17.9166666666667</v>
      </c>
      <c r="E786" s="2" t="e">
        <f>IF(Tableau48910[[#This Row],[Numéro par machin]]=0,$C$1,IF(ISERROR(VLOOKUP(C786,$C$2:C785,1,FALSE)),_xlfn.MAXIFS(Tableau48910[[#This Row],[Date de fin]],$B$2:B785,Tableau48910[[#This Row],[Numéro Machine ]]),MAX(_xlfn.MAXIFS(Tableau48910[[#This Row],[Date de fin]],$C$2:C785,Tableau48910[[#This Row],[Ordre de f]]),_xlfn.MAXIFS(Tableau48910[[#This Row],[Date de fin]],$B$2:B785,Tableau48910[[#This Row],[Numéro Machine ]]))))</f>
        <v>#VALUE!</v>
      </c>
      <c r="F786" s="2" t="e">
        <f>Tableau48910[[#This Row],[Date de début]]+Tableau48910[[#This Row],[Temps]]</f>
        <v>#VALUE!</v>
      </c>
    </row>
    <row r="787" spans="1:6" x14ac:dyDescent="0.25">
      <c r="A787" cm="1">
        <f t="array" ref="A787">MIN(COUNTIFS($C$2:C786,C787)+IFERROR(SUM(IF(($B$2:B786=B787)*($A$2:A786=0),($B$2:B786=B787)*($A$2:A786=0),"")),0),1)</f>
        <v>1</v>
      </c>
      <c r="B787" t="s">
        <v>16</v>
      </c>
      <c r="C787" t="s">
        <v>231</v>
      </c>
      <c r="D787" s="6">
        <v>26.625</v>
      </c>
      <c r="E787" s="2" t="e">
        <f>IF(Tableau48910[[#This Row],[Numéro par machin]]=0,$C$1,IF(ISERROR(VLOOKUP(C787,$C$2:C786,1,FALSE)),_xlfn.MAXIFS(Tableau48910[[#This Row],[Date de fin]],$B$2:B786,Tableau48910[[#This Row],[Numéro Machine ]]),MAX(_xlfn.MAXIFS(Tableau48910[[#This Row],[Date de fin]],$C$2:C786,Tableau48910[[#This Row],[Ordre de f]]),_xlfn.MAXIFS(Tableau48910[[#This Row],[Date de fin]],$B$2:B786,Tableau48910[[#This Row],[Numéro Machine ]]))))</f>
        <v>#VALUE!</v>
      </c>
      <c r="F787" s="2" t="e">
        <f>Tableau48910[[#This Row],[Date de début]]+Tableau48910[[#This Row],[Temps]]</f>
        <v>#VALUE!</v>
      </c>
    </row>
    <row r="788" spans="1:6" x14ac:dyDescent="0.25">
      <c r="A788" cm="1">
        <f t="array" ref="A788">MIN(COUNTIFS($C$2:C787,C788)+IFERROR(SUM(IF(($B$2:B787=B788)*($A$2:A787=0),($B$2:B787=B788)*($A$2:A787=0),"")),0),1)</f>
        <v>1</v>
      </c>
      <c r="B788" t="s">
        <v>7</v>
      </c>
      <c r="C788" t="s">
        <v>240</v>
      </c>
      <c r="D788" s="6">
        <v>26.7916666666667</v>
      </c>
      <c r="E788" s="2" t="e">
        <f>IF(Tableau48910[[#This Row],[Numéro par machin]]=0,$C$1,IF(ISERROR(VLOOKUP(C788,$C$2:C787,1,FALSE)),_xlfn.MAXIFS(Tableau48910[[#This Row],[Date de fin]],$B$2:B787,Tableau48910[[#This Row],[Numéro Machine ]]),MAX(_xlfn.MAXIFS(Tableau48910[[#This Row],[Date de fin]],$C$2:C787,Tableau48910[[#This Row],[Ordre de f]]),_xlfn.MAXIFS(Tableau48910[[#This Row],[Date de fin]],$B$2:B787,Tableau48910[[#This Row],[Numéro Machine ]]))))</f>
        <v>#VALUE!</v>
      </c>
      <c r="F788" s="2" t="e">
        <f>Tableau48910[[#This Row],[Date de début]]+Tableau48910[[#This Row],[Temps]]</f>
        <v>#VALUE!</v>
      </c>
    </row>
    <row r="789" spans="1:6" x14ac:dyDescent="0.25">
      <c r="A789" cm="1">
        <f t="array" ref="A789">MIN(COUNTIFS($C$2:C788,C789)+IFERROR(SUM(IF(($B$2:B788=B789)*($A$2:A788=0),($B$2:B788=B789)*($A$2:A788=0),"")),0),1)</f>
        <v>1</v>
      </c>
      <c r="B789" t="s">
        <v>7</v>
      </c>
      <c r="C789" t="s">
        <v>205</v>
      </c>
      <c r="D789" s="6">
        <v>26.9166666666667</v>
      </c>
      <c r="E789" s="2" t="e">
        <f>IF(Tableau48910[[#This Row],[Numéro par machin]]=0,$C$1,IF(ISERROR(VLOOKUP(C789,$C$2:C788,1,FALSE)),_xlfn.MAXIFS(Tableau48910[[#This Row],[Date de fin]],$B$2:B788,Tableau48910[[#This Row],[Numéro Machine ]]),MAX(_xlfn.MAXIFS(Tableau48910[[#This Row],[Date de fin]],$C$2:C788,Tableau48910[[#This Row],[Ordre de f]]),_xlfn.MAXIFS(Tableau48910[[#This Row],[Date de fin]],$B$2:B788,Tableau48910[[#This Row],[Numéro Machine ]]))))</f>
        <v>#VALUE!</v>
      </c>
      <c r="F789" s="2" t="e">
        <f>Tableau48910[[#This Row],[Date de début]]+Tableau48910[[#This Row],[Temps]]</f>
        <v>#VALUE!</v>
      </c>
    </row>
    <row r="790" spans="1:6" x14ac:dyDescent="0.25">
      <c r="A790" cm="1">
        <f t="array" ref="A790">MIN(COUNTIFS($C$2:C789,C790)+IFERROR(SUM(IF(($B$2:B789=B790)*($A$2:A789=0),($B$2:B789=B790)*($A$2:A789=0),"")),0),1)</f>
        <v>1</v>
      </c>
      <c r="B790" t="s">
        <v>16</v>
      </c>
      <c r="C790" t="s">
        <v>205</v>
      </c>
      <c r="D790" s="6">
        <v>27.375</v>
      </c>
      <c r="E790" s="2" t="e">
        <f>IF(Tableau48910[[#This Row],[Numéro par machin]]=0,$C$1,IF(ISERROR(VLOOKUP(C790,$C$2:C789,1,FALSE)),_xlfn.MAXIFS(Tableau48910[[#This Row],[Date de fin]],$B$2:B789,Tableau48910[[#This Row],[Numéro Machine ]]),MAX(_xlfn.MAXIFS(Tableau48910[[#This Row],[Date de fin]],$C$2:C789,Tableau48910[[#This Row],[Ordre de f]]),_xlfn.MAXIFS(Tableau48910[[#This Row],[Date de fin]],$B$2:B789,Tableau48910[[#This Row],[Numéro Machine ]]))))</f>
        <v>#VALUE!</v>
      </c>
      <c r="F790" s="2" t="e">
        <f>Tableau48910[[#This Row],[Date de début]]+Tableau48910[[#This Row],[Temps]]</f>
        <v>#VALUE!</v>
      </c>
    </row>
    <row r="791" spans="1:6" x14ac:dyDescent="0.25">
      <c r="A791" cm="1">
        <f t="array" ref="A791">MIN(COUNTIFS($C$2:C790,C791)+IFERROR(SUM(IF(($B$2:B790=B791)*($A$2:A790=0),($B$2:B790=B791)*($A$2:A790=0),"")),0),1)</f>
        <v>1</v>
      </c>
      <c r="B791" t="s">
        <v>16</v>
      </c>
      <c r="C791" t="s">
        <v>205</v>
      </c>
      <c r="D791" s="6">
        <v>27.4583333333333</v>
      </c>
      <c r="E791" s="2" t="e">
        <f>IF(Tableau48910[[#This Row],[Numéro par machin]]=0,$C$1,IF(ISERROR(VLOOKUP(C791,$C$2:C790,1,FALSE)),_xlfn.MAXIFS(Tableau48910[[#This Row],[Date de fin]],$B$2:B790,Tableau48910[[#This Row],[Numéro Machine ]]),MAX(_xlfn.MAXIFS(Tableau48910[[#This Row],[Date de fin]],$C$2:C790,Tableau48910[[#This Row],[Ordre de f]]),_xlfn.MAXIFS(Tableau48910[[#This Row],[Date de fin]],$B$2:B790,Tableau48910[[#This Row],[Numéro Machine ]]))))</f>
        <v>#VALUE!</v>
      </c>
      <c r="F791" s="2" t="e">
        <f>Tableau48910[[#This Row],[Date de début]]+Tableau48910[[#This Row],[Temps]]</f>
        <v>#VALUE!</v>
      </c>
    </row>
    <row r="792" spans="1:6" x14ac:dyDescent="0.25">
      <c r="A792" cm="1">
        <f t="array" ref="A792">MIN(COUNTIFS($C$2:C791,C792)+IFERROR(SUM(IF(($B$2:B791=B792)*($A$2:A791=0),($B$2:B791=B792)*($A$2:A791=0),"")),0),1)</f>
        <v>1</v>
      </c>
      <c r="B792" t="s">
        <v>70</v>
      </c>
      <c r="C792" t="s">
        <v>241</v>
      </c>
      <c r="D792" s="6">
        <v>28.4166666666667</v>
      </c>
      <c r="E792" s="2" t="e">
        <f>IF(Tableau48910[[#This Row],[Numéro par machin]]=0,$C$1,IF(ISERROR(VLOOKUP(C792,$C$2:C791,1,FALSE)),_xlfn.MAXIFS(Tableau48910[[#This Row],[Date de fin]],$B$2:B791,Tableau48910[[#This Row],[Numéro Machine ]]),MAX(_xlfn.MAXIFS(Tableau48910[[#This Row],[Date de fin]],$C$2:C791,Tableau48910[[#This Row],[Ordre de f]]),_xlfn.MAXIFS(Tableau48910[[#This Row],[Date de fin]],$B$2:B791,Tableau48910[[#This Row],[Numéro Machine ]]))))</f>
        <v>#VALUE!</v>
      </c>
      <c r="F792" s="2" t="e">
        <f>Tableau48910[[#This Row],[Date de début]]+Tableau48910[[#This Row],[Temps]]</f>
        <v>#VALUE!</v>
      </c>
    </row>
    <row r="793" spans="1:6" x14ac:dyDescent="0.25">
      <c r="A793" cm="1">
        <f t="array" ref="A793">MIN(COUNTIFS($C$2:C792,C793)+IFERROR(SUM(IF(($B$2:B792=B793)*($A$2:A792=0),($B$2:B792=B793)*($A$2:A792=0),"")),0),1)</f>
        <v>1</v>
      </c>
      <c r="B793" t="s">
        <v>22</v>
      </c>
      <c r="C793" t="s">
        <v>241</v>
      </c>
      <c r="D793" s="6">
        <v>28.4583333333333</v>
      </c>
      <c r="E793" s="2" t="e">
        <f>IF(Tableau48910[[#This Row],[Numéro par machin]]=0,$C$1,IF(ISERROR(VLOOKUP(C793,$C$2:C792,1,FALSE)),_xlfn.MAXIFS(Tableau48910[[#This Row],[Date de fin]],$B$2:B792,Tableau48910[[#This Row],[Numéro Machine ]]),MAX(_xlfn.MAXIFS(Tableau48910[[#This Row],[Date de fin]],$C$2:C792,Tableau48910[[#This Row],[Ordre de f]]),_xlfn.MAXIFS(Tableau48910[[#This Row],[Date de fin]],$B$2:B792,Tableau48910[[#This Row],[Numéro Machine ]]))))</f>
        <v>#VALUE!</v>
      </c>
      <c r="F793" s="2" t="e">
        <f>Tableau48910[[#This Row],[Date de début]]+Tableau48910[[#This Row],[Temps]]</f>
        <v>#VALUE!</v>
      </c>
    </row>
    <row r="794" spans="1:6" x14ac:dyDescent="0.25">
      <c r="A794" cm="1">
        <f t="array" ref="A794">MIN(COUNTIFS($C$2:C793,C794)+IFERROR(SUM(IF(($B$2:B793=B794)*($A$2:A793=0),($B$2:B793=B794)*($A$2:A793=0),"")),0),1)</f>
        <v>1</v>
      </c>
      <c r="B794" t="s">
        <v>26</v>
      </c>
      <c r="C794" t="s">
        <v>241</v>
      </c>
      <c r="D794" s="6">
        <v>30.125</v>
      </c>
      <c r="E794" s="2" t="e">
        <f>IF(Tableau48910[[#This Row],[Numéro par machin]]=0,$C$1,IF(ISERROR(VLOOKUP(C794,$C$2:C793,1,FALSE)),_xlfn.MAXIFS(Tableau48910[[#This Row],[Date de fin]],$B$2:B793,Tableau48910[[#This Row],[Numéro Machine ]]),MAX(_xlfn.MAXIFS(Tableau48910[[#This Row],[Date de fin]],$C$2:C793,Tableau48910[[#This Row],[Ordre de f]]),_xlfn.MAXIFS(Tableau48910[[#This Row],[Date de fin]],$B$2:B793,Tableau48910[[#This Row],[Numéro Machine ]]))))</f>
        <v>#VALUE!</v>
      </c>
      <c r="F794" s="2" t="e">
        <f>Tableau48910[[#This Row],[Date de début]]+Tableau48910[[#This Row],[Temps]]</f>
        <v>#VALUE!</v>
      </c>
    </row>
    <row r="795" spans="1:6" x14ac:dyDescent="0.25">
      <c r="A795" cm="1">
        <f t="array" ref="A795">MIN(COUNTIFS($C$2:C794,C795)+IFERROR(SUM(IF(($B$2:B794=B795)*($A$2:A794=0),($B$2:B794=B795)*($A$2:A794=0),"")),0),1)</f>
        <v>1</v>
      </c>
      <c r="B795" t="s">
        <v>108</v>
      </c>
      <c r="C795" t="s">
        <v>224</v>
      </c>
      <c r="D795" s="6">
        <v>30.1666666666667</v>
      </c>
      <c r="E795" s="2" t="e">
        <f>IF(Tableau48910[[#This Row],[Numéro par machin]]=0,$C$1,IF(ISERROR(VLOOKUP(C795,$C$2:C794,1,FALSE)),_xlfn.MAXIFS(Tableau48910[[#This Row],[Date de fin]],$B$2:B794,Tableau48910[[#This Row],[Numéro Machine ]]),MAX(_xlfn.MAXIFS(Tableau48910[[#This Row],[Date de fin]],$C$2:C794,Tableau48910[[#This Row],[Ordre de f]]),_xlfn.MAXIFS(Tableau48910[[#This Row],[Date de fin]],$B$2:B794,Tableau48910[[#This Row],[Numéro Machine ]]))))</f>
        <v>#VALUE!</v>
      </c>
      <c r="F795" s="2" t="e">
        <f>Tableau48910[[#This Row],[Date de début]]+Tableau48910[[#This Row],[Temps]]</f>
        <v>#VALUE!</v>
      </c>
    </row>
    <row r="796" spans="1:6" x14ac:dyDescent="0.25">
      <c r="A796" cm="1">
        <f t="array" ref="A796">MIN(COUNTIFS($C$2:C795,C796)+IFERROR(SUM(IF(($B$2:B795=B796)*($A$2:A795=0),($B$2:B795=B796)*($A$2:A795=0),"")),0),1)</f>
        <v>1</v>
      </c>
      <c r="B796" t="s">
        <v>16</v>
      </c>
      <c r="C796" t="s">
        <v>241</v>
      </c>
      <c r="D796" s="6">
        <v>11.7083333333333</v>
      </c>
      <c r="E796" s="2" t="e">
        <f>IF(Tableau48910[[#This Row],[Numéro par machin]]=0,$C$1,IF(ISERROR(VLOOKUP(C796,$C$2:C795,1,FALSE)),_xlfn.MAXIFS(Tableau48910[[#This Row],[Date de fin]],$B$2:B795,Tableau48910[[#This Row],[Numéro Machine ]]),MAX(_xlfn.MAXIFS(Tableau48910[[#This Row],[Date de fin]],$C$2:C795,Tableau48910[[#This Row],[Ordre de f]]),_xlfn.MAXIFS(Tableau48910[[#This Row],[Date de fin]],$B$2:B795,Tableau48910[[#This Row],[Numéro Machine ]]))))</f>
        <v>#VALUE!</v>
      </c>
      <c r="F796" s="2" t="e">
        <f>Tableau48910[[#This Row],[Date de début]]+Tableau48910[[#This Row],[Temps]]</f>
        <v>#VALUE!</v>
      </c>
    </row>
    <row r="797" spans="1:6" x14ac:dyDescent="0.25">
      <c r="A797" cm="1">
        <f t="array" ref="A797">MIN(COUNTIFS($C$2:C796,C797)+IFERROR(SUM(IF(($B$2:B796=B797)*($A$2:A796=0),($B$2:B796=B797)*($A$2:A796=0),"")),0),1)</f>
        <v>1</v>
      </c>
      <c r="B797" t="s">
        <v>10</v>
      </c>
      <c r="C797" t="s">
        <v>241</v>
      </c>
      <c r="D797" s="6">
        <v>26.5416666666667</v>
      </c>
      <c r="E797" s="2" t="e">
        <f>IF(Tableau48910[[#This Row],[Numéro par machin]]=0,$C$1,IF(ISERROR(VLOOKUP(C797,$C$2:C796,1,FALSE)),_xlfn.MAXIFS(Tableau48910[[#This Row],[Date de fin]],$B$2:B796,Tableau48910[[#This Row],[Numéro Machine ]]),MAX(_xlfn.MAXIFS(Tableau48910[[#This Row],[Date de fin]],$C$2:C796,Tableau48910[[#This Row],[Ordre de f]]),_xlfn.MAXIFS(Tableau48910[[#This Row],[Date de fin]],$B$2:B796,Tableau48910[[#This Row],[Numéro Machine ]]))))</f>
        <v>#VALUE!</v>
      </c>
      <c r="F797" s="2" t="e">
        <f>Tableau48910[[#This Row],[Date de début]]+Tableau48910[[#This Row],[Temps]]</f>
        <v>#VALUE!</v>
      </c>
    </row>
    <row r="798" spans="1:6" x14ac:dyDescent="0.25">
      <c r="A798" cm="1">
        <f t="array" ref="A798">MIN(COUNTIFS($C$2:C797,C798)+IFERROR(SUM(IF(($B$2:B797=B798)*($A$2:A797=0),($B$2:B797=B798)*($A$2:A797=0),"")),0),1)</f>
        <v>1</v>
      </c>
      <c r="B798" t="s">
        <v>16</v>
      </c>
      <c r="C798" t="s">
        <v>241</v>
      </c>
      <c r="D798" s="6">
        <v>26.6666666666667</v>
      </c>
      <c r="E798" s="2" t="e">
        <f>IF(Tableau48910[[#This Row],[Numéro par machin]]=0,$C$1,IF(ISERROR(VLOOKUP(C798,$C$2:C797,1,FALSE)),_xlfn.MAXIFS(Tableau48910[[#This Row],[Date de fin]],$B$2:B797,Tableau48910[[#This Row],[Numéro Machine ]]),MAX(_xlfn.MAXIFS(Tableau48910[[#This Row],[Date de fin]],$C$2:C797,Tableau48910[[#This Row],[Ordre de f]]),_xlfn.MAXIFS(Tableau48910[[#This Row],[Date de fin]],$B$2:B797,Tableau48910[[#This Row],[Numéro Machine ]]))))</f>
        <v>#VALUE!</v>
      </c>
      <c r="F798" s="2" t="e">
        <f>Tableau48910[[#This Row],[Date de début]]+Tableau48910[[#This Row],[Temps]]</f>
        <v>#VALUE!</v>
      </c>
    </row>
    <row r="799" spans="1:6" x14ac:dyDescent="0.25">
      <c r="A799" cm="1">
        <f t="array" ref="A799">MIN(COUNTIFS($C$2:C798,C799)+IFERROR(SUM(IF(($B$2:B798=B799)*($A$2:A798=0),($B$2:B798=B799)*($A$2:A798=0),"")),0),1)</f>
        <v>1</v>
      </c>
      <c r="B799" t="s">
        <v>16</v>
      </c>
      <c r="C799" t="s">
        <v>234</v>
      </c>
      <c r="D799" s="6">
        <v>26.7083333333333</v>
      </c>
      <c r="E799" s="2" t="e">
        <f>IF(Tableau48910[[#This Row],[Numéro par machin]]=0,$C$1,IF(ISERROR(VLOOKUP(C799,$C$2:C798,1,FALSE)),_xlfn.MAXIFS(Tableau48910[[#This Row],[Date de fin]],$B$2:B798,Tableau48910[[#This Row],[Numéro Machine ]]),MAX(_xlfn.MAXIFS(Tableau48910[[#This Row],[Date de fin]],$C$2:C798,Tableau48910[[#This Row],[Ordre de f]]),_xlfn.MAXIFS(Tableau48910[[#This Row],[Date de fin]],$B$2:B798,Tableau48910[[#This Row],[Numéro Machine ]]))))</f>
        <v>#VALUE!</v>
      </c>
      <c r="F799" s="2" t="e">
        <f>Tableau48910[[#This Row],[Date de début]]+Tableau48910[[#This Row],[Temps]]</f>
        <v>#VALUE!</v>
      </c>
    </row>
    <row r="800" spans="1:6" x14ac:dyDescent="0.25">
      <c r="A800" cm="1">
        <f t="array" ref="A800">MIN(COUNTIFS($C$2:C799,C800)+IFERROR(SUM(IF(($B$2:B799=B800)*($A$2:A799=0),($B$2:B799=B800)*($A$2:A799=0),"")),0),1)</f>
        <v>1</v>
      </c>
      <c r="B800" t="s">
        <v>16</v>
      </c>
      <c r="C800" t="s">
        <v>234</v>
      </c>
      <c r="D800" s="6">
        <v>27.2916666666667</v>
      </c>
      <c r="E800" s="2" t="e">
        <f>IF(Tableau48910[[#This Row],[Numéro par machin]]=0,$C$1,IF(ISERROR(VLOOKUP(C800,$C$2:C799,1,FALSE)),_xlfn.MAXIFS(Tableau48910[[#This Row],[Date de fin]],$B$2:B799,Tableau48910[[#This Row],[Numéro Machine ]]),MAX(_xlfn.MAXIFS(Tableau48910[[#This Row],[Date de fin]],$C$2:C799,Tableau48910[[#This Row],[Ordre de f]]),_xlfn.MAXIFS(Tableau48910[[#This Row],[Date de fin]],$B$2:B799,Tableau48910[[#This Row],[Numéro Machine ]]))))</f>
        <v>#VALUE!</v>
      </c>
      <c r="F800" s="2" t="e">
        <f>Tableau48910[[#This Row],[Date de début]]+Tableau48910[[#This Row],[Temps]]</f>
        <v>#VALUE!</v>
      </c>
    </row>
    <row r="801" spans="1:6" x14ac:dyDescent="0.25">
      <c r="A801" cm="1">
        <f t="array" ref="A801">MIN(COUNTIFS($C$2:C800,C801)+IFERROR(SUM(IF(($B$2:B800=B801)*($A$2:A800=0),($B$2:B800=B801)*($A$2:A800=0),"")),0),1)</f>
        <v>1</v>
      </c>
      <c r="B801" t="s">
        <v>239</v>
      </c>
      <c r="C801" t="s">
        <v>240</v>
      </c>
      <c r="D801" s="6">
        <v>28.25</v>
      </c>
      <c r="E801" s="2" t="e">
        <f>IF(Tableau48910[[#This Row],[Numéro par machin]]=0,$C$1,IF(ISERROR(VLOOKUP(C801,$C$2:C800,1,FALSE)),_xlfn.MAXIFS(Tableau48910[[#This Row],[Date de fin]],$B$2:B800,Tableau48910[[#This Row],[Numéro Machine ]]),MAX(_xlfn.MAXIFS(Tableau48910[[#This Row],[Date de fin]],$C$2:C800,Tableau48910[[#This Row],[Ordre de f]]),_xlfn.MAXIFS(Tableau48910[[#This Row],[Date de fin]],$B$2:B800,Tableau48910[[#This Row],[Numéro Machine ]]))))</f>
        <v>#VALUE!</v>
      </c>
      <c r="F801" s="2" t="e">
        <f>Tableau48910[[#This Row],[Date de début]]+Tableau48910[[#This Row],[Temps]]</f>
        <v>#VALUE!</v>
      </c>
    </row>
    <row r="802" spans="1:6" x14ac:dyDescent="0.25">
      <c r="A802" cm="1">
        <f t="array" ref="A802">MIN(COUNTIFS($C$2:C801,C802)+IFERROR(SUM(IF(($B$2:B801=B802)*($A$2:A801=0),($B$2:B801=B802)*($A$2:A801=0),"")),0),1)</f>
        <v>1</v>
      </c>
      <c r="B802" t="s">
        <v>5</v>
      </c>
      <c r="C802" t="s">
        <v>240</v>
      </c>
      <c r="D802" s="6">
        <v>28.3333333333333</v>
      </c>
      <c r="E802" s="2" t="e">
        <f>IF(Tableau48910[[#This Row],[Numéro par machin]]=0,$C$1,IF(ISERROR(VLOOKUP(C802,$C$2:C801,1,FALSE)),_xlfn.MAXIFS(Tableau48910[[#This Row],[Date de fin]],$B$2:B801,Tableau48910[[#This Row],[Numéro Machine ]]),MAX(_xlfn.MAXIFS(Tableau48910[[#This Row],[Date de fin]],$C$2:C801,Tableau48910[[#This Row],[Ordre de f]]),_xlfn.MAXIFS(Tableau48910[[#This Row],[Date de fin]],$B$2:B801,Tableau48910[[#This Row],[Numéro Machine ]]))))</f>
        <v>#VALUE!</v>
      </c>
      <c r="F802" s="2" t="e">
        <f>Tableau48910[[#This Row],[Date de début]]+Tableau48910[[#This Row],[Temps]]</f>
        <v>#VALUE!</v>
      </c>
    </row>
    <row r="803" spans="1:6" x14ac:dyDescent="0.25">
      <c r="A803" cm="1">
        <f t="array" ref="A803">MIN(COUNTIFS($C$2:C802,C803)+IFERROR(SUM(IF(($B$2:B802=B803)*($A$2:A802=0),($B$2:B802=B803)*($A$2:A802=0),"")),0),1)</f>
        <v>1</v>
      </c>
      <c r="B803" t="s">
        <v>5</v>
      </c>
      <c r="C803" t="s">
        <v>242</v>
      </c>
      <c r="D803" s="6">
        <v>30.0416666666667</v>
      </c>
      <c r="E803" s="2" t="e">
        <f>IF(Tableau48910[[#This Row],[Numéro par machin]]=0,$C$1,IF(ISERROR(VLOOKUP(C803,$C$2:C802,1,FALSE)),_xlfn.MAXIFS(Tableau48910[[#This Row],[Date de fin]],$B$2:B802,Tableau48910[[#This Row],[Numéro Machine ]]),MAX(_xlfn.MAXIFS(Tableau48910[[#This Row],[Date de fin]],$C$2:C802,Tableau48910[[#This Row],[Ordre de f]]),_xlfn.MAXIFS(Tableau48910[[#This Row],[Date de fin]],$B$2:B802,Tableau48910[[#This Row],[Numéro Machine ]]))))</f>
        <v>#VALUE!</v>
      </c>
      <c r="F803" s="2" t="e">
        <f>Tableau48910[[#This Row],[Date de début]]+Tableau48910[[#This Row],[Temps]]</f>
        <v>#VALUE!</v>
      </c>
    </row>
    <row r="804" spans="1:6" x14ac:dyDescent="0.25">
      <c r="A804" cm="1">
        <f t="array" ref="A804">MIN(COUNTIFS($C$2:C803,C804)+IFERROR(SUM(IF(($B$2:B803=B804)*($A$2:A803=0),($B$2:B803=B804)*($A$2:A803=0),"")),0),1)</f>
        <v>1</v>
      </c>
      <c r="B804" t="s">
        <v>70</v>
      </c>
      <c r="C804" t="s">
        <v>243</v>
      </c>
      <c r="D804" s="6">
        <v>32.0833333333333</v>
      </c>
      <c r="E804" s="2" t="e">
        <f>IF(Tableau48910[[#This Row],[Numéro par machin]]=0,$C$1,IF(ISERROR(VLOOKUP(C804,$C$2:C803,1,FALSE)),_xlfn.MAXIFS(Tableau48910[[#This Row],[Date de fin]],$B$2:B803,Tableau48910[[#This Row],[Numéro Machine ]]),MAX(_xlfn.MAXIFS(Tableau48910[[#This Row],[Date de fin]],$C$2:C803,Tableau48910[[#This Row],[Ordre de f]]),_xlfn.MAXIFS(Tableau48910[[#This Row],[Date de fin]],$B$2:B803,Tableau48910[[#This Row],[Numéro Machine ]]))))</f>
        <v>#VALUE!</v>
      </c>
      <c r="F804" s="2" t="e">
        <f>Tableau48910[[#This Row],[Date de début]]+Tableau48910[[#This Row],[Temps]]</f>
        <v>#VALUE!</v>
      </c>
    </row>
    <row r="805" spans="1:6" x14ac:dyDescent="0.25">
      <c r="A805" cm="1">
        <f t="array" ref="A805">MIN(COUNTIFS($C$2:C804,C805)+IFERROR(SUM(IF(($B$2:B804=B805)*($A$2:A804=0),($B$2:B804=B805)*($A$2:A804=0),"")),0),1)</f>
        <v>1</v>
      </c>
      <c r="B805" t="s">
        <v>38</v>
      </c>
      <c r="C805" t="s">
        <v>244</v>
      </c>
      <c r="D805" s="6">
        <v>32.125</v>
      </c>
      <c r="E805" s="2" t="e">
        <f>IF(Tableau48910[[#This Row],[Numéro par machin]]=0,$C$1,IF(ISERROR(VLOOKUP(C805,$C$2:C804,1,FALSE)),_xlfn.MAXIFS(Tableau48910[[#This Row],[Date de fin]],$B$2:B804,Tableau48910[[#This Row],[Numéro Machine ]]),MAX(_xlfn.MAXIFS(Tableau48910[[#This Row],[Date de fin]],$C$2:C804,Tableau48910[[#This Row],[Ordre de f]]),_xlfn.MAXIFS(Tableau48910[[#This Row],[Date de fin]],$B$2:B804,Tableau48910[[#This Row],[Numéro Machine ]]))))</f>
        <v>#VALUE!</v>
      </c>
      <c r="F805" s="2" t="e">
        <f>Tableau48910[[#This Row],[Date de début]]+Tableau48910[[#This Row],[Temps]]</f>
        <v>#VALUE!</v>
      </c>
    </row>
    <row r="806" spans="1:6" x14ac:dyDescent="0.25">
      <c r="A806" cm="1">
        <f t="array" ref="A806">MIN(COUNTIFS($C$2:C805,C806)+IFERROR(SUM(IF(($B$2:B805=B806)*($A$2:A805=0),($B$2:B805=B806)*($A$2:A805=0),"")),0),1)</f>
        <v>1</v>
      </c>
      <c r="B806" t="s">
        <v>70</v>
      </c>
      <c r="C806" t="s">
        <v>222</v>
      </c>
      <c r="D806" s="6">
        <v>26.5833333333333</v>
      </c>
      <c r="E806" s="2" t="e">
        <f>IF(Tableau48910[[#This Row],[Numéro par machin]]=0,$C$1,IF(ISERROR(VLOOKUP(C806,$C$2:C805,1,FALSE)),_xlfn.MAXIFS(Tableau48910[[#This Row],[Date de fin]],$B$2:B805,Tableau48910[[#This Row],[Numéro Machine ]]),MAX(_xlfn.MAXIFS(Tableau48910[[#This Row],[Date de fin]],$C$2:C805,Tableau48910[[#This Row],[Ordre de f]]),_xlfn.MAXIFS(Tableau48910[[#This Row],[Date de fin]],$B$2:B805,Tableau48910[[#This Row],[Numéro Machine ]]))))</f>
        <v>#VALUE!</v>
      </c>
      <c r="F806" s="2" t="e">
        <f>Tableau48910[[#This Row],[Date de début]]+Tableau48910[[#This Row],[Temps]]</f>
        <v>#VALUE!</v>
      </c>
    </row>
    <row r="807" spans="1:6" x14ac:dyDescent="0.25">
      <c r="A807" cm="1">
        <f t="array" ref="A807">MIN(COUNTIFS($C$2:C806,C807)+IFERROR(SUM(IF(($B$2:B806=B807)*($A$2:A806=0),($B$2:B806=B807)*($A$2:A806=0),"")),0),1)</f>
        <v>1</v>
      </c>
      <c r="B807" t="s">
        <v>26</v>
      </c>
      <c r="C807" t="s">
        <v>222</v>
      </c>
      <c r="D807" s="6">
        <v>26.75</v>
      </c>
      <c r="E807" s="2" t="e">
        <f>IF(Tableau48910[[#This Row],[Numéro par machin]]=0,$C$1,IF(ISERROR(VLOOKUP(C807,$C$2:C806,1,FALSE)),_xlfn.MAXIFS(Tableau48910[[#This Row],[Date de fin]],$B$2:B806,Tableau48910[[#This Row],[Numéro Machine ]]),MAX(_xlfn.MAXIFS(Tableau48910[[#This Row],[Date de fin]],$C$2:C806,Tableau48910[[#This Row],[Ordre de f]]),_xlfn.MAXIFS(Tableau48910[[#This Row],[Date de fin]],$B$2:B806,Tableau48910[[#This Row],[Numéro Machine ]]))))</f>
        <v>#VALUE!</v>
      </c>
      <c r="F807" s="2" t="e">
        <f>Tableau48910[[#This Row],[Date de début]]+Tableau48910[[#This Row],[Temps]]</f>
        <v>#VALUE!</v>
      </c>
    </row>
    <row r="808" spans="1:6" x14ac:dyDescent="0.25">
      <c r="A808" cm="1">
        <f t="array" ref="A808">MIN(COUNTIFS($C$2:C807,C808)+IFERROR(SUM(IF(($B$2:B807=B808)*($A$2:A807=0),($B$2:B807=B808)*($A$2:A807=0),"")),0),1)</f>
        <v>1</v>
      </c>
      <c r="B808" t="s">
        <v>26</v>
      </c>
      <c r="C808" t="s">
        <v>243</v>
      </c>
      <c r="D808" s="6">
        <v>27.3333333333333</v>
      </c>
      <c r="E808" s="2" t="e">
        <f>IF(Tableau48910[[#This Row],[Numéro par machin]]=0,$C$1,IF(ISERROR(VLOOKUP(C808,$C$2:C807,1,FALSE)),_xlfn.MAXIFS(Tableau48910[[#This Row],[Date de fin]],$B$2:B807,Tableau48910[[#This Row],[Numéro Machine ]]),MAX(_xlfn.MAXIFS(Tableau48910[[#This Row],[Date de fin]],$C$2:C807,Tableau48910[[#This Row],[Ordre de f]]),_xlfn.MAXIFS(Tableau48910[[#This Row],[Date de fin]],$B$2:B807,Tableau48910[[#This Row],[Numéro Machine ]]))))</f>
        <v>#VALUE!</v>
      </c>
      <c r="F808" s="2" t="e">
        <f>Tableau48910[[#This Row],[Date de début]]+Tableau48910[[#This Row],[Temps]]</f>
        <v>#VALUE!</v>
      </c>
    </row>
    <row r="809" spans="1:6" x14ac:dyDescent="0.25">
      <c r="A809" cm="1">
        <f t="array" ref="A809">MIN(COUNTIFS($C$2:C808,C809)+IFERROR(SUM(IF(($B$2:B808=B809)*($A$2:A808=0),($B$2:B808=B809)*($A$2:A808=0),"")),0),1)</f>
        <v>1</v>
      </c>
      <c r="B809" t="s">
        <v>108</v>
      </c>
      <c r="C809" t="s">
        <v>117</v>
      </c>
      <c r="D809" s="6">
        <v>28.2916666666667</v>
      </c>
      <c r="E809" s="2" t="e">
        <f>IF(Tableau48910[[#This Row],[Numéro par machin]]=0,$C$1,IF(ISERROR(VLOOKUP(C809,$C$2:C808,1,FALSE)),_xlfn.MAXIFS(Tableau48910[[#This Row],[Date de fin]],$B$2:B808,Tableau48910[[#This Row],[Numéro Machine ]]),MAX(_xlfn.MAXIFS(Tableau48910[[#This Row],[Date de fin]],$C$2:C808,Tableau48910[[#This Row],[Ordre de f]]),_xlfn.MAXIFS(Tableau48910[[#This Row],[Date de fin]],$B$2:B808,Tableau48910[[#This Row],[Numéro Machine ]]))))</f>
        <v>#VALUE!</v>
      </c>
      <c r="F809" s="2" t="e">
        <f>Tableau48910[[#This Row],[Date de début]]+Tableau48910[[#This Row],[Temps]]</f>
        <v>#VALUE!</v>
      </c>
    </row>
    <row r="810" spans="1:6" x14ac:dyDescent="0.25">
      <c r="A810" cm="1">
        <f t="array" ref="A810">MIN(COUNTIFS($C$2:C809,C810)+IFERROR(SUM(IF(($B$2:B809=B810)*($A$2:A809=0),($B$2:B809=B810)*($A$2:A809=0),"")),0),1)</f>
        <v>1</v>
      </c>
      <c r="B810" t="s">
        <v>22</v>
      </c>
      <c r="C810" t="s">
        <v>243</v>
      </c>
      <c r="D810" s="6">
        <v>28.375</v>
      </c>
      <c r="E810" s="2" t="e">
        <f>IF(Tableau48910[[#This Row],[Numéro par machin]]=0,$C$1,IF(ISERROR(VLOOKUP(C810,$C$2:C809,1,FALSE)),_xlfn.MAXIFS(Tableau48910[[#This Row],[Date de fin]],$B$2:B809,Tableau48910[[#This Row],[Numéro Machine ]]),MAX(_xlfn.MAXIFS(Tableau48910[[#This Row],[Date de fin]],$C$2:C809,Tableau48910[[#This Row],[Ordre de f]]),_xlfn.MAXIFS(Tableau48910[[#This Row],[Date de fin]],$B$2:B809,Tableau48910[[#This Row],[Numéro Machine ]]))))</f>
        <v>#VALUE!</v>
      </c>
      <c r="F810" s="2" t="e">
        <f>Tableau48910[[#This Row],[Date de début]]+Tableau48910[[#This Row],[Temps]]</f>
        <v>#VALUE!</v>
      </c>
    </row>
    <row r="811" spans="1:6" x14ac:dyDescent="0.25">
      <c r="A811" cm="1">
        <f t="array" ref="A811">MIN(COUNTIFS($C$2:C810,C811)+IFERROR(SUM(IF(($B$2:B810=B811)*($A$2:A810=0),($B$2:B810=B811)*($A$2:A810=0),"")),0),1)</f>
        <v>1</v>
      </c>
      <c r="B811" t="s">
        <v>44</v>
      </c>
      <c r="C811" t="s">
        <v>222</v>
      </c>
      <c r="D811" s="6">
        <v>30</v>
      </c>
      <c r="E811" s="2" t="e">
        <f>IF(Tableau48910[[#This Row],[Numéro par machin]]=0,$C$1,IF(ISERROR(VLOOKUP(C811,$C$2:C810,1,FALSE)),_xlfn.MAXIFS(Tableau48910[[#This Row],[Date de fin]],$B$2:B810,Tableau48910[[#This Row],[Numéro Machine ]]),MAX(_xlfn.MAXIFS(Tableau48910[[#This Row],[Date de fin]],$C$2:C810,Tableau48910[[#This Row],[Ordre de f]]),_xlfn.MAXIFS(Tableau48910[[#This Row],[Date de fin]],$B$2:B810,Tableau48910[[#This Row],[Numéro Machine ]]))))</f>
        <v>#VALUE!</v>
      </c>
      <c r="F811" s="2" t="e">
        <f>Tableau48910[[#This Row],[Date de début]]+Tableau48910[[#This Row],[Temps]]</f>
        <v>#VALUE!</v>
      </c>
    </row>
    <row r="812" spans="1:6" x14ac:dyDescent="0.25">
      <c r="A812" cm="1">
        <f t="array" ref="A812">MIN(COUNTIFS($C$2:C811,C812)+IFERROR(SUM(IF(($B$2:B811=B812)*($A$2:A811=0),($B$2:B811=B812)*($A$2:A811=0),"")),0),1)</f>
        <v>1</v>
      </c>
      <c r="B812" t="s">
        <v>70</v>
      </c>
      <c r="C812" t="s">
        <v>245</v>
      </c>
      <c r="D812" s="6">
        <v>30.0833333333333</v>
      </c>
      <c r="E812" s="2" t="e">
        <f>IF(Tableau48910[[#This Row],[Numéro par machin]]=0,$C$1,IF(ISERROR(VLOOKUP(C812,$C$2:C811,1,FALSE)),_xlfn.MAXIFS(Tableau48910[[#This Row],[Date de fin]],$B$2:B811,Tableau48910[[#This Row],[Numéro Machine ]]),MAX(_xlfn.MAXIFS(Tableau48910[[#This Row],[Date de fin]],$C$2:C811,Tableau48910[[#This Row],[Ordre de f]]),_xlfn.MAXIFS(Tableau48910[[#This Row],[Date de fin]],$B$2:B811,Tableau48910[[#This Row],[Numéro Machine ]]))))</f>
        <v>#VALUE!</v>
      </c>
      <c r="F812" s="2" t="e">
        <f>Tableau48910[[#This Row],[Date de début]]+Tableau48910[[#This Row],[Temps]]</f>
        <v>#VALUE!</v>
      </c>
    </row>
    <row r="813" spans="1:6" x14ac:dyDescent="0.25">
      <c r="A813" cm="1">
        <f t="array" ref="A813">MIN(COUNTIFS($C$2:C812,C813)+IFERROR(SUM(IF(($B$2:B812=B813)*($A$2:A812=0),($B$2:B812=B813)*($A$2:A812=0),"")),0),1)</f>
        <v>1</v>
      </c>
      <c r="B813" t="s">
        <v>70</v>
      </c>
      <c r="C813" t="s">
        <v>246</v>
      </c>
      <c r="D813" s="6">
        <v>32.0416666666667</v>
      </c>
      <c r="E813" s="2" t="e">
        <f>IF(Tableau48910[[#This Row],[Numéro par machin]]=0,$C$1,IF(ISERROR(VLOOKUP(C813,$C$2:C812,1,FALSE)),_xlfn.MAXIFS(Tableau48910[[#This Row],[Date de fin]],$B$2:B812,Tableau48910[[#This Row],[Numéro Machine ]]),MAX(_xlfn.MAXIFS(Tableau48910[[#This Row],[Date de fin]],$C$2:C812,Tableau48910[[#This Row],[Ordre de f]]),_xlfn.MAXIFS(Tableau48910[[#This Row],[Date de fin]],$B$2:B812,Tableau48910[[#This Row],[Numéro Machine ]]))))</f>
        <v>#VALUE!</v>
      </c>
      <c r="F813" s="2" t="e">
        <f>Tableau48910[[#This Row],[Date de début]]+Tableau48910[[#This Row],[Temps]]</f>
        <v>#VALUE!</v>
      </c>
    </row>
    <row r="814" spans="1:6" x14ac:dyDescent="0.25">
      <c r="A814" cm="1">
        <f t="array" ref="A814">MIN(COUNTIFS($C$2:C813,C814)+IFERROR(SUM(IF(($B$2:B813=B814)*($A$2:A813=0),($B$2:B813=B814)*($A$2:A813=0),"")),0),1)</f>
        <v>1</v>
      </c>
      <c r="B814" t="s">
        <v>5</v>
      </c>
      <c r="C814" t="s">
        <v>247</v>
      </c>
      <c r="D814" s="6">
        <v>32.1666666666667</v>
      </c>
      <c r="E814" s="2" t="e">
        <f>IF(Tableau48910[[#This Row],[Numéro par machin]]=0,$C$1,IF(ISERROR(VLOOKUP(C814,$C$2:C813,1,FALSE)),_xlfn.MAXIFS(Tableau48910[[#This Row],[Date de fin]],$B$2:B813,Tableau48910[[#This Row],[Numéro Machine ]]),MAX(_xlfn.MAXIFS(Tableau48910[[#This Row],[Date de fin]],$C$2:C813,Tableau48910[[#This Row],[Ordre de f]]),_xlfn.MAXIFS(Tableau48910[[#This Row],[Date de fin]],$B$2:B813,Tableau48910[[#This Row],[Numéro Machine ]]))))</f>
        <v>#VALUE!</v>
      </c>
      <c r="F814" s="2" t="e">
        <f>Tableau48910[[#This Row],[Date de début]]+Tableau48910[[#This Row],[Temps]]</f>
        <v>#VALUE!</v>
      </c>
    </row>
    <row r="815" spans="1:6" x14ac:dyDescent="0.25">
      <c r="A815" cm="1">
        <f t="array" ref="A815">MIN(COUNTIFS($C$2:C814,C815)+IFERROR(SUM(IF(($B$2:B814=B815)*($A$2:A814=0),($B$2:B814=B815)*($A$2:A814=0),"")),0),1)</f>
        <v>1</v>
      </c>
      <c r="B815" t="s">
        <v>108</v>
      </c>
      <c r="C815" t="s">
        <v>184</v>
      </c>
      <c r="D815" s="6">
        <v>35.875</v>
      </c>
      <c r="E815" s="2" t="e">
        <f>IF(Tableau48910[[#This Row],[Numéro par machin]]=0,$C$1,IF(ISERROR(VLOOKUP(C815,$C$2:C814,1,FALSE)),_xlfn.MAXIFS(Tableau48910[[#This Row],[Date de fin]],$B$2:B814,Tableau48910[[#This Row],[Numéro Machine ]]),MAX(_xlfn.MAXIFS(Tableau48910[[#This Row],[Date de fin]],$C$2:C814,Tableau48910[[#This Row],[Ordre de f]]),_xlfn.MAXIFS(Tableau48910[[#This Row],[Date de fin]],$B$2:B814,Tableau48910[[#This Row],[Numéro Machine ]]))))</f>
        <v>#VALUE!</v>
      </c>
      <c r="F815" s="2" t="e">
        <f>Tableau48910[[#This Row],[Date de début]]+Tableau48910[[#This Row],[Temps]]</f>
        <v>#VALUE!</v>
      </c>
    </row>
    <row r="816" spans="1:6" x14ac:dyDescent="0.25">
      <c r="A816" cm="1">
        <f t="array" ref="A816">MIN(COUNTIFS($C$2:C815,C816)+IFERROR(SUM(IF(($B$2:B815=B816)*($A$2:A815=0),($B$2:B815=B816)*($A$2:A815=0),"")),0),1)</f>
        <v>1</v>
      </c>
      <c r="B816" t="s">
        <v>10</v>
      </c>
      <c r="C816" t="s">
        <v>245</v>
      </c>
      <c r="D816" s="6">
        <v>35.9166666666667</v>
      </c>
      <c r="E816" s="2" t="e">
        <f>IF(Tableau48910[[#This Row],[Numéro par machin]]=0,$C$1,IF(ISERROR(VLOOKUP(C816,$C$2:C815,1,FALSE)),_xlfn.MAXIFS(Tableau48910[[#This Row],[Date de fin]],$B$2:B815,Tableau48910[[#This Row],[Numéro Machine ]]),MAX(_xlfn.MAXIFS(Tableau48910[[#This Row],[Date de fin]],$C$2:C815,Tableau48910[[#This Row],[Ordre de f]]),_xlfn.MAXIFS(Tableau48910[[#This Row],[Date de fin]],$B$2:B815,Tableau48910[[#This Row],[Numéro Machine ]]))))</f>
        <v>#VALUE!</v>
      </c>
      <c r="F816" s="2" t="e">
        <f>Tableau48910[[#This Row],[Date de début]]+Tableau48910[[#This Row],[Temps]]</f>
        <v>#VALUE!</v>
      </c>
    </row>
    <row r="817" spans="1:6" x14ac:dyDescent="0.25">
      <c r="A817" cm="1">
        <f t="array" ref="A817">MIN(COUNTIFS($C$2:C816,C817)+IFERROR(SUM(IF(($B$2:B816=B817)*($A$2:A816=0),($B$2:B816=B817)*($A$2:A816=0),"")),0),1)</f>
        <v>1</v>
      </c>
      <c r="B817" t="s">
        <v>10</v>
      </c>
      <c r="C817" t="s">
        <v>246</v>
      </c>
      <c r="D817" s="6">
        <v>36.0416666666667</v>
      </c>
      <c r="E817" s="2" t="e">
        <f>IF(Tableau48910[[#This Row],[Numéro par machin]]=0,$C$1,IF(ISERROR(VLOOKUP(C817,$C$2:C816,1,FALSE)),_xlfn.MAXIFS(Tableau48910[[#This Row],[Date de fin]],$B$2:B816,Tableau48910[[#This Row],[Numéro Machine ]]),MAX(_xlfn.MAXIFS(Tableau48910[[#This Row],[Date de fin]],$C$2:C816,Tableau48910[[#This Row],[Ordre de f]]),_xlfn.MAXIFS(Tableau48910[[#This Row],[Date de fin]],$B$2:B816,Tableau48910[[#This Row],[Numéro Machine ]]))))</f>
        <v>#VALUE!</v>
      </c>
      <c r="F817" s="2" t="e">
        <f>Tableau48910[[#This Row],[Date de début]]+Tableau48910[[#This Row],[Temps]]</f>
        <v>#VALUE!</v>
      </c>
    </row>
    <row r="818" spans="1:6" x14ac:dyDescent="0.25">
      <c r="A818" cm="1">
        <f t="array" ref="A818">MIN(COUNTIFS($C$2:C817,C818)+IFERROR(SUM(IF(($B$2:B817=B818)*($A$2:A817=0),($B$2:B817=B818)*($A$2:A817=0),"")),0),1)</f>
        <v>1</v>
      </c>
      <c r="B818" t="s">
        <v>10</v>
      </c>
      <c r="C818" t="s">
        <v>244</v>
      </c>
      <c r="D818" s="6">
        <v>36.0833333333333</v>
      </c>
      <c r="E818" s="2" t="e">
        <f>IF(Tableau48910[[#This Row],[Numéro par machin]]=0,$C$1,IF(ISERROR(VLOOKUP(C818,$C$2:C817,1,FALSE)),_xlfn.MAXIFS(Tableau48910[[#This Row],[Date de fin]],$B$2:B817,Tableau48910[[#This Row],[Numéro Machine ]]),MAX(_xlfn.MAXIFS(Tableau48910[[#This Row],[Date de fin]],$C$2:C817,Tableau48910[[#This Row],[Ordre de f]]),_xlfn.MAXIFS(Tableau48910[[#This Row],[Date de fin]],$B$2:B817,Tableau48910[[#This Row],[Numéro Machine ]]))))</f>
        <v>#VALUE!</v>
      </c>
      <c r="F818" s="2" t="e">
        <f>Tableau48910[[#This Row],[Date de début]]+Tableau48910[[#This Row],[Temps]]</f>
        <v>#VALUE!</v>
      </c>
    </row>
    <row r="819" spans="1:6" x14ac:dyDescent="0.25">
      <c r="A819" cm="1">
        <f t="array" ref="A819">MIN(COUNTIFS($C$2:C818,C819)+IFERROR(SUM(IF(($B$2:B818=B819)*($A$2:A818=0),($B$2:B818=B819)*($A$2:A818=0),"")),0),1)</f>
        <v>0</v>
      </c>
      <c r="B819" t="s">
        <v>220</v>
      </c>
      <c r="C819" t="s">
        <v>248</v>
      </c>
      <c r="D819" s="6">
        <v>36.125</v>
      </c>
      <c r="E819" s="2">
        <f>IF(Tableau48910[[#This Row],[Numéro par machin]]=0,$C$1,IF(ISERROR(VLOOKUP(C819,$C$2:C818,1,FALSE)),_xlfn.MAXIFS(Tableau48910[[#This Row],[Date de fin]],$B$2:B818,Tableau48910[[#This Row],[Numéro Machine ]]),MAX(_xlfn.MAXIFS(Tableau48910[[#This Row],[Date de fin]],$C$2:C818,Tableau48910[[#This Row],[Ordre de f]]),_xlfn.MAXIFS(Tableau48910[[#This Row],[Date de fin]],$B$2:B818,Tableau48910[[#This Row],[Numéro Machine ]]))))</f>
        <v>44909.25</v>
      </c>
      <c r="F819" s="2">
        <f>Tableau48910[[#This Row],[Date de début]]+Tableau48910[[#This Row],[Temps]]</f>
        <v>44945.375</v>
      </c>
    </row>
    <row r="820" spans="1:6" x14ac:dyDescent="0.25">
      <c r="A820" cm="1">
        <f t="array" ref="A820">MIN(COUNTIFS($C$2:C819,C820)+IFERROR(SUM(IF(($B$2:B819=B820)*($A$2:A819=0),($B$2:B819=B820)*($A$2:A819=0),"")),0),1)</f>
        <v>1</v>
      </c>
      <c r="B820" t="s">
        <v>5</v>
      </c>
      <c r="C820" t="s">
        <v>249</v>
      </c>
      <c r="D820" s="6">
        <v>36.7916666666667</v>
      </c>
      <c r="E820" s="2" t="e">
        <f>IF(Tableau48910[[#This Row],[Numéro par machin]]=0,$C$1,IF(ISERROR(VLOOKUP(C820,$C$2:C819,1,FALSE)),_xlfn.MAXIFS(Tableau48910[[#This Row],[Date de fin]],$B$2:B819,Tableau48910[[#This Row],[Numéro Machine ]]),MAX(_xlfn.MAXIFS(Tableau48910[[#This Row],[Date de fin]],$C$2:C819,Tableau48910[[#This Row],[Ordre de f]]),_xlfn.MAXIFS(Tableau48910[[#This Row],[Date de fin]],$B$2:B819,Tableau48910[[#This Row],[Numéro Machine ]]))))</f>
        <v>#VALUE!</v>
      </c>
      <c r="F820" s="2" t="e">
        <f>Tableau48910[[#This Row],[Date de début]]+Tableau48910[[#This Row],[Temps]]</f>
        <v>#VALUE!</v>
      </c>
    </row>
    <row r="821" spans="1:6" x14ac:dyDescent="0.25">
      <c r="A821" cm="1">
        <f t="array" ref="A821">MIN(COUNTIFS($C$2:C820,C821)+IFERROR(SUM(IF(($B$2:B820=B821)*($A$2:A820=0),($B$2:B820=B821)*($A$2:A820=0),"")),0),1)</f>
        <v>1</v>
      </c>
      <c r="B821" t="s">
        <v>5</v>
      </c>
      <c r="C821" t="s">
        <v>250</v>
      </c>
      <c r="D821" s="6">
        <v>36.9166666666667</v>
      </c>
      <c r="E821" s="2" t="e">
        <f>IF(Tableau48910[[#This Row],[Numéro par machin]]=0,$C$1,IF(ISERROR(VLOOKUP(C821,$C$2:C820,1,FALSE)),_xlfn.MAXIFS(Tableau48910[[#This Row],[Date de fin]],$B$2:B820,Tableau48910[[#This Row],[Numéro Machine ]]),MAX(_xlfn.MAXIFS(Tableau48910[[#This Row],[Date de fin]],$C$2:C820,Tableau48910[[#This Row],[Ordre de f]]),_xlfn.MAXIFS(Tableau48910[[#This Row],[Date de fin]],$B$2:B820,Tableau48910[[#This Row],[Numéro Machine ]]))))</f>
        <v>#VALUE!</v>
      </c>
      <c r="F821" s="2" t="e">
        <f>Tableau48910[[#This Row],[Date de début]]+Tableau48910[[#This Row],[Temps]]</f>
        <v>#VALUE!</v>
      </c>
    </row>
    <row r="822" spans="1:6" x14ac:dyDescent="0.25">
      <c r="A822" cm="1">
        <f t="array" ref="A822">MIN(COUNTIFS($C$2:C821,C822)+IFERROR(SUM(IF(($B$2:B821=B822)*($A$2:A821=0),($B$2:B821=B822)*($A$2:A821=0),"")),0),1)</f>
        <v>1</v>
      </c>
      <c r="B822" t="s">
        <v>5</v>
      </c>
      <c r="C822" t="s">
        <v>251</v>
      </c>
      <c r="D822" s="6">
        <v>13.9166666666667</v>
      </c>
      <c r="E822" s="2" t="e">
        <f>IF(Tableau48910[[#This Row],[Numéro par machin]]=0,$C$1,IF(ISERROR(VLOOKUP(C822,$C$2:C821,1,FALSE)),_xlfn.MAXIFS(Tableau48910[[#This Row],[Date de fin]],$B$2:B821,Tableau48910[[#This Row],[Numéro Machine ]]),MAX(_xlfn.MAXIFS(Tableau48910[[#This Row],[Date de fin]],$C$2:C821,Tableau48910[[#This Row],[Ordre de f]]),_xlfn.MAXIFS(Tableau48910[[#This Row],[Date de fin]],$B$2:B821,Tableau48910[[#This Row],[Numéro Machine ]]))))</f>
        <v>#VALUE!</v>
      </c>
      <c r="F822" s="2" t="e">
        <f>Tableau48910[[#This Row],[Date de début]]+Tableau48910[[#This Row],[Temps]]</f>
        <v>#VALUE!</v>
      </c>
    </row>
    <row r="823" spans="1:6" x14ac:dyDescent="0.25">
      <c r="A823" cm="1">
        <f t="array" ref="A823">MIN(COUNTIFS($C$2:C822,C823)+IFERROR(SUM(IF(($B$2:B822=B823)*($A$2:A822=0),($B$2:B822=B823)*($A$2:A822=0),"")),0),1)</f>
        <v>1</v>
      </c>
      <c r="B823" t="s">
        <v>5</v>
      </c>
      <c r="C823" t="s">
        <v>247</v>
      </c>
      <c r="D823" s="6">
        <v>14.5416666666667</v>
      </c>
      <c r="E823" s="2" t="e">
        <f>IF(Tableau48910[[#This Row],[Numéro par machin]]=0,$C$1,IF(ISERROR(VLOOKUP(C823,$C$2:C822,1,FALSE)),_xlfn.MAXIFS(Tableau48910[[#This Row],[Date de fin]],$B$2:B822,Tableau48910[[#This Row],[Numéro Machine ]]),MAX(_xlfn.MAXIFS(Tableau48910[[#This Row],[Date de fin]],$C$2:C822,Tableau48910[[#This Row],[Ordre de f]]),_xlfn.MAXIFS(Tableau48910[[#This Row],[Date de fin]],$B$2:B822,Tableau48910[[#This Row],[Numéro Machine ]]))))</f>
        <v>#VALUE!</v>
      </c>
      <c r="F823" s="2" t="e">
        <f>Tableau48910[[#This Row],[Date de début]]+Tableau48910[[#This Row],[Temps]]</f>
        <v>#VALUE!</v>
      </c>
    </row>
    <row r="824" spans="1:6" x14ac:dyDescent="0.25">
      <c r="A824" cm="1">
        <f t="array" ref="A824">MIN(COUNTIFS($C$2:C823,C824)+IFERROR(SUM(IF(($B$2:B823=B824)*($A$2:A823=0),($B$2:B823=B824)*($A$2:A823=0),"")),0),1)</f>
        <v>1</v>
      </c>
      <c r="B824" t="s">
        <v>16</v>
      </c>
      <c r="C824" t="s">
        <v>244</v>
      </c>
      <c r="D824" s="6">
        <v>14.5833333333333</v>
      </c>
      <c r="E824" s="2" t="e">
        <f>IF(Tableau48910[[#This Row],[Numéro par machin]]=0,$C$1,IF(ISERROR(VLOOKUP(C824,$C$2:C823,1,FALSE)),_xlfn.MAXIFS(Tableau48910[[#This Row],[Date de fin]],$B$2:B823,Tableau48910[[#This Row],[Numéro Machine ]]),MAX(_xlfn.MAXIFS(Tableau48910[[#This Row],[Date de fin]],$C$2:C823,Tableau48910[[#This Row],[Ordre de f]]),_xlfn.MAXIFS(Tableau48910[[#This Row],[Date de fin]],$B$2:B823,Tableau48910[[#This Row],[Numéro Machine ]]))))</f>
        <v>#VALUE!</v>
      </c>
      <c r="F824" s="2" t="e">
        <f>Tableau48910[[#This Row],[Date de début]]+Tableau48910[[#This Row],[Temps]]</f>
        <v>#VALUE!</v>
      </c>
    </row>
    <row r="825" spans="1:6" x14ac:dyDescent="0.25">
      <c r="A825" cm="1">
        <f t="array" ref="A825">MIN(COUNTIFS($C$2:C824,C825)+IFERROR(SUM(IF(($B$2:B824=B825)*($A$2:A824=0),($B$2:B824=B825)*($A$2:A824=0),"")),0),1)</f>
        <v>1</v>
      </c>
      <c r="B825" t="s">
        <v>33</v>
      </c>
      <c r="C825" t="s">
        <v>249</v>
      </c>
      <c r="D825" s="6">
        <v>50.2916666666667</v>
      </c>
      <c r="E825" s="2" t="e">
        <f>IF(Tableau48910[[#This Row],[Numéro par machin]]=0,$C$1,IF(ISERROR(VLOOKUP(C825,$C$2:C824,1,FALSE)),_xlfn.MAXIFS(Tableau48910[[#This Row],[Date de fin]],$B$2:B824,Tableau48910[[#This Row],[Numéro Machine ]]),MAX(_xlfn.MAXIFS(Tableau48910[[#This Row],[Date de fin]],$C$2:C824,Tableau48910[[#This Row],[Ordre de f]]),_xlfn.MAXIFS(Tableau48910[[#This Row],[Date de fin]],$B$2:B824,Tableau48910[[#This Row],[Numéro Machine ]]))))</f>
        <v>#VALUE!</v>
      </c>
      <c r="F825" s="2" t="e">
        <f>Tableau48910[[#This Row],[Date de début]]+Tableau48910[[#This Row],[Temps]]</f>
        <v>#VALUE!</v>
      </c>
    </row>
    <row r="826" spans="1:6" x14ac:dyDescent="0.25">
      <c r="A826" cm="1">
        <f t="array" ref="A826">MIN(COUNTIFS($C$2:C825,C826)+IFERROR(SUM(IF(($B$2:B825=B826)*($A$2:A825=0),($B$2:B825=B826)*($A$2:A825=0),"")),0),1)</f>
        <v>1</v>
      </c>
      <c r="B826" t="s">
        <v>33</v>
      </c>
      <c r="C826" t="s">
        <v>250</v>
      </c>
      <c r="D826" s="6">
        <v>51.5416666666667</v>
      </c>
      <c r="E826" s="2" t="e">
        <f>IF(Tableau48910[[#This Row],[Numéro par machin]]=0,$C$1,IF(ISERROR(VLOOKUP(C826,$C$2:C825,1,FALSE)),_xlfn.MAXIFS(Tableau48910[[#This Row],[Date de fin]],$B$2:B825,Tableau48910[[#This Row],[Numéro Machine ]]),MAX(_xlfn.MAXIFS(Tableau48910[[#This Row],[Date de fin]],$C$2:C825,Tableau48910[[#This Row],[Ordre de f]]),_xlfn.MAXIFS(Tableau48910[[#This Row],[Date de fin]],$B$2:B825,Tableau48910[[#This Row],[Numéro Machine ]]))))</f>
        <v>#VALUE!</v>
      </c>
      <c r="F826" s="2" t="e">
        <f>Tableau48910[[#This Row],[Date de début]]+Tableau48910[[#This Row],[Temps]]</f>
        <v>#VALUE!</v>
      </c>
    </row>
    <row r="827" spans="1:6" x14ac:dyDescent="0.25">
      <c r="A827" cm="1">
        <f t="array" ref="A827">MIN(COUNTIFS($C$2:C826,C827)+IFERROR(SUM(IF(($B$2:B826=B827)*($A$2:A826=0),($B$2:B826=B827)*($A$2:A826=0),"")),0),1)</f>
        <v>1</v>
      </c>
      <c r="B827" t="s">
        <v>5</v>
      </c>
      <c r="C827" t="s">
        <v>245</v>
      </c>
      <c r="D827" s="6">
        <v>51.6666666666667</v>
      </c>
      <c r="E827" s="2" t="e">
        <f>IF(Tableau48910[[#This Row],[Numéro par machin]]=0,$C$1,IF(ISERROR(VLOOKUP(C827,$C$2:C826,1,FALSE)),_xlfn.MAXIFS(Tableau48910[[#This Row],[Date de fin]],$B$2:B826,Tableau48910[[#This Row],[Numéro Machine ]]),MAX(_xlfn.MAXIFS(Tableau48910[[#This Row],[Date de fin]],$C$2:C826,Tableau48910[[#This Row],[Ordre de f]]),_xlfn.MAXIFS(Tableau48910[[#This Row],[Date de fin]],$B$2:B826,Tableau48910[[#This Row],[Numéro Machine ]]))))</f>
        <v>#VALUE!</v>
      </c>
      <c r="F827" s="2" t="e">
        <f>Tableau48910[[#This Row],[Date de début]]+Tableau48910[[#This Row],[Temps]]</f>
        <v>#VALUE!</v>
      </c>
    </row>
    <row r="828" spans="1:6" x14ac:dyDescent="0.25">
      <c r="A828" cm="1">
        <f t="array" ref="A828">MIN(COUNTIFS($C$2:C827,C828)+IFERROR(SUM(IF(($B$2:B827=B828)*($A$2:A827=0),($B$2:B827=B828)*($A$2:A827=0),"")),0),1)</f>
        <v>1</v>
      </c>
      <c r="B828" t="s">
        <v>5</v>
      </c>
      <c r="C828" t="s">
        <v>246</v>
      </c>
      <c r="D828" s="6">
        <v>51.7916666666667</v>
      </c>
      <c r="E828" s="2" t="e">
        <f>IF(Tableau48910[[#This Row],[Numéro par machin]]=0,$C$1,IF(ISERROR(VLOOKUP(C828,$C$2:C827,1,FALSE)),_xlfn.MAXIFS(Tableau48910[[#This Row],[Date de fin]],$B$2:B827,Tableau48910[[#This Row],[Numéro Machine ]]),MAX(_xlfn.MAXIFS(Tableau48910[[#This Row],[Date de fin]],$C$2:C827,Tableau48910[[#This Row],[Ordre de f]]),_xlfn.MAXIFS(Tableau48910[[#This Row],[Date de fin]],$B$2:B827,Tableau48910[[#This Row],[Numéro Machine ]]))))</f>
        <v>#VALUE!</v>
      </c>
      <c r="F828" s="2" t="e">
        <f>Tableau48910[[#This Row],[Date de début]]+Tableau48910[[#This Row],[Temps]]</f>
        <v>#VALUE!</v>
      </c>
    </row>
    <row r="829" spans="1:6" x14ac:dyDescent="0.25">
      <c r="A829" cm="1">
        <f t="array" ref="A829">MIN(COUNTIFS($C$2:C828,C829)+IFERROR(SUM(IF(($B$2:B828=B829)*($A$2:A828=0),($B$2:B828=B829)*($A$2:A828=0),"")),0),1)</f>
        <v>1</v>
      </c>
      <c r="B829" t="s">
        <v>16</v>
      </c>
      <c r="C829" t="s">
        <v>236</v>
      </c>
      <c r="D829" s="6">
        <v>51.875</v>
      </c>
      <c r="E829" s="2" t="e">
        <f>IF(Tableau48910[[#This Row],[Numéro par machin]]=0,$C$1,IF(ISERROR(VLOOKUP(C829,$C$2:C828,1,FALSE)),_xlfn.MAXIFS(Tableau48910[[#This Row],[Date de fin]],$B$2:B828,Tableau48910[[#This Row],[Numéro Machine ]]),MAX(_xlfn.MAXIFS(Tableau48910[[#This Row],[Date de fin]],$C$2:C828,Tableau48910[[#This Row],[Ordre de f]]),_xlfn.MAXIFS(Tableau48910[[#This Row],[Date de fin]],$B$2:B828,Tableau48910[[#This Row],[Numéro Machine ]]))))</f>
        <v>#VALUE!</v>
      </c>
      <c r="F829" s="2" t="e">
        <f>Tableau48910[[#This Row],[Date de début]]+Tableau48910[[#This Row],[Temps]]</f>
        <v>#VALUE!</v>
      </c>
    </row>
    <row r="830" spans="1:6" x14ac:dyDescent="0.25">
      <c r="A830" cm="1">
        <f t="array" ref="A830">MIN(COUNTIFS($C$2:C829,C830)+IFERROR(SUM(IF(($B$2:B829=B830)*($A$2:A829=0),($B$2:B829=B830)*($A$2:A829=0),"")),0),1)</f>
        <v>1</v>
      </c>
      <c r="B830" t="s">
        <v>16</v>
      </c>
      <c r="C830" t="s">
        <v>225</v>
      </c>
      <c r="D830" s="6">
        <v>51.9583333333333</v>
      </c>
      <c r="E830" s="2" t="e">
        <f>IF(Tableau48910[[#This Row],[Numéro par machin]]=0,$C$1,IF(ISERROR(VLOOKUP(C830,$C$2:C829,1,FALSE)),_xlfn.MAXIFS(Tableau48910[[#This Row],[Date de fin]],$B$2:B829,Tableau48910[[#This Row],[Numéro Machine ]]),MAX(_xlfn.MAXIFS(Tableau48910[[#This Row],[Date de fin]],$C$2:C829,Tableau48910[[#This Row],[Ordre de f]]),_xlfn.MAXIFS(Tableau48910[[#This Row],[Date de fin]],$B$2:B829,Tableau48910[[#This Row],[Numéro Machine ]]))))</f>
        <v>#VALUE!</v>
      </c>
      <c r="F830" s="2" t="e">
        <f>Tableau48910[[#This Row],[Date de début]]+Tableau48910[[#This Row],[Temps]]</f>
        <v>#VALUE!</v>
      </c>
    </row>
    <row r="831" spans="1:6" x14ac:dyDescent="0.25">
      <c r="A831" cm="1">
        <f t="array" ref="A831">MIN(COUNTIFS($C$2:C830,C831)+IFERROR(SUM(IF(($B$2:B830=B831)*($A$2:A830=0),($B$2:B830=B831)*($A$2:A830=0),"")),0),1)</f>
        <v>1</v>
      </c>
      <c r="B831" t="s">
        <v>44</v>
      </c>
      <c r="C831" t="s">
        <v>243</v>
      </c>
      <c r="D831" s="6">
        <v>52.5</v>
      </c>
      <c r="E831" s="2" t="e">
        <f>IF(Tableau48910[[#This Row],[Numéro par machin]]=0,$C$1,IF(ISERROR(VLOOKUP(C831,$C$2:C830,1,FALSE)),_xlfn.MAXIFS(Tableau48910[[#This Row],[Date de fin]],$B$2:B830,Tableau48910[[#This Row],[Numéro Machine ]]),MAX(_xlfn.MAXIFS(Tableau48910[[#This Row],[Date de fin]],$C$2:C830,Tableau48910[[#This Row],[Ordre de f]]),_xlfn.MAXIFS(Tableau48910[[#This Row],[Date de fin]],$B$2:B830,Tableau48910[[#This Row],[Numéro Machine ]]))))</f>
        <v>#VALUE!</v>
      </c>
      <c r="F831" s="2" t="e">
        <f>Tableau48910[[#This Row],[Date de début]]+Tableau48910[[#This Row],[Temps]]</f>
        <v>#VALUE!</v>
      </c>
    </row>
    <row r="832" spans="1:6" x14ac:dyDescent="0.25">
      <c r="A832" cm="1">
        <f t="array" ref="A832">MIN(COUNTIFS($C$2:C831,C832)+IFERROR(SUM(IF(($B$2:B831=B832)*($A$2:A831=0),($B$2:B831=B832)*($A$2:A831=0),"")),0),1)</f>
        <v>1</v>
      </c>
      <c r="B832" t="s">
        <v>22</v>
      </c>
      <c r="C832" t="s">
        <v>222</v>
      </c>
      <c r="D832" s="6">
        <v>53.7083333333333</v>
      </c>
      <c r="E832" s="2" t="e">
        <f>IF(Tableau48910[[#This Row],[Numéro par machin]]=0,$C$1,IF(ISERROR(VLOOKUP(C832,$C$2:C831,1,FALSE)),_xlfn.MAXIFS(Tableau48910[[#This Row],[Date de fin]],$B$2:B831,Tableau48910[[#This Row],[Numéro Machine ]]),MAX(_xlfn.MAXIFS(Tableau48910[[#This Row],[Date de fin]],$C$2:C831,Tableau48910[[#This Row],[Ordre de f]]),_xlfn.MAXIFS(Tableau48910[[#This Row],[Date de fin]],$B$2:B831,Tableau48910[[#This Row],[Numéro Machine ]]))))</f>
        <v>#VALUE!</v>
      </c>
      <c r="F832" s="2" t="e">
        <f>Tableau48910[[#This Row],[Date de début]]+Tableau48910[[#This Row],[Temps]]</f>
        <v>#VALUE!</v>
      </c>
    </row>
    <row r="833" spans="1:6" x14ac:dyDescent="0.25">
      <c r="A833" cm="1">
        <f t="array" ref="A833">MIN(COUNTIFS($C$2:C832,C833)+IFERROR(SUM(IF(($B$2:B832=B833)*($A$2:A832=0),($B$2:B832=B833)*($A$2:A832=0),"")),0),1)</f>
        <v>1</v>
      </c>
      <c r="B833" t="s">
        <v>22</v>
      </c>
      <c r="C833" t="s">
        <v>243</v>
      </c>
      <c r="D833" s="6">
        <v>53.8333333333333</v>
      </c>
      <c r="E833" s="2" t="e">
        <f>IF(Tableau48910[[#This Row],[Numéro par machin]]=0,$C$1,IF(ISERROR(VLOOKUP(C833,$C$2:C832,1,FALSE)),_xlfn.MAXIFS(Tableau48910[[#This Row],[Date de fin]],$B$2:B832,Tableau48910[[#This Row],[Numéro Machine ]]),MAX(_xlfn.MAXIFS(Tableau48910[[#This Row],[Date de fin]],$C$2:C832,Tableau48910[[#This Row],[Ordre de f]]),_xlfn.MAXIFS(Tableau48910[[#This Row],[Date de fin]],$B$2:B832,Tableau48910[[#This Row],[Numéro Machine ]]))))</f>
        <v>#VALUE!</v>
      </c>
      <c r="F833" s="2" t="e">
        <f>Tableau48910[[#This Row],[Date de début]]+Tableau48910[[#This Row],[Temps]]</f>
        <v>#VALUE!</v>
      </c>
    </row>
    <row r="834" spans="1:6" x14ac:dyDescent="0.25">
      <c r="A834" cm="1">
        <f t="array" ref="A834">MIN(COUNTIFS($C$2:C833,C834)+IFERROR(SUM(IF(($B$2:B833=B834)*($A$2:A833=0),($B$2:B833=B834)*($A$2:A833=0),"")),0),1)</f>
        <v>1</v>
      </c>
      <c r="B834" t="s">
        <v>44</v>
      </c>
      <c r="C834" t="s">
        <v>222</v>
      </c>
      <c r="D834" s="6">
        <v>53.9583333333333</v>
      </c>
      <c r="E834" s="2" t="e">
        <f>IF(Tableau48910[[#This Row],[Numéro par machin]]=0,$C$1,IF(ISERROR(VLOOKUP(C834,$C$2:C833,1,FALSE)),_xlfn.MAXIFS(Tableau48910[[#This Row],[Date de fin]],$B$2:B833,Tableau48910[[#This Row],[Numéro Machine ]]),MAX(_xlfn.MAXIFS(Tableau48910[[#This Row],[Date de fin]],$C$2:C833,Tableau48910[[#This Row],[Ordre de f]]),_xlfn.MAXIFS(Tableau48910[[#This Row],[Date de fin]],$B$2:B833,Tableau48910[[#This Row],[Numéro Machine ]]))))</f>
        <v>#VALUE!</v>
      </c>
      <c r="F834" s="2" t="e">
        <f>Tableau48910[[#This Row],[Date de début]]+Tableau48910[[#This Row],[Temps]]</f>
        <v>#VALUE!</v>
      </c>
    </row>
    <row r="835" spans="1:6" x14ac:dyDescent="0.25">
      <c r="A835" cm="1">
        <f t="array" ref="A835">MIN(COUNTIFS($C$2:C834,C835)+IFERROR(SUM(IF(($B$2:B834=B835)*($A$2:A834=0),($B$2:B834=B835)*($A$2:A834=0),"")),0),1)</f>
        <v>1</v>
      </c>
      <c r="B835" t="s">
        <v>44</v>
      </c>
      <c r="C835" t="s">
        <v>243</v>
      </c>
      <c r="D835" s="6">
        <v>54.0416666666667</v>
      </c>
      <c r="E835" s="2" t="e">
        <f>IF(Tableau48910[[#This Row],[Numéro par machin]]=0,$C$1,IF(ISERROR(VLOOKUP(C835,$C$2:C834,1,FALSE)),_xlfn.MAXIFS(Tableau48910[[#This Row],[Date de fin]],$B$2:B834,Tableau48910[[#This Row],[Numéro Machine ]]),MAX(_xlfn.MAXIFS(Tableau48910[[#This Row],[Date de fin]],$C$2:C834,Tableau48910[[#This Row],[Ordre de f]]),_xlfn.MAXIFS(Tableau48910[[#This Row],[Date de fin]],$B$2:B834,Tableau48910[[#This Row],[Numéro Machine ]]))))</f>
        <v>#VALUE!</v>
      </c>
      <c r="F835" s="2" t="e">
        <f>Tableau48910[[#This Row],[Date de début]]+Tableau48910[[#This Row],[Temps]]</f>
        <v>#VALUE!</v>
      </c>
    </row>
    <row r="836" spans="1:6" x14ac:dyDescent="0.25">
      <c r="A836" cm="1">
        <f t="array" ref="A836">MIN(COUNTIFS($C$2:C835,C836)+IFERROR(SUM(IF(($B$2:B835=B836)*($A$2:A835=0),($B$2:B835=B836)*($A$2:A835=0),"")),0),1)</f>
        <v>1</v>
      </c>
      <c r="B836" t="s">
        <v>10</v>
      </c>
      <c r="C836" t="s">
        <v>247</v>
      </c>
      <c r="D836" s="6">
        <v>50.3333333333333</v>
      </c>
      <c r="E836" s="2" t="e">
        <f>IF(Tableau48910[[#This Row],[Numéro par machin]]=0,$C$1,IF(ISERROR(VLOOKUP(C836,$C$2:C835,1,FALSE)),_xlfn.MAXIFS(Tableau48910[[#This Row],[Date de fin]],$B$2:B835,Tableau48910[[#This Row],[Numéro Machine ]]),MAX(_xlfn.MAXIFS(Tableau48910[[#This Row],[Date de fin]],$C$2:C835,Tableau48910[[#This Row],[Ordre de f]]),_xlfn.MAXIFS(Tableau48910[[#This Row],[Date de fin]],$B$2:B835,Tableau48910[[#This Row],[Numéro Machine ]]))))</f>
        <v>#VALUE!</v>
      </c>
      <c r="F836" s="2" t="e">
        <f>Tableau48910[[#This Row],[Date de début]]+Tableau48910[[#This Row],[Temps]]</f>
        <v>#VALUE!</v>
      </c>
    </row>
    <row r="837" spans="1:6" x14ac:dyDescent="0.25">
      <c r="A837" cm="1">
        <f t="array" ref="A837">MIN(COUNTIFS($C$2:C836,C837)+IFERROR(SUM(IF(($B$2:B836=B837)*($A$2:A836=0),($B$2:B836=B837)*($A$2:A836=0),"")),0),1)</f>
        <v>1</v>
      </c>
      <c r="B837" t="s">
        <v>10</v>
      </c>
      <c r="C837" t="s">
        <v>251</v>
      </c>
      <c r="D837" s="6">
        <v>51.5833333333333</v>
      </c>
      <c r="E837" s="2" t="e">
        <f>IF(Tableau48910[[#This Row],[Numéro par machin]]=0,$C$1,IF(ISERROR(VLOOKUP(C837,$C$2:C836,1,FALSE)),_xlfn.MAXIFS(Tableau48910[[#This Row],[Date de fin]],$B$2:B836,Tableau48910[[#This Row],[Numéro Machine ]]),MAX(_xlfn.MAXIFS(Tableau48910[[#This Row],[Date de fin]],$C$2:C836,Tableau48910[[#This Row],[Ordre de f]]),_xlfn.MAXIFS(Tableau48910[[#This Row],[Date de fin]],$B$2:B836,Tableau48910[[#This Row],[Numéro Machine ]]))))</f>
        <v>#VALUE!</v>
      </c>
      <c r="F837" s="2" t="e">
        <f>Tableau48910[[#This Row],[Date de début]]+Tableau48910[[#This Row],[Temps]]</f>
        <v>#VALUE!</v>
      </c>
    </row>
    <row r="838" spans="1:6" x14ac:dyDescent="0.25">
      <c r="A838" cm="1">
        <f t="array" ref="A838">MIN(COUNTIFS($C$2:C837,C838)+IFERROR(SUM(IF(($B$2:B837=B838)*($A$2:A837=0),($B$2:B837=B838)*($A$2:A837=0),"")),0),1)</f>
        <v>1</v>
      </c>
      <c r="B838" t="s">
        <v>10</v>
      </c>
      <c r="C838" t="s">
        <v>252</v>
      </c>
      <c r="D838" s="6">
        <v>51.7083333333333</v>
      </c>
      <c r="E838" s="2" t="e">
        <f>IF(Tableau48910[[#This Row],[Numéro par machin]]=0,$C$1,IF(ISERROR(VLOOKUP(C838,$C$2:C837,1,FALSE)),_xlfn.MAXIFS(Tableau48910[[#This Row],[Date de fin]],$B$2:B837,Tableau48910[[#This Row],[Numéro Machine ]]),MAX(_xlfn.MAXIFS(Tableau48910[[#This Row],[Date de fin]],$C$2:C837,Tableau48910[[#This Row],[Ordre de f]]),_xlfn.MAXIFS(Tableau48910[[#This Row],[Date de fin]],$B$2:B837,Tableau48910[[#This Row],[Numéro Machine ]]))))</f>
        <v>#VALUE!</v>
      </c>
      <c r="F838" s="2" t="e">
        <f>Tableau48910[[#This Row],[Date de début]]+Tableau48910[[#This Row],[Temps]]</f>
        <v>#VALUE!</v>
      </c>
    </row>
    <row r="839" spans="1:6" x14ac:dyDescent="0.25">
      <c r="A839" cm="1">
        <f t="array" ref="A839">MIN(COUNTIFS($C$2:C838,C839)+IFERROR(SUM(IF(($B$2:B838=B839)*($A$2:A838=0),($B$2:B838=B839)*($A$2:A838=0),"")),0),1)</f>
        <v>1</v>
      </c>
      <c r="B839" t="s">
        <v>45</v>
      </c>
      <c r="C839" t="s">
        <v>252</v>
      </c>
      <c r="D839" s="6">
        <v>51.8333333333333</v>
      </c>
      <c r="E839" s="2" t="e">
        <f>IF(Tableau48910[[#This Row],[Numéro par machin]]=0,$C$1,IF(ISERROR(VLOOKUP(C839,$C$2:C838,1,FALSE)),_xlfn.MAXIFS(Tableau48910[[#This Row],[Date de fin]],$B$2:B838,Tableau48910[[#This Row],[Numéro Machine ]]),MAX(_xlfn.MAXIFS(Tableau48910[[#This Row],[Date de fin]],$C$2:C838,Tableau48910[[#This Row],[Ordre de f]]),_xlfn.MAXIFS(Tableau48910[[#This Row],[Date de fin]],$B$2:B838,Tableau48910[[#This Row],[Numéro Machine ]]))))</f>
        <v>#VALUE!</v>
      </c>
      <c r="F839" s="2" t="e">
        <f>Tableau48910[[#This Row],[Date de début]]+Tableau48910[[#This Row],[Temps]]</f>
        <v>#VALUE!</v>
      </c>
    </row>
    <row r="840" spans="1:6" x14ac:dyDescent="0.25">
      <c r="A840" cm="1">
        <f t="array" ref="A840">MIN(COUNTIFS($C$2:C839,C840)+IFERROR(SUM(IF(($B$2:B839=B840)*($A$2:A839=0),($B$2:B839=B840)*($A$2:A839=0),"")),0),1)</f>
        <v>1</v>
      </c>
      <c r="B840" t="s">
        <v>10</v>
      </c>
      <c r="C840" t="s">
        <v>222</v>
      </c>
      <c r="D840" s="6">
        <v>51.9166666666667</v>
      </c>
      <c r="E840" s="2" t="e">
        <f>IF(Tableau48910[[#This Row],[Numéro par machin]]=0,$C$1,IF(ISERROR(VLOOKUP(C840,$C$2:C839,1,FALSE)),_xlfn.MAXIFS(Tableau48910[[#This Row],[Date de fin]],$B$2:B839,Tableau48910[[#This Row],[Numéro Machine ]]),MAX(_xlfn.MAXIFS(Tableau48910[[#This Row],[Date de fin]],$C$2:C839,Tableau48910[[#This Row],[Ordre de f]]),_xlfn.MAXIFS(Tableau48910[[#This Row],[Date de fin]],$B$2:B839,Tableau48910[[#This Row],[Numéro Machine ]]))))</f>
        <v>#VALUE!</v>
      </c>
      <c r="F840" s="2" t="e">
        <f>Tableau48910[[#This Row],[Date de début]]+Tableau48910[[#This Row],[Temps]]</f>
        <v>#VALUE!</v>
      </c>
    </row>
    <row r="841" spans="1:6" x14ac:dyDescent="0.25">
      <c r="A841" cm="1">
        <f t="array" ref="A841">MIN(COUNTIFS($C$2:C840,C841)+IFERROR(SUM(IF(($B$2:B840=B841)*($A$2:A840=0),($B$2:B840=B841)*($A$2:A840=0),"")),0),1)</f>
        <v>1</v>
      </c>
      <c r="B841" t="s">
        <v>10</v>
      </c>
      <c r="C841" t="s">
        <v>243</v>
      </c>
      <c r="D841" s="6">
        <v>52</v>
      </c>
      <c r="E841" s="2" t="e">
        <f>IF(Tableau48910[[#This Row],[Numéro par machin]]=0,$C$1,IF(ISERROR(VLOOKUP(C841,$C$2:C840,1,FALSE)),_xlfn.MAXIFS(Tableau48910[[#This Row],[Date de fin]],$B$2:B840,Tableau48910[[#This Row],[Numéro Machine ]]),MAX(_xlfn.MAXIFS(Tableau48910[[#This Row],[Date de fin]],$C$2:C840,Tableau48910[[#This Row],[Ordre de f]]),_xlfn.MAXIFS(Tableau48910[[#This Row],[Date de fin]],$B$2:B840,Tableau48910[[#This Row],[Numéro Machine ]]))))</f>
        <v>#VALUE!</v>
      </c>
      <c r="F841" s="2" t="e">
        <f>Tableau48910[[#This Row],[Date de début]]+Tableau48910[[#This Row],[Temps]]</f>
        <v>#VALUE!</v>
      </c>
    </row>
    <row r="842" spans="1:6" x14ac:dyDescent="0.25">
      <c r="A842" cm="1">
        <f t="array" ref="A842">MIN(COUNTIFS($C$2:C841,C842)+IFERROR(SUM(IF(($B$2:B841=B842)*($A$2:A841=0),($B$2:B841=B842)*($A$2:A841=0),"")),0),1)</f>
        <v>1</v>
      </c>
      <c r="B842" t="s">
        <v>10</v>
      </c>
      <c r="C842" t="s">
        <v>252</v>
      </c>
      <c r="D842" s="6">
        <v>52.5416666666667</v>
      </c>
      <c r="E842" s="2" t="e">
        <f>IF(Tableau48910[[#This Row],[Numéro par machin]]=0,$C$1,IF(ISERROR(VLOOKUP(C842,$C$2:C841,1,FALSE)),_xlfn.MAXIFS(Tableau48910[[#This Row],[Date de fin]],$B$2:B841,Tableau48910[[#This Row],[Numéro Machine ]]),MAX(_xlfn.MAXIFS(Tableau48910[[#This Row],[Date de fin]],$C$2:C841,Tableau48910[[#This Row],[Ordre de f]]),_xlfn.MAXIFS(Tableau48910[[#This Row],[Date de fin]],$B$2:B841,Tableau48910[[#This Row],[Numéro Machine ]]))))</f>
        <v>#VALUE!</v>
      </c>
      <c r="F842" s="2" t="e">
        <f>Tableau48910[[#This Row],[Date de début]]+Tableau48910[[#This Row],[Temps]]</f>
        <v>#VALUE!</v>
      </c>
    </row>
    <row r="843" spans="1:6" x14ac:dyDescent="0.25">
      <c r="A843" cm="1">
        <f t="array" ref="A843">MIN(COUNTIFS($C$2:C842,C843)+IFERROR(SUM(IF(($B$2:B842=B843)*($A$2:A842=0),($B$2:B842=B843)*($A$2:A842=0),"")),0),1)</f>
        <v>1</v>
      </c>
      <c r="B843" t="s">
        <v>10</v>
      </c>
      <c r="C843" t="s">
        <v>252</v>
      </c>
      <c r="D843" s="6">
        <v>53.75</v>
      </c>
      <c r="E843" s="2" t="e">
        <f>IF(Tableau48910[[#This Row],[Numéro par machin]]=0,$C$1,IF(ISERROR(VLOOKUP(C843,$C$2:C842,1,FALSE)),_xlfn.MAXIFS(Tableau48910[[#This Row],[Date de fin]],$B$2:B842,Tableau48910[[#This Row],[Numéro Machine ]]),MAX(_xlfn.MAXIFS(Tableau48910[[#This Row],[Date de fin]],$C$2:C842,Tableau48910[[#This Row],[Ordre de f]]),_xlfn.MAXIFS(Tableau48910[[#This Row],[Date de fin]],$B$2:B842,Tableau48910[[#This Row],[Numéro Machine ]]))))</f>
        <v>#VALUE!</v>
      </c>
      <c r="F843" s="2" t="e">
        <f>Tableau48910[[#This Row],[Date de début]]+Tableau48910[[#This Row],[Temps]]</f>
        <v>#VALUE!</v>
      </c>
    </row>
    <row r="844" spans="1:6" x14ac:dyDescent="0.25">
      <c r="A844" cm="1">
        <f t="array" ref="A844">MIN(COUNTIFS($C$2:C843,C844)+IFERROR(SUM(IF(($B$2:B843=B844)*($A$2:A843=0),($B$2:B843=B844)*($A$2:A843=0),"")),0),1)</f>
        <v>1</v>
      </c>
      <c r="B844" t="s">
        <v>22</v>
      </c>
      <c r="C844" t="s">
        <v>252</v>
      </c>
      <c r="D844" s="6">
        <v>53.875</v>
      </c>
      <c r="E844" s="2" t="e">
        <f>IF(Tableau48910[[#This Row],[Numéro par machin]]=0,$C$1,IF(ISERROR(VLOOKUP(C844,$C$2:C843,1,FALSE)),_xlfn.MAXIFS(Tableau48910[[#This Row],[Date de fin]],$B$2:B843,Tableau48910[[#This Row],[Numéro Machine ]]),MAX(_xlfn.MAXIFS(Tableau48910[[#This Row],[Date de fin]],$C$2:C843,Tableau48910[[#This Row],[Ordre de f]]),_xlfn.MAXIFS(Tableau48910[[#This Row],[Date de fin]],$B$2:B843,Tableau48910[[#This Row],[Numéro Machine ]]))))</f>
        <v>#VALUE!</v>
      </c>
      <c r="F844" s="2" t="e">
        <f>Tableau48910[[#This Row],[Date de début]]+Tableau48910[[#This Row],[Temps]]</f>
        <v>#VALUE!</v>
      </c>
    </row>
    <row r="845" spans="1:6" x14ac:dyDescent="0.25">
      <c r="A845" cm="1">
        <f t="array" ref="A845">MIN(COUNTIFS($C$2:C844,C845)+IFERROR(SUM(IF(($B$2:B844=B845)*($A$2:A844=0),($B$2:B844=B845)*($A$2:A844=0),"")),0),1)</f>
        <v>1</v>
      </c>
      <c r="B845" t="s">
        <v>10</v>
      </c>
      <c r="C845" t="s">
        <v>253</v>
      </c>
      <c r="D845" s="6">
        <v>54</v>
      </c>
      <c r="E845" s="2" t="e">
        <f>IF(Tableau48910[[#This Row],[Numéro par machin]]=0,$C$1,IF(ISERROR(VLOOKUP(C845,$C$2:C844,1,FALSE)),_xlfn.MAXIFS(Tableau48910[[#This Row],[Date de fin]],$B$2:B844,Tableau48910[[#This Row],[Numéro Machine ]]),MAX(_xlfn.MAXIFS(Tableau48910[[#This Row],[Date de fin]],$C$2:C844,Tableau48910[[#This Row],[Ordre de f]]),_xlfn.MAXIFS(Tableau48910[[#This Row],[Date de fin]],$B$2:B844,Tableau48910[[#This Row],[Numéro Machine ]]))))</f>
        <v>#VALUE!</v>
      </c>
      <c r="F845" s="2" t="e">
        <f>Tableau48910[[#This Row],[Date de début]]+Tableau48910[[#This Row],[Temps]]</f>
        <v>#VALUE!</v>
      </c>
    </row>
    <row r="846" spans="1:6" x14ac:dyDescent="0.25">
      <c r="A846" cm="1">
        <f t="array" ref="A846">MIN(COUNTIFS($C$2:C845,C846)+IFERROR(SUM(IF(($B$2:B845=B846)*($A$2:A845=0),($B$2:B845=B846)*($A$2:A845=0),"")),0),1)</f>
        <v>1</v>
      </c>
      <c r="B846" t="s">
        <v>10</v>
      </c>
      <c r="C846" t="s">
        <v>254</v>
      </c>
      <c r="D846" s="6">
        <v>54.0833333333333</v>
      </c>
      <c r="E846" s="2" t="e">
        <f>IF(Tableau48910[[#This Row],[Numéro par machin]]=0,$C$1,IF(ISERROR(VLOOKUP(C846,$C$2:C845,1,FALSE)),_xlfn.MAXIFS(Tableau48910[[#This Row],[Date de fin]],$B$2:B845,Tableau48910[[#This Row],[Numéro Machine ]]),MAX(_xlfn.MAXIFS(Tableau48910[[#This Row],[Date de fin]],$C$2:C845,Tableau48910[[#This Row],[Ordre de f]]),_xlfn.MAXIFS(Tableau48910[[#This Row],[Date de fin]],$B$2:B845,Tableau48910[[#This Row],[Numéro Machine ]]))))</f>
        <v>#VALUE!</v>
      </c>
      <c r="F846" s="2" t="e">
        <f>Tableau48910[[#This Row],[Date de début]]+Tableau48910[[#This Row],[Temps]]</f>
        <v>#VALUE!</v>
      </c>
    </row>
    <row r="847" spans="1:6" x14ac:dyDescent="0.25">
      <c r="A847" cm="1">
        <f t="array" ref="A847">MIN(COUNTIFS($C$2:C846,C847)+IFERROR(SUM(IF(($B$2:B846=B847)*($A$2:A846=0),($B$2:B846=B847)*($A$2:A846=0),"")),0),1)</f>
        <v>1</v>
      </c>
      <c r="B847" t="s">
        <v>31</v>
      </c>
      <c r="C847" t="s">
        <v>242</v>
      </c>
      <c r="D847" s="6">
        <v>52.8333333333333</v>
      </c>
      <c r="E847" s="2" t="e">
        <f>IF(Tableau48910[[#This Row],[Numéro par machin]]=0,$C$1,IF(ISERROR(VLOOKUP(C847,$C$2:C846,1,FALSE)),_xlfn.MAXIFS(Tableau48910[[#This Row],[Date de fin]],$B$2:B846,Tableau48910[[#This Row],[Numéro Machine ]]),MAX(_xlfn.MAXIFS(Tableau48910[[#This Row],[Date de fin]],$C$2:C846,Tableau48910[[#This Row],[Ordre de f]]),_xlfn.MAXIFS(Tableau48910[[#This Row],[Date de fin]],$B$2:B846,Tableau48910[[#This Row],[Numéro Machine ]]))))</f>
        <v>#VALUE!</v>
      </c>
      <c r="F847" s="2" t="e">
        <f>Tableau48910[[#This Row],[Date de début]]+Tableau48910[[#This Row],[Temps]]</f>
        <v>#VALUE!</v>
      </c>
    </row>
    <row r="848" spans="1:6" x14ac:dyDescent="0.25">
      <c r="A848" cm="1">
        <f t="array" ref="A848">MIN(COUNTIFS($C$2:C847,C848)+IFERROR(SUM(IF(($B$2:B847=B848)*($A$2:A847=0),($B$2:B847=B848)*($A$2:A847=0),"")),0),1)</f>
        <v>1</v>
      </c>
      <c r="B848" t="s">
        <v>10</v>
      </c>
      <c r="C848" t="s">
        <v>253</v>
      </c>
      <c r="D848" s="6">
        <v>53.5833333333333</v>
      </c>
      <c r="E848" s="2" t="e">
        <f>IF(Tableau48910[[#This Row],[Numéro par machin]]=0,$C$1,IF(ISERROR(VLOOKUP(C848,$C$2:C847,1,FALSE)),_xlfn.MAXIFS(Tableau48910[[#This Row],[Date de fin]],$B$2:B847,Tableau48910[[#This Row],[Numéro Machine ]]),MAX(_xlfn.MAXIFS(Tableau48910[[#This Row],[Date de fin]],$C$2:C847,Tableau48910[[#This Row],[Ordre de f]]),_xlfn.MAXIFS(Tableau48910[[#This Row],[Date de fin]],$B$2:B847,Tableau48910[[#This Row],[Numéro Machine ]]))))</f>
        <v>#VALUE!</v>
      </c>
      <c r="F848" s="2" t="e">
        <f>Tableau48910[[#This Row],[Date de début]]+Tableau48910[[#This Row],[Temps]]</f>
        <v>#VALUE!</v>
      </c>
    </row>
    <row r="849" spans="1:6" x14ac:dyDescent="0.25">
      <c r="A849" cm="1">
        <f t="array" ref="A849">MIN(COUNTIFS($C$2:C848,C849)+IFERROR(SUM(IF(($B$2:B848=B849)*($A$2:A848=0),($B$2:B848=B849)*($A$2:A848=0),"")),0),1)</f>
        <v>1</v>
      </c>
      <c r="B849" t="s">
        <v>10</v>
      </c>
      <c r="C849" t="s">
        <v>255</v>
      </c>
      <c r="D849" s="6">
        <v>53.625</v>
      </c>
      <c r="E849" s="2" t="e">
        <f>IF(Tableau48910[[#This Row],[Numéro par machin]]=0,$C$1,IF(ISERROR(VLOOKUP(C849,$C$2:C848,1,FALSE)),_xlfn.MAXIFS(Tableau48910[[#This Row],[Date de fin]],$B$2:B848,Tableau48910[[#This Row],[Numéro Machine ]]),MAX(_xlfn.MAXIFS(Tableau48910[[#This Row],[Date de fin]],$C$2:C848,Tableau48910[[#This Row],[Ordre de f]]),_xlfn.MAXIFS(Tableau48910[[#This Row],[Date de fin]],$B$2:B848,Tableau48910[[#This Row],[Numéro Machine ]]))))</f>
        <v>#VALUE!</v>
      </c>
      <c r="F849" s="2" t="e">
        <f>Tableau48910[[#This Row],[Date de début]]+Tableau48910[[#This Row],[Temps]]</f>
        <v>#VALUE!</v>
      </c>
    </row>
    <row r="850" spans="1:6" x14ac:dyDescent="0.25">
      <c r="A850" cm="1">
        <f t="array" ref="A850">MIN(COUNTIFS($C$2:C849,C850)+IFERROR(SUM(IF(($B$2:B849=B850)*($A$2:A849=0),($B$2:B849=B850)*($A$2:A849=0),"")),0),1)</f>
        <v>1</v>
      </c>
      <c r="B850" t="s">
        <v>256</v>
      </c>
      <c r="C850" t="s">
        <v>253</v>
      </c>
      <c r="D850" s="6">
        <v>53.6666666666667</v>
      </c>
      <c r="E850" s="2" t="e">
        <f>IF(Tableau48910[[#This Row],[Numéro par machin]]=0,$C$1,IF(ISERROR(VLOOKUP(C850,$C$2:C849,1,FALSE)),_xlfn.MAXIFS(Tableau48910[[#This Row],[Date de fin]],$B$2:B849,Tableau48910[[#This Row],[Numéro Machine ]]),MAX(_xlfn.MAXIFS(Tableau48910[[#This Row],[Date de fin]],$C$2:C849,Tableau48910[[#This Row],[Ordre de f]]),_xlfn.MAXIFS(Tableau48910[[#This Row],[Date de fin]],$B$2:B849,Tableau48910[[#This Row],[Numéro Machine ]]))))</f>
        <v>#VALUE!</v>
      </c>
      <c r="F850" s="2" t="e">
        <f>Tableau48910[[#This Row],[Date de début]]+Tableau48910[[#This Row],[Temps]]</f>
        <v>#VALUE!</v>
      </c>
    </row>
    <row r="851" spans="1:6" x14ac:dyDescent="0.25">
      <c r="A851" cm="1">
        <f t="array" ref="A851">MIN(COUNTIFS($C$2:C850,C851)+IFERROR(SUM(IF(($B$2:B850=B851)*($A$2:A850=0),($B$2:B850=B851)*($A$2:A850=0),"")),0),1)</f>
        <v>1</v>
      </c>
      <c r="B851" t="s">
        <v>10</v>
      </c>
      <c r="C851" t="s">
        <v>253</v>
      </c>
      <c r="D851" s="6">
        <v>53.7916666666667</v>
      </c>
      <c r="E851" s="2" t="e">
        <f>IF(Tableau48910[[#This Row],[Numéro par machin]]=0,$C$1,IF(ISERROR(VLOOKUP(C851,$C$2:C850,1,FALSE)),_xlfn.MAXIFS(Tableau48910[[#This Row],[Date de fin]],$B$2:B850,Tableau48910[[#This Row],[Numéro Machine ]]),MAX(_xlfn.MAXIFS(Tableau48910[[#This Row],[Date de fin]],$C$2:C850,Tableau48910[[#This Row],[Ordre de f]]),_xlfn.MAXIFS(Tableau48910[[#This Row],[Date de fin]],$B$2:B850,Tableau48910[[#This Row],[Numéro Machine ]]))))</f>
        <v>#VALUE!</v>
      </c>
      <c r="F851" s="2" t="e">
        <f>Tableau48910[[#This Row],[Date de début]]+Tableau48910[[#This Row],[Temps]]</f>
        <v>#VALUE!</v>
      </c>
    </row>
    <row r="852" spans="1:6" x14ac:dyDescent="0.25">
      <c r="A852" cm="1">
        <f t="array" ref="A852">MIN(COUNTIFS($C$2:C851,C852)+IFERROR(SUM(IF(($B$2:B851=B852)*($A$2:A851=0),($B$2:B851=B852)*($A$2:A851=0),"")),0),1)</f>
        <v>1</v>
      </c>
      <c r="B852" t="s">
        <v>24</v>
      </c>
      <c r="C852" t="s">
        <v>257</v>
      </c>
      <c r="D852" s="6">
        <v>53.9166666666667</v>
      </c>
      <c r="E852" s="2" t="e">
        <f>IF(Tableau48910[[#This Row],[Numéro par machin]]=0,$C$1,IF(ISERROR(VLOOKUP(C852,$C$2:C851,1,FALSE)),_xlfn.MAXIFS(Tableau48910[[#This Row],[Date de fin]],$B$2:B851,Tableau48910[[#This Row],[Numéro Machine ]]),MAX(_xlfn.MAXIFS(Tableau48910[[#This Row],[Date de fin]],$C$2:C851,Tableau48910[[#This Row],[Ordre de f]]),_xlfn.MAXIFS(Tableau48910[[#This Row],[Date de fin]],$B$2:B851,Tableau48910[[#This Row],[Numéro Machine ]]))))</f>
        <v>#VALUE!</v>
      </c>
      <c r="F852" s="2" t="e">
        <f>Tableau48910[[#This Row],[Date de début]]+Tableau48910[[#This Row],[Temps]]</f>
        <v>#VALUE!</v>
      </c>
    </row>
    <row r="853" spans="1:6" x14ac:dyDescent="0.25">
      <c r="A853" cm="1">
        <f t="array" ref="A853">MIN(COUNTIFS($C$2:C852,C853)+IFERROR(SUM(IF(($B$2:B852=B853)*($A$2:A852=0),($B$2:B852=B853)*($A$2:A852=0),"")),0),1)</f>
        <v>1</v>
      </c>
      <c r="B853" t="s">
        <v>80</v>
      </c>
      <c r="C853" t="s">
        <v>253</v>
      </c>
      <c r="D853" s="6">
        <v>55.0833333333333</v>
      </c>
      <c r="E853" s="2" t="e">
        <f>IF(Tableau48910[[#This Row],[Numéro par machin]]=0,$C$1,IF(ISERROR(VLOOKUP(C853,$C$2:C852,1,FALSE)),_xlfn.MAXIFS(Tableau48910[[#This Row],[Date de fin]],$B$2:B852,Tableau48910[[#This Row],[Numéro Machine ]]),MAX(_xlfn.MAXIFS(Tableau48910[[#This Row],[Date de fin]],$C$2:C852,Tableau48910[[#This Row],[Ordre de f]]),_xlfn.MAXIFS(Tableau48910[[#This Row],[Date de fin]],$B$2:B852,Tableau48910[[#This Row],[Numéro Machine ]]))))</f>
        <v>#VALUE!</v>
      </c>
      <c r="F853" s="2" t="e">
        <f>Tableau48910[[#This Row],[Date de début]]+Tableau48910[[#This Row],[Temps]]</f>
        <v>#VALUE!</v>
      </c>
    </row>
    <row r="854" spans="1:6" x14ac:dyDescent="0.25">
      <c r="A854" cm="1">
        <f t="array" ref="A854">MIN(COUNTIFS($C$2:C853,C854)+IFERROR(SUM(IF(($B$2:B853=B854)*($A$2:A853=0),($B$2:B853=B854)*($A$2:A853=0),"")),0),1)</f>
        <v>1</v>
      </c>
      <c r="B854" t="s">
        <v>149</v>
      </c>
      <c r="C854" t="s">
        <v>254</v>
      </c>
      <c r="D854" s="6">
        <v>55.125</v>
      </c>
      <c r="E854" s="2" t="e">
        <f>IF(Tableau48910[[#This Row],[Numéro par machin]]=0,$C$1,IF(ISERROR(VLOOKUP(C854,$C$2:C853,1,FALSE)),_xlfn.MAXIFS(Tableau48910[[#This Row],[Date de fin]],$B$2:B853,Tableau48910[[#This Row],[Numéro Machine ]]),MAX(_xlfn.MAXIFS(Tableau48910[[#This Row],[Date de fin]],$C$2:C853,Tableau48910[[#This Row],[Ordre de f]]),_xlfn.MAXIFS(Tableau48910[[#This Row],[Date de fin]],$B$2:B853,Tableau48910[[#This Row],[Numéro Machine ]]))))</f>
        <v>#VALUE!</v>
      </c>
      <c r="F854" s="2" t="e">
        <f>Tableau48910[[#This Row],[Date de début]]+Tableau48910[[#This Row],[Temps]]</f>
        <v>#VALUE!</v>
      </c>
    </row>
    <row r="855" spans="1:6" x14ac:dyDescent="0.25">
      <c r="A855" cm="1">
        <f t="array" ref="A855">MIN(COUNTIFS($C$2:C854,C855)+IFERROR(SUM(IF(($B$2:B854=B855)*($A$2:A854=0),($B$2:B854=B855)*($A$2:A854=0),"")),0),1)</f>
        <v>1</v>
      </c>
      <c r="B855" t="s">
        <v>10</v>
      </c>
      <c r="C855" t="s">
        <v>254</v>
      </c>
      <c r="D855" s="6">
        <v>43.125</v>
      </c>
      <c r="E855" s="2" t="e">
        <f>IF(Tableau48910[[#This Row],[Numéro par machin]]=0,$C$1,IF(ISERROR(VLOOKUP(C855,$C$2:C854,1,FALSE)),_xlfn.MAXIFS(Tableau48910[[#This Row],[Date de fin]],$B$2:B854,Tableau48910[[#This Row],[Numéro Machine ]]),MAX(_xlfn.MAXIFS(Tableau48910[[#This Row],[Date de fin]],$C$2:C854,Tableau48910[[#This Row],[Ordre de f]]),_xlfn.MAXIFS(Tableau48910[[#This Row],[Date de fin]],$B$2:B854,Tableau48910[[#This Row],[Numéro Machine ]]))))</f>
        <v>#VALUE!</v>
      </c>
      <c r="F855" s="2" t="e">
        <f>Tableau48910[[#This Row],[Date de début]]+Tableau48910[[#This Row],[Temps]]</f>
        <v>#VALUE!</v>
      </c>
    </row>
    <row r="856" spans="1:6" x14ac:dyDescent="0.25">
      <c r="A856" cm="1">
        <f t="array" ref="A856">MIN(COUNTIFS($C$2:C855,C856)+IFERROR(SUM(IF(($B$2:B855=B856)*($A$2:A855=0),($B$2:B855=B856)*($A$2:A855=0),"")),0),1)</f>
        <v>1</v>
      </c>
      <c r="B856" t="s">
        <v>10</v>
      </c>
      <c r="C856" t="s">
        <v>253</v>
      </c>
      <c r="D856" s="6">
        <v>44.1666666666667</v>
      </c>
      <c r="E856" s="2" t="e">
        <f>IF(Tableau48910[[#This Row],[Numéro par machin]]=0,$C$1,IF(ISERROR(VLOOKUP(C856,$C$2:C855,1,FALSE)),_xlfn.MAXIFS(Tableau48910[[#This Row],[Date de fin]],$B$2:B855,Tableau48910[[#This Row],[Numéro Machine ]]),MAX(_xlfn.MAXIFS(Tableau48910[[#This Row],[Date de fin]],$C$2:C855,Tableau48910[[#This Row],[Ordre de f]]),_xlfn.MAXIFS(Tableau48910[[#This Row],[Date de fin]],$B$2:B855,Tableau48910[[#This Row],[Numéro Machine ]]))))</f>
        <v>#VALUE!</v>
      </c>
      <c r="F856" s="2" t="e">
        <f>Tableau48910[[#This Row],[Date de début]]+Tableau48910[[#This Row],[Temps]]</f>
        <v>#VALUE!</v>
      </c>
    </row>
    <row r="857" spans="1:6" x14ac:dyDescent="0.25">
      <c r="A857" cm="1">
        <f t="array" ref="A857">MIN(COUNTIFS($C$2:C856,C857)+IFERROR(SUM(IF(($B$2:B856=B857)*($A$2:A856=0),($B$2:B856=B857)*($A$2:A856=0),"")),0),1)</f>
        <v>1</v>
      </c>
      <c r="B857" t="s">
        <v>5</v>
      </c>
      <c r="C857" t="s">
        <v>253</v>
      </c>
      <c r="D857" s="6">
        <v>44.375</v>
      </c>
      <c r="E857" s="2" t="e">
        <f>IF(Tableau48910[[#This Row],[Numéro par machin]]=0,$C$1,IF(ISERROR(VLOOKUP(C857,$C$2:C856,1,FALSE)),_xlfn.MAXIFS(Tableau48910[[#This Row],[Date de fin]],$B$2:B856,Tableau48910[[#This Row],[Numéro Machine ]]),MAX(_xlfn.MAXIFS(Tableau48910[[#This Row],[Date de fin]],$C$2:C856,Tableau48910[[#This Row],[Ordre de f]]),_xlfn.MAXIFS(Tableau48910[[#This Row],[Date de fin]],$B$2:B856,Tableau48910[[#This Row],[Numéro Machine ]]))))</f>
        <v>#VALUE!</v>
      </c>
      <c r="F857" s="2" t="e">
        <f>Tableau48910[[#This Row],[Date de début]]+Tableau48910[[#This Row],[Temps]]</f>
        <v>#VALUE!</v>
      </c>
    </row>
    <row r="858" spans="1:6" x14ac:dyDescent="0.25">
      <c r="A858" cm="1">
        <f t="array" ref="A858">MIN(COUNTIFS($C$2:C857,C858)+IFERROR(SUM(IF(($B$2:B857=B858)*($A$2:A857=0),($B$2:B857=B858)*($A$2:A857=0),"")),0),1)</f>
        <v>1</v>
      </c>
      <c r="B858" t="s">
        <v>16</v>
      </c>
      <c r="C858" t="s">
        <v>236</v>
      </c>
      <c r="D858" s="6">
        <v>44.5</v>
      </c>
      <c r="E858" s="2" t="e">
        <f>IF(Tableau48910[[#This Row],[Numéro par machin]]=0,$C$1,IF(ISERROR(VLOOKUP(C858,$C$2:C857,1,FALSE)),_xlfn.MAXIFS(Tableau48910[[#This Row],[Date de fin]],$B$2:B857,Tableau48910[[#This Row],[Numéro Machine ]]),MAX(_xlfn.MAXIFS(Tableau48910[[#This Row],[Date de fin]],$C$2:C857,Tableau48910[[#This Row],[Ordre de f]]),_xlfn.MAXIFS(Tableau48910[[#This Row],[Date de fin]],$B$2:B857,Tableau48910[[#This Row],[Numéro Machine ]]))))</f>
        <v>#VALUE!</v>
      </c>
      <c r="F858" s="2" t="e">
        <f>Tableau48910[[#This Row],[Date de début]]+Tableau48910[[#This Row],[Temps]]</f>
        <v>#VALUE!</v>
      </c>
    </row>
    <row r="859" spans="1:6" x14ac:dyDescent="0.25">
      <c r="A859" cm="1">
        <f t="array" ref="A859">MIN(COUNTIFS($C$2:C858,C859)+IFERROR(SUM(IF(($B$2:B858=B859)*($A$2:A858=0),($B$2:B858=B859)*($A$2:A858=0),"")),0),1)</f>
        <v>1</v>
      </c>
      <c r="B859" t="s">
        <v>16</v>
      </c>
      <c r="C859" t="s">
        <v>225</v>
      </c>
      <c r="D859" s="6">
        <v>43.1666666666667</v>
      </c>
      <c r="E859" s="2" t="e">
        <f>IF(Tableau48910[[#This Row],[Numéro par machin]]=0,$C$1,IF(ISERROR(VLOOKUP(C859,$C$2:C858,1,FALSE)),_xlfn.MAXIFS(Tableau48910[[#This Row],[Date de fin]],$B$2:B858,Tableau48910[[#This Row],[Numéro Machine ]]),MAX(_xlfn.MAXIFS(Tableau48910[[#This Row],[Date de fin]],$C$2:C858,Tableau48910[[#This Row],[Ordre de f]]),_xlfn.MAXIFS(Tableau48910[[#This Row],[Date de fin]],$B$2:B858,Tableau48910[[#This Row],[Numéro Machine ]]))))</f>
        <v>#VALUE!</v>
      </c>
      <c r="F859" s="2" t="e">
        <f>Tableau48910[[#This Row],[Date de début]]+Tableau48910[[#This Row],[Temps]]</f>
        <v>#VALUE!</v>
      </c>
    </row>
    <row r="860" spans="1:6" x14ac:dyDescent="0.25">
      <c r="A860" cm="1">
        <f t="array" ref="A860">MIN(COUNTIFS($C$2:C859,C860)+IFERROR(SUM(IF(($B$2:B859=B860)*($A$2:A859=0),($B$2:B859=B860)*($A$2:A859=0),"")),0),1)</f>
        <v>1</v>
      </c>
      <c r="B860" t="s">
        <v>33</v>
      </c>
      <c r="C860" t="s">
        <v>252</v>
      </c>
      <c r="D860" s="6">
        <v>44.2083333333333</v>
      </c>
      <c r="E860" s="2" t="e">
        <f>IF(Tableau48910[[#This Row],[Numéro par machin]]=0,$C$1,IF(ISERROR(VLOOKUP(C860,$C$2:C859,1,FALSE)),_xlfn.MAXIFS(Tableau48910[[#This Row],[Date de fin]],$B$2:B859,Tableau48910[[#This Row],[Numéro Machine ]]),MAX(_xlfn.MAXIFS(Tableau48910[[#This Row],[Date de fin]],$C$2:C859,Tableau48910[[#This Row],[Ordre de f]]),_xlfn.MAXIFS(Tableau48910[[#This Row],[Date de fin]],$B$2:B859,Tableau48910[[#This Row],[Numéro Machine ]]))))</f>
        <v>#VALUE!</v>
      </c>
      <c r="F860" s="2" t="e">
        <f>Tableau48910[[#This Row],[Date de début]]+Tableau48910[[#This Row],[Temps]]</f>
        <v>#VALUE!</v>
      </c>
    </row>
    <row r="861" spans="1:6" x14ac:dyDescent="0.25">
      <c r="A861" cm="1">
        <f t="array" ref="A861">MIN(COUNTIFS($C$2:C860,C861)+IFERROR(SUM(IF(($B$2:B860=B861)*($A$2:A860=0),($B$2:B860=B861)*($A$2:A860=0),"")),0),1)</f>
        <v>1</v>
      </c>
      <c r="B861" t="s">
        <v>10</v>
      </c>
      <c r="C861" t="s">
        <v>253</v>
      </c>
      <c r="D861" s="6">
        <v>44.4166666666667</v>
      </c>
      <c r="E861" s="2" t="e">
        <f>IF(Tableau48910[[#This Row],[Numéro par machin]]=0,$C$1,IF(ISERROR(VLOOKUP(C861,$C$2:C860,1,FALSE)),_xlfn.MAXIFS(Tableau48910[[#This Row],[Date de fin]],$B$2:B860,Tableau48910[[#This Row],[Numéro Machine ]]),MAX(_xlfn.MAXIFS(Tableau48910[[#This Row],[Date de fin]],$C$2:C860,Tableau48910[[#This Row],[Ordre de f]]),_xlfn.MAXIFS(Tableau48910[[#This Row],[Date de fin]],$B$2:B860,Tableau48910[[#This Row],[Numéro Machine ]]))))</f>
        <v>#VALUE!</v>
      </c>
      <c r="F861" s="2" t="e">
        <f>Tableau48910[[#This Row],[Date de début]]+Tableau48910[[#This Row],[Temps]]</f>
        <v>#VALUE!</v>
      </c>
    </row>
    <row r="862" spans="1:6" x14ac:dyDescent="0.25">
      <c r="A862" cm="1">
        <f t="array" ref="A862">MIN(COUNTIFS($C$2:C861,C862)+IFERROR(SUM(IF(($B$2:B861=B862)*($A$2:A861=0),($B$2:B861=B862)*($A$2:A861=0),"")),0),1)</f>
        <v>1</v>
      </c>
      <c r="B862" t="s">
        <v>22</v>
      </c>
      <c r="C862" t="s">
        <v>257</v>
      </c>
      <c r="D862" s="6">
        <v>44.5416666666667</v>
      </c>
      <c r="E862" s="2" t="e">
        <f>IF(Tableau48910[[#This Row],[Numéro par machin]]=0,$C$1,IF(ISERROR(VLOOKUP(C862,$C$2:C861,1,FALSE)),_xlfn.MAXIFS(Tableau48910[[#This Row],[Date de fin]],$B$2:B861,Tableau48910[[#This Row],[Numéro Machine ]]),MAX(_xlfn.MAXIFS(Tableau48910[[#This Row],[Date de fin]],$C$2:C861,Tableau48910[[#This Row],[Ordre de f]]),_xlfn.MAXIFS(Tableau48910[[#This Row],[Date de fin]],$B$2:B861,Tableau48910[[#This Row],[Numéro Machine ]]))))</f>
        <v>#VALUE!</v>
      </c>
      <c r="F862" s="2" t="e">
        <f>Tableau48910[[#This Row],[Date de début]]+Tableau48910[[#This Row],[Temps]]</f>
        <v>#VALUE!</v>
      </c>
    </row>
    <row r="863" spans="1:6" x14ac:dyDescent="0.25">
      <c r="A863" cm="1">
        <f t="array" ref="A863">MIN(COUNTIFS($C$2:C862,C863)+IFERROR(SUM(IF(($B$2:B862=B863)*($A$2:A862=0),($B$2:B862=B863)*($A$2:A862=0),"")),0),1)</f>
        <v>1</v>
      </c>
      <c r="B863" t="s">
        <v>10</v>
      </c>
      <c r="C863" t="s">
        <v>252</v>
      </c>
      <c r="D863" s="6">
        <v>14.875</v>
      </c>
      <c r="E863" s="2" t="e">
        <f>IF(Tableau48910[[#This Row],[Numéro par machin]]=0,$C$1,IF(ISERROR(VLOOKUP(C863,$C$2:C862,1,FALSE)),_xlfn.MAXIFS(Tableau48910[[#This Row],[Date de fin]],$B$2:B862,Tableau48910[[#This Row],[Numéro Machine ]]),MAX(_xlfn.MAXIFS(Tableau48910[[#This Row],[Date de fin]],$C$2:C862,Tableau48910[[#This Row],[Ordre de f]]),_xlfn.MAXIFS(Tableau48910[[#This Row],[Date de fin]],$B$2:B862,Tableau48910[[#This Row],[Numéro Machine ]]))))</f>
        <v>#VALUE!</v>
      </c>
      <c r="F863" s="2" t="e">
        <f>Tableau48910[[#This Row],[Date de début]]+Tableau48910[[#This Row],[Temps]]</f>
        <v>#VALUE!</v>
      </c>
    </row>
    <row r="864" spans="1:6" x14ac:dyDescent="0.25">
      <c r="A864" cm="1">
        <f t="array" ref="A864">MIN(COUNTIFS($C$2:C863,C864)+IFERROR(SUM(IF(($B$2:B863=B864)*($A$2:A863=0),($B$2:B863=B864)*($A$2:A863=0),"")),0),1)</f>
        <v>1</v>
      </c>
      <c r="B864" t="s">
        <v>10</v>
      </c>
      <c r="C864" t="s">
        <v>257</v>
      </c>
      <c r="D864" s="6">
        <v>24.7083333333333</v>
      </c>
      <c r="E864" s="2" t="e">
        <f>IF(Tableau48910[[#This Row],[Numéro par machin]]=0,$C$1,IF(ISERROR(VLOOKUP(C864,$C$2:C863,1,FALSE)),_xlfn.MAXIFS(Tableau48910[[#This Row],[Date de fin]],$B$2:B863,Tableau48910[[#This Row],[Numéro Machine ]]),MAX(_xlfn.MAXIFS(Tableau48910[[#This Row],[Date de fin]],$C$2:C863,Tableau48910[[#This Row],[Ordre de f]]),_xlfn.MAXIFS(Tableau48910[[#This Row],[Date de fin]],$B$2:B863,Tableau48910[[#This Row],[Numéro Machine ]]))))</f>
        <v>#VALUE!</v>
      </c>
      <c r="F864" s="2" t="e">
        <f>Tableau48910[[#This Row],[Date de début]]+Tableau48910[[#This Row],[Temps]]</f>
        <v>#VALUE!</v>
      </c>
    </row>
    <row r="865" spans="1:6" x14ac:dyDescent="0.25">
      <c r="A865" cm="1">
        <f t="array" ref="A865">MIN(COUNTIFS($C$2:C864,C865)+IFERROR(SUM(IF(($B$2:B864=B865)*($A$2:A864=0),($B$2:B864=B865)*($A$2:A864=0),"")),0),1)</f>
        <v>1</v>
      </c>
      <c r="B865" t="s">
        <v>31</v>
      </c>
      <c r="C865" t="s">
        <v>253</v>
      </c>
      <c r="D865" s="6">
        <v>31.7083333333333</v>
      </c>
      <c r="E865" s="2" t="e">
        <f>IF(Tableau48910[[#This Row],[Numéro par machin]]=0,$C$1,IF(ISERROR(VLOOKUP(C865,$C$2:C864,1,FALSE)),_xlfn.MAXIFS(Tableau48910[[#This Row],[Date de fin]],$B$2:B864,Tableau48910[[#This Row],[Numéro Machine ]]),MAX(_xlfn.MAXIFS(Tableau48910[[#This Row],[Date de fin]],$C$2:C864,Tableau48910[[#This Row],[Ordre de f]]),_xlfn.MAXIFS(Tableau48910[[#This Row],[Date de fin]],$B$2:B864,Tableau48910[[#This Row],[Numéro Machine ]]))))</f>
        <v>#VALUE!</v>
      </c>
      <c r="F865" s="2" t="e">
        <f>Tableau48910[[#This Row],[Date de début]]+Tableau48910[[#This Row],[Temps]]</f>
        <v>#VALUE!</v>
      </c>
    </row>
    <row r="866" spans="1:6" x14ac:dyDescent="0.25">
      <c r="A866" cm="1">
        <f t="array" ref="A866">MIN(COUNTIFS($C$2:C865,C866)+IFERROR(SUM(IF(($B$2:B865=B866)*($A$2:A865=0),($B$2:B865=B866)*($A$2:A865=0),"")),0),1)</f>
        <v>1</v>
      </c>
      <c r="B866" t="s">
        <v>10</v>
      </c>
      <c r="C866" t="s">
        <v>236</v>
      </c>
      <c r="D866" s="6">
        <v>31.75</v>
      </c>
      <c r="E866" s="2" t="e">
        <f>IF(Tableau48910[[#This Row],[Numéro par machin]]=0,$C$1,IF(ISERROR(VLOOKUP(C866,$C$2:C865,1,FALSE)),_xlfn.MAXIFS(Tableau48910[[#This Row],[Date de fin]],$B$2:B865,Tableau48910[[#This Row],[Numéro Machine ]]),MAX(_xlfn.MAXIFS(Tableau48910[[#This Row],[Date de fin]],$C$2:C865,Tableau48910[[#This Row],[Ordre de f]]),_xlfn.MAXIFS(Tableau48910[[#This Row],[Date de fin]],$B$2:B865,Tableau48910[[#This Row],[Numéro Machine ]]))))</f>
        <v>#VALUE!</v>
      </c>
      <c r="F866" s="2" t="e">
        <f>Tableau48910[[#This Row],[Date de début]]+Tableau48910[[#This Row],[Temps]]</f>
        <v>#VALUE!</v>
      </c>
    </row>
    <row r="867" spans="1:6" x14ac:dyDescent="0.25">
      <c r="A867" cm="1">
        <f t="array" ref="A867">MIN(COUNTIFS($C$2:C866,C867)+IFERROR(SUM(IF(($B$2:B866=B867)*($A$2:A866=0),($B$2:B866=B867)*($A$2:A866=0),"")),0),1)</f>
        <v>1</v>
      </c>
      <c r="B867" t="s">
        <v>10</v>
      </c>
      <c r="C867" t="s">
        <v>225</v>
      </c>
      <c r="D867" s="6">
        <v>31.7916666666667</v>
      </c>
      <c r="E867" s="2" t="e">
        <f>IF(Tableau48910[[#This Row],[Numéro par machin]]=0,$C$1,IF(ISERROR(VLOOKUP(C867,$C$2:C866,1,FALSE)),_xlfn.MAXIFS(Tableau48910[[#This Row],[Date de fin]],$B$2:B866,Tableau48910[[#This Row],[Numéro Machine ]]),MAX(_xlfn.MAXIFS(Tableau48910[[#This Row],[Date de fin]],$C$2:C866,Tableau48910[[#This Row],[Ordre de f]]),_xlfn.MAXIFS(Tableau48910[[#This Row],[Date de fin]],$B$2:B866,Tableau48910[[#This Row],[Numéro Machine ]]))))</f>
        <v>#VALUE!</v>
      </c>
      <c r="F867" s="2" t="e">
        <f>Tableau48910[[#This Row],[Date de début]]+Tableau48910[[#This Row],[Temps]]</f>
        <v>#VALUE!</v>
      </c>
    </row>
    <row r="868" spans="1:6" x14ac:dyDescent="0.25">
      <c r="A868" cm="1">
        <f t="array" ref="A868">MIN(COUNTIFS($C$2:C867,C868)+IFERROR(SUM(IF(($B$2:B867=B868)*($A$2:A867=0),($B$2:B867=B868)*($A$2:A867=0),"")),0),1)</f>
        <v>1</v>
      </c>
      <c r="B868" t="s">
        <v>239</v>
      </c>
      <c r="C868" t="s">
        <v>258</v>
      </c>
      <c r="D868" s="6">
        <v>34.6666666666667</v>
      </c>
      <c r="E868" s="2" t="e">
        <f>IF(Tableau48910[[#This Row],[Numéro par machin]]=0,$C$1,IF(ISERROR(VLOOKUP(C868,$C$2:C867,1,FALSE)),_xlfn.MAXIFS(Tableau48910[[#This Row],[Date de fin]],$B$2:B867,Tableau48910[[#This Row],[Numéro Machine ]]),MAX(_xlfn.MAXIFS(Tableau48910[[#This Row],[Date de fin]],$C$2:C867,Tableau48910[[#This Row],[Ordre de f]]),_xlfn.MAXIFS(Tableau48910[[#This Row],[Date de fin]],$B$2:B867,Tableau48910[[#This Row],[Numéro Machine ]]))))</f>
        <v>#VALUE!</v>
      </c>
      <c r="F868" s="2" t="e">
        <f>Tableau48910[[#This Row],[Date de début]]+Tableau48910[[#This Row],[Temps]]</f>
        <v>#VALUE!</v>
      </c>
    </row>
    <row r="869" spans="1:6" x14ac:dyDescent="0.25">
      <c r="A869" cm="1">
        <f t="array" ref="A869">MIN(COUNTIFS($C$2:C868,C869)+IFERROR(SUM(IF(($B$2:B868=B869)*($A$2:A868=0),($B$2:B868=B869)*($A$2:A868=0),"")),0),1)</f>
        <v>1</v>
      </c>
      <c r="B869" t="s">
        <v>239</v>
      </c>
      <c r="C869" t="s">
        <v>259</v>
      </c>
      <c r="D869" s="6">
        <v>40</v>
      </c>
      <c r="E869" s="2" t="e">
        <f>IF(Tableau48910[[#This Row],[Numéro par machin]]=0,$C$1,IF(ISERROR(VLOOKUP(C869,$C$2:C868,1,FALSE)),_xlfn.MAXIFS(Tableau48910[[#This Row],[Date de fin]],$B$2:B868,Tableau48910[[#This Row],[Numéro Machine ]]),MAX(_xlfn.MAXIFS(Tableau48910[[#This Row],[Date de fin]],$C$2:C868,Tableau48910[[#This Row],[Ordre de f]]),_xlfn.MAXIFS(Tableau48910[[#This Row],[Date de fin]],$B$2:B868,Tableau48910[[#This Row],[Numéro Machine ]]))))</f>
        <v>#VALUE!</v>
      </c>
      <c r="F869" s="2" t="e">
        <f>Tableau48910[[#This Row],[Date de début]]+Tableau48910[[#This Row],[Temps]]</f>
        <v>#VALUE!</v>
      </c>
    </row>
    <row r="870" spans="1:6" x14ac:dyDescent="0.25">
      <c r="A870" cm="1">
        <f t="array" ref="A870">MIN(COUNTIFS($C$2:C869,C870)+IFERROR(SUM(IF(($B$2:B869=B870)*($A$2:A869=0),($B$2:B869=B870)*($A$2:A869=0),"")),0),1)</f>
        <v>1</v>
      </c>
      <c r="B870" t="s">
        <v>239</v>
      </c>
      <c r="C870" t="s">
        <v>247</v>
      </c>
      <c r="D870" s="6">
        <v>41</v>
      </c>
      <c r="E870" s="2" t="e">
        <f>IF(Tableau48910[[#This Row],[Numéro par machin]]=0,$C$1,IF(ISERROR(VLOOKUP(C870,$C$2:C869,1,FALSE)),_xlfn.MAXIFS(Tableau48910[[#This Row],[Date de fin]],$B$2:B869,Tableau48910[[#This Row],[Numéro Machine ]]),MAX(_xlfn.MAXIFS(Tableau48910[[#This Row],[Date de fin]],$C$2:C869,Tableau48910[[#This Row],[Ordre de f]]),_xlfn.MAXIFS(Tableau48910[[#This Row],[Date de fin]],$B$2:B869,Tableau48910[[#This Row],[Numéro Machine ]]))))</f>
        <v>#VALUE!</v>
      </c>
      <c r="F870" s="2" t="e">
        <f>Tableau48910[[#This Row],[Date de début]]+Tableau48910[[#This Row],[Temps]]</f>
        <v>#VALUE!</v>
      </c>
    </row>
    <row r="871" spans="1:6" x14ac:dyDescent="0.25">
      <c r="A871" cm="1">
        <f t="array" ref="A871">MIN(COUNTIFS($C$2:C870,C871)+IFERROR(SUM(IF(($B$2:B870=B871)*($A$2:A870=0),($B$2:B870=B871)*($A$2:A870=0),"")),0),1)</f>
        <v>1</v>
      </c>
      <c r="B871" t="s">
        <v>239</v>
      </c>
      <c r="C871" t="s">
        <v>251</v>
      </c>
      <c r="D871" s="6">
        <v>41.7083333333333</v>
      </c>
      <c r="E871" s="2" t="e">
        <f>IF(Tableau48910[[#This Row],[Numéro par machin]]=0,$C$1,IF(ISERROR(VLOOKUP(C871,$C$2:C870,1,FALSE)),_xlfn.MAXIFS(Tableau48910[[#This Row],[Date de fin]],$B$2:B870,Tableau48910[[#This Row],[Numéro Machine ]]),MAX(_xlfn.MAXIFS(Tableau48910[[#This Row],[Date de fin]],$C$2:C870,Tableau48910[[#This Row],[Ordre de f]]),_xlfn.MAXIFS(Tableau48910[[#This Row],[Date de fin]],$B$2:B870,Tableau48910[[#This Row],[Numéro Machine ]]))))</f>
        <v>#VALUE!</v>
      </c>
      <c r="F871" s="2" t="e">
        <f>Tableau48910[[#This Row],[Date de début]]+Tableau48910[[#This Row],[Temps]]</f>
        <v>#VALUE!</v>
      </c>
    </row>
    <row r="872" spans="1:6" x14ac:dyDescent="0.25">
      <c r="A872" cm="1">
        <f t="array" ref="A872">MIN(COUNTIFS($C$2:C871,C872)+IFERROR(SUM(IF(($B$2:B871=B872)*($A$2:A871=0),($B$2:B871=B872)*($A$2:A871=0),"")),0),1)</f>
        <v>1</v>
      </c>
      <c r="B872" t="s">
        <v>10</v>
      </c>
      <c r="C872" t="s">
        <v>247</v>
      </c>
      <c r="D872" s="6">
        <v>50.7083333333333</v>
      </c>
      <c r="E872" s="2" t="e">
        <f>IF(Tableau48910[[#This Row],[Numéro par machin]]=0,$C$1,IF(ISERROR(VLOOKUP(C872,$C$2:C871,1,FALSE)),_xlfn.MAXIFS(Tableau48910[[#This Row],[Date de fin]],$B$2:B871,Tableau48910[[#This Row],[Numéro Machine ]]),MAX(_xlfn.MAXIFS(Tableau48910[[#This Row],[Date de fin]],$C$2:C871,Tableau48910[[#This Row],[Ordre de f]]),_xlfn.MAXIFS(Tableau48910[[#This Row],[Date de fin]],$B$2:B871,Tableau48910[[#This Row],[Numéro Machine ]]))))</f>
        <v>#VALUE!</v>
      </c>
      <c r="F872" s="2" t="e">
        <f>Tableau48910[[#This Row],[Date de début]]+Tableau48910[[#This Row],[Temps]]</f>
        <v>#VALUE!</v>
      </c>
    </row>
    <row r="873" spans="1:6" x14ac:dyDescent="0.25">
      <c r="A873" cm="1">
        <f t="array" ref="A873">MIN(COUNTIFS($C$2:C872,C873)+IFERROR(SUM(IF(($B$2:B872=B873)*($A$2:A872=0),($B$2:B872=B873)*($A$2:A872=0),"")),0),1)</f>
        <v>1</v>
      </c>
      <c r="B873" t="s">
        <v>10</v>
      </c>
      <c r="C873" t="s">
        <v>251</v>
      </c>
      <c r="D873" s="6">
        <v>50.8333333333333</v>
      </c>
      <c r="E873" s="2" t="e">
        <f>IF(Tableau48910[[#This Row],[Numéro par machin]]=0,$C$1,IF(ISERROR(VLOOKUP(C873,$C$2:C872,1,FALSE)),_xlfn.MAXIFS(Tableau48910[[#This Row],[Date de fin]],$B$2:B872,Tableau48910[[#This Row],[Numéro Machine ]]),MAX(_xlfn.MAXIFS(Tableau48910[[#This Row],[Date de fin]],$C$2:C872,Tableau48910[[#This Row],[Ordre de f]]),_xlfn.MAXIFS(Tableau48910[[#This Row],[Date de fin]],$B$2:B872,Tableau48910[[#This Row],[Numéro Machine ]]))))</f>
        <v>#VALUE!</v>
      </c>
      <c r="F873" s="2" t="e">
        <f>Tableau48910[[#This Row],[Date de début]]+Tableau48910[[#This Row],[Temps]]</f>
        <v>#VALUE!</v>
      </c>
    </row>
    <row r="874" spans="1:6" x14ac:dyDescent="0.25">
      <c r="A874" cm="1">
        <f t="array" ref="A874">MIN(COUNTIFS($C$2:C873,C874)+IFERROR(SUM(IF(($B$2:B873=B874)*($A$2:A873=0),($B$2:B873=B874)*($A$2:A873=0),"")),0),1)</f>
        <v>1</v>
      </c>
      <c r="B874" t="s">
        <v>10</v>
      </c>
      <c r="C874" t="s">
        <v>258</v>
      </c>
      <c r="D874" s="6">
        <v>50.75</v>
      </c>
      <c r="E874" s="2" t="e">
        <f>IF(Tableau48910[[#This Row],[Numéro par machin]]=0,$C$1,IF(ISERROR(VLOOKUP(C874,$C$2:C873,1,FALSE)),_xlfn.MAXIFS(Tableau48910[[#This Row],[Date de fin]],$B$2:B873,Tableau48910[[#This Row],[Numéro Machine ]]),MAX(_xlfn.MAXIFS(Tableau48910[[#This Row],[Date de fin]],$C$2:C873,Tableau48910[[#This Row],[Ordre de f]]),_xlfn.MAXIFS(Tableau48910[[#This Row],[Date de fin]],$B$2:B873,Tableau48910[[#This Row],[Numéro Machine ]]))))</f>
        <v>#VALUE!</v>
      </c>
      <c r="F874" s="2" t="e">
        <f>Tableau48910[[#This Row],[Date de début]]+Tableau48910[[#This Row],[Temps]]</f>
        <v>#VALUE!</v>
      </c>
    </row>
    <row r="875" spans="1:6" x14ac:dyDescent="0.25">
      <c r="A875" cm="1">
        <f t="array" ref="A875">MIN(COUNTIFS($C$2:C874,C875)+IFERROR(SUM(IF(($B$2:B874=B875)*($A$2:A874=0),($B$2:B874=B875)*($A$2:A874=0),"")),0),1)</f>
        <v>1</v>
      </c>
      <c r="B875" t="s">
        <v>10</v>
      </c>
      <c r="C875" t="s">
        <v>259</v>
      </c>
      <c r="D875" s="6">
        <v>50.875</v>
      </c>
      <c r="E875" s="2" t="e">
        <f>IF(Tableau48910[[#This Row],[Numéro par machin]]=0,$C$1,IF(ISERROR(VLOOKUP(C875,$C$2:C874,1,FALSE)),_xlfn.MAXIFS(Tableau48910[[#This Row],[Date de fin]],$B$2:B874,Tableau48910[[#This Row],[Numéro Machine ]]),MAX(_xlfn.MAXIFS(Tableau48910[[#This Row],[Date de fin]],$C$2:C874,Tableau48910[[#This Row],[Ordre de f]]),_xlfn.MAXIFS(Tableau48910[[#This Row],[Date de fin]],$B$2:B874,Tableau48910[[#This Row],[Numéro Machine ]]))))</f>
        <v>#VALUE!</v>
      </c>
      <c r="F875" s="2" t="e">
        <f>Tableau48910[[#This Row],[Date de début]]+Tableau48910[[#This Row],[Temps]]</f>
        <v>#VALUE!</v>
      </c>
    </row>
    <row r="876" spans="1:6" x14ac:dyDescent="0.25">
      <c r="A876" cm="1">
        <f t="array" ref="A876">MIN(COUNTIFS($C$2:C875,C876)+IFERROR(SUM(IF(($B$2:B875=B876)*($A$2:A875=0),($B$2:B875=B876)*($A$2:A875=0),"")),0),1)</f>
        <v>1</v>
      </c>
      <c r="B876" t="s">
        <v>7</v>
      </c>
      <c r="C876" t="s">
        <v>253</v>
      </c>
      <c r="D876" s="6">
        <v>50.7916666666667</v>
      </c>
      <c r="E876" s="2" t="e">
        <f>IF(Tableau48910[[#This Row],[Numéro par machin]]=0,$C$1,IF(ISERROR(VLOOKUP(C876,$C$2:C875,1,FALSE)),_xlfn.MAXIFS(Tableau48910[[#This Row],[Date de fin]],$B$2:B875,Tableau48910[[#This Row],[Numéro Machine ]]),MAX(_xlfn.MAXIFS(Tableau48910[[#This Row],[Date de fin]],$C$2:C875,Tableau48910[[#This Row],[Ordre de f]]),_xlfn.MAXIFS(Tableau48910[[#This Row],[Date de fin]],$B$2:B875,Tableau48910[[#This Row],[Numéro Machine ]]))))</f>
        <v>#VALUE!</v>
      </c>
      <c r="F876" s="2" t="e">
        <f>Tableau48910[[#This Row],[Date de début]]+Tableau48910[[#This Row],[Temps]]</f>
        <v>#VALUE!</v>
      </c>
    </row>
    <row r="877" spans="1:6" x14ac:dyDescent="0.25">
      <c r="A877" cm="1">
        <f t="array" ref="A877">MIN(COUNTIFS($C$2:C876,C877)+IFERROR(SUM(IF(($B$2:B876=B877)*($A$2:A876=0),($B$2:B876=B877)*($A$2:A876=0),"")),0),1)</f>
        <v>1</v>
      </c>
      <c r="B877" t="s">
        <v>33</v>
      </c>
      <c r="C877" t="s">
        <v>222</v>
      </c>
      <c r="D877" s="6">
        <v>50.9166666666667</v>
      </c>
      <c r="E877" s="2" t="e">
        <f>IF(Tableau48910[[#This Row],[Numéro par machin]]=0,$C$1,IF(ISERROR(VLOOKUP(C877,$C$2:C876,1,FALSE)),_xlfn.MAXIFS(Tableau48910[[#This Row],[Date de fin]],$B$2:B876,Tableau48910[[#This Row],[Numéro Machine ]]),MAX(_xlfn.MAXIFS(Tableau48910[[#This Row],[Date de fin]],$C$2:C876,Tableau48910[[#This Row],[Ordre de f]]),_xlfn.MAXIFS(Tableau48910[[#This Row],[Date de fin]],$B$2:B876,Tableau48910[[#This Row],[Numéro Machine ]]))))</f>
        <v>#VALUE!</v>
      </c>
      <c r="F877" s="2" t="e">
        <f>Tableau48910[[#This Row],[Date de début]]+Tableau48910[[#This Row],[Temps]]</f>
        <v>#VALUE!</v>
      </c>
    </row>
    <row r="878" spans="1:6" x14ac:dyDescent="0.25">
      <c r="A878" cm="1">
        <f t="array" ref="A878">MIN(COUNTIFS($C$2:C877,C878)+IFERROR(SUM(IF(($B$2:B877=B878)*($A$2:A877=0),($B$2:B877=B878)*($A$2:A877=0),"")),0),1)</f>
        <v>1</v>
      </c>
      <c r="B878" t="s">
        <v>5</v>
      </c>
      <c r="C878" t="s">
        <v>247</v>
      </c>
      <c r="D878" s="6">
        <v>51</v>
      </c>
      <c r="E878" s="2" t="e">
        <f>IF(Tableau48910[[#This Row],[Numéro par machin]]=0,$C$1,IF(ISERROR(VLOOKUP(C878,$C$2:C877,1,FALSE)),_xlfn.MAXIFS(Tableau48910[[#This Row],[Date de fin]],$B$2:B877,Tableau48910[[#This Row],[Numéro Machine ]]),MAX(_xlfn.MAXIFS(Tableau48910[[#This Row],[Date de fin]],$C$2:C877,Tableau48910[[#This Row],[Ordre de f]]),_xlfn.MAXIFS(Tableau48910[[#This Row],[Date de fin]],$B$2:B877,Tableau48910[[#This Row],[Numéro Machine ]]))))</f>
        <v>#VALUE!</v>
      </c>
      <c r="F878" s="2" t="e">
        <f>Tableau48910[[#This Row],[Date de début]]+Tableau48910[[#This Row],[Temps]]</f>
        <v>#VALUE!</v>
      </c>
    </row>
    <row r="879" spans="1:6" x14ac:dyDescent="0.25">
      <c r="A879" cm="1">
        <f t="array" ref="A879">MIN(COUNTIFS($C$2:C878,C879)+IFERROR(SUM(IF(($B$2:B878=B879)*($A$2:A878=0),($B$2:B878=B879)*($A$2:A878=0),"")),0),1)</f>
        <v>1</v>
      </c>
      <c r="B879" t="s">
        <v>5</v>
      </c>
      <c r="C879" t="s">
        <v>251</v>
      </c>
      <c r="D879" s="6">
        <v>51.2083333333333</v>
      </c>
      <c r="E879" s="2" t="e">
        <f>IF(Tableau48910[[#This Row],[Numéro par machin]]=0,$C$1,IF(ISERROR(VLOOKUP(C879,$C$2:C878,1,FALSE)),_xlfn.MAXIFS(Tableau48910[[#This Row],[Date de fin]],$B$2:B878,Tableau48910[[#This Row],[Numéro Machine ]]),MAX(_xlfn.MAXIFS(Tableau48910[[#This Row],[Date de fin]],$C$2:C878,Tableau48910[[#This Row],[Ordre de f]]),_xlfn.MAXIFS(Tableau48910[[#This Row],[Date de fin]],$B$2:B878,Tableau48910[[#This Row],[Numéro Machine ]]))))</f>
        <v>#VALUE!</v>
      </c>
      <c r="F879" s="2" t="e">
        <f>Tableau48910[[#This Row],[Date de début]]+Tableau48910[[#This Row],[Temps]]</f>
        <v>#VALUE!</v>
      </c>
    </row>
    <row r="880" spans="1:6" x14ac:dyDescent="0.25">
      <c r="A880" cm="1">
        <f t="array" ref="A880">MIN(COUNTIFS($C$2:C879,C880)+IFERROR(SUM(IF(($B$2:B879=B880)*($A$2:A879=0),($B$2:B879=B880)*($A$2:A879=0),"")),0),1)</f>
        <v>1</v>
      </c>
      <c r="B880" t="s">
        <v>5</v>
      </c>
      <c r="C880" t="s">
        <v>258</v>
      </c>
      <c r="D880" s="6">
        <v>52.0416666666667</v>
      </c>
      <c r="E880" s="2" t="e">
        <f>IF(Tableau48910[[#This Row],[Numéro par machin]]=0,$C$1,IF(ISERROR(VLOOKUP(C880,$C$2:C879,1,FALSE)),_xlfn.MAXIFS(Tableau48910[[#This Row],[Date de fin]],$B$2:B879,Tableau48910[[#This Row],[Numéro Machine ]]),MAX(_xlfn.MAXIFS(Tableau48910[[#This Row],[Date de fin]],$C$2:C879,Tableau48910[[#This Row],[Ordre de f]]),_xlfn.MAXIFS(Tableau48910[[#This Row],[Date de fin]],$B$2:B879,Tableau48910[[#This Row],[Numéro Machine ]]))))</f>
        <v>#VALUE!</v>
      </c>
      <c r="F880" s="2" t="e">
        <f>Tableau48910[[#This Row],[Date de début]]+Tableau48910[[#This Row],[Temps]]</f>
        <v>#VALUE!</v>
      </c>
    </row>
    <row r="881" spans="1:6" x14ac:dyDescent="0.25">
      <c r="A881" cm="1">
        <f t="array" ref="A881">MIN(COUNTIFS($C$2:C880,C881)+IFERROR(SUM(IF(($B$2:B880=B881)*($A$2:A880=0),($B$2:B880=B881)*($A$2:A880=0),"")),0),1)</f>
        <v>1</v>
      </c>
      <c r="B881" t="s">
        <v>5</v>
      </c>
      <c r="C881" t="s">
        <v>259</v>
      </c>
      <c r="D881" s="6">
        <v>52.2916666666667</v>
      </c>
      <c r="E881" s="2" t="e">
        <f>IF(Tableau48910[[#This Row],[Numéro par machin]]=0,$C$1,IF(ISERROR(VLOOKUP(C881,$C$2:C880,1,FALSE)),_xlfn.MAXIFS(Tableau48910[[#This Row],[Date de fin]],$B$2:B880,Tableau48910[[#This Row],[Numéro Machine ]]),MAX(_xlfn.MAXIFS(Tableau48910[[#This Row],[Date de fin]],$C$2:C880,Tableau48910[[#This Row],[Ordre de f]]),_xlfn.MAXIFS(Tableau48910[[#This Row],[Date de fin]],$B$2:B880,Tableau48910[[#This Row],[Numéro Machine ]]))))</f>
        <v>#VALUE!</v>
      </c>
      <c r="F881" s="2" t="e">
        <f>Tableau48910[[#This Row],[Date de début]]+Tableau48910[[#This Row],[Temps]]</f>
        <v>#VALUE!</v>
      </c>
    </row>
    <row r="882" spans="1:6" x14ac:dyDescent="0.25">
      <c r="A882" cm="1">
        <f t="array" ref="A882">MIN(COUNTIFS($C$2:C881,C882)+IFERROR(SUM(IF(($B$2:B881=B882)*($A$2:A881=0),($B$2:B881=B882)*($A$2:A881=0),"")),0),1)</f>
        <v>1</v>
      </c>
      <c r="B882" t="s">
        <v>10</v>
      </c>
      <c r="C882" t="s">
        <v>247</v>
      </c>
      <c r="D882" s="6">
        <v>52.0833333333333</v>
      </c>
      <c r="E882" s="2" t="e">
        <f>IF(Tableau48910[[#This Row],[Numéro par machin]]=0,$C$1,IF(ISERROR(VLOOKUP(C882,$C$2:C881,1,FALSE)),_xlfn.MAXIFS(Tableau48910[[#This Row],[Date de fin]],$B$2:B881,Tableau48910[[#This Row],[Numéro Machine ]]),MAX(_xlfn.MAXIFS(Tableau48910[[#This Row],[Date de fin]],$C$2:C881,Tableau48910[[#This Row],[Ordre de f]]),_xlfn.MAXIFS(Tableau48910[[#This Row],[Date de fin]],$B$2:B881,Tableau48910[[#This Row],[Numéro Machine ]]))))</f>
        <v>#VALUE!</v>
      </c>
      <c r="F882" s="2" t="e">
        <f>Tableau48910[[#This Row],[Date de début]]+Tableau48910[[#This Row],[Temps]]</f>
        <v>#VALUE!</v>
      </c>
    </row>
    <row r="883" spans="1:6" x14ac:dyDescent="0.25">
      <c r="A883" cm="1">
        <f t="array" ref="A883">MIN(COUNTIFS($C$2:C882,C883)+IFERROR(SUM(IF(($B$2:B882=B883)*($A$2:A882=0),($B$2:B882=B883)*($A$2:A882=0),"")),0),1)</f>
        <v>1</v>
      </c>
      <c r="B883" t="s">
        <v>10</v>
      </c>
      <c r="C883" t="s">
        <v>251</v>
      </c>
      <c r="D883" s="6">
        <v>52.3333333333333</v>
      </c>
      <c r="E883" s="2" t="e">
        <f>IF(Tableau48910[[#This Row],[Numéro par machin]]=0,$C$1,IF(ISERROR(VLOOKUP(C883,$C$2:C882,1,FALSE)),_xlfn.MAXIFS(Tableau48910[[#This Row],[Date de fin]],$B$2:B882,Tableau48910[[#This Row],[Numéro Machine ]]),MAX(_xlfn.MAXIFS(Tableau48910[[#This Row],[Date de fin]],$C$2:C882,Tableau48910[[#This Row],[Ordre de f]]),_xlfn.MAXIFS(Tableau48910[[#This Row],[Date de fin]],$B$2:B882,Tableau48910[[#This Row],[Numéro Machine ]]))))</f>
        <v>#VALUE!</v>
      </c>
      <c r="F883" s="2" t="e">
        <f>Tableau48910[[#This Row],[Date de début]]+Tableau48910[[#This Row],[Temps]]</f>
        <v>#VALUE!</v>
      </c>
    </row>
    <row r="884" spans="1:6" x14ac:dyDescent="0.25">
      <c r="A884" cm="1">
        <f t="array" ref="A884">MIN(COUNTIFS($C$2:C883,C884)+IFERROR(SUM(IF(($B$2:B883=B884)*($A$2:A883=0),($B$2:B883=B884)*($A$2:A883=0),"")),0),1)</f>
        <v>1</v>
      </c>
      <c r="B884" t="s">
        <v>10</v>
      </c>
      <c r="C884" t="s">
        <v>258</v>
      </c>
      <c r="D884" s="6">
        <v>52.125</v>
      </c>
      <c r="E884" s="2" t="e">
        <f>IF(Tableau48910[[#This Row],[Numéro par machin]]=0,$C$1,IF(ISERROR(VLOOKUP(C884,$C$2:C883,1,FALSE)),_xlfn.MAXIFS(Tableau48910[[#This Row],[Date de fin]],$B$2:B883,Tableau48910[[#This Row],[Numéro Machine ]]),MAX(_xlfn.MAXIFS(Tableau48910[[#This Row],[Date de fin]],$C$2:C883,Tableau48910[[#This Row],[Ordre de f]]),_xlfn.MAXIFS(Tableau48910[[#This Row],[Date de fin]],$B$2:B883,Tableau48910[[#This Row],[Numéro Machine ]]))))</f>
        <v>#VALUE!</v>
      </c>
      <c r="F884" s="2" t="e">
        <f>Tableau48910[[#This Row],[Date de début]]+Tableau48910[[#This Row],[Temps]]</f>
        <v>#VALUE!</v>
      </c>
    </row>
    <row r="885" spans="1:6" x14ac:dyDescent="0.25">
      <c r="A885" cm="1">
        <f t="array" ref="A885">MIN(COUNTIFS($C$2:C884,C885)+IFERROR(SUM(IF(($B$2:B884=B885)*($A$2:A884=0),($B$2:B884=B885)*($A$2:A884=0),"")),0),1)</f>
        <v>1</v>
      </c>
      <c r="B885" t="s">
        <v>10</v>
      </c>
      <c r="C885" t="s">
        <v>259</v>
      </c>
      <c r="D885" s="6">
        <v>52.375</v>
      </c>
      <c r="E885" s="2" t="e">
        <f>IF(Tableau48910[[#This Row],[Numéro par machin]]=0,$C$1,IF(ISERROR(VLOOKUP(C885,$C$2:C884,1,FALSE)),_xlfn.MAXIFS(Tableau48910[[#This Row],[Date de fin]],$B$2:B884,Tableau48910[[#This Row],[Numéro Machine ]]),MAX(_xlfn.MAXIFS(Tableau48910[[#This Row],[Date de fin]],$C$2:C884,Tableau48910[[#This Row],[Ordre de f]]),_xlfn.MAXIFS(Tableau48910[[#This Row],[Date de fin]],$B$2:B884,Tableau48910[[#This Row],[Numéro Machine ]]))))</f>
        <v>#VALUE!</v>
      </c>
      <c r="F885" s="2" t="e">
        <f>Tableau48910[[#This Row],[Date de début]]+Tableau48910[[#This Row],[Temps]]</f>
        <v>#VALUE!</v>
      </c>
    </row>
    <row r="886" spans="1:6" x14ac:dyDescent="0.25">
      <c r="A886" cm="1">
        <f t="array" ref="A886">MIN(COUNTIFS($C$2:C885,C886)+IFERROR(SUM(IF(($B$2:B885=B886)*($A$2:A885=0),($B$2:B885=B886)*($A$2:A885=0),"")),0),1)</f>
        <v>1</v>
      </c>
      <c r="B886" t="s">
        <v>22</v>
      </c>
      <c r="C886" t="s">
        <v>222</v>
      </c>
      <c r="D886" s="6">
        <v>54.2083333333333</v>
      </c>
      <c r="E886" s="2" t="e">
        <f>IF(Tableau48910[[#This Row],[Numéro par machin]]=0,$C$1,IF(ISERROR(VLOOKUP(C886,$C$2:C885,1,FALSE)),_xlfn.MAXIFS(Tableau48910[[#This Row],[Date de fin]],$B$2:B885,Tableau48910[[#This Row],[Numéro Machine ]]),MAX(_xlfn.MAXIFS(Tableau48910[[#This Row],[Date de fin]],$C$2:C885,Tableau48910[[#This Row],[Ordre de f]]),_xlfn.MAXIFS(Tableau48910[[#This Row],[Date de fin]],$B$2:B885,Tableau48910[[#This Row],[Numéro Machine ]]))))</f>
        <v>#VALUE!</v>
      </c>
      <c r="F886" s="2" t="e">
        <f>Tableau48910[[#This Row],[Date de début]]+Tableau48910[[#This Row],[Temps]]</f>
        <v>#VALUE!</v>
      </c>
    </row>
    <row r="887" spans="1:6" x14ac:dyDescent="0.25">
      <c r="A887" cm="1">
        <f t="array" ref="A887">MIN(COUNTIFS($C$2:C886,C887)+IFERROR(SUM(IF(($B$2:B886=B887)*($A$2:A886=0),($B$2:B886=B887)*($A$2:A886=0),"")),0),1)</f>
        <v>1</v>
      </c>
      <c r="B887" t="s">
        <v>10</v>
      </c>
      <c r="C887" t="s">
        <v>247</v>
      </c>
      <c r="D887" s="6">
        <v>54.4166666666667</v>
      </c>
      <c r="E887" s="2" t="e">
        <f>IF(Tableau48910[[#This Row],[Numéro par machin]]=0,$C$1,IF(ISERROR(VLOOKUP(C887,$C$2:C886,1,FALSE)),_xlfn.MAXIFS(Tableau48910[[#This Row],[Date de fin]],$B$2:B886,Tableau48910[[#This Row],[Numéro Machine ]]),MAX(_xlfn.MAXIFS(Tableau48910[[#This Row],[Date de fin]],$C$2:C886,Tableau48910[[#This Row],[Ordre de f]]),_xlfn.MAXIFS(Tableau48910[[#This Row],[Date de fin]],$B$2:B886,Tableau48910[[#This Row],[Numéro Machine ]]))))</f>
        <v>#VALUE!</v>
      </c>
      <c r="F887" s="2" t="e">
        <f>Tableau48910[[#This Row],[Date de début]]+Tableau48910[[#This Row],[Temps]]</f>
        <v>#VALUE!</v>
      </c>
    </row>
    <row r="888" spans="1:6" x14ac:dyDescent="0.25">
      <c r="A888" cm="1">
        <f t="array" ref="A888">MIN(COUNTIFS($C$2:C887,C888)+IFERROR(SUM(IF(($B$2:B887=B888)*($A$2:A887=0),($B$2:B887=B888)*($A$2:A887=0),"")),0),1)</f>
        <v>1</v>
      </c>
      <c r="B888" t="s">
        <v>10</v>
      </c>
      <c r="C888" t="s">
        <v>251</v>
      </c>
      <c r="D888" s="6">
        <v>54.5833333333333</v>
      </c>
      <c r="E888" s="2" t="e">
        <f>IF(Tableau48910[[#This Row],[Numéro par machin]]=0,$C$1,IF(ISERROR(VLOOKUP(C888,$C$2:C887,1,FALSE)),_xlfn.MAXIFS(Tableau48910[[#This Row],[Date de fin]],$B$2:B887,Tableau48910[[#This Row],[Numéro Machine ]]),MAX(_xlfn.MAXIFS(Tableau48910[[#This Row],[Date de fin]],$C$2:C887,Tableau48910[[#This Row],[Ordre de f]]),_xlfn.MAXIFS(Tableau48910[[#This Row],[Date de fin]],$B$2:B887,Tableau48910[[#This Row],[Numéro Machine ]]))))</f>
        <v>#VALUE!</v>
      </c>
      <c r="F888" s="2" t="e">
        <f>Tableau48910[[#This Row],[Date de début]]+Tableau48910[[#This Row],[Temps]]</f>
        <v>#VALUE!</v>
      </c>
    </row>
    <row r="889" spans="1:6" x14ac:dyDescent="0.25">
      <c r="A889" cm="1">
        <f t="array" ref="A889">MIN(COUNTIFS($C$2:C888,C889)+IFERROR(SUM(IF(($B$2:B888=B889)*($A$2:A888=0),($B$2:B888=B889)*($A$2:A888=0),"")),0),1)</f>
        <v>1</v>
      </c>
      <c r="B889" t="s">
        <v>10</v>
      </c>
      <c r="C889" t="s">
        <v>258</v>
      </c>
      <c r="D889" s="6">
        <v>54.3333333333333</v>
      </c>
      <c r="E889" s="2" t="e">
        <f>IF(Tableau48910[[#This Row],[Numéro par machin]]=0,$C$1,IF(ISERROR(VLOOKUP(C889,$C$2:C888,1,FALSE)),_xlfn.MAXIFS(Tableau48910[[#This Row],[Date de fin]],$B$2:B888,Tableau48910[[#This Row],[Numéro Machine ]]),MAX(_xlfn.MAXIFS(Tableau48910[[#This Row],[Date de fin]],$C$2:C888,Tableau48910[[#This Row],[Ordre de f]]),_xlfn.MAXIFS(Tableau48910[[#This Row],[Date de fin]],$B$2:B888,Tableau48910[[#This Row],[Numéro Machine ]]))))</f>
        <v>#VALUE!</v>
      </c>
      <c r="F889" s="2" t="e">
        <f>Tableau48910[[#This Row],[Date de début]]+Tableau48910[[#This Row],[Temps]]</f>
        <v>#VALUE!</v>
      </c>
    </row>
    <row r="890" spans="1:6" x14ac:dyDescent="0.25">
      <c r="A890" cm="1">
        <f t="array" ref="A890">MIN(COUNTIFS($C$2:C889,C890)+IFERROR(SUM(IF(($B$2:B889=B890)*($A$2:A889=0),($B$2:B889=B890)*($A$2:A889=0),"")),0),1)</f>
        <v>1</v>
      </c>
      <c r="B890" t="s">
        <v>10</v>
      </c>
      <c r="C890" t="s">
        <v>259</v>
      </c>
      <c r="D890" s="6">
        <v>54.5416666666667</v>
      </c>
      <c r="E890" s="2" t="e">
        <f>IF(Tableau48910[[#This Row],[Numéro par machin]]=0,$C$1,IF(ISERROR(VLOOKUP(C890,$C$2:C889,1,FALSE)),_xlfn.MAXIFS(Tableau48910[[#This Row],[Date de fin]],$B$2:B889,Tableau48910[[#This Row],[Numéro Machine ]]),MAX(_xlfn.MAXIFS(Tableau48910[[#This Row],[Date de fin]],$C$2:C889,Tableau48910[[#This Row],[Ordre de f]]),_xlfn.MAXIFS(Tableau48910[[#This Row],[Date de fin]],$B$2:B889,Tableau48910[[#This Row],[Numéro Machine ]]))))</f>
        <v>#VALUE!</v>
      </c>
      <c r="F890" s="2" t="e">
        <f>Tableau48910[[#This Row],[Date de début]]+Tableau48910[[#This Row],[Temps]]</f>
        <v>#VALUE!</v>
      </c>
    </row>
    <row r="891" spans="1:6" x14ac:dyDescent="0.25">
      <c r="A891" cm="1">
        <f t="array" ref="A891">MIN(COUNTIFS($C$2:C890,C891)+IFERROR(SUM(IF(($B$2:B890=B891)*($A$2:A890=0),($B$2:B890=B891)*($A$2:A890=0),"")),0),1)</f>
        <v>1</v>
      </c>
      <c r="B891" t="s">
        <v>35</v>
      </c>
      <c r="C891" t="s">
        <v>260</v>
      </c>
      <c r="D891" s="6">
        <v>54.7083333333333</v>
      </c>
      <c r="E891" s="2" t="e">
        <f>IF(Tableau48910[[#This Row],[Numéro par machin]]=0,$C$1,IF(ISERROR(VLOOKUP(C891,$C$2:C890,1,FALSE)),_xlfn.MAXIFS(Tableau48910[[#This Row],[Date de fin]],$B$2:B890,Tableau48910[[#This Row],[Numéro Machine ]]),MAX(_xlfn.MAXIFS(Tableau48910[[#This Row],[Date de fin]],$C$2:C890,Tableau48910[[#This Row],[Ordre de f]]),_xlfn.MAXIFS(Tableau48910[[#This Row],[Date de fin]],$B$2:B890,Tableau48910[[#This Row],[Numéro Machine ]]))))</f>
        <v>#VALUE!</v>
      </c>
      <c r="F891" s="2" t="e">
        <f>Tableau48910[[#This Row],[Date de début]]+Tableau48910[[#This Row],[Temps]]</f>
        <v>#VALUE!</v>
      </c>
    </row>
    <row r="892" spans="1:6" x14ac:dyDescent="0.25">
      <c r="A892" cm="1">
        <f t="array" ref="A892">MIN(COUNTIFS($C$2:C891,C892)+IFERROR(SUM(IF(($B$2:B891=B892)*($A$2:A891=0),($B$2:B891=B892)*($A$2:A891=0),"")),0),1)</f>
        <v>1</v>
      </c>
      <c r="B892" t="s">
        <v>108</v>
      </c>
      <c r="C892" t="s">
        <v>261</v>
      </c>
      <c r="D892" s="6">
        <v>54.25</v>
      </c>
      <c r="E892" s="2" t="e">
        <f>IF(Tableau48910[[#This Row],[Numéro par machin]]=0,$C$1,IF(ISERROR(VLOOKUP(C892,$C$2:C891,1,FALSE)),_xlfn.MAXIFS(Tableau48910[[#This Row],[Date de fin]],$B$2:B891,Tableau48910[[#This Row],[Numéro Machine ]]),MAX(_xlfn.MAXIFS(Tableau48910[[#This Row],[Date de fin]],$C$2:C891,Tableau48910[[#This Row],[Ordre de f]]),_xlfn.MAXIFS(Tableau48910[[#This Row],[Date de fin]],$B$2:B891,Tableau48910[[#This Row],[Numéro Machine ]]))))</f>
        <v>#VALUE!</v>
      </c>
      <c r="F892" s="2" t="e">
        <f>Tableau48910[[#This Row],[Date de début]]+Tableau48910[[#This Row],[Temps]]</f>
        <v>#VALUE!</v>
      </c>
    </row>
    <row r="893" spans="1:6" x14ac:dyDescent="0.25">
      <c r="A893" cm="1">
        <f t="array" ref="A893">MIN(COUNTIFS($C$2:C892,C893)+IFERROR(SUM(IF(($B$2:B892=B893)*($A$2:A892=0),($B$2:B892=B893)*($A$2:A892=0),"")),0),1)</f>
        <v>1</v>
      </c>
      <c r="B893" t="s">
        <v>16</v>
      </c>
      <c r="C893" t="s">
        <v>262</v>
      </c>
      <c r="D893" s="6">
        <v>54.4583333333333</v>
      </c>
      <c r="E893" s="2" t="e">
        <f>IF(Tableau48910[[#This Row],[Numéro par machin]]=0,$C$1,IF(ISERROR(VLOOKUP(C893,$C$2:C892,1,FALSE)),_xlfn.MAXIFS(Tableau48910[[#This Row],[Date de fin]],$B$2:B892,Tableau48910[[#This Row],[Numéro Machine ]]),MAX(_xlfn.MAXIFS(Tableau48910[[#This Row],[Date de fin]],$C$2:C892,Tableau48910[[#This Row],[Ordre de f]]),_xlfn.MAXIFS(Tableau48910[[#This Row],[Date de fin]],$B$2:B892,Tableau48910[[#This Row],[Numéro Machine ]]))))</f>
        <v>#VALUE!</v>
      </c>
      <c r="F893" s="2" t="e">
        <f>Tableau48910[[#This Row],[Date de début]]+Tableau48910[[#This Row],[Temps]]</f>
        <v>#VALUE!</v>
      </c>
    </row>
    <row r="894" spans="1:6" x14ac:dyDescent="0.25">
      <c r="A894" cm="1">
        <f t="array" ref="A894">MIN(COUNTIFS($C$2:C893,C894)+IFERROR(SUM(IF(($B$2:B893=B894)*($A$2:A893=0),($B$2:B893=B894)*($A$2:A893=0),"")),0),1)</f>
        <v>1</v>
      </c>
      <c r="B894" t="s">
        <v>31</v>
      </c>
      <c r="C894" t="s">
        <v>263</v>
      </c>
      <c r="D894" s="6">
        <v>54.625</v>
      </c>
      <c r="E894" s="2" t="e">
        <f>IF(Tableau48910[[#This Row],[Numéro par machin]]=0,$C$1,IF(ISERROR(VLOOKUP(C894,$C$2:C893,1,FALSE)),_xlfn.MAXIFS(Tableau48910[[#This Row],[Date de fin]],$B$2:B893,Tableau48910[[#This Row],[Numéro Machine ]]),MAX(_xlfn.MAXIFS(Tableau48910[[#This Row],[Date de fin]],$C$2:C893,Tableau48910[[#This Row],[Ordre de f]]),_xlfn.MAXIFS(Tableau48910[[#This Row],[Date de fin]],$B$2:B893,Tableau48910[[#This Row],[Numéro Machine ]]))))</f>
        <v>#VALUE!</v>
      </c>
      <c r="F894" s="2" t="e">
        <f>Tableau48910[[#This Row],[Date de début]]+Tableau48910[[#This Row],[Temps]]</f>
        <v>#VALUE!</v>
      </c>
    </row>
    <row r="895" spans="1:6" x14ac:dyDescent="0.25">
      <c r="A895" cm="1">
        <f t="array" ref="A895">MIN(COUNTIFS($C$2:C894,C895)+IFERROR(SUM(IF(($B$2:B894=B895)*($A$2:A894=0),($B$2:B894=B895)*($A$2:A894=0),"")),0),1)</f>
        <v>1</v>
      </c>
      <c r="B895" t="s">
        <v>256</v>
      </c>
      <c r="C895" t="s">
        <v>254</v>
      </c>
      <c r="D895" s="6">
        <v>54.2916666666667</v>
      </c>
      <c r="E895" s="2" t="e">
        <f>IF(Tableau48910[[#This Row],[Numéro par machin]]=0,$C$1,IF(ISERROR(VLOOKUP(C895,$C$2:C894,1,FALSE)),_xlfn.MAXIFS(Tableau48910[[#This Row],[Date de fin]],$B$2:B894,Tableau48910[[#This Row],[Numéro Machine ]]),MAX(_xlfn.MAXIFS(Tableau48910[[#This Row],[Date de fin]],$C$2:C894,Tableau48910[[#This Row],[Ordre de f]]),_xlfn.MAXIFS(Tableau48910[[#This Row],[Date de fin]],$B$2:B894,Tableau48910[[#This Row],[Numéro Machine ]]))))</f>
        <v>#VALUE!</v>
      </c>
      <c r="F895" s="2" t="e">
        <f>Tableau48910[[#This Row],[Date de début]]+Tableau48910[[#This Row],[Temps]]</f>
        <v>#VALUE!</v>
      </c>
    </row>
    <row r="896" spans="1:6" x14ac:dyDescent="0.25">
      <c r="A896" cm="1">
        <f t="array" ref="A896">MIN(COUNTIFS($C$2:C895,C896)+IFERROR(SUM(IF(($B$2:B895=B896)*($A$2:A895=0),($B$2:B895=B896)*($A$2:A895=0),"")),0),1)</f>
        <v>1</v>
      </c>
      <c r="B896" t="s">
        <v>10</v>
      </c>
      <c r="C896" t="s">
        <v>254</v>
      </c>
      <c r="D896" s="6">
        <v>54.5</v>
      </c>
      <c r="E896" s="2" t="e">
        <f>IF(Tableau48910[[#This Row],[Numéro par machin]]=0,$C$1,IF(ISERROR(VLOOKUP(C896,$C$2:C895,1,FALSE)),_xlfn.MAXIFS(Tableau48910[[#This Row],[Date de fin]],$B$2:B895,Tableau48910[[#This Row],[Numéro Machine ]]),MAX(_xlfn.MAXIFS(Tableau48910[[#This Row],[Date de fin]],$C$2:C895,Tableau48910[[#This Row],[Ordre de f]]),_xlfn.MAXIFS(Tableau48910[[#This Row],[Date de fin]],$B$2:B895,Tableau48910[[#This Row],[Numéro Machine ]]))))</f>
        <v>#VALUE!</v>
      </c>
      <c r="F896" s="2" t="e">
        <f>Tableau48910[[#This Row],[Date de début]]+Tableau48910[[#This Row],[Temps]]</f>
        <v>#VALUE!</v>
      </c>
    </row>
    <row r="897" spans="1:6" x14ac:dyDescent="0.25">
      <c r="A897" cm="1">
        <f t="array" ref="A897">MIN(COUNTIFS($C$2:C896,C897)+IFERROR(SUM(IF(($B$2:B896=B897)*($A$2:A896=0),($B$2:B896=B897)*($A$2:A896=0),"")),0),1)</f>
        <v>1</v>
      </c>
      <c r="B897" t="s">
        <v>96</v>
      </c>
      <c r="C897" t="s">
        <v>264</v>
      </c>
      <c r="D897" s="6">
        <v>54.6666666666667</v>
      </c>
      <c r="E897" s="2" t="e">
        <f>IF(Tableau48910[[#This Row],[Numéro par machin]]=0,$C$1,IF(ISERROR(VLOOKUP(C897,$C$2:C896,1,FALSE)),_xlfn.MAXIFS(Tableau48910[[#This Row],[Date de fin]],$B$2:B896,Tableau48910[[#This Row],[Numéro Machine ]]),MAX(_xlfn.MAXIFS(Tableau48910[[#This Row],[Date de fin]],$C$2:C896,Tableau48910[[#This Row],[Ordre de f]]),_xlfn.MAXIFS(Tableau48910[[#This Row],[Date de fin]],$B$2:B896,Tableau48910[[#This Row],[Numéro Machine ]]))))</f>
        <v>#VALUE!</v>
      </c>
      <c r="F897" s="2" t="e">
        <f>Tableau48910[[#This Row],[Date de début]]+Tableau48910[[#This Row],[Temps]]</f>
        <v>#VALUE!</v>
      </c>
    </row>
    <row r="898" spans="1:6" x14ac:dyDescent="0.25">
      <c r="A898" cm="1">
        <f t="array" ref="A898">MIN(COUNTIFS($C$2:C897,C898)+IFERROR(SUM(IF(($B$2:B897=B898)*($A$2:A897=0),($B$2:B897=B898)*($A$2:A897=0),"")),0),1)</f>
        <v>1</v>
      </c>
      <c r="B898" t="s">
        <v>42</v>
      </c>
      <c r="C898" t="s">
        <v>265</v>
      </c>
      <c r="D898" s="6">
        <v>55.8333333333333</v>
      </c>
      <c r="E898" s="2" t="e">
        <f>IF(Tableau48910[[#This Row],[Numéro par machin]]=0,$C$1,IF(ISERROR(VLOOKUP(C898,$C$2:C897,1,FALSE)),_xlfn.MAXIFS(Tableau48910[[#This Row],[Date de fin]],$B$2:B897,Tableau48910[[#This Row],[Numéro Machine ]]),MAX(_xlfn.MAXIFS(Tableau48910[[#This Row],[Date de fin]],$C$2:C897,Tableau48910[[#This Row],[Ordre de f]]),_xlfn.MAXIFS(Tableau48910[[#This Row],[Date de fin]],$B$2:B897,Tableau48910[[#This Row],[Numéro Machine ]]))))</f>
        <v>#VALUE!</v>
      </c>
      <c r="F898" s="2" t="e">
        <f>Tableau48910[[#This Row],[Date de début]]+Tableau48910[[#This Row],[Temps]]</f>
        <v>#VALUE!</v>
      </c>
    </row>
    <row r="899" spans="1:6" x14ac:dyDescent="0.25">
      <c r="A899" cm="1">
        <f t="array" ref="A899">MIN(COUNTIFS($C$2:C898,C899)+IFERROR(SUM(IF(($B$2:B898=B899)*($A$2:A898=0),($B$2:B898=B899)*($A$2:A898=0),"")),0),1)</f>
        <v>1</v>
      </c>
      <c r="B899" t="s">
        <v>42</v>
      </c>
      <c r="C899" t="s">
        <v>266</v>
      </c>
      <c r="D899" s="6">
        <v>47.9166666666667</v>
      </c>
      <c r="E899" s="2" t="e">
        <f>IF(Tableau48910[[#This Row],[Numéro par machin]]=0,$C$1,IF(ISERROR(VLOOKUP(C899,$C$2:C898,1,FALSE)),_xlfn.MAXIFS(Tableau48910[[#This Row],[Date de fin]],$B$2:B898,Tableau48910[[#This Row],[Numéro Machine ]]),MAX(_xlfn.MAXIFS(Tableau48910[[#This Row],[Date de fin]],$C$2:C898,Tableau48910[[#This Row],[Ordre de f]]),_xlfn.MAXIFS(Tableau48910[[#This Row],[Date de fin]],$B$2:B898,Tableau48910[[#This Row],[Numéro Machine ]]))))</f>
        <v>#VALUE!</v>
      </c>
      <c r="F899" s="2" t="e">
        <f>Tableau48910[[#This Row],[Date de début]]+Tableau48910[[#This Row],[Temps]]</f>
        <v>#VALUE!</v>
      </c>
    </row>
    <row r="900" spans="1:6" x14ac:dyDescent="0.25">
      <c r="A900" cm="1">
        <f t="array" ref="A900">MIN(COUNTIFS($C$2:C899,C900)+IFERROR(SUM(IF(($B$2:B899=B900)*($A$2:A899=0),($B$2:B899=B900)*($A$2:A899=0),"")),0),1)</f>
        <v>1</v>
      </c>
      <c r="B900" t="s">
        <v>96</v>
      </c>
      <c r="C900" t="s">
        <v>237</v>
      </c>
      <c r="D900" s="6">
        <v>48.125</v>
      </c>
      <c r="E900" s="2" t="e">
        <f>IF(Tableau48910[[#This Row],[Numéro par machin]]=0,$C$1,IF(ISERROR(VLOOKUP(C900,$C$2:C899,1,FALSE)),_xlfn.MAXIFS(Tableau48910[[#This Row],[Date de fin]],$B$2:B899,Tableau48910[[#This Row],[Numéro Machine ]]),MAX(_xlfn.MAXIFS(Tableau48910[[#This Row],[Date de fin]],$C$2:C899,Tableau48910[[#This Row],[Ordre de f]]),_xlfn.MAXIFS(Tableau48910[[#This Row],[Date de fin]],$B$2:B899,Tableau48910[[#This Row],[Numéro Machine ]]))))</f>
        <v>#VALUE!</v>
      </c>
      <c r="F900" s="2" t="e">
        <f>Tableau48910[[#This Row],[Date de début]]+Tableau48910[[#This Row],[Temps]]</f>
        <v>#VALUE!</v>
      </c>
    </row>
    <row r="901" spans="1:6" x14ac:dyDescent="0.25">
      <c r="A901" cm="1">
        <f t="array" ref="A901">MIN(COUNTIFS($C$2:C900,C901)+IFERROR(SUM(IF(($B$2:B900=B901)*($A$2:A900=0),($B$2:B900=B901)*($A$2:A900=0),"")),0),1)</f>
        <v>1</v>
      </c>
      <c r="B901" t="s">
        <v>42</v>
      </c>
      <c r="C901" t="s">
        <v>249</v>
      </c>
      <c r="D901" s="6">
        <v>47.9583333333333</v>
      </c>
      <c r="E901" s="2" t="e">
        <f>IF(Tableau48910[[#This Row],[Numéro par machin]]=0,$C$1,IF(ISERROR(VLOOKUP(C901,$C$2:C900,1,FALSE)),_xlfn.MAXIFS(Tableau48910[[#This Row],[Date de fin]],$B$2:B900,Tableau48910[[#This Row],[Numéro Machine ]]),MAX(_xlfn.MAXIFS(Tableau48910[[#This Row],[Date de fin]],$C$2:C900,Tableau48910[[#This Row],[Ordre de f]]),_xlfn.MAXIFS(Tableau48910[[#This Row],[Date de fin]],$B$2:B900,Tableau48910[[#This Row],[Numéro Machine ]]))))</f>
        <v>#VALUE!</v>
      </c>
      <c r="F901" s="2" t="e">
        <f>Tableau48910[[#This Row],[Date de début]]+Tableau48910[[#This Row],[Temps]]</f>
        <v>#VALUE!</v>
      </c>
    </row>
    <row r="902" spans="1:6" x14ac:dyDescent="0.25">
      <c r="A902" cm="1">
        <f t="array" ref="A902">MIN(COUNTIFS($C$2:C901,C902)+IFERROR(SUM(IF(($B$2:B901=B902)*($A$2:A901=0),($B$2:B901=B902)*($A$2:A901=0),"")),0),1)</f>
        <v>1</v>
      </c>
      <c r="B902" t="s">
        <v>42</v>
      </c>
      <c r="C902" t="s">
        <v>250</v>
      </c>
      <c r="D902" s="6">
        <v>48.1666666666667</v>
      </c>
      <c r="E902" s="2" t="e">
        <f>IF(Tableau48910[[#This Row],[Numéro par machin]]=0,$C$1,IF(ISERROR(VLOOKUP(C902,$C$2:C901,1,FALSE)),_xlfn.MAXIFS(Tableau48910[[#This Row],[Date de fin]],$B$2:B901,Tableau48910[[#This Row],[Numéro Machine ]]),MAX(_xlfn.MAXIFS(Tableau48910[[#This Row],[Date de fin]],$C$2:C901,Tableau48910[[#This Row],[Ordre de f]]),_xlfn.MAXIFS(Tableau48910[[#This Row],[Date de fin]],$B$2:B901,Tableau48910[[#This Row],[Numéro Machine ]]))))</f>
        <v>#VALUE!</v>
      </c>
      <c r="F902" s="2" t="e">
        <f>Tableau48910[[#This Row],[Date de début]]+Tableau48910[[#This Row],[Temps]]</f>
        <v>#VALUE!</v>
      </c>
    </row>
    <row r="903" spans="1:6" x14ac:dyDescent="0.25">
      <c r="A903" cm="1">
        <f t="array" ref="A903">MIN(COUNTIFS($C$2:C902,C903)+IFERROR(SUM(IF(($B$2:B902=B903)*($A$2:A902=0),($B$2:B902=B903)*($A$2:A902=0),"")),0),1)</f>
        <v>1</v>
      </c>
      <c r="B903" t="s">
        <v>16</v>
      </c>
      <c r="C903" t="s">
        <v>224</v>
      </c>
      <c r="D903" s="6">
        <v>48</v>
      </c>
      <c r="E903" s="2" t="e">
        <f>IF(Tableau48910[[#This Row],[Numéro par machin]]=0,$C$1,IF(ISERROR(VLOOKUP(C903,$C$2:C902,1,FALSE)),_xlfn.MAXIFS(Tableau48910[[#This Row],[Date de fin]],$B$2:B902,Tableau48910[[#This Row],[Numéro Machine ]]),MAX(_xlfn.MAXIFS(Tableau48910[[#This Row],[Date de fin]],$C$2:C902,Tableau48910[[#This Row],[Ordre de f]]),_xlfn.MAXIFS(Tableau48910[[#This Row],[Date de fin]],$B$2:B902,Tableau48910[[#This Row],[Numéro Machine ]]))))</f>
        <v>#VALUE!</v>
      </c>
      <c r="F903" s="2" t="e">
        <f>Tableau48910[[#This Row],[Date de début]]+Tableau48910[[#This Row],[Temps]]</f>
        <v>#VALUE!</v>
      </c>
    </row>
    <row r="904" spans="1:6" x14ac:dyDescent="0.25">
      <c r="A904" cm="1">
        <f t="array" ref="A904">MIN(COUNTIFS($C$2:C903,C904)+IFERROR(SUM(IF(($B$2:B903=B904)*($A$2:A903=0),($B$2:B903=B904)*($A$2:A903=0),"")),0),1)</f>
        <v>1</v>
      </c>
      <c r="B904" t="s">
        <v>5</v>
      </c>
      <c r="C904" t="s">
        <v>263</v>
      </c>
      <c r="D904" s="6">
        <v>48.2083333333333</v>
      </c>
      <c r="E904" s="2" t="e">
        <f>IF(Tableau48910[[#This Row],[Numéro par machin]]=0,$C$1,IF(ISERROR(VLOOKUP(C904,$C$2:C903,1,FALSE)),_xlfn.MAXIFS(Tableau48910[[#This Row],[Date de fin]],$B$2:B903,Tableau48910[[#This Row],[Numéro Machine ]]),MAX(_xlfn.MAXIFS(Tableau48910[[#This Row],[Date de fin]],$C$2:C903,Tableau48910[[#This Row],[Ordre de f]]),_xlfn.MAXIFS(Tableau48910[[#This Row],[Date de fin]],$B$2:B903,Tableau48910[[#This Row],[Numéro Machine ]]))))</f>
        <v>#VALUE!</v>
      </c>
      <c r="F904" s="2" t="e">
        <f>Tableau48910[[#This Row],[Date de début]]+Tableau48910[[#This Row],[Temps]]</f>
        <v>#VALUE!</v>
      </c>
    </row>
    <row r="905" spans="1:6" x14ac:dyDescent="0.25">
      <c r="A905" cm="1">
        <f t="array" ref="A905">MIN(COUNTIFS($C$2:C904,C905)+IFERROR(SUM(IF(($B$2:B904=B905)*($A$2:A904=0),($B$2:B904=B905)*($A$2:A904=0),"")),0),1)</f>
        <v>1</v>
      </c>
      <c r="B905" t="s">
        <v>5</v>
      </c>
      <c r="C905" t="s">
        <v>254</v>
      </c>
      <c r="D905" s="6">
        <v>50.25</v>
      </c>
      <c r="E905" s="2" t="e">
        <f>IF(Tableau48910[[#This Row],[Numéro par machin]]=0,$C$1,IF(ISERROR(VLOOKUP(C905,$C$2:C904,1,FALSE)),_xlfn.MAXIFS(Tableau48910[[#This Row],[Date de fin]],$B$2:B904,Tableau48910[[#This Row],[Numéro Machine ]]),MAX(_xlfn.MAXIFS(Tableau48910[[#This Row],[Date de fin]],$C$2:C904,Tableau48910[[#This Row],[Ordre de f]]),_xlfn.MAXIFS(Tableau48910[[#This Row],[Date de fin]],$B$2:B904,Tableau48910[[#This Row],[Numéro Machine ]]))))</f>
        <v>#VALUE!</v>
      </c>
      <c r="F905" s="2" t="e">
        <f>Tableau48910[[#This Row],[Date de début]]+Tableau48910[[#This Row],[Temps]]</f>
        <v>#VALUE!</v>
      </c>
    </row>
    <row r="906" spans="1:6" x14ac:dyDescent="0.25">
      <c r="A906" cm="1">
        <f t="array" ref="A906">MIN(COUNTIFS($C$2:C905,C906)+IFERROR(SUM(IF(($B$2:B905=B906)*($A$2:A905=0),($B$2:B905=B906)*($A$2:A905=0),"")),0),1)</f>
        <v>1</v>
      </c>
      <c r="B906" t="s">
        <v>5</v>
      </c>
      <c r="C906" t="s">
        <v>249</v>
      </c>
      <c r="D906" s="6">
        <v>50.375</v>
      </c>
      <c r="E906" s="2" t="e">
        <f>IF(Tableau48910[[#This Row],[Numéro par machin]]=0,$C$1,IF(ISERROR(VLOOKUP(C906,$C$2:C905,1,FALSE)),_xlfn.MAXIFS(Tableau48910[[#This Row],[Date de fin]],$B$2:B905,Tableau48910[[#This Row],[Numéro Machine ]]),MAX(_xlfn.MAXIFS(Tableau48910[[#This Row],[Date de fin]],$C$2:C905,Tableau48910[[#This Row],[Ordre de f]]),_xlfn.MAXIFS(Tableau48910[[#This Row],[Date de fin]],$B$2:B905,Tableau48910[[#This Row],[Numéro Machine ]]))))</f>
        <v>#VALUE!</v>
      </c>
      <c r="F906" s="2" t="e">
        <f>Tableau48910[[#This Row],[Date de début]]+Tableau48910[[#This Row],[Temps]]</f>
        <v>#VALUE!</v>
      </c>
    </row>
    <row r="907" spans="1:6" x14ac:dyDescent="0.25">
      <c r="A907" cm="1">
        <f t="array" ref="A907">MIN(COUNTIFS($C$2:C906,C907)+IFERROR(SUM(IF(($B$2:B906=B907)*($A$2:A906=0),($B$2:B906=B907)*($A$2:A906=0),"")),0),1)</f>
        <v>1</v>
      </c>
      <c r="B907" t="s">
        <v>5</v>
      </c>
      <c r="C907" t="s">
        <v>250</v>
      </c>
      <c r="D907" s="6">
        <v>51.0416666666667</v>
      </c>
      <c r="E907" s="2" t="e">
        <f>IF(Tableau48910[[#This Row],[Numéro par machin]]=0,$C$1,IF(ISERROR(VLOOKUP(C907,$C$2:C906,1,FALSE)),_xlfn.MAXIFS(Tableau48910[[#This Row],[Date de fin]],$B$2:B906,Tableau48910[[#This Row],[Numéro Machine ]]),MAX(_xlfn.MAXIFS(Tableau48910[[#This Row],[Date de fin]],$C$2:C906,Tableau48910[[#This Row],[Ordre de f]]),_xlfn.MAXIFS(Tableau48910[[#This Row],[Date de fin]],$B$2:B906,Tableau48910[[#This Row],[Numéro Machine ]]))))</f>
        <v>#VALUE!</v>
      </c>
      <c r="F907" s="2" t="e">
        <f>Tableau48910[[#This Row],[Date de début]]+Tableau48910[[#This Row],[Temps]]</f>
        <v>#VALUE!</v>
      </c>
    </row>
    <row r="908" spans="1:6" x14ac:dyDescent="0.25">
      <c r="A908" cm="1">
        <f t="array" ref="A908">MIN(COUNTIFS($C$2:C907,C908)+IFERROR(SUM(IF(($B$2:B907=B908)*($A$2:A907=0),($B$2:B907=B908)*($A$2:A907=0),"")),0),1)</f>
        <v>1</v>
      </c>
      <c r="B908" t="s">
        <v>5</v>
      </c>
      <c r="C908" t="s">
        <v>265</v>
      </c>
      <c r="D908" s="6">
        <v>51.25</v>
      </c>
      <c r="E908" s="2" t="e">
        <f>IF(Tableau48910[[#This Row],[Numéro par machin]]=0,$C$1,IF(ISERROR(VLOOKUP(C908,$C$2:C907,1,FALSE)),_xlfn.MAXIFS(Tableau48910[[#This Row],[Date de fin]],$B$2:B907,Tableau48910[[#This Row],[Numéro Machine ]]),MAX(_xlfn.MAXIFS(Tableau48910[[#This Row],[Date de fin]],$C$2:C907,Tableau48910[[#This Row],[Ordre de f]]),_xlfn.MAXIFS(Tableau48910[[#This Row],[Date de fin]],$B$2:B907,Tableau48910[[#This Row],[Numéro Machine ]]))))</f>
        <v>#VALUE!</v>
      </c>
      <c r="F908" s="2" t="e">
        <f>Tableau48910[[#This Row],[Date de début]]+Tableau48910[[#This Row],[Temps]]</f>
        <v>#VALUE!</v>
      </c>
    </row>
    <row r="909" spans="1:6" x14ac:dyDescent="0.25">
      <c r="A909" cm="1">
        <f t="array" ref="A909">MIN(COUNTIFS($C$2:C908,C909)+IFERROR(SUM(IF(($B$2:B908=B909)*($A$2:A908=0),($B$2:B908=B909)*($A$2:A908=0),"")),0),1)</f>
        <v>1</v>
      </c>
      <c r="B909" t="s">
        <v>5</v>
      </c>
      <c r="C909" t="s">
        <v>266</v>
      </c>
      <c r="D909" s="6">
        <v>51.0833333333333</v>
      </c>
      <c r="E909" s="2" t="e">
        <f>IF(Tableau48910[[#This Row],[Numéro par machin]]=0,$C$1,IF(ISERROR(VLOOKUP(C909,$C$2:C908,1,FALSE)),_xlfn.MAXIFS(Tableau48910[[#This Row],[Date de fin]],$B$2:B908,Tableau48910[[#This Row],[Numéro Machine ]]),MAX(_xlfn.MAXIFS(Tableau48910[[#This Row],[Date de fin]],$C$2:C908,Tableau48910[[#This Row],[Ordre de f]]),_xlfn.MAXIFS(Tableau48910[[#This Row],[Date de fin]],$B$2:B908,Tableau48910[[#This Row],[Numéro Machine ]]))))</f>
        <v>#VALUE!</v>
      </c>
      <c r="F909" s="2" t="e">
        <f>Tableau48910[[#This Row],[Date de début]]+Tableau48910[[#This Row],[Temps]]</f>
        <v>#VALUE!</v>
      </c>
    </row>
    <row r="910" spans="1:6" x14ac:dyDescent="0.25">
      <c r="A910" cm="1">
        <f t="array" ref="A910">MIN(COUNTIFS($C$2:C909,C910)+IFERROR(SUM(IF(($B$2:B909=B910)*($A$2:A909=0),($B$2:B909=B910)*($A$2:A909=0),"")),0),1)</f>
        <v>1</v>
      </c>
      <c r="B910" t="s">
        <v>10</v>
      </c>
      <c r="C910" t="s">
        <v>237</v>
      </c>
      <c r="D910" s="6">
        <v>51.2916666666667</v>
      </c>
      <c r="E910" s="2" t="e">
        <f>IF(Tableau48910[[#This Row],[Numéro par machin]]=0,$C$1,IF(ISERROR(VLOOKUP(C910,$C$2:C909,1,FALSE)),_xlfn.MAXIFS(Tableau48910[[#This Row],[Date de fin]],$B$2:B909,Tableau48910[[#This Row],[Numéro Machine ]]),MAX(_xlfn.MAXIFS(Tableau48910[[#This Row],[Date de fin]],$C$2:C909,Tableau48910[[#This Row],[Ordre de f]]),_xlfn.MAXIFS(Tableau48910[[#This Row],[Date de fin]],$B$2:B909,Tableau48910[[#This Row],[Numéro Machine ]]))))</f>
        <v>#VALUE!</v>
      </c>
      <c r="F910" s="2" t="e">
        <f>Tableau48910[[#This Row],[Date de début]]+Tableau48910[[#This Row],[Temps]]</f>
        <v>#VALUE!</v>
      </c>
    </row>
    <row r="911" spans="1:6" x14ac:dyDescent="0.25">
      <c r="A911" cm="1">
        <f t="array" ref="A911">MIN(COUNTIFS($C$2:C910,C911)+IFERROR(SUM(IF(($B$2:B910=B911)*($A$2:A910=0),($B$2:B910=B911)*($A$2:A910=0),"")),0),1)</f>
        <v>1</v>
      </c>
      <c r="B911" t="s">
        <v>10</v>
      </c>
      <c r="C911" t="s">
        <v>264</v>
      </c>
      <c r="D911" s="6">
        <v>51.125</v>
      </c>
      <c r="E911" s="2" t="e">
        <f>IF(Tableau48910[[#This Row],[Numéro par machin]]=0,$C$1,IF(ISERROR(VLOOKUP(C911,$C$2:C910,1,FALSE)),_xlfn.MAXIFS(Tableau48910[[#This Row],[Date de fin]],$B$2:B910,Tableau48910[[#This Row],[Numéro Machine ]]),MAX(_xlfn.MAXIFS(Tableau48910[[#This Row],[Date de fin]],$C$2:C910,Tableau48910[[#This Row],[Ordre de f]]),_xlfn.MAXIFS(Tableau48910[[#This Row],[Date de fin]],$B$2:B910,Tableau48910[[#This Row],[Numéro Machine ]]))))</f>
        <v>#VALUE!</v>
      </c>
      <c r="F911" s="2" t="e">
        <f>Tableau48910[[#This Row],[Date de début]]+Tableau48910[[#This Row],[Temps]]</f>
        <v>#VALUE!</v>
      </c>
    </row>
    <row r="912" spans="1:6" x14ac:dyDescent="0.25">
      <c r="A912" cm="1">
        <f t="array" ref="A912">MIN(COUNTIFS($C$2:C911,C912)+IFERROR(SUM(IF(($B$2:B911=B912)*($A$2:A911=0),($B$2:B911=B912)*($A$2:A911=0),"")),0),1)</f>
        <v>1</v>
      </c>
      <c r="B912" t="s">
        <v>22</v>
      </c>
      <c r="C912" t="s">
        <v>267</v>
      </c>
      <c r="D912" s="6">
        <v>51.3333333333333</v>
      </c>
      <c r="E912" s="2" t="e">
        <f>IF(Tableau48910[[#This Row],[Numéro par machin]]=0,$C$1,IF(ISERROR(VLOOKUP(C912,$C$2:C911,1,FALSE)),_xlfn.MAXIFS(Tableau48910[[#This Row],[Date de fin]],$B$2:B911,Tableau48910[[#This Row],[Numéro Machine ]]),MAX(_xlfn.MAXIFS(Tableau48910[[#This Row],[Date de fin]],$C$2:C911,Tableau48910[[#This Row],[Ordre de f]]),_xlfn.MAXIFS(Tableau48910[[#This Row],[Date de fin]],$B$2:B911,Tableau48910[[#This Row],[Numéro Machine ]]))))</f>
        <v>#VALUE!</v>
      </c>
      <c r="F912" s="2" t="e">
        <f>Tableau48910[[#This Row],[Date de début]]+Tableau48910[[#This Row],[Temps]]</f>
        <v>#VALUE!</v>
      </c>
    </row>
    <row r="913" spans="1:6" x14ac:dyDescent="0.25">
      <c r="A913" cm="1">
        <f t="array" ref="A913">MIN(COUNTIFS($C$2:C912,C913)+IFERROR(SUM(IF(($B$2:B912=B913)*($A$2:A912=0),($B$2:B912=B913)*($A$2:A912=0),"")),0),1)</f>
        <v>1</v>
      </c>
      <c r="B913" t="s">
        <v>10</v>
      </c>
      <c r="C913" t="s">
        <v>254</v>
      </c>
      <c r="D913" s="6">
        <v>52.875</v>
      </c>
      <c r="E913" s="2" t="e">
        <f>IF(Tableau48910[[#This Row],[Numéro par machin]]=0,$C$1,IF(ISERROR(VLOOKUP(C913,$C$2:C912,1,FALSE)),_xlfn.MAXIFS(Tableau48910[[#This Row],[Date de fin]],$B$2:B912,Tableau48910[[#This Row],[Numéro Machine ]]),MAX(_xlfn.MAXIFS(Tableau48910[[#This Row],[Date de fin]],$C$2:C912,Tableau48910[[#This Row],[Ordre de f]]),_xlfn.MAXIFS(Tableau48910[[#This Row],[Date de fin]],$B$2:B912,Tableau48910[[#This Row],[Numéro Machine ]]))))</f>
        <v>#VALUE!</v>
      </c>
      <c r="F913" s="2" t="e">
        <f>Tableau48910[[#This Row],[Date de début]]+Tableau48910[[#This Row],[Temps]]</f>
        <v>#VALUE!</v>
      </c>
    </row>
    <row r="914" spans="1:6" x14ac:dyDescent="0.25">
      <c r="A914" cm="1">
        <f t="array" ref="A914">MIN(COUNTIFS($C$2:C913,C914)+IFERROR(SUM(IF(($B$2:B913=B914)*($A$2:A913=0),($B$2:B913=B914)*($A$2:A913=0),"")),0),1)</f>
        <v>1</v>
      </c>
      <c r="B914" t="s">
        <v>10</v>
      </c>
      <c r="C914" t="s">
        <v>267</v>
      </c>
      <c r="D914" s="6">
        <v>53.0416666666667</v>
      </c>
      <c r="E914" s="2" t="e">
        <f>IF(Tableau48910[[#This Row],[Numéro par machin]]=0,$C$1,IF(ISERROR(VLOOKUP(C914,$C$2:C913,1,FALSE)),_xlfn.MAXIFS(Tableau48910[[#This Row],[Date de fin]],$B$2:B913,Tableau48910[[#This Row],[Numéro Machine ]]),MAX(_xlfn.MAXIFS(Tableau48910[[#This Row],[Date de fin]],$C$2:C913,Tableau48910[[#This Row],[Ordre de f]]),_xlfn.MAXIFS(Tableau48910[[#This Row],[Date de fin]],$B$2:B913,Tableau48910[[#This Row],[Numéro Machine ]]))))</f>
        <v>#VALUE!</v>
      </c>
      <c r="F914" s="2" t="e">
        <f>Tableau48910[[#This Row],[Date de début]]+Tableau48910[[#This Row],[Temps]]</f>
        <v>#VALUE!</v>
      </c>
    </row>
    <row r="915" spans="1:6" x14ac:dyDescent="0.25">
      <c r="A915" cm="1">
        <f t="array" ref="A915">MIN(COUNTIFS($C$2:C914,C915)+IFERROR(SUM(IF(($B$2:B914=B915)*($A$2:A914=0),($B$2:B914=B915)*($A$2:A914=0),"")),0),1)</f>
        <v>1</v>
      </c>
      <c r="B915" t="s">
        <v>10</v>
      </c>
      <c r="C915" t="s">
        <v>249</v>
      </c>
      <c r="D915" s="6">
        <v>53.2916666666667</v>
      </c>
      <c r="E915" s="2" t="e">
        <f>IF(Tableau48910[[#This Row],[Numéro par machin]]=0,$C$1,IF(ISERROR(VLOOKUP(C915,$C$2:C914,1,FALSE)),_xlfn.MAXIFS(Tableau48910[[#This Row],[Date de fin]],$B$2:B914,Tableau48910[[#This Row],[Numéro Machine ]]),MAX(_xlfn.MAXIFS(Tableau48910[[#This Row],[Date de fin]],$C$2:C914,Tableau48910[[#This Row],[Ordre de f]]),_xlfn.MAXIFS(Tableau48910[[#This Row],[Date de fin]],$B$2:B914,Tableau48910[[#This Row],[Numéro Machine ]]))))</f>
        <v>#VALUE!</v>
      </c>
      <c r="F915" s="2" t="e">
        <f>Tableau48910[[#This Row],[Date de début]]+Tableau48910[[#This Row],[Temps]]</f>
        <v>#VALUE!</v>
      </c>
    </row>
    <row r="916" spans="1:6" x14ac:dyDescent="0.25">
      <c r="A916" cm="1">
        <f t="array" ref="A916">MIN(COUNTIFS($C$2:C915,C916)+IFERROR(SUM(IF(($B$2:B915=B916)*($A$2:A915=0),($B$2:B915=B916)*($A$2:A915=0),"")),0),1)</f>
        <v>1</v>
      </c>
      <c r="B916" t="s">
        <v>10</v>
      </c>
      <c r="C916" t="s">
        <v>250</v>
      </c>
      <c r="D916" s="6">
        <v>53</v>
      </c>
      <c r="E916" s="2" t="e">
        <f>IF(Tableau48910[[#This Row],[Numéro par machin]]=0,$C$1,IF(ISERROR(VLOOKUP(C916,$C$2:C915,1,FALSE)),_xlfn.MAXIFS(Tableau48910[[#This Row],[Date de fin]],$B$2:B915,Tableau48910[[#This Row],[Numéro Machine ]]),MAX(_xlfn.MAXIFS(Tableau48910[[#This Row],[Date de fin]],$C$2:C915,Tableau48910[[#This Row],[Ordre de f]]),_xlfn.MAXIFS(Tableau48910[[#This Row],[Date de fin]],$B$2:B915,Tableau48910[[#This Row],[Numéro Machine ]]))))</f>
        <v>#VALUE!</v>
      </c>
      <c r="F916" s="2" t="e">
        <f>Tableau48910[[#This Row],[Date de début]]+Tableau48910[[#This Row],[Temps]]</f>
        <v>#VALUE!</v>
      </c>
    </row>
    <row r="917" spans="1:6" x14ac:dyDescent="0.25">
      <c r="A917" cm="1">
        <f t="array" ref="A917">MIN(COUNTIFS($C$2:C916,C917)+IFERROR(SUM(IF(($B$2:B916=B917)*($A$2:A916=0),($B$2:B916=B917)*($A$2:A916=0),"")),0),1)</f>
        <v>1</v>
      </c>
      <c r="B917" t="s">
        <v>10</v>
      </c>
      <c r="C917" t="s">
        <v>265</v>
      </c>
      <c r="D917" s="6">
        <v>53.1666666666667</v>
      </c>
      <c r="E917" s="2" t="e">
        <f>IF(Tableau48910[[#This Row],[Numéro par machin]]=0,$C$1,IF(ISERROR(VLOOKUP(C917,$C$2:C916,1,FALSE)),_xlfn.MAXIFS(Tableau48910[[#This Row],[Date de fin]],$B$2:B916,Tableau48910[[#This Row],[Numéro Machine ]]),MAX(_xlfn.MAXIFS(Tableau48910[[#This Row],[Date de fin]],$C$2:C916,Tableau48910[[#This Row],[Ordre de f]]),_xlfn.MAXIFS(Tableau48910[[#This Row],[Date de fin]],$B$2:B916,Tableau48910[[#This Row],[Numéro Machine ]]))))</f>
        <v>#VALUE!</v>
      </c>
      <c r="F917" s="2" t="e">
        <f>Tableau48910[[#This Row],[Date de début]]+Tableau48910[[#This Row],[Temps]]</f>
        <v>#VALUE!</v>
      </c>
    </row>
    <row r="918" spans="1:6" x14ac:dyDescent="0.25">
      <c r="A918" cm="1">
        <f t="array" ref="A918">MIN(COUNTIFS($C$2:C917,C918)+IFERROR(SUM(IF(($B$2:B917=B918)*($A$2:A917=0),($B$2:B917=B918)*($A$2:A917=0),"")),0),1)</f>
        <v>1</v>
      </c>
      <c r="B918" t="s">
        <v>10</v>
      </c>
      <c r="C918" t="s">
        <v>266</v>
      </c>
      <c r="D918" s="6">
        <v>53.4166666666667</v>
      </c>
      <c r="E918" s="2" t="e">
        <f>IF(Tableau48910[[#This Row],[Numéro par machin]]=0,$C$1,IF(ISERROR(VLOOKUP(C918,$C$2:C917,1,FALSE)),_xlfn.MAXIFS(Tableau48910[[#This Row],[Date de fin]],$B$2:B917,Tableau48910[[#This Row],[Numéro Machine ]]),MAX(_xlfn.MAXIFS(Tableau48910[[#This Row],[Date de fin]],$C$2:C917,Tableau48910[[#This Row],[Ordre de f]]),_xlfn.MAXIFS(Tableau48910[[#This Row],[Date de fin]],$B$2:B917,Tableau48910[[#This Row],[Numéro Machine ]]))))</f>
        <v>#VALUE!</v>
      </c>
      <c r="F918" s="2" t="e">
        <f>Tableau48910[[#This Row],[Date de début]]+Tableau48910[[#This Row],[Temps]]</f>
        <v>#VALUE!</v>
      </c>
    </row>
    <row r="919" spans="1:6" x14ac:dyDescent="0.25">
      <c r="A919" cm="1">
        <f t="array" ref="A919">MIN(COUNTIFS($C$2:C918,C919)+IFERROR(SUM(IF(($B$2:B918=B919)*($A$2:A918=0),($B$2:B918=B919)*($A$2:A918=0),"")),0),1)</f>
        <v>1</v>
      </c>
      <c r="B919" t="s">
        <v>5</v>
      </c>
      <c r="C919" t="s">
        <v>249</v>
      </c>
      <c r="D919" s="6">
        <v>52.9166666666667</v>
      </c>
      <c r="E919" s="2" t="e">
        <f>IF(Tableau48910[[#This Row],[Numéro par machin]]=0,$C$1,IF(ISERROR(VLOOKUP(C919,$C$2:C918,1,FALSE)),_xlfn.MAXIFS(Tableau48910[[#This Row],[Date de fin]],$B$2:B918,Tableau48910[[#This Row],[Numéro Machine ]]),MAX(_xlfn.MAXIFS(Tableau48910[[#This Row],[Date de fin]],$C$2:C918,Tableau48910[[#This Row],[Ordre de f]]),_xlfn.MAXIFS(Tableau48910[[#This Row],[Date de fin]],$B$2:B918,Tableau48910[[#This Row],[Numéro Machine ]]))))</f>
        <v>#VALUE!</v>
      </c>
      <c r="F919" s="2" t="e">
        <f>Tableau48910[[#This Row],[Date de début]]+Tableau48910[[#This Row],[Temps]]</f>
        <v>#VALUE!</v>
      </c>
    </row>
    <row r="920" spans="1:6" x14ac:dyDescent="0.25">
      <c r="A920" cm="1">
        <f t="array" ref="A920">MIN(COUNTIFS($C$2:C919,C920)+IFERROR(SUM(IF(($B$2:B919=B920)*($A$2:A919=0),($B$2:B919=B920)*($A$2:A919=0),"")),0),1)</f>
        <v>1</v>
      </c>
      <c r="B920" t="s">
        <v>5</v>
      </c>
      <c r="C920" t="s">
        <v>250</v>
      </c>
      <c r="D920" s="6">
        <v>53.0833333333333</v>
      </c>
      <c r="E920" s="2" t="e">
        <f>IF(Tableau48910[[#This Row],[Numéro par machin]]=0,$C$1,IF(ISERROR(VLOOKUP(C920,$C$2:C919,1,FALSE)),_xlfn.MAXIFS(Tableau48910[[#This Row],[Date de fin]],$B$2:B919,Tableau48910[[#This Row],[Numéro Machine ]]),MAX(_xlfn.MAXIFS(Tableau48910[[#This Row],[Date de fin]],$C$2:C919,Tableau48910[[#This Row],[Ordre de f]]),_xlfn.MAXIFS(Tableau48910[[#This Row],[Date de fin]],$B$2:B919,Tableau48910[[#This Row],[Numéro Machine ]]))))</f>
        <v>#VALUE!</v>
      </c>
      <c r="F920" s="2" t="e">
        <f>Tableau48910[[#This Row],[Date de début]]+Tableau48910[[#This Row],[Temps]]</f>
        <v>#VALUE!</v>
      </c>
    </row>
    <row r="921" spans="1:6" x14ac:dyDescent="0.25">
      <c r="A921" cm="1">
        <f t="array" ref="A921">MIN(COUNTIFS($C$2:C920,C921)+IFERROR(SUM(IF(($B$2:B920=B921)*($A$2:A920=0),($B$2:B920=B921)*($A$2:A920=0),"")),0),1)</f>
        <v>1</v>
      </c>
      <c r="B921" t="s">
        <v>5</v>
      </c>
      <c r="C921" t="s">
        <v>265</v>
      </c>
      <c r="D921" s="6">
        <v>53.3333333333333</v>
      </c>
      <c r="E921" s="2" t="e">
        <f>IF(Tableau48910[[#This Row],[Numéro par machin]]=0,$C$1,IF(ISERROR(VLOOKUP(C921,$C$2:C920,1,FALSE)),_xlfn.MAXIFS(Tableau48910[[#This Row],[Date de fin]],$B$2:B920,Tableau48910[[#This Row],[Numéro Machine ]]),MAX(_xlfn.MAXIFS(Tableau48910[[#This Row],[Date de fin]],$C$2:C920,Tableau48910[[#This Row],[Ordre de f]]),_xlfn.MAXIFS(Tableau48910[[#This Row],[Date de fin]],$B$2:B920,Tableau48910[[#This Row],[Numéro Machine ]]))))</f>
        <v>#VALUE!</v>
      </c>
      <c r="F921" s="2" t="e">
        <f>Tableau48910[[#This Row],[Date de début]]+Tableau48910[[#This Row],[Temps]]</f>
        <v>#VALUE!</v>
      </c>
    </row>
    <row r="922" spans="1:6" x14ac:dyDescent="0.25">
      <c r="A922" cm="1">
        <f t="array" ref="A922">MIN(COUNTIFS($C$2:C921,C922)+IFERROR(SUM(IF(($B$2:B921=B922)*($A$2:A921=0),($B$2:B921=B922)*($A$2:A921=0),"")),0),1)</f>
        <v>1</v>
      </c>
      <c r="B922" t="s">
        <v>5</v>
      </c>
      <c r="C922" t="s">
        <v>266</v>
      </c>
      <c r="D922" s="6">
        <v>52.9583333333333</v>
      </c>
      <c r="E922" s="2" t="e">
        <f>IF(Tableau48910[[#This Row],[Numéro par machin]]=0,$C$1,IF(ISERROR(VLOOKUP(C922,$C$2:C921,1,FALSE)),_xlfn.MAXIFS(Tableau48910[[#This Row],[Date de fin]],$B$2:B921,Tableau48910[[#This Row],[Numéro Machine ]]),MAX(_xlfn.MAXIFS(Tableau48910[[#This Row],[Date de fin]],$C$2:C921,Tableau48910[[#This Row],[Ordre de f]]),_xlfn.MAXIFS(Tableau48910[[#This Row],[Date de fin]],$B$2:B921,Tableau48910[[#This Row],[Numéro Machine ]]))))</f>
        <v>#VALUE!</v>
      </c>
      <c r="F922" s="2" t="e">
        <f>Tableau48910[[#This Row],[Date de début]]+Tableau48910[[#This Row],[Temps]]</f>
        <v>#VALUE!</v>
      </c>
    </row>
    <row r="923" spans="1:6" x14ac:dyDescent="0.25">
      <c r="A923" cm="1">
        <f t="array" ref="A923">MIN(COUNTIFS($C$2:C922,C923)+IFERROR(SUM(IF(($B$2:B922=B923)*($A$2:A922=0),($B$2:B922=B923)*($A$2:A922=0),"")),0),1)</f>
        <v>1</v>
      </c>
      <c r="B923" t="s">
        <v>33</v>
      </c>
      <c r="C923" t="s">
        <v>243</v>
      </c>
      <c r="D923" s="6">
        <v>53.125</v>
      </c>
      <c r="E923" s="2" t="e">
        <f>IF(Tableau48910[[#This Row],[Numéro par machin]]=0,$C$1,IF(ISERROR(VLOOKUP(C923,$C$2:C922,1,FALSE)),_xlfn.MAXIFS(Tableau48910[[#This Row],[Date de fin]],$B$2:B922,Tableau48910[[#This Row],[Numéro Machine ]]),MAX(_xlfn.MAXIFS(Tableau48910[[#This Row],[Date de fin]],$C$2:C922,Tableau48910[[#This Row],[Ordre de f]]),_xlfn.MAXIFS(Tableau48910[[#This Row],[Date de fin]],$B$2:B922,Tableau48910[[#This Row],[Numéro Machine ]]))))</f>
        <v>#VALUE!</v>
      </c>
      <c r="F923" s="2" t="e">
        <f>Tableau48910[[#This Row],[Date de début]]+Tableau48910[[#This Row],[Temps]]</f>
        <v>#VALUE!</v>
      </c>
    </row>
    <row r="924" spans="1:6" x14ac:dyDescent="0.25">
      <c r="A924" cm="1">
        <f t="array" ref="A924">MIN(COUNTIFS($C$2:C923,C924)+IFERROR(SUM(IF(($B$2:B923=B924)*($A$2:A923=0),($B$2:B923=B924)*($A$2:A923=0),"")),0),1)</f>
        <v>1</v>
      </c>
      <c r="B924" t="s">
        <v>5</v>
      </c>
      <c r="C924" t="s">
        <v>249</v>
      </c>
      <c r="D924" s="6">
        <v>53.375</v>
      </c>
      <c r="E924" s="2" t="e">
        <f>IF(Tableau48910[[#This Row],[Numéro par machin]]=0,$C$1,IF(ISERROR(VLOOKUP(C924,$C$2:C923,1,FALSE)),_xlfn.MAXIFS(Tableau48910[[#This Row],[Date de fin]],$B$2:B923,Tableau48910[[#This Row],[Numéro Machine ]]),MAX(_xlfn.MAXIFS(Tableau48910[[#This Row],[Date de fin]],$C$2:C923,Tableau48910[[#This Row],[Ordre de f]]),_xlfn.MAXIFS(Tableau48910[[#This Row],[Date de fin]],$B$2:B923,Tableau48910[[#This Row],[Numéro Machine ]]))))</f>
        <v>#VALUE!</v>
      </c>
      <c r="F924" s="2" t="e">
        <f>Tableau48910[[#This Row],[Date de début]]+Tableau48910[[#This Row],[Temps]]</f>
        <v>#VALUE!</v>
      </c>
    </row>
    <row r="925" spans="1:6" x14ac:dyDescent="0.25">
      <c r="A925" cm="1">
        <f t="array" ref="A925">MIN(COUNTIFS($C$2:C924,C925)+IFERROR(SUM(IF(($B$2:B924=B925)*($A$2:A924=0),($B$2:B924=B925)*($A$2:A924=0),"")),0),1)</f>
        <v>1</v>
      </c>
      <c r="B925" t="s">
        <v>5</v>
      </c>
      <c r="C925" t="s">
        <v>250</v>
      </c>
      <c r="D925" s="6">
        <v>55.1666666666667</v>
      </c>
      <c r="E925" s="2" t="e">
        <f>IF(Tableau48910[[#This Row],[Numéro par machin]]=0,$C$1,IF(ISERROR(VLOOKUP(C925,$C$2:C924,1,FALSE)),_xlfn.MAXIFS(Tableau48910[[#This Row],[Date de fin]],$B$2:B924,Tableau48910[[#This Row],[Numéro Machine ]]),MAX(_xlfn.MAXIFS(Tableau48910[[#This Row],[Date de fin]],$C$2:C924,Tableau48910[[#This Row],[Ordre de f]]),_xlfn.MAXIFS(Tableau48910[[#This Row],[Date de fin]],$B$2:B924,Tableau48910[[#This Row],[Numéro Machine ]]))))</f>
        <v>#VALUE!</v>
      </c>
      <c r="F925" s="2" t="e">
        <f>Tableau48910[[#This Row],[Date de début]]+Tableau48910[[#This Row],[Temps]]</f>
        <v>#VALUE!</v>
      </c>
    </row>
    <row r="926" spans="1:6" x14ac:dyDescent="0.25">
      <c r="A926" cm="1">
        <f t="array" ref="A926">MIN(COUNTIFS($C$2:C925,C926)+IFERROR(SUM(IF(($B$2:B925=B926)*($A$2:A925=0),($B$2:B925=B926)*($A$2:A925=0),"")),0),1)</f>
        <v>1</v>
      </c>
      <c r="B926" t="s">
        <v>5</v>
      </c>
      <c r="C926" t="s">
        <v>265</v>
      </c>
      <c r="D926" s="6">
        <v>22.75</v>
      </c>
      <c r="E926" s="2" t="e">
        <f>IF(Tableau48910[[#This Row],[Numéro par machin]]=0,$C$1,IF(ISERROR(VLOOKUP(C926,$C$2:C925,1,FALSE)),_xlfn.MAXIFS(Tableau48910[[#This Row],[Date de fin]],$B$2:B925,Tableau48910[[#This Row],[Numéro Machine ]]),MAX(_xlfn.MAXIFS(Tableau48910[[#This Row],[Date de fin]],$C$2:C925,Tableau48910[[#This Row],[Ordre de f]]),_xlfn.MAXIFS(Tableau48910[[#This Row],[Date de fin]],$B$2:B925,Tableau48910[[#This Row],[Numéro Machine ]]))))</f>
        <v>#VALUE!</v>
      </c>
      <c r="F926" s="2" t="e">
        <f>Tableau48910[[#This Row],[Date de début]]+Tableau48910[[#This Row],[Temps]]</f>
        <v>#VALUE!</v>
      </c>
    </row>
    <row r="927" spans="1:6" x14ac:dyDescent="0.25">
      <c r="A927" cm="1">
        <f t="array" ref="A927">MIN(COUNTIFS($C$2:C926,C927)+IFERROR(SUM(IF(($B$2:B926=B927)*($A$2:A926=0),($B$2:B926=B927)*($A$2:A926=0),"")),0),1)</f>
        <v>1</v>
      </c>
      <c r="B927" t="s">
        <v>5</v>
      </c>
      <c r="C927" t="s">
        <v>266</v>
      </c>
      <c r="D927" s="6">
        <v>39.9166666666667</v>
      </c>
      <c r="E927" s="2" t="e">
        <f>IF(Tableau48910[[#This Row],[Numéro par machin]]=0,$C$1,IF(ISERROR(VLOOKUP(C927,$C$2:C926,1,FALSE)),_xlfn.MAXIFS(Tableau48910[[#This Row],[Date de fin]],$B$2:B926,Tableau48910[[#This Row],[Numéro Machine ]]),MAX(_xlfn.MAXIFS(Tableau48910[[#This Row],[Date de fin]],$C$2:C926,Tableau48910[[#This Row],[Ordre de f]]),_xlfn.MAXIFS(Tableau48910[[#This Row],[Date de fin]],$B$2:B926,Tableau48910[[#This Row],[Numéro Machine ]]))))</f>
        <v>#VALUE!</v>
      </c>
      <c r="F927" s="2" t="e">
        <f>Tableau48910[[#This Row],[Date de début]]+Tableau48910[[#This Row],[Temps]]</f>
        <v>#VALUE!</v>
      </c>
    </row>
    <row r="928" spans="1:6" x14ac:dyDescent="0.25">
      <c r="A928" cm="1">
        <f t="array" ref="A928">MIN(COUNTIFS($C$2:C927,C928)+IFERROR(SUM(IF(($B$2:B927=B928)*($A$2:A927=0),($B$2:B927=B928)*($A$2:A927=0),"")),0),1)</f>
        <v>1</v>
      </c>
      <c r="B928" t="s">
        <v>22</v>
      </c>
      <c r="C928" t="s">
        <v>243</v>
      </c>
      <c r="D928" s="6">
        <v>44.3333333333333</v>
      </c>
      <c r="E928" s="2" t="e">
        <f>IF(Tableau48910[[#This Row],[Numéro par machin]]=0,$C$1,IF(ISERROR(VLOOKUP(C928,$C$2:C927,1,FALSE)),_xlfn.MAXIFS(Tableau48910[[#This Row],[Date de fin]],$B$2:B927,Tableau48910[[#This Row],[Numéro Machine ]]),MAX(_xlfn.MAXIFS(Tableau48910[[#This Row],[Date de fin]],$C$2:C927,Tableau48910[[#This Row],[Ordre de f]]),_xlfn.MAXIFS(Tableau48910[[#This Row],[Date de fin]],$B$2:B927,Tableau48910[[#This Row],[Numéro Machine ]]))))</f>
        <v>#VALUE!</v>
      </c>
      <c r="F928" s="2" t="e">
        <f>Tableau48910[[#This Row],[Date de début]]+Tableau48910[[#This Row],[Temps]]</f>
        <v>#VALUE!</v>
      </c>
    </row>
    <row r="929" spans="1:6" x14ac:dyDescent="0.25">
      <c r="A929" cm="1">
        <f t="array" ref="A929">MIN(COUNTIFS($C$2:C928,C929)+IFERROR(SUM(IF(($B$2:B928=B929)*($A$2:A928=0),($B$2:B928=B929)*($A$2:A928=0),"")),0),1)</f>
        <v>1</v>
      </c>
      <c r="B929" t="s">
        <v>44</v>
      </c>
      <c r="C929" t="s">
        <v>222</v>
      </c>
      <c r="D929" s="6">
        <v>62.5416666666667</v>
      </c>
      <c r="E929" s="2" t="e">
        <f>IF(Tableau48910[[#This Row],[Numéro par machin]]=0,$C$1,IF(ISERROR(VLOOKUP(C929,$C$2:C928,1,FALSE)),_xlfn.MAXIFS(Tableau48910[[#This Row],[Date de fin]],$B$2:B928,Tableau48910[[#This Row],[Numéro Machine ]]),MAX(_xlfn.MAXIFS(Tableau48910[[#This Row],[Date de fin]],$C$2:C928,Tableau48910[[#This Row],[Ordre de f]]),_xlfn.MAXIFS(Tableau48910[[#This Row],[Date de fin]],$B$2:B928,Tableau48910[[#This Row],[Numéro Machine ]]))))</f>
        <v>#VALUE!</v>
      </c>
      <c r="F929" s="2" t="e">
        <f>Tableau48910[[#This Row],[Date de début]]+Tableau48910[[#This Row],[Temps]]</f>
        <v>#VALUE!</v>
      </c>
    </row>
    <row r="930" spans="1:6" x14ac:dyDescent="0.25">
      <c r="A930" cm="1">
        <f t="array" ref="A930">MIN(COUNTIFS($C$2:C929,C930)+IFERROR(SUM(IF(($B$2:B929=B930)*($A$2:A929=0),($B$2:B929=B930)*($A$2:A929=0),"")),0),1)</f>
        <v>1</v>
      </c>
      <c r="B930" t="s">
        <v>44</v>
      </c>
      <c r="C930" t="s">
        <v>243</v>
      </c>
      <c r="D930" s="6">
        <v>64.2083333333333</v>
      </c>
      <c r="E930" s="2" t="e">
        <f>IF(Tableau48910[[#This Row],[Numéro par machin]]=0,$C$1,IF(ISERROR(VLOOKUP(C930,$C$2:C929,1,FALSE)),_xlfn.MAXIFS(Tableau48910[[#This Row],[Date de fin]],$B$2:B929,Tableau48910[[#This Row],[Numéro Machine ]]),MAX(_xlfn.MAXIFS(Tableau48910[[#This Row],[Date de fin]],$C$2:C929,Tableau48910[[#This Row],[Ordre de f]]),_xlfn.MAXIFS(Tableau48910[[#This Row],[Date de fin]],$B$2:B929,Tableau48910[[#This Row],[Numéro Machine ]]))))</f>
        <v>#VALUE!</v>
      </c>
      <c r="F930" s="2" t="e">
        <f>Tableau48910[[#This Row],[Date de début]]+Tableau48910[[#This Row],[Temps]]</f>
        <v>#VALUE!</v>
      </c>
    </row>
    <row r="931" spans="1:6" x14ac:dyDescent="0.25">
      <c r="A931" cm="1">
        <f t="array" ref="A931">MIN(COUNTIFS($C$2:C930,C931)+IFERROR(SUM(IF(($B$2:B930=B931)*($A$2:A930=0),($B$2:B930=B931)*($A$2:A930=0),"")),0),1)</f>
        <v>1</v>
      </c>
      <c r="B931" t="s">
        <v>10</v>
      </c>
      <c r="C931" t="s">
        <v>260</v>
      </c>
      <c r="D931" s="6">
        <v>64.25</v>
      </c>
      <c r="E931" s="2" t="e">
        <f>IF(Tableau48910[[#This Row],[Numéro par machin]]=0,$C$1,IF(ISERROR(VLOOKUP(C931,$C$2:C930,1,FALSE)),_xlfn.MAXIFS(Tableau48910[[#This Row],[Date de fin]],$B$2:B930,Tableau48910[[#This Row],[Numéro Machine ]]),MAX(_xlfn.MAXIFS(Tableau48910[[#This Row],[Date de fin]],$C$2:C930,Tableau48910[[#This Row],[Ordre de f]]),_xlfn.MAXIFS(Tableau48910[[#This Row],[Date de fin]],$B$2:B930,Tableau48910[[#This Row],[Numéro Machine ]]))))</f>
        <v>#VALUE!</v>
      </c>
      <c r="F931" s="2" t="e">
        <f>Tableau48910[[#This Row],[Date de début]]+Tableau48910[[#This Row],[Temps]]</f>
        <v>#VALUE!</v>
      </c>
    </row>
    <row r="932" spans="1:6" x14ac:dyDescent="0.25">
      <c r="A932" cm="1">
        <f t="array" ref="A932">MIN(COUNTIFS($C$2:C931,C932)+IFERROR(SUM(IF(($B$2:B931=B932)*($A$2:A931=0),($B$2:B931=B932)*($A$2:A931=0),"")),0),1)</f>
        <v>1</v>
      </c>
      <c r="B932" t="s">
        <v>16</v>
      </c>
      <c r="C932" t="s">
        <v>260</v>
      </c>
      <c r="D932" s="6">
        <v>64.875</v>
      </c>
      <c r="E932" s="2" t="e">
        <f>IF(Tableau48910[[#This Row],[Numéro par machin]]=0,$C$1,IF(ISERROR(VLOOKUP(C932,$C$2:C931,1,FALSE)),_xlfn.MAXIFS(Tableau48910[[#This Row],[Date de fin]],$B$2:B931,Tableau48910[[#This Row],[Numéro Machine ]]),MAX(_xlfn.MAXIFS(Tableau48910[[#This Row],[Date de fin]],$C$2:C931,Tableau48910[[#This Row],[Ordre de f]]),_xlfn.MAXIFS(Tableau48910[[#This Row],[Date de fin]],$B$2:B931,Tableau48910[[#This Row],[Numéro Machine ]]))))</f>
        <v>#VALUE!</v>
      </c>
      <c r="F932" s="2" t="e">
        <f>Tableau48910[[#This Row],[Date de début]]+Tableau48910[[#This Row],[Temps]]</f>
        <v>#VALUE!</v>
      </c>
    </row>
    <row r="933" spans="1:6" x14ac:dyDescent="0.25">
      <c r="A933" cm="1">
        <f t="array" ref="A933">MIN(COUNTIFS($C$2:C932,C933)+IFERROR(SUM(IF(($B$2:B932=B933)*($A$2:A932=0),($B$2:B932=B933)*($A$2:A932=0),"")),0),1)</f>
        <v>1</v>
      </c>
      <c r="B933" t="s">
        <v>108</v>
      </c>
      <c r="C933" t="s">
        <v>268</v>
      </c>
      <c r="D933" s="6">
        <v>64.9166666666667</v>
      </c>
      <c r="E933" s="2" t="e">
        <f>IF(Tableau48910[[#This Row],[Numéro par machin]]=0,$C$1,IF(ISERROR(VLOOKUP(C933,$C$2:C932,1,FALSE)),_xlfn.MAXIFS(Tableau48910[[#This Row],[Date de fin]],$B$2:B932,Tableau48910[[#This Row],[Numéro Machine ]]),MAX(_xlfn.MAXIFS(Tableau48910[[#This Row],[Date de fin]],$C$2:C932,Tableau48910[[#This Row],[Ordre de f]]),_xlfn.MAXIFS(Tableau48910[[#This Row],[Date de fin]],$B$2:B932,Tableau48910[[#This Row],[Numéro Machine ]]))))</f>
        <v>#VALUE!</v>
      </c>
      <c r="F933" s="2" t="e">
        <f>Tableau48910[[#This Row],[Date de début]]+Tableau48910[[#This Row],[Temps]]</f>
        <v>#VALUE!</v>
      </c>
    </row>
    <row r="934" spans="1:6" x14ac:dyDescent="0.25">
      <c r="A934" cm="1">
        <f t="array" ref="A934">MIN(COUNTIFS($C$2:C933,C934)+IFERROR(SUM(IF(($B$2:B933=B934)*($A$2:A933=0),($B$2:B933=B934)*($A$2:A933=0),"")),0),1)</f>
        <v>1</v>
      </c>
      <c r="B934" t="s">
        <v>16</v>
      </c>
      <c r="C934" t="s">
        <v>269</v>
      </c>
      <c r="D934" s="6">
        <v>68.3333333333333</v>
      </c>
      <c r="E934" s="2" t="e">
        <f>IF(Tableau48910[[#This Row],[Numéro par machin]]=0,$C$1,IF(ISERROR(VLOOKUP(C934,$C$2:C933,1,FALSE)),_xlfn.MAXIFS(Tableau48910[[#This Row],[Date de fin]],$B$2:B933,Tableau48910[[#This Row],[Numéro Machine ]]),MAX(_xlfn.MAXIFS(Tableau48910[[#This Row],[Date de fin]],$C$2:C933,Tableau48910[[#This Row],[Ordre de f]]),_xlfn.MAXIFS(Tableau48910[[#This Row],[Date de fin]],$B$2:B933,Tableau48910[[#This Row],[Numéro Machine ]]))))</f>
        <v>#VALUE!</v>
      </c>
      <c r="F934" s="2" t="e">
        <f>Tableau48910[[#This Row],[Date de début]]+Tableau48910[[#This Row],[Temps]]</f>
        <v>#VALUE!</v>
      </c>
    </row>
    <row r="935" spans="1:6" x14ac:dyDescent="0.25">
      <c r="A935" cm="1">
        <f t="array" ref="A935">MIN(COUNTIFS($C$2:C934,C935)+IFERROR(SUM(IF(($B$2:B934=B935)*($A$2:A934=0),($B$2:B934=B935)*($A$2:A934=0),"")),0),1)</f>
        <v>1</v>
      </c>
      <c r="B935" t="s">
        <v>10</v>
      </c>
      <c r="C935" t="s">
        <v>171</v>
      </c>
      <c r="D935" s="6">
        <v>69</v>
      </c>
      <c r="E935" s="2" t="e">
        <f>IF(Tableau48910[[#This Row],[Numéro par machin]]=0,$C$1,IF(ISERROR(VLOOKUP(C935,$C$2:C934,1,FALSE)),_xlfn.MAXIFS(Tableau48910[[#This Row],[Date de fin]],$B$2:B934,Tableau48910[[#This Row],[Numéro Machine ]]),MAX(_xlfn.MAXIFS(Tableau48910[[#This Row],[Date de fin]],$C$2:C934,Tableau48910[[#This Row],[Ordre de f]]),_xlfn.MAXIFS(Tableau48910[[#This Row],[Date de fin]],$B$2:B934,Tableau48910[[#This Row],[Numéro Machine ]]))))</f>
        <v>#VALUE!</v>
      </c>
      <c r="F935" s="2" t="e">
        <f>Tableau48910[[#This Row],[Date de début]]+Tableau48910[[#This Row],[Temps]]</f>
        <v>#VALUE!</v>
      </c>
    </row>
    <row r="936" spans="1:6" x14ac:dyDescent="0.25">
      <c r="A936" cm="1">
        <f t="array" ref="A936">MIN(COUNTIFS($C$2:C935,C936)+IFERROR(SUM(IF(($B$2:B935=B936)*($A$2:A935=0),($B$2:B935=B936)*($A$2:A935=0),"")),0),1)</f>
        <v>1</v>
      </c>
      <c r="B936" t="s">
        <v>238</v>
      </c>
      <c r="C936" t="s">
        <v>269</v>
      </c>
      <c r="D936" s="6">
        <v>69.0416666666667</v>
      </c>
      <c r="E936" s="2" t="e">
        <f>IF(Tableau48910[[#This Row],[Numéro par machin]]=0,$C$1,IF(ISERROR(VLOOKUP(C936,$C$2:C935,1,FALSE)),_xlfn.MAXIFS(Tableau48910[[#This Row],[Date de fin]],$B$2:B935,Tableau48910[[#This Row],[Numéro Machine ]]),MAX(_xlfn.MAXIFS(Tableau48910[[#This Row],[Date de fin]],$C$2:C935,Tableau48910[[#This Row],[Ordre de f]]),_xlfn.MAXIFS(Tableau48910[[#This Row],[Date de fin]],$B$2:B935,Tableau48910[[#This Row],[Numéro Machine ]]))))</f>
        <v>#VALUE!</v>
      </c>
      <c r="F936" s="2" t="e">
        <f>Tableau48910[[#This Row],[Date de début]]+Tableau48910[[#This Row],[Temps]]</f>
        <v>#VALUE!</v>
      </c>
    </row>
    <row r="937" spans="1:6" x14ac:dyDescent="0.25">
      <c r="A937" cm="1">
        <f t="array" ref="A937">MIN(COUNTIFS($C$2:C936,C937)+IFERROR(SUM(IF(($B$2:B936=B937)*($A$2:A936=0),($B$2:B936=B937)*($A$2:A936=0),"")),0),1)</f>
        <v>1</v>
      </c>
      <c r="B937" t="s">
        <v>16</v>
      </c>
      <c r="C937" t="s">
        <v>117</v>
      </c>
      <c r="D937" s="6">
        <v>69.0833333333333</v>
      </c>
      <c r="E937" s="2" t="e">
        <f>IF(Tableau48910[[#This Row],[Numéro par machin]]=0,$C$1,IF(ISERROR(VLOOKUP(C937,$C$2:C936,1,FALSE)),_xlfn.MAXIFS(Tableau48910[[#This Row],[Date de fin]],$B$2:B936,Tableau48910[[#This Row],[Numéro Machine ]]),MAX(_xlfn.MAXIFS(Tableau48910[[#This Row],[Date de fin]],$C$2:C936,Tableau48910[[#This Row],[Ordre de f]]),_xlfn.MAXIFS(Tableau48910[[#This Row],[Date de fin]],$B$2:B936,Tableau48910[[#This Row],[Numéro Machine ]]))))</f>
        <v>#VALUE!</v>
      </c>
      <c r="F937" s="2" t="e">
        <f>Tableau48910[[#This Row],[Date de début]]+Tableau48910[[#This Row],[Temps]]</f>
        <v>#VALUE!</v>
      </c>
    </row>
    <row r="938" spans="1:6" x14ac:dyDescent="0.25">
      <c r="A938" cm="1">
        <f t="array" ref="A938">MIN(COUNTIFS($C$2:C937,C938)+IFERROR(SUM(IF(($B$2:B937=B938)*($A$2:A937=0),($B$2:B937=B938)*($A$2:A937=0),"")),0),1)</f>
        <v>1</v>
      </c>
      <c r="B938" t="s">
        <v>16</v>
      </c>
      <c r="C938" t="s">
        <v>262</v>
      </c>
      <c r="D938" s="6">
        <v>69.125</v>
      </c>
      <c r="E938" s="2" t="e">
        <f>IF(Tableau48910[[#This Row],[Numéro par machin]]=0,$C$1,IF(ISERROR(VLOOKUP(C938,$C$2:C937,1,FALSE)),_xlfn.MAXIFS(Tableau48910[[#This Row],[Date de fin]],$B$2:B937,Tableau48910[[#This Row],[Numéro Machine ]]),MAX(_xlfn.MAXIFS(Tableau48910[[#This Row],[Date de fin]],$C$2:C937,Tableau48910[[#This Row],[Ordre de f]]),_xlfn.MAXIFS(Tableau48910[[#This Row],[Date de fin]],$B$2:B937,Tableau48910[[#This Row],[Numéro Machine ]]))))</f>
        <v>#VALUE!</v>
      </c>
      <c r="F938" s="2" t="e">
        <f>Tableau48910[[#This Row],[Date de début]]+Tableau48910[[#This Row],[Temps]]</f>
        <v>#VALUE!</v>
      </c>
    </row>
    <row r="939" spans="1:6" x14ac:dyDescent="0.25">
      <c r="A939" cm="1">
        <f t="array" ref="A939">MIN(COUNTIFS($C$2:C938,C939)+IFERROR(SUM(IF(($B$2:B938=B939)*($A$2:A938=0),($B$2:B938=B939)*($A$2:A938=0),"")),0),1)</f>
        <v>1</v>
      </c>
      <c r="B939" t="s">
        <v>5</v>
      </c>
      <c r="C939" t="s">
        <v>270</v>
      </c>
      <c r="D939" s="6">
        <v>55.875</v>
      </c>
      <c r="E939" s="2" t="e">
        <f>IF(Tableau48910[[#This Row],[Numéro par machin]]=0,$C$1,IF(ISERROR(VLOOKUP(C939,$C$2:C938,1,FALSE)),_xlfn.MAXIFS(Tableau48910[[#This Row],[Date de fin]],$B$2:B938,Tableau48910[[#This Row],[Numéro Machine ]]),MAX(_xlfn.MAXIFS(Tableau48910[[#This Row],[Date de fin]],$C$2:C938,Tableau48910[[#This Row],[Ordre de f]]),_xlfn.MAXIFS(Tableau48910[[#This Row],[Date de fin]],$B$2:B938,Tableau48910[[#This Row],[Numéro Machine ]]))))</f>
        <v>#VALUE!</v>
      </c>
      <c r="F939" s="2" t="e">
        <f>Tableau48910[[#This Row],[Date de début]]+Tableau48910[[#This Row],[Temps]]</f>
        <v>#VALUE!</v>
      </c>
    </row>
    <row r="940" spans="1:6" x14ac:dyDescent="0.25">
      <c r="A940" cm="1">
        <f t="array" ref="A940">MIN(COUNTIFS($C$2:C939,C940)+IFERROR(SUM(IF(($B$2:B939=B940)*($A$2:A939=0),($B$2:B939=B940)*($A$2:A939=0),"")),0),1)</f>
        <v>1</v>
      </c>
      <c r="B940" t="s">
        <v>16</v>
      </c>
      <c r="C940" t="s">
        <v>262</v>
      </c>
      <c r="D940" s="6">
        <v>58.3333333333333</v>
      </c>
      <c r="E940" s="2" t="e">
        <f>IF(Tableau48910[[#This Row],[Numéro par machin]]=0,$C$1,IF(ISERROR(VLOOKUP(C940,$C$2:C939,1,FALSE)),_xlfn.MAXIFS(Tableau48910[[#This Row],[Date de fin]],$B$2:B939,Tableau48910[[#This Row],[Numéro Machine ]]),MAX(_xlfn.MAXIFS(Tableau48910[[#This Row],[Date de fin]],$C$2:C939,Tableau48910[[#This Row],[Ordre de f]]),_xlfn.MAXIFS(Tableau48910[[#This Row],[Date de fin]],$B$2:B939,Tableau48910[[#This Row],[Numéro Machine ]]))))</f>
        <v>#VALUE!</v>
      </c>
      <c r="F940" s="2" t="e">
        <f>Tableau48910[[#This Row],[Date de début]]+Tableau48910[[#This Row],[Temps]]</f>
        <v>#VALUE!</v>
      </c>
    </row>
    <row r="941" spans="1:6" x14ac:dyDescent="0.25">
      <c r="A941" cm="1">
        <f t="array" ref="A941">MIN(COUNTIFS($C$2:C940,C941)+IFERROR(SUM(IF(($B$2:B940=B941)*($A$2:A940=0),($B$2:B940=B941)*($A$2:A940=0),"")),0),1)</f>
        <v>1</v>
      </c>
      <c r="B941" t="s">
        <v>31</v>
      </c>
      <c r="C941" t="s">
        <v>254</v>
      </c>
      <c r="D941" s="6">
        <v>58.9166666666667</v>
      </c>
      <c r="E941" s="2" t="e">
        <f>IF(Tableau48910[[#This Row],[Numéro par machin]]=0,$C$1,IF(ISERROR(VLOOKUP(C941,$C$2:C940,1,FALSE)),_xlfn.MAXIFS(Tableau48910[[#This Row],[Date de fin]],$B$2:B940,Tableau48910[[#This Row],[Numéro Machine ]]),MAX(_xlfn.MAXIFS(Tableau48910[[#This Row],[Date de fin]],$C$2:C940,Tableau48910[[#This Row],[Ordre de f]]),_xlfn.MAXIFS(Tableau48910[[#This Row],[Date de fin]],$B$2:B940,Tableau48910[[#This Row],[Numéro Machine ]]))))</f>
        <v>#VALUE!</v>
      </c>
      <c r="F941" s="2" t="e">
        <f>Tableau48910[[#This Row],[Date de début]]+Tableau48910[[#This Row],[Temps]]</f>
        <v>#VALUE!</v>
      </c>
    </row>
    <row r="942" spans="1:6" x14ac:dyDescent="0.25">
      <c r="A942" cm="1">
        <f t="array" ref="A942">MIN(COUNTIFS($C$2:C941,C942)+IFERROR(SUM(IF(($B$2:B941=B942)*($A$2:A941=0),($B$2:B941=B942)*($A$2:A941=0),"")),0),1)</f>
        <v>1</v>
      </c>
      <c r="B942" t="s">
        <v>10</v>
      </c>
      <c r="C942" t="s">
        <v>270</v>
      </c>
      <c r="D942" s="6">
        <v>59</v>
      </c>
      <c r="E942" s="2" t="e">
        <f>IF(Tableau48910[[#This Row],[Numéro par machin]]=0,$C$1,IF(ISERROR(VLOOKUP(C942,$C$2:C941,1,FALSE)),_xlfn.MAXIFS(Tableau48910[[#This Row],[Date de fin]],$B$2:B941,Tableau48910[[#This Row],[Numéro Machine ]]),MAX(_xlfn.MAXIFS(Tableau48910[[#This Row],[Date de fin]],$C$2:C941,Tableau48910[[#This Row],[Ordre de f]]),_xlfn.MAXIFS(Tableau48910[[#This Row],[Date de fin]],$B$2:B941,Tableau48910[[#This Row],[Numéro Machine ]]))))</f>
        <v>#VALUE!</v>
      </c>
      <c r="F942" s="2" t="e">
        <f>Tableau48910[[#This Row],[Date de début]]+Tableau48910[[#This Row],[Temps]]</f>
        <v>#VALUE!</v>
      </c>
    </row>
    <row r="943" spans="1:6" x14ac:dyDescent="0.25">
      <c r="A943" cm="1">
        <f t="array" ref="A943">MIN(COUNTIFS($C$2:C942,C943)+IFERROR(SUM(IF(($B$2:B942=B943)*($A$2:A942=0),($B$2:B942=B943)*($A$2:A942=0),"")),0),1)</f>
        <v>1</v>
      </c>
      <c r="B943" t="s">
        <v>36</v>
      </c>
      <c r="C943" t="s">
        <v>270</v>
      </c>
      <c r="D943" s="6">
        <v>66.0833333333333</v>
      </c>
      <c r="E943" s="2" t="e">
        <f>IF(Tableau48910[[#This Row],[Numéro par machin]]=0,$C$1,IF(ISERROR(VLOOKUP(C943,$C$2:C942,1,FALSE)),_xlfn.MAXIFS(Tableau48910[[#This Row],[Date de fin]],$B$2:B942,Tableau48910[[#This Row],[Numéro Machine ]]),MAX(_xlfn.MAXIFS(Tableau48910[[#This Row],[Date de fin]],$C$2:C942,Tableau48910[[#This Row],[Ordre de f]]),_xlfn.MAXIFS(Tableau48910[[#This Row],[Date de fin]],$B$2:B942,Tableau48910[[#This Row],[Numéro Machine ]]))))</f>
        <v>#VALUE!</v>
      </c>
      <c r="F943" s="2" t="e">
        <f>Tableau48910[[#This Row],[Date de début]]+Tableau48910[[#This Row],[Temps]]</f>
        <v>#VALUE!</v>
      </c>
    </row>
    <row r="944" spans="1:6" x14ac:dyDescent="0.25">
      <c r="A944" cm="1">
        <f t="array" ref="A944">MIN(COUNTIFS($C$2:C943,C944)+IFERROR(SUM(IF(($B$2:B943=B944)*($A$2:A943=0),($B$2:B943=B944)*($A$2:A943=0),"")),0),1)</f>
        <v>1</v>
      </c>
      <c r="B944" t="s">
        <v>80</v>
      </c>
      <c r="C944" t="s">
        <v>265</v>
      </c>
      <c r="D944" s="6">
        <v>66.25</v>
      </c>
      <c r="E944" s="2" t="e">
        <f>IF(Tableau48910[[#This Row],[Numéro par machin]]=0,$C$1,IF(ISERROR(VLOOKUP(C944,$C$2:C943,1,FALSE)),_xlfn.MAXIFS(Tableau48910[[#This Row],[Date de fin]],$B$2:B943,Tableau48910[[#This Row],[Numéro Machine ]]),MAX(_xlfn.MAXIFS(Tableau48910[[#This Row],[Date de fin]],$C$2:C943,Tableau48910[[#This Row],[Ordre de f]]),_xlfn.MAXIFS(Tableau48910[[#This Row],[Date de fin]],$B$2:B943,Tableau48910[[#This Row],[Numéro Machine ]]))))</f>
        <v>#VALUE!</v>
      </c>
      <c r="F944" s="2" t="e">
        <f>Tableau48910[[#This Row],[Date de début]]+Tableau48910[[#This Row],[Temps]]</f>
        <v>#VALUE!</v>
      </c>
    </row>
    <row r="945" spans="1:6" x14ac:dyDescent="0.25">
      <c r="A945" cm="1">
        <f t="array" ref="A945">MIN(COUNTIFS($C$2:C944,C945)+IFERROR(SUM(IF(($B$2:B944=B945)*($A$2:A944=0),($B$2:B944=B945)*($A$2:A944=0),"")),0),1)</f>
        <v>1</v>
      </c>
      <c r="B945" t="s">
        <v>80</v>
      </c>
      <c r="C945" t="s">
        <v>266</v>
      </c>
      <c r="D945" s="6">
        <v>66.3333333333333</v>
      </c>
      <c r="E945" s="2" t="e">
        <f>IF(Tableau48910[[#This Row],[Numéro par machin]]=0,$C$1,IF(ISERROR(VLOOKUP(C945,$C$2:C944,1,FALSE)),_xlfn.MAXIFS(Tableau48910[[#This Row],[Date de fin]],$B$2:B944,Tableau48910[[#This Row],[Numéro Machine ]]),MAX(_xlfn.MAXIFS(Tableau48910[[#This Row],[Date de fin]],$C$2:C944,Tableau48910[[#This Row],[Ordre de f]]),_xlfn.MAXIFS(Tableau48910[[#This Row],[Date de fin]],$B$2:B944,Tableau48910[[#This Row],[Numéro Machine ]]))))</f>
        <v>#VALUE!</v>
      </c>
      <c r="F945" s="2" t="e">
        <f>Tableau48910[[#This Row],[Date de début]]+Tableau48910[[#This Row],[Temps]]</f>
        <v>#VALUE!</v>
      </c>
    </row>
    <row r="946" spans="1:6" x14ac:dyDescent="0.25">
      <c r="A946" cm="1">
        <f t="array" ref="A946">MIN(COUNTIFS($C$2:C945,C946)+IFERROR(SUM(IF(($B$2:B945=B946)*($A$2:A945=0),($B$2:B945=B946)*($A$2:A945=0),"")),0),1)</f>
        <v>1</v>
      </c>
      <c r="B946" t="s">
        <v>80</v>
      </c>
      <c r="C946" t="s">
        <v>249</v>
      </c>
      <c r="D946" s="6">
        <v>66.4166666666667</v>
      </c>
      <c r="E946" s="2" t="e">
        <f>IF(Tableau48910[[#This Row],[Numéro par machin]]=0,$C$1,IF(ISERROR(VLOOKUP(C946,$C$2:C945,1,FALSE)),_xlfn.MAXIFS(Tableau48910[[#This Row],[Date de fin]],$B$2:B945,Tableau48910[[#This Row],[Numéro Machine ]]),MAX(_xlfn.MAXIFS(Tableau48910[[#This Row],[Date de fin]],$C$2:C945,Tableau48910[[#This Row],[Ordre de f]]),_xlfn.MAXIFS(Tableau48910[[#This Row],[Date de fin]],$B$2:B945,Tableau48910[[#This Row],[Numéro Machine ]]))))</f>
        <v>#VALUE!</v>
      </c>
      <c r="F946" s="2" t="e">
        <f>Tableau48910[[#This Row],[Date de début]]+Tableau48910[[#This Row],[Temps]]</f>
        <v>#VALUE!</v>
      </c>
    </row>
    <row r="947" spans="1:6" x14ac:dyDescent="0.25">
      <c r="A947" cm="1">
        <f t="array" ref="A947">MIN(COUNTIFS($C$2:C946,C947)+IFERROR(SUM(IF(($B$2:B946=B947)*($A$2:A946=0),($B$2:B946=B947)*($A$2:A946=0),"")),0),1)</f>
        <v>1</v>
      </c>
      <c r="B947" t="s">
        <v>80</v>
      </c>
      <c r="C947" t="s">
        <v>250</v>
      </c>
      <c r="D947" s="6">
        <v>67.3333333333333</v>
      </c>
      <c r="E947" s="2" t="e">
        <f>IF(Tableau48910[[#This Row],[Numéro par machin]]=0,$C$1,IF(ISERROR(VLOOKUP(C947,$C$2:C946,1,FALSE)),_xlfn.MAXIFS(Tableau48910[[#This Row],[Date de fin]],$B$2:B946,Tableau48910[[#This Row],[Numéro Machine ]]),MAX(_xlfn.MAXIFS(Tableau48910[[#This Row],[Date de fin]],$C$2:C946,Tableau48910[[#This Row],[Ordre de f]]),_xlfn.MAXIFS(Tableau48910[[#This Row],[Date de fin]],$B$2:B946,Tableau48910[[#This Row],[Numéro Machine ]]))))</f>
        <v>#VALUE!</v>
      </c>
      <c r="F947" s="2" t="e">
        <f>Tableau48910[[#This Row],[Date de début]]+Tableau48910[[#This Row],[Temps]]</f>
        <v>#VALUE!</v>
      </c>
    </row>
    <row r="948" spans="1:6" x14ac:dyDescent="0.25">
      <c r="A948" cm="1">
        <f t="array" ref="A948">MIN(COUNTIFS($C$2:C947,C948)+IFERROR(SUM(IF(($B$2:B947=B948)*($A$2:A947=0),($B$2:B947=B948)*($A$2:A947=0),"")),0),1)</f>
        <v>1</v>
      </c>
      <c r="B948" t="s">
        <v>33</v>
      </c>
      <c r="C948" t="s">
        <v>222</v>
      </c>
      <c r="D948" s="6">
        <v>67.9166666666667</v>
      </c>
      <c r="E948" s="2" t="e">
        <f>IF(Tableau48910[[#This Row],[Numéro par machin]]=0,$C$1,IF(ISERROR(VLOOKUP(C948,$C$2:C947,1,FALSE)),_xlfn.MAXIFS(Tableau48910[[#This Row],[Date de fin]],$B$2:B947,Tableau48910[[#This Row],[Numéro Machine ]]),MAX(_xlfn.MAXIFS(Tableau48910[[#This Row],[Date de fin]],$C$2:C947,Tableau48910[[#This Row],[Ordre de f]]),_xlfn.MAXIFS(Tableau48910[[#This Row],[Date de fin]],$B$2:B947,Tableau48910[[#This Row],[Numéro Machine ]]))))</f>
        <v>#VALUE!</v>
      </c>
      <c r="F948" s="2" t="e">
        <f>Tableau48910[[#This Row],[Date de début]]+Tableau48910[[#This Row],[Temps]]</f>
        <v>#VALUE!</v>
      </c>
    </row>
    <row r="949" spans="1:6" x14ac:dyDescent="0.25">
      <c r="A949" cm="1">
        <f t="array" ref="A949">MIN(COUNTIFS($C$2:C948,C949)+IFERROR(SUM(IF(($B$2:B948=B949)*($A$2:A948=0),($B$2:B948=B949)*($A$2:A948=0),"")),0),1)</f>
        <v>1</v>
      </c>
      <c r="B949" t="s">
        <v>10</v>
      </c>
      <c r="C949" t="s">
        <v>222</v>
      </c>
      <c r="D949" s="6">
        <v>68</v>
      </c>
      <c r="E949" s="2" t="e">
        <f>IF(Tableau48910[[#This Row],[Numéro par machin]]=0,$C$1,IF(ISERROR(VLOOKUP(C949,$C$2:C948,1,FALSE)),_xlfn.MAXIFS(Tableau48910[[#This Row],[Date de fin]],$B$2:B948,Tableau48910[[#This Row],[Numéro Machine ]]),MAX(_xlfn.MAXIFS(Tableau48910[[#This Row],[Date de fin]],$C$2:C948,Tableau48910[[#This Row],[Ordre de f]]),_xlfn.MAXIFS(Tableau48910[[#This Row],[Date de fin]],$B$2:B948,Tableau48910[[#This Row],[Numéro Machine ]]))))</f>
        <v>#VALUE!</v>
      </c>
      <c r="F949" s="2" t="e">
        <f>Tableau48910[[#This Row],[Date de début]]+Tableau48910[[#This Row],[Temps]]</f>
        <v>#VALUE!</v>
      </c>
    </row>
    <row r="950" spans="1:6" x14ac:dyDescent="0.25">
      <c r="A950" cm="1">
        <f t="array" ref="A950">MIN(COUNTIFS($C$2:C949,C950)+IFERROR(SUM(IF(($B$2:B949=B950)*($A$2:A949=0),($B$2:B949=B950)*($A$2:A949=0),"")),0),1)</f>
        <v>1</v>
      </c>
      <c r="B950" t="s">
        <v>5</v>
      </c>
      <c r="C950" t="s">
        <v>222</v>
      </c>
      <c r="D950" s="6">
        <v>68.0833333333333</v>
      </c>
      <c r="E950" s="2" t="e">
        <f>IF(Tableau48910[[#This Row],[Numéro par machin]]=0,$C$1,IF(ISERROR(VLOOKUP(C950,$C$2:C949,1,FALSE)),_xlfn.MAXIFS(Tableau48910[[#This Row],[Date de fin]],$B$2:B949,Tableau48910[[#This Row],[Numéro Machine ]]),MAX(_xlfn.MAXIFS(Tableau48910[[#This Row],[Date de fin]],$C$2:C949,Tableau48910[[#This Row],[Ordre de f]]),_xlfn.MAXIFS(Tableau48910[[#This Row],[Date de fin]],$B$2:B949,Tableau48910[[#This Row],[Numéro Machine ]]))))</f>
        <v>#VALUE!</v>
      </c>
      <c r="F950" s="2" t="e">
        <f>Tableau48910[[#This Row],[Date de début]]+Tableau48910[[#This Row],[Temps]]</f>
        <v>#VALUE!</v>
      </c>
    </row>
    <row r="951" spans="1:6" x14ac:dyDescent="0.25">
      <c r="A951" cm="1">
        <f t="array" ref="A951">MIN(COUNTIFS($C$2:C950,C951)+IFERROR(SUM(IF(($B$2:B950=B951)*($A$2:A950=0),($B$2:B950=B951)*($A$2:A950=0),"")),0),1)</f>
        <v>0</v>
      </c>
      <c r="B951" t="s">
        <v>271</v>
      </c>
      <c r="C951" t="s">
        <v>272</v>
      </c>
      <c r="D951" s="6">
        <v>68.375</v>
      </c>
      <c r="E951" s="2">
        <f>IF(Tableau48910[[#This Row],[Numéro par machin]]=0,$C$1,IF(ISERROR(VLOOKUP(C951,$C$2:C950,1,FALSE)),_xlfn.MAXIFS(Tableau48910[[#This Row],[Date de fin]],$B$2:B950,Tableau48910[[#This Row],[Numéro Machine ]]),MAX(_xlfn.MAXIFS(Tableau48910[[#This Row],[Date de fin]],$C$2:C950,Tableau48910[[#This Row],[Ordre de f]]),_xlfn.MAXIFS(Tableau48910[[#This Row],[Date de fin]],$B$2:B950,Tableau48910[[#This Row],[Numéro Machine ]]))))</f>
        <v>44909.25</v>
      </c>
      <c r="F951" s="2">
        <f>Tableau48910[[#This Row],[Date de début]]+Tableau48910[[#This Row],[Temps]]</f>
        <v>44977.625</v>
      </c>
    </row>
    <row r="952" spans="1:6" x14ac:dyDescent="0.25">
      <c r="A952" cm="1">
        <f t="array" ref="A952">MIN(COUNTIFS($C$2:C951,C952)+IFERROR(SUM(IF(($B$2:B951=B952)*($A$2:A951=0),($B$2:B951=B952)*($A$2:A951=0),"")),0),1)</f>
        <v>1</v>
      </c>
      <c r="B952" t="s">
        <v>5</v>
      </c>
      <c r="C952" t="s">
        <v>273</v>
      </c>
      <c r="D952" s="6">
        <v>68.5</v>
      </c>
      <c r="E952" s="2" t="e">
        <f>IF(Tableau48910[[#This Row],[Numéro par machin]]=0,$C$1,IF(ISERROR(VLOOKUP(C952,$C$2:C951,1,FALSE)),_xlfn.MAXIFS(Tableau48910[[#This Row],[Date de fin]],$B$2:B951,Tableau48910[[#This Row],[Numéro Machine ]]),MAX(_xlfn.MAXIFS(Tableau48910[[#This Row],[Date de fin]],$C$2:C951,Tableau48910[[#This Row],[Ordre de f]]),_xlfn.MAXIFS(Tableau48910[[#This Row],[Date de fin]],$B$2:B951,Tableau48910[[#This Row],[Numéro Machine ]]))))</f>
        <v>#VALUE!</v>
      </c>
      <c r="F952" s="2" t="e">
        <f>Tableau48910[[#This Row],[Date de début]]+Tableau48910[[#This Row],[Temps]]</f>
        <v>#VALUE!</v>
      </c>
    </row>
    <row r="953" spans="1:6" x14ac:dyDescent="0.25">
      <c r="A953" cm="1">
        <f t="array" ref="A953">MIN(COUNTIFS($C$2:C952,C953)+IFERROR(SUM(IF(($B$2:B952=B953)*($A$2:A952=0),($B$2:B952=B953)*($A$2:A952=0),"")),0),1)</f>
        <v>1</v>
      </c>
      <c r="B953" t="s">
        <v>16</v>
      </c>
      <c r="C953" t="s">
        <v>274</v>
      </c>
      <c r="D953" s="6">
        <v>68.5833333333333</v>
      </c>
      <c r="E953" s="2" t="e">
        <f>IF(Tableau48910[[#This Row],[Numéro par machin]]=0,$C$1,IF(ISERROR(VLOOKUP(C953,$C$2:C952,1,FALSE)),_xlfn.MAXIFS(Tableau48910[[#This Row],[Date de fin]],$B$2:B952,Tableau48910[[#This Row],[Numéro Machine ]]),MAX(_xlfn.MAXIFS(Tableau48910[[#This Row],[Date de fin]],$C$2:C952,Tableau48910[[#This Row],[Ordre de f]]),_xlfn.MAXIFS(Tableau48910[[#This Row],[Date de fin]],$B$2:B952,Tableau48910[[#This Row],[Numéro Machine ]]))))</f>
        <v>#VALUE!</v>
      </c>
      <c r="F953" s="2" t="e">
        <f>Tableau48910[[#This Row],[Date de début]]+Tableau48910[[#This Row],[Temps]]</f>
        <v>#VALUE!</v>
      </c>
    </row>
    <row r="954" spans="1:6" x14ac:dyDescent="0.25">
      <c r="A954" cm="1">
        <f t="array" ref="A954">MIN(COUNTIFS($C$2:C953,C954)+IFERROR(SUM(IF(($B$2:B953=B954)*($A$2:A953=0),($B$2:B953=B954)*($A$2:A953=0),"")),0),1)</f>
        <v>1</v>
      </c>
      <c r="B954" t="s">
        <v>31</v>
      </c>
      <c r="C954" t="s">
        <v>268</v>
      </c>
      <c r="D954" s="6">
        <v>68.6666666666667</v>
      </c>
      <c r="E954" s="2" t="e">
        <f>IF(Tableau48910[[#This Row],[Numéro par machin]]=0,$C$1,IF(ISERROR(VLOOKUP(C954,$C$2:C953,1,FALSE)),_xlfn.MAXIFS(Tableau48910[[#This Row],[Date de fin]],$B$2:B953,Tableau48910[[#This Row],[Numéro Machine ]]),MAX(_xlfn.MAXIFS(Tableau48910[[#This Row],[Date de fin]],$C$2:C953,Tableau48910[[#This Row],[Ordre de f]]),_xlfn.MAXIFS(Tableau48910[[#This Row],[Date de fin]],$B$2:B953,Tableau48910[[#This Row],[Numéro Machine ]]))))</f>
        <v>#VALUE!</v>
      </c>
      <c r="F954" s="2" t="e">
        <f>Tableau48910[[#This Row],[Date de début]]+Tableau48910[[#This Row],[Temps]]</f>
        <v>#VALUE!</v>
      </c>
    </row>
    <row r="955" spans="1:6" x14ac:dyDescent="0.25">
      <c r="A955" cm="1">
        <f t="array" ref="A955">MIN(COUNTIFS($C$2:C954,C955)+IFERROR(SUM(IF(($B$2:B954=B955)*($A$2:A954=0),($B$2:B954=B955)*($A$2:A954=0),"")),0),1)</f>
        <v>1</v>
      </c>
      <c r="B955" t="s">
        <v>10</v>
      </c>
      <c r="C955" t="s">
        <v>268</v>
      </c>
      <c r="D955" s="6">
        <v>69.375</v>
      </c>
      <c r="E955" s="2" t="e">
        <f>IF(Tableau48910[[#This Row],[Numéro par machin]]=0,$C$1,IF(ISERROR(VLOOKUP(C955,$C$2:C954,1,FALSE)),_xlfn.MAXIFS(Tableau48910[[#This Row],[Date de fin]],$B$2:B954,Tableau48910[[#This Row],[Numéro Machine ]]),MAX(_xlfn.MAXIFS(Tableau48910[[#This Row],[Date de fin]],$C$2:C954,Tableau48910[[#This Row],[Ordre de f]]),_xlfn.MAXIFS(Tableau48910[[#This Row],[Date de fin]],$B$2:B954,Tableau48910[[#This Row],[Numéro Machine ]]))))</f>
        <v>#VALUE!</v>
      </c>
      <c r="F955" s="2" t="e">
        <f>Tableau48910[[#This Row],[Date de début]]+Tableau48910[[#This Row],[Temps]]</f>
        <v>#VALUE!</v>
      </c>
    </row>
    <row r="956" spans="1:6" x14ac:dyDescent="0.25">
      <c r="A956" cm="1">
        <f t="array" ref="A956">MIN(COUNTIFS($C$2:C955,C956)+IFERROR(SUM(IF(($B$2:B955=B956)*($A$2:A955=0),($B$2:B955=B956)*($A$2:A955=0),"")),0),1)</f>
        <v>1</v>
      </c>
      <c r="B956" t="s">
        <v>238</v>
      </c>
      <c r="C956" t="s">
        <v>274</v>
      </c>
      <c r="D956" s="6">
        <v>69.5</v>
      </c>
      <c r="E956" s="2" t="e">
        <f>IF(Tableau48910[[#This Row],[Numéro par machin]]=0,$C$1,IF(ISERROR(VLOOKUP(C956,$C$2:C955,1,FALSE)),_xlfn.MAXIFS(Tableau48910[[#This Row],[Date de fin]],$B$2:B955,Tableau48910[[#This Row],[Numéro Machine ]]),MAX(_xlfn.MAXIFS(Tableau48910[[#This Row],[Date de fin]],$C$2:C955,Tableau48910[[#This Row],[Ordre de f]]),_xlfn.MAXIFS(Tableau48910[[#This Row],[Date de fin]],$B$2:B955,Tableau48910[[#This Row],[Numéro Machine ]]))))</f>
        <v>#VALUE!</v>
      </c>
      <c r="F956" s="2" t="e">
        <f>Tableau48910[[#This Row],[Date de début]]+Tableau48910[[#This Row],[Temps]]</f>
        <v>#VALUE!</v>
      </c>
    </row>
    <row r="957" spans="1:6" x14ac:dyDescent="0.25">
      <c r="A957" cm="1">
        <f t="array" ref="A957">MIN(COUNTIFS($C$2:C956,C957)+IFERROR(SUM(IF(($B$2:B956=B957)*($A$2:A956=0),($B$2:B956=B957)*($A$2:A956=0),"")),0),1)</f>
        <v>1</v>
      </c>
      <c r="B957" t="s">
        <v>10</v>
      </c>
      <c r="C957" t="s">
        <v>272</v>
      </c>
      <c r="D957" s="6">
        <v>69.5833333333333</v>
      </c>
      <c r="E957" s="2" t="e">
        <f>IF(Tableau48910[[#This Row],[Numéro par machin]]=0,$C$1,IF(ISERROR(VLOOKUP(C957,$C$2:C956,1,FALSE)),_xlfn.MAXIFS(Tableau48910[[#This Row],[Date de fin]],$B$2:B956,Tableau48910[[#This Row],[Numéro Machine ]]),MAX(_xlfn.MAXIFS(Tableau48910[[#This Row],[Date de fin]],$C$2:C956,Tableau48910[[#This Row],[Ordre de f]]),_xlfn.MAXIFS(Tableau48910[[#This Row],[Date de fin]],$B$2:B956,Tableau48910[[#This Row],[Numéro Machine ]]))))</f>
        <v>#VALUE!</v>
      </c>
      <c r="F957" s="2" t="e">
        <f>Tableau48910[[#This Row],[Date de début]]+Tableau48910[[#This Row],[Temps]]</f>
        <v>#VALUE!</v>
      </c>
    </row>
    <row r="958" spans="1:6" x14ac:dyDescent="0.25">
      <c r="A958" cm="1">
        <f t="array" ref="A958">MIN(COUNTIFS($C$2:C957,C958)+IFERROR(SUM(IF(($B$2:B957=B958)*($A$2:A957=0),($B$2:B957=B958)*($A$2:A957=0),"")),0),1)</f>
        <v>1</v>
      </c>
      <c r="B958" t="s">
        <v>16</v>
      </c>
      <c r="C958" t="s">
        <v>255</v>
      </c>
      <c r="D958" s="6">
        <v>69.6666666666667</v>
      </c>
      <c r="E958" s="2" t="e">
        <f>IF(Tableau48910[[#This Row],[Numéro par machin]]=0,$C$1,IF(ISERROR(VLOOKUP(C958,$C$2:C957,1,FALSE)),_xlfn.MAXIFS(Tableau48910[[#This Row],[Date de fin]],$B$2:B957,Tableau48910[[#This Row],[Numéro Machine ]]),MAX(_xlfn.MAXIFS(Tableau48910[[#This Row],[Date de fin]],$C$2:C957,Tableau48910[[#This Row],[Ordre de f]]),_xlfn.MAXIFS(Tableau48910[[#This Row],[Date de fin]],$B$2:B957,Tableau48910[[#This Row],[Numéro Machine ]]))))</f>
        <v>#VALUE!</v>
      </c>
      <c r="F958" s="2" t="e">
        <f>Tableau48910[[#This Row],[Date de début]]+Tableau48910[[#This Row],[Temps]]</f>
        <v>#VALUE!</v>
      </c>
    </row>
    <row r="959" spans="1:6" x14ac:dyDescent="0.25">
      <c r="A959" cm="1">
        <f t="array" ref="A959">MIN(COUNTIFS($C$2:C958,C959)+IFERROR(SUM(IF(($B$2:B958=B959)*($A$2:A958=0),($B$2:B958=B959)*($A$2:A958=0),"")),0),1)</f>
        <v>1</v>
      </c>
      <c r="B959" t="s">
        <v>16</v>
      </c>
      <c r="C959" t="s">
        <v>184</v>
      </c>
      <c r="D959" s="6">
        <v>70.0833333333333</v>
      </c>
      <c r="E959" s="2" t="e">
        <f>IF(Tableau48910[[#This Row],[Numéro par machin]]=0,$C$1,IF(ISERROR(VLOOKUP(C959,$C$2:C958,1,FALSE)),_xlfn.MAXIFS(Tableau48910[[#This Row],[Date de fin]],$B$2:B958,Tableau48910[[#This Row],[Numéro Machine ]]),MAX(_xlfn.MAXIFS(Tableau48910[[#This Row],[Date de fin]],$C$2:C958,Tableau48910[[#This Row],[Ordre de f]]),_xlfn.MAXIFS(Tableau48910[[#This Row],[Date de fin]],$B$2:B958,Tableau48910[[#This Row],[Numéro Machine ]]))))</f>
        <v>#VALUE!</v>
      </c>
      <c r="F959" s="2" t="e">
        <f>Tableau48910[[#This Row],[Date de début]]+Tableau48910[[#This Row],[Temps]]</f>
        <v>#VALUE!</v>
      </c>
    </row>
    <row r="960" spans="1:6" x14ac:dyDescent="0.25">
      <c r="A960" cm="1">
        <f t="array" ref="A960">MIN(COUNTIFS($C$2:C959,C960)+IFERROR(SUM(IF(($B$2:B959=B960)*($A$2:A959=0),($B$2:B959=B960)*($A$2:A959=0),"")),0),1)</f>
        <v>1</v>
      </c>
      <c r="B960" t="s">
        <v>16</v>
      </c>
      <c r="C960" t="s">
        <v>269</v>
      </c>
      <c r="D960" s="6">
        <v>70.2916666666667</v>
      </c>
      <c r="E960" s="2" t="e">
        <f>IF(Tableau48910[[#This Row],[Numéro par machin]]=0,$C$1,IF(ISERROR(VLOOKUP(C960,$C$2:C959,1,FALSE)),_xlfn.MAXIFS(Tableau48910[[#This Row],[Date de fin]],$B$2:B959,Tableau48910[[#This Row],[Numéro Machine ]]),MAX(_xlfn.MAXIFS(Tableau48910[[#This Row],[Date de fin]],$C$2:C959,Tableau48910[[#This Row],[Ordre de f]]),_xlfn.MAXIFS(Tableau48910[[#This Row],[Date de fin]],$B$2:B959,Tableau48910[[#This Row],[Numéro Machine ]]))))</f>
        <v>#VALUE!</v>
      </c>
      <c r="F960" s="2" t="e">
        <f>Tableau48910[[#This Row],[Date de début]]+Tableau48910[[#This Row],[Temps]]</f>
        <v>#VALUE!</v>
      </c>
    </row>
    <row r="961" spans="1:6" x14ac:dyDescent="0.25">
      <c r="A961" cm="1">
        <f t="array" ref="A961">MIN(COUNTIFS($C$2:C960,C961)+IFERROR(SUM(IF(($B$2:B960=B961)*($A$2:A960=0),($B$2:B960=B961)*($A$2:A960=0),"")),0),1)</f>
        <v>1</v>
      </c>
      <c r="B961" t="s">
        <v>10</v>
      </c>
      <c r="C961" t="s">
        <v>275</v>
      </c>
      <c r="D961" s="6">
        <v>70.375</v>
      </c>
      <c r="E961" s="2" t="e">
        <f>IF(Tableau48910[[#This Row],[Numéro par machin]]=0,$C$1,IF(ISERROR(VLOOKUP(C961,$C$2:C960,1,FALSE)),_xlfn.MAXIFS(Tableau48910[[#This Row],[Date de fin]],$B$2:B960,Tableau48910[[#This Row],[Numéro Machine ]]),MAX(_xlfn.MAXIFS(Tableau48910[[#This Row],[Date de fin]],$C$2:C960,Tableau48910[[#This Row],[Ordre de f]]),_xlfn.MAXIFS(Tableau48910[[#This Row],[Date de fin]],$B$2:B960,Tableau48910[[#This Row],[Numéro Machine ]]))))</f>
        <v>#VALUE!</v>
      </c>
      <c r="F961" s="2" t="e">
        <f>Tableau48910[[#This Row],[Date de début]]+Tableau48910[[#This Row],[Temps]]</f>
        <v>#VALUE!</v>
      </c>
    </row>
    <row r="962" spans="1:6" x14ac:dyDescent="0.25">
      <c r="A962" cm="1">
        <f t="array" ref="A962">MIN(COUNTIFS($C$2:C961,C962)+IFERROR(SUM(IF(($B$2:B961=B962)*($A$2:A961=0),($B$2:B961=B962)*($A$2:A961=0),"")),0),1)</f>
        <v>1</v>
      </c>
      <c r="B962" t="s">
        <v>16</v>
      </c>
      <c r="C962" t="s">
        <v>117</v>
      </c>
      <c r="D962" s="6">
        <v>70.4583333333333</v>
      </c>
      <c r="E962" s="2" t="e">
        <f>IF(Tableau48910[[#This Row],[Numéro par machin]]=0,$C$1,IF(ISERROR(VLOOKUP(C962,$C$2:C961,1,FALSE)),_xlfn.MAXIFS(Tableau48910[[#This Row],[Date de fin]],$B$2:B961,Tableau48910[[#This Row],[Numéro Machine ]]),MAX(_xlfn.MAXIFS(Tableau48910[[#This Row],[Date de fin]],$C$2:C961,Tableau48910[[#This Row],[Ordre de f]]),_xlfn.MAXIFS(Tableau48910[[#This Row],[Date de fin]],$B$2:B961,Tableau48910[[#This Row],[Numéro Machine ]]))))</f>
        <v>#VALUE!</v>
      </c>
      <c r="F962" s="2" t="e">
        <f>Tableau48910[[#This Row],[Date de début]]+Tableau48910[[#This Row],[Temps]]</f>
        <v>#VALUE!</v>
      </c>
    </row>
    <row r="963" spans="1:6" x14ac:dyDescent="0.25">
      <c r="A963" cm="1">
        <f t="array" ref="A963">MIN(COUNTIFS($C$2:C962,C963)+IFERROR(SUM(IF(($B$2:B962=B963)*($A$2:A962=0),($B$2:B962=B963)*($A$2:A962=0),"")),0),1)</f>
        <v>1</v>
      </c>
      <c r="B963" t="s">
        <v>16</v>
      </c>
      <c r="C963" t="s">
        <v>269</v>
      </c>
      <c r="D963" s="6">
        <v>55.9166666666667</v>
      </c>
      <c r="E963" s="2" t="e">
        <f>IF(Tableau48910[[#This Row],[Numéro par machin]]=0,$C$1,IF(ISERROR(VLOOKUP(C963,$C$2:C962,1,FALSE)),_xlfn.MAXIFS(Tableau48910[[#This Row],[Date de fin]],$B$2:B962,Tableau48910[[#This Row],[Numéro Machine ]]),MAX(_xlfn.MAXIFS(Tableau48910[[#This Row],[Date de fin]],$C$2:C962,Tableau48910[[#This Row],[Ordre de f]]),_xlfn.MAXIFS(Tableau48910[[#This Row],[Date de fin]],$B$2:B962,Tableau48910[[#This Row],[Numéro Machine ]]))))</f>
        <v>#VALUE!</v>
      </c>
      <c r="F963" s="2" t="e">
        <f>Tableau48910[[#This Row],[Date de début]]+Tableau48910[[#This Row],[Temps]]</f>
        <v>#VALUE!</v>
      </c>
    </row>
    <row r="964" spans="1:6" x14ac:dyDescent="0.25">
      <c r="A964" cm="1">
        <f t="array" ref="A964">MIN(COUNTIFS($C$2:C963,C964)+IFERROR(SUM(IF(($B$2:B963=B964)*($A$2:A963=0),($B$2:B963=B964)*($A$2:A963=0),"")),0),1)</f>
        <v>1</v>
      </c>
      <c r="B964" t="s">
        <v>10</v>
      </c>
      <c r="C964" t="s">
        <v>276</v>
      </c>
      <c r="D964" s="6">
        <v>58.375</v>
      </c>
      <c r="E964" s="2" t="e">
        <f>IF(Tableau48910[[#This Row],[Numéro par machin]]=0,$C$1,IF(ISERROR(VLOOKUP(C964,$C$2:C963,1,FALSE)),_xlfn.MAXIFS(Tableau48910[[#This Row],[Date de fin]],$B$2:B963,Tableau48910[[#This Row],[Numéro Machine ]]),MAX(_xlfn.MAXIFS(Tableau48910[[#This Row],[Date de fin]],$C$2:C963,Tableau48910[[#This Row],[Ordre de f]]),_xlfn.MAXIFS(Tableau48910[[#This Row],[Date de fin]],$B$2:B963,Tableau48910[[#This Row],[Numéro Machine ]]))))</f>
        <v>#VALUE!</v>
      </c>
      <c r="F964" s="2" t="e">
        <f>Tableau48910[[#This Row],[Date de début]]+Tableau48910[[#This Row],[Temps]]</f>
        <v>#VALUE!</v>
      </c>
    </row>
    <row r="965" spans="1:6" x14ac:dyDescent="0.25">
      <c r="A965" cm="1">
        <f t="array" ref="A965">MIN(COUNTIFS($C$2:C964,C965)+IFERROR(SUM(IF(($B$2:B964=B965)*($A$2:A964=0),($B$2:B964=B965)*($A$2:A964=0),"")),0),1)</f>
        <v>1</v>
      </c>
      <c r="B965" t="s">
        <v>10</v>
      </c>
      <c r="C965" t="s">
        <v>275</v>
      </c>
      <c r="D965" s="6">
        <v>58.9583333333333</v>
      </c>
      <c r="E965" s="2" t="e">
        <f>IF(Tableau48910[[#This Row],[Numéro par machin]]=0,$C$1,IF(ISERROR(VLOOKUP(C965,$C$2:C964,1,FALSE)),_xlfn.MAXIFS(Tableau48910[[#This Row],[Date de fin]],$B$2:B964,Tableau48910[[#This Row],[Numéro Machine ]]),MAX(_xlfn.MAXIFS(Tableau48910[[#This Row],[Date de fin]],$C$2:C964,Tableau48910[[#This Row],[Ordre de f]]),_xlfn.MAXIFS(Tableau48910[[#This Row],[Date de fin]],$B$2:B964,Tableau48910[[#This Row],[Numéro Machine ]]))))</f>
        <v>#VALUE!</v>
      </c>
      <c r="F965" s="2" t="e">
        <f>Tableau48910[[#This Row],[Date de début]]+Tableau48910[[#This Row],[Temps]]</f>
        <v>#VALUE!</v>
      </c>
    </row>
    <row r="966" spans="1:6" x14ac:dyDescent="0.25">
      <c r="A966" cm="1">
        <f t="array" ref="A966">MIN(COUNTIFS($C$2:C965,C966)+IFERROR(SUM(IF(($B$2:B965=B966)*($A$2:A965=0),($B$2:B965=B966)*($A$2:A965=0),"")),0),1)</f>
        <v>1</v>
      </c>
      <c r="B966" t="s">
        <v>7</v>
      </c>
      <c r="C966" t="s">
        <v>184</v>
      </c>
      <c r="D966" s="6">
        <v>59.0416666666667</v>
      </c>
      <c r="E966" s="2" t="e">
        <f>IF(Tableau48910[[#This Row],[Numéro par machin]]=0,$C$1,IF(ISERROR(VLOOKUP(C966,$C$2:C965,1,FALSE)),_xlfn.MAXIFS(Tableau48910[[#This Row],[Date de fin]],$B$2:B965,Tableau48910[[#This Row],[Numéro Machine ]]),MAX(_xlfn.MAXIFS(Tableau48910[[#This Row],[Date de fin]],$C$2:C965,Tableau48910[[#This Row],[Ordre de f]]),_xlfn.MAXIFS(Tableau48910[[#This Row],[Date de fin]],$B$2:B965,Tableau48910[[#This Row],[Numéro Machine ]]))))</f>
        <v>#VALUE!</v>
      </c>
      <c r="F966" s="2" t="e">
        <f>Tableau48910[[#This Row],[Date de début]]+Tableau48910[[#This Row],[Temps]]</f>
        <v>#VALUE!</v>
      </c>
    </row>
    <row r="967" spans="1:6" x14ac:dyDescent="0.25">
      <c r="A967" cm="1">
        <f t="array" ref="A967">MIN(COUNTIFS($C$2:C966,C967)+IFERROR(SUM(IF(($B$2:B966=B967)*($A$2:A966=0),($B$2:B966=B967)*($A$2:A966=0),"")),0),1)</f>
        <v>1</v>
      </c>
      <c r="B967" t="s">
        <v>10</v>
      </c>
      <c r="C967" t="s">
        <v>277</v>
      </c>
      <c r="D967" s="6">
        <v>66.125</v>
      </c>
      <c r="E967" s="2" t="e">
        <f>IF(Tableau48910[[#This Row],[Numéro par machin]]=0,$C$1,IF(ISERROR(VLOOKUP(C967,$C$2:C966,1,FALSE)),_xlfn.MAXIFS(Tableau48910[[#This Row],[Date de fin]],$B$2:B966,Tableau48910[[#This Row],[Numéro Machine ]]),MAX(_xlfn.MAXIFS(Tableau48910[[#This Row],[Date de fin]],$C$2:C966,Tableau48910[[#This Row],[Ordre de f]]),_xlfn.MAXIFS(Tableau48910[[#This Row],[Date de fin]],$B$2:B966,Tableau48910[[#This Row],[Numéro Machine ]]))))</f>
        <v>#VALUE!</v>
      </c>
      <c r="F967" s="2" t="e">
        <f>Tableau48910[[#This Row],[Date de début]]+Tableau48910[[#This Row],[Temps]]</f>
        <v>#VALUE!</v>
      </c>
    </row>
    <row r="968" spans="1:6" x14ac:dyDescent="0.25">
      <c r="A968" cm="1">
        <f t="array" ref="A968">MIN(COUNTIFS($C$2:C967,C968)+IFERROR(SUM(IF(($B$2:B967=B968)*($A$2:A967=0),($B$2:B967=B968)*($A$2:A967=0),"")),0),1)</f>
        <v>1</v>
      </c>
      <c r="B968" t="s">
        <v>5</v>
      </c>
      <c r="C968" t="s">
        <v>277</v>
      </c>
      <c r="D968" s="6">
        <v>66.2916666666667</v>
      </c>
      <c r="E968" s="2" t="e">
        <f>IF(Tableau48910[[#This Row],[Numéro par machin]]=0,$C$1,IF(ISERROR(VLOOKUP(C968,$C$2:C967,1,FALSE)),_xlfn.MAXIFS(Tableau48910[[#This Row],[Date de fin]],$B$2:B967,Tableau48910[[#This Row],[Numéro Machine ]]),MAX(_xlfn.MAXIFS(Tableau48910[[#This Row],[Date de fin]],$C$2:C967,Tableau48910[[#This Row],[Ordre de f]]),_xlfn.MAXIFS(Tableau48910[[#This Row],[Date de fin]],$B$2:B967,Tableau48910[[#This Row],[Numéro Machine ]]))))</f>
        <v>#VALUE!</v>
      </c>
      <c r="F968" s="2" t="e">
        <f>Tableau48910[[#This Row],[Date de début]]+Tableau48910[[#This Row],[Temps]]</f>
        <v>#VALUE!</v>
      </c>
    </row>
    <row r="969" spans="1:6" x14ac:dyDescent="0.25">
      <c r="A969" cm="1">
        <f t="array" ref="A969">MIN(COUNTIFS($C$2:C968,C969)+IFERROR(SUM(IF(($B$2:B968=B969)*($A$2:A968=0),($B$2:B968=B969)*($A$2:A968=0),"")),0),1)</f>
        <v>1</v>
      </c>
      <c r="B969" t="s">
        <v>33</v>
      </c>
      <c r="C969" t="s">
        <v>243</v>
      </c>
      <c r="D969" s="6">
        <v>66.375</v>
      </c>
      <c r="E969" s="2" t="e">
        <f>IF(Tableau48910[[#This Row],[Numéro par machin]]=0,$C$1,IF(ISERROR(VLOOKUP(C969,$C$2:C968,1,FALSE)),_xlfn.MAXIFS(Tableau48910[[#This Row],[Date de fin]],$B$2:B968,Tableau48910[[#This Row],[Numéro Machine ]]),MAX(_xlfn.MAXIFS(Tableau48910[[#This Row],[Date de fin]],$C$2:C968,Tableau48910[[#This Row],[Ordre de f]]),_xlfn.MAXIFS(Tableau48910[[#This Row],[Date de fin]],$B$2:B968,Tableau48910[[#This Row],[Numéro Machine ]]))))</f>
        <v>#VALUE!</v>
      </c>
      <c r="F969" s="2" t="e">
        <f>Tableau48910[[#This Row],[Date de début]]+Tableau48910[[#This Row],[Temps]]</f>
        <v>#VALUE!</v>
      </c>
    </row>
    <row r="970" spans="1:6" x14ac:dyDescent="0.25">
      <c r="A970" cm="1">
        <f t="array" ref="A970">MIN(COUNTIFS($C$2:C969,C970)+IFERROR(SUM(IF(($B$2:B969=B970)*($A$2:A969=0),($B$2:B969=B970)*($A$2:A969=0),"")),0),1)</f>
        <v>1</v>
      </c>
      <c r="B970" t="s">
        <v>10</v>
      </c>
      <c r="C970" t="s">
        <v>243</v>
      </c>
      <c r="D970" s="6">
        <v>66.4583333333333</v>
      </c>
      <c r="E970" s="2" t="e">
        <f>IF(Tableau48910[[#This Row],[Numéro par machin]]=0,$C$1,IF(ISERROR(VLOOKUP(C970,$C$2:C969,1,FALSE)),_xlfn.MAXIFS(Tableau48910[[#This Row],[Date de fin]],$B$2:B969,Tableau48910[[#This Row],[Numéro Machine ]]),MAX(_xlfn.MAXIFS(Tableau48910[[#This Row],[Date de fin]],$C$2:C969,Tableau48910[[#This Row],[Ordre de f]]),_xlfn.MAXIFS(Tableau48910[[#This Row],[Date de fin]],$B$2:B969,Tableau48910[[#This Row],[Numéro Machine ]]))))</f>
        <v>#VALUE!</v>
      </c>
      <c r="F970" s="2" t="e">
        <f>Tableau48910[[#This Row],[Date de début]]+Tableau48910[[#This Row],[Temps]]</f>
        <v>#VALUE!</v>
      </c>
    </row>
    <row r="971" spans="1:6" x14ac:dyDescent="0.25">
      <c r="A971" cm="1">
        <f t="array" ref="A971">MIN(COUNTIFS($C$2:C970,C971)+IFERROR(SUM(IF(($B$2:B970=B971)*($A$2:A970=0),($B$2:B970=B971)*($A$2:A970=0),"")),0),1)</f>
        <v>1</v>
      </c>
      <c r="B971" t="s">
        <v>5</v>
      </c>
      <c r="C971" t="s">
        <v>243</v>
      </c>
      <c r="D971" s="6">
        <v>67.375</v>
      </c>
      <c r="E971" s="2" t="e">
        <f>IF(Tableau48910[[#This Row],[Numéro par machin]]=0,$C$1,IF(ISERROR(VLOOKUP(C971,$C$2:C970,1,FALSE)),_xlfn.MAXIFS(Tableau48910[[#This Row],[Date de fin]],$B$2:B970,Tableau48910[[#This Row],[Numéro Machine ]]),MAX(_xlfn.MAXIFS(Tableau48910[[#This Row],[Date de fin]],$C$2:C970,Tableau48910[[#This Row],[Ordre de f]]),_xlfn.MAXIFS(Tableau48910[[#This Row],[Date de fin]],$B$2:B970,Tableau48910[[#This Row],[Numéro Machine ]]))))</f>
        <v>#VALUE!</v>
      </c>
      <c r="F971" s="2" t="e">
        <f>Tableau48910[[#This Row],[Date de début]]+Tableau48910[[#This Row],[Temps]]</f>
        <v>#VALUE!</v>
      </c>
    </row>
    <row r="972" spans="1:6" x14ac:dyDescent="0.25">
      <c r="A972" cm="1">
        <f t="array" ref="A972">MIN(COUNTIFS($C$2:C971,C972)+IFERROR(SUM(IF(($B$2:B971=B972)*($A$2:A971=0),($B$2:B971=B972)*($A$2:A971=0),"")),0),1)</f>
        <v>1</v>
      </c>
      <c r="B972" t="s">
        <v>5</v>
      </c>
      <c r="C972" t="s">
        <v>222</v>
      </c>
      <c r="D972" s="6">
        <v>67.9583333333333</v>
      </c>
      <c r="E972" s="2" t="e">
        <f>IF(Tableau48910[[#This Row],[Numéro par machin]]=0,$C$1,IF(ISERROR(VLOOKUP(C972,$C$2:C971,1,FALSE)),_xlfn.MAXIFS(Tableau48910[[#This Row],[Date de fin]],$B$2:B971,Tableau48910[[#This Row],[Numéro Machine ]]),MAX(_xlfn.MAXIFS(Tableau48910[[#This Row],[Date de fin]],$C$2:C971,Tableau48910[[#This Row],[Ordre de f]]),_xlfn.MAXIFS(Tableau48910[[#This Row],[Date de fin]],$B$2:B971,Tableau48910[[#This Row],[Numéro Machine ]]))))</f>
        <v>#VALUE!</v>
      </c>
      <c r="F972" s="2" t="e">
        <f>Tableau48910[[#This Row],[Date de début]]+Tableau48910[[#This Row],[Temps]]</f>
        <v>#VALUE!</v>
      </c>
    </row>
    <row r="973" spans="1:6" x14ac:dyDescent="0.25">
      <c r="A973" cm="1">
        <f t="array" ref="A973">MIN(COUNTIFS($C$2:C972,C973)+IFERROR(SUM(IF(($B$2:B972=B973)*($A$2:A972=0),($B$2:B972=B973)*($A$2:A972=0),"")),0),1)</f>
        <v>1</v>
      </c>
      <c r="B973" t="s">
        <v>16</v>
      </c>
      <c r="C973" t="s">
        <v>274</v>
      </c>
      <c r="D973" s="6">
        <v>68.0416666666667</v>
      </c>
      <c r="E973" s="2" t="e">
        <f>IF(Tableau48910[[#This Row],[Numéro par machin]]=0,$C$1,IF(ISERROR(VLOOKUP(C973,$C$2:C972,1,FALSE)),_xlfn.MAXIFS(Tableau48910[[#This Row],[Date de fin]],$B$2:B972,Tableau48910[[#This Row],[Numéro Machine ]]),MAX(_xlfn.MAXIFS(Tableau48910[[#This Row],[Date de fin]],$C$2:C972,Tableau48910[[#This Row],[Ordre de f]]),_xlfn.MAXIFS(Tableau48910[[#This Row],[Date de fin]],$B$2:B972,Tableau48910[[#This Row],[Numéro Machine ]]))))</f>
        <v>#VALUE!</v>
      </c>
      <c r="F973" s="2" t="e">
        <f>Tableau48910[[#This Row],[Date de début]]+Tableau48910[[#This Row],[Temps]]</f>
        <v>#VALUE!</v>
      </c>
    </row>
    <row r="974" spans="1:6" x14ac:dyDescent="0.25">
      <c r="A974" cm="1">
        <f t="array" ref="A974">MIN(COUNTIFS($C$2:C973,C974)+IFERROR(SUM(IF(($B$2:B973=B974)*($A$2:A973=0),($B$2:B973=B974)*($A$2:A973=0),"")),0),1)</f>
        <v>1</v>
      </c>
      <c r="B974" t="s">
        <v>10</v>
      </c>
      <c r="C974" t="s">
        <v>255</v>
      </c>
      <c r="D974" s="6">
        <v>68.125</v>
      </c>
      <c r="E974" s="2" t="e">
        <f>IF(Tableau48910[[#This Row],[Numéro par machin]]=0,$C$1,IF(ISERROR(VLOOKUP(C974,$C$2:C973,1,FALSE)),_xlfn.MAXIFS(Tableau48910[[#This Row],[Date de fin]],$B$2:B973,Tableau48910[[#This Row],[Numéro Machine ]]),MAX(_xlfn.MAXIFS(Tableau48910[[#This Row],[Date de fin]],$C$2:C973,Tableau48910[[#This Row],[Ordre de f]]),_xlfn.MAXIFS(Tableau48910[[#This Row],[Date de fin]],$B$2:B973,Tableau48910[[#This Row],[Numéro Machine ]]))))</f>
        <v>#VALUE!</v>
      </c>
      <c r="F974" s="2" t="e">
        <f>Tableau48910[[#This Row],[Date de début]]+Tableau48910[[#This Row],[Temps]]</f>
        <v>#VALUE!</v>
      </c>
    </row>
    <row r="975" spans="1:6" x14ac:dyDescent="0.25">
      <c r="A975" cm="1">
        <f t="array" ref="A975">MIN(COUNTIFS($C$2:C974,C975)+IFERROR(SUM(IF(($B$2:B974=B975)*($A$2:A974=0),($B$2:B974=B975)*($A$2:A974=0),"")),0),1)</f>
        <v>0</v>
      </c>
      <c r="B975" t="s">
        <v>278</v>
      </c>
      <c r="C975" t="s">
        <v>279</v>
      </c>
      <c r="D975" s="6">
        <v>68.4166666666667</v>
      </c>
      <c r="E975" s="2">
        <f>IF(Tableau48910[[#This Row],[Numéro par machin]]=0,$C$1,IF(ISERROR(VLOOKUP(C975,$C$2:C974,1,FALSE)),_xlfn.MAXIFS(Tableau48910[[#This Row],[Date de fin]],$B$2:B974,Tableau48910[[#This Row],[Numéro Machine ]]),MAX(_xlfn.MAXIFS(Tableau48910[[#This Row],[Date de fin]],$C$2:C974,Tableau48910[[#This Row],[Ordre de f]]),_xlfn.MAXIFS(Tableau48910[[#This Row],[Date de fin]],$B$2:B974,Tableau48910[[#This Row],[Numéro Machine ]]))))</f>
        <v>44909.25</v>
      </c>
      <c r="F975" s="2">
        <f>Tableau48910[[#This Row],[Date de début]]+Tableau48910[[#This Row],[Temps]]</f>
        <v>44977.666666666664</v>
      </c>
    </row>
    <row r="976" spans="1:6" x14ac:dyDescent="0.25">
      <c r="A976" cm="1">
        <f t="array" ref="A976">MIN(COUNTIFS($C$2:C975,C976)+IFERROR(SUM(IF(($B$2:B975=B976)*($A$2:A975=0),($B$2:B975=B976)*($A$2:A975=0),"")),0),1)</f>
        <v>1</v>
      </c>
      <c r="B976" t="s">
        <v>278</v>
      </c>
      <c r="C976" t="s">
        <v>280</v>
      </c>
      <c r="D976" s="6">
        <v>68.5416666666667</v>
      </c>
      <c r="E976" s="2" t="e">
        <f>IF(Tableau48910[[#This Row],[Numéro par machin]]=0,$C$1,IF(ISERROR(VLOOKUP(C976,$C$2:C975,1,FALSE)),_xlfn.MAXIFS(Tableau48910[[#This Row],[Date de fin]],$B$2:B975,Tableau48910[[#This Row],[Numéro Machine ]]),MAX(_xlfn.MAXIFS(Tableau48910[[#This Row],[Date de fin]],$C$2:C975,Tableau48910[[#This Row],[Ordre de f]]),_xlfn.MAXIFS(Tableau48910[[#This Row],[Date de fin]],$B$2:B975,Tableau48910[[#This Row],[Numéro Machine ]]))))</f>
        <v>#VALUE!</v>
      </c>
      <c r="F976" s="2" t="e">
        <f>Tableau48910[[#This Row],[Date de début]]+Tableau48910[[#This Row],[Temps]]</f>
        <v>#VALUE!</v>
      </c>
    </row>
    <row r="977" spans="1:6" x14ac:dyDescent="0.25">
      <c r="A977" cm="1">
        <f t="array" ref="A977">MIN(COUNTIFS($C$2:C976,C977)+IFERROR(SUM(IF(($B$2:B976=B977)*($A$2:A976=0),($B$2:B976=B977)*($A$2:A976=0),"")),0),1)</f>
        <v>1</v>
      </c>
      <c r="B977" t="s">
        <v>278</v>
      </c>
      <c r="C977" t="s">
        <v>281</v>
      </c>
      <c r="D977" s="6">
        <v>68.625</v>
      </c>
      <c r="E977" s="2" t="e">
        <f>IF(Tableau48910[[#This Row],[Numéro par machin]]=0,$C$1,IF(ISERROR(VLOOKUP(C977,$C$2:C976,1,FALSE)),_xlfn.MAXIFS(Tableau48910[[#This Row],[Date de fin]],$B$2:B976,Tableau48910[[#This Row],[Numéro Machine ]]),MAX(_xlfn.MAXIFS(Tableau48910[[#This Row],[Date de fin]],$C$2:C976,Tableau48910[[#This Row],[Ordre de f]]),_xlfn.MAXIFS(Tableau48910[[#This Row],[Date de fin]],$B$2:B976,Tableau48910[[#This Row],[Numéro Machine ]]))))</f>
        <v>#VALUE!</v>
      </c>
      <c r="F977" s="2" t="e">
        <f>Tableau48910[[#This Row],[Date de début]]+Tableau48910[[#This Row],[Temps]]</f>
        <v>#VALUE!</v>
      </c>
    </row>
    <row r="978" spans="1:6" x14ac:dyDescent="0.25">
      <c r="A978" cm="1">
        <f t="array" ref="A978">MIN(COUNTIFS($C$2:C977,C978)+IFERROR(SUM(IF(($B$2:B977=B978)*($A$2:A977=0),($B$2:B977=B978)*($A$2:A977=0),"")),0),1)</f>
        <v>1</v>
      </c>
      <c r="B978" t="s">
        <v>16</v>
      </c>
      <c r="C978" t="s">
        <v>224</v>
      </c>
      <c r="D978" s="6">
        <v>68.7083333333333</v>
      </c>
      <c r="E978" s="2" t="e">
        <f>IF(Tableau48910[[#This Row],[Numéro par machin]]=0,$C$1,IF(ISERROR(VLOOKUP(C978,$C$2:C977,1,FALSE)),_xlfn.MAXIFS(Tableau48910[[#This Row],[Date de fin]],$B$2:B977,Tableau48910[[#This Row],[Numéro Machine ]]),MAX(_xlfn.MAXIFS(Tableau48910[[#This Row],[Date de fin]],$C$2:C977,Tableau48910[[#This Row],[Ordre de f]]),_xlfn.MAXIFS(Tableau48910[[#This Row],[Date de fin]],$B$2:B977,Tableau48910[[#This Row],[Numéro Machine ]]))))</f>
        <v>#VALUE!</v>
      </c>
      <c r="F978" s="2" t="e">
        <f>Tableau48910[[#This Row],[Date de début]]+Tableau48910[[#This Row],[Temps]]</f>
        <v>#VALUE!</v>
      </c>
    </row>
    <row r="979" spans="1:6" x14ac:dyDescent="0.25">
      <c r="A979" cm="1">
        <f t="array" ref="A979">MIN(COUNTIFS($C$2:C978,C979)+IFERROR(SUM(IF(($B$2:B978=B979)*($A$2:A978=0),($B$2:B978=B979)*($A$2:A978=0),"")),0),1)</f>
        <v>1</v>
      </c>
      <c r="B979" t="s">
        <v>16</v>
      </c>
      <c r="C979" t="s">
        <v>274</v>
      </c>
      <c r="D979" s="6">
        <v>69.4166666666667</v>
      </c>
      <c r="E979" s="2" t="e">
        <f>IF(Tableau48910[[#This Row],[Numéro par machin]]=0,$C$1,IF(ISERROR(VLOOKUP(C979,$C$2:C978,1,FALSE)),_xlfn.MAXIFS(Tableau48910[[#This Row],[Date de fin]],$B$2:B978,Tableau48910[[#This Row],[Numéro Machine ]]),MAX(_xlfn.MAXIFS(Tableau48910[[#This Row],[Date de fin]],$C$2:C978,Tableau48910[[#This Row],[Ordre de f]]),_xlfn.MAXIFS(Tableau48910[[#This Row],[Date de fin]],$B$2:B978,Tableau48910[[#This Row],[Numéro Machine ]]))))</f>
        <v>#VALUE!</v>
      </c>
      <c r="F979" s="2" t="e">
        <f>Tableau48910[[#This Row],[Date de début]]+Tableau48910[[#This Row],[Temps]]</f>
        <v>#VALUE!</v>
      </c>
    </row>
    <row r="980" spans="1:6" x14ac:dyDescent="0.25">
      <c r="A980" cm="1">
        <f t="array" ref="A980">MIN(COUNTIFS($C$2:C979,C980)+IFERROR(SUM(IF(($B$2:B979=B980)*($A$2:A979=0),($B$2:B979=B980)*($A$2:A979=0),"")),0),1)</f>
        <v>1</v>
      </c>
      <c r="B980" t="s">
        <v>10</v>
      </c>
      <c r="C980" t="s">
        <v>117</v>
      </c>
      <c r="D980" s="6">
        <v>69.5416666666667</v>
      </c>
      <c r="E980" s="2" t="e">
        <f>IF(Tableau48910[[#This Row],[Numéro par machin]]=0,$C$1,IF(ISERROR(VLOOKUP(C980,$C$2:C979,1,FALSE)),_xlfn.MAXIFS(Tableau48910[[#This Row],[Date de fin]],$B$2:B979,Tableau48910[[#This Row],[Numéro Machine ]]),MAX(_xlfn.MAXIFS(Tableau48910[[#This Row],[Date de fin]],$C$2:C979,Tableau48910[[#This Row],[Ordre de f]]),_xlfn.MAXIFS(Tableau48910[[#This Row],[Date de fin]],$B$2:B979,Tableau48910[[#This Row],[Numéro Machine ]]))))</f>
        <v>#VALUE!</v>
      </c>
      <c r="F980" s="2" t="e">
        <f>Tableau48910[[#This Row],[Date de début]]+Tableau48910[[#This Row],[Temps]]</f>
        <v>#VALUE!</v>
      </c>
    </row>
    <row r="981" spans="1:6" x14ac:dyDescent="0.25">
      <c r="A981" cm="1">
        <f t="array" ref="A981">MIN(COUNTIFS($C$2:C980,C981)+IFERROR(SUM(IF(($B$2:B980=B981)*($A$2:A980=0),($B$2:B980=B981)*($A$2:A980=0),"")),0),1)</f>
        <v>1</v>
      </c>
      <c r="B981" t="s">
        <v>10</v>
      </c>
      <c r="C981" t="s">
        <v>224</v>
      </c>
      <c r="D981" s="6">
        <v>69.625</v>
      </c>
      <c r="E981" s="2" t="e">
        <f>IF(Tableau48910[[#This Row],[Numéro par machin]]=0,$C$1,IF(ISERROR(VLOOKUP(C981,$C$2:C980,1,FALSE)),_xlfn.MAXIFS(Tableau48910[[#This Row],[Date de fin]],$B$2:B980,Tableau48910[[#This Row],[Numéro Machine ]]),MAX(_xlfn.MAXIFS(Tableau48910[[#This Row],[Date de fin]],$C$2:C980,Tableau48910[[#This Row],[Ordre de f]]),_xlfn.MAXIFS(Tableau48910[[#This Row],[Date de fin]],$B$2:B980,Tableau48910[[#This Row],[Numéro Machine ]]))))</f>
        <v>#VALUE!</v>
      </c>
      <c r="F981" s="2" t="e">
        <f>Tableau48910[[#This Row],[Date de début]]+Tableau48910[[#This Row],[Temps]]</f>
        <v>#VALUE!</v>
      </c>
    </row>
    <row r="982" spans="1:6" x14ac:dyDescent="0.25">
      <c r="A982" cm="1">
        <f t="array" ref="A982">MIN(COUNTIFS($C$2:C981,C982)+IFERROR(SUM(IF(($B$2:B981=B982)*($A$2:A981=0),($B$2:B981=B982)*($A$2:A981=0),"")),0),1)</f>
        <v>1</v>
      </c>
      <c r="B982" t="s">
        <v>10</v>
      </c>
      <c r="C982" t="s">
        <v>279</v>
      </c>
      <c r="D982" s="6">
        <v>69.7083333333333</v>
      </c>
      <c r="E982" s="2" t="e">
        <f>IF(Tableau48910[[#This Row],[Numéro par machin]]=0,$C$1,IF(ISERROR(VLOOKUP(C982,$C$2:C981,1,FALSE)),_xlfn.MAXIFS(Tableau48910[[#This Row],[Date de fin]],$B$2:B981,Tableau48910[[#This Row],[Numéro Machine ]]),MAX(_xlfn.MAXIFS(Tableau48910[[#This Row],[Date de fin]],$C$2:C981,Tableau48910[[#This Row],[Ordre de f]]),_xlfn.MAXIFS(Tableau48910[[#This Row],[Date de fin]],$B$2:B981,Tableau48910[[#This Row],[Numéro Machine ]]))))</f>
        <v>#VALUE!</v>
      </c>
      <c r="F982" s="2" t="e">
        <f>Tableau48910[[#This Row],[Date de début]]+Tableau48910[[#This Row],[Temps]]</f>
        <v>#VALUE!</v>
      </c>
    </row>
    <row r="983" spans="1:6" x14ac:dyDescent="0.25">
      <c r="A983" cm="1">
        <f t="array" ref="A983">MIN(COUNTIFS($C$2:C982,C983)+IFERROR(SUM(IF(($B$2:B982=B983)*($A$2:A982=0),($B$2:B982=B983)*($A$2:A982=0),"")),0),1)</f>
        <v>1</v>
      </c>
      <c r="B983" t="s">
        <v>10</v>
      </c>
      <c r="C983" t="s">
        <v>280</v>
      </c>
      <c r="D983" s="6">
        <v>70.125</v>
      </c>
      <c r="E983" s="2" t="e">
        <f>IF(Tableau48910[[#This Row],[Numéro par machin]]=0,$C$1,IF(ISERROR(VLOOKUP(C983,$C$2:C982,1,FALSE)),_xlfn.MAXIFS(Tableau48910[[#This Row],[Date de fin]],$B$2:B982,Tableau48910[[#This Row],[Numéro Machine ]]),MAX(_xlfn.MAXIFS(Tableau48910[[#This Row],[Date de fin]],$C$2:C982,Tableau48910[[#This Row],[Ordre de f]]),_xlfn.MAXIFS(Tableau48910[[#This Row],[Date de fin]],$B$2:B982,Tableau48910[[#This Row],[Numéro Machine ]]))))</f>
        <v>#VALUE!</v>
      </c>
      <c r="F983" s="2" t="e">
        <f>Tableau48910[[#This Row],[Date de début]]+Tableau48910[[#This Row],[Temps]]</f>
        <v>#VALUE!</v>
      </c>
    </row>
    <row r="984" spans="1:6" x14ac:dyDescent="0.25">
      <c r="A984" cm="1">
        <f t="array" ref="A984">MIN(COUNTIFS($C$2:C983,C984)+IFERROR(SUM(IF(($B$2:B983=B984)*($A$2:A983=0),($B$2:B983=B984)*($A$2:A983=0),"")),0),1)</f>
        <v>1</v>
      </c>
      <c r="B984" t="s">
        <v>10</v>
      </c>
      <c r="C984" t="s">
        <v>281</v>
      </c>
      <c r="D984" s="6">
        <v>70.3333333333333</v>
      </c>
      <c r="E984" s="2" t="e">
        <f>IF(Tableau48910[[#This Row],[Numéro par machin]]=0,$C$1,IF(ISERROR(VLOOKUP(C984,$C$2:C983,1,FALSE)),_xlfn.MAXIFS(Tableau48910[[#This Row],[Date de fin]],$B$2:B983,Tableau48910[[#This Row],[Numéro Machine ]]),MAX(_xlfn.MAXIFS(Tableau48910[[#This Row],[Date de fin]],$C$2:C983,Tableau48910[[#This Row],[Ordre de f]]),_xlfn.MAXIFS(Tableau48910[[#This Row],[Date de fin]],$B$2:B983,Tableau48910[[#This Row],[Numéro Machine ]]))))</f>
        <v>#VALUE!</v>
      </c>
      <c r="F984" s="2" t="e">
        <f>Tableau48910[[#This Row],[Date de début]]+Tableau48910[[#This Row],[Temps]]</f>
        <v>#VALUE!</v>
      </c>
    </row>
    <row r="985" spans="1:6" x14ac:dyDescent="0.25">
      <c r="A985" cm="1">
        <f t="array" ref="A985">MIN(COUNTIFS($C$2:C984,C985)+IFERROR(SUM(IF(($B$2:B984=B985)*($A$2:A984=0),($B$2:B984=B985)*($A$2:A984=0),"")),0),1)</f>
        <v>1</v>
      </c>
      <c r="B985" t="s">
        <v>22</v>
      </c>
      <c r="C985" t="s">
        <v>282</v>
      </c>
      <c r="D985" s="6">
        <v>70.4166666666667</v>
      </c>
      <c r="E985" s="2" t="e">
        <f>IF(Tableau48910[[#This Row],[Numéro par machin]]=0,$C$1,IF(ISERROR(VLOOKUP(C985,$C$2:C984,1,FALSE)),_xlfn.MAXIFS(Tableau48910[[#This Row],[Date de fin]],$B$2:B984,Tableau48910[[#This Row],[Numéro Machine ]]),MAX(_xlfn.MAXIFS(Tableau48910[[#This Row],[Date de fin]],$C$2:C984,Tableau48910[[#This Row],[Ordre de f]]),_xlfn.MAXIFS(Tableau48910[[#This Row],[Date de fin]],$B$2:B984,Tableau48910[[#This Row],[Numéro Machine ]]))))</f>
        <v>#VALUE!</v>
      </c>
      <c r="F985" s="2" t="e">
        <f>Tableau48910[[#This Row],[Date de début]]+Tableau48910[[#This Row],[Temps]]</f>
        <v>#VALUE!</v>
      </c>
    </row>
    <row r="986" spans="1:6" x14ac:dyDescent="0.25">
      <c r="A986" cm="1">
        <f t="array" ref="A986">MIN(COUNTIFS($C$2:C985,C986)+IFERROR(SUM(IF(($B$2:B985=B986)*($A$2:A985=0),($B$2:B985=B986)*($A$2:A985=0),"")),0),1)</f>
        <v>1</v>
      </c>
      <c r="B986" t="s">
        <v>5</v>
      </c>
      <c r="C986" t="s">
        <v>275</v>
      </c>
      <c r="D986" s="6">
        <v>70.5</v>
      </c>
      <c r="E986" s="2" t="e">
        <f>IF(Tableau48910[[#This Row],[Numéro par machin]]=0,$C$1,IF(ISERROR(VLOOKUP(C986,$C$2:C985,1,FALSE)),_xlfn.MAXIFS(Tableau48910[[#This Row],[Date de fin]],$B$2:B985,Tableau48910[[#This Row],[Numéro Machine ]]),MAX(_xlfn.MAXIFS(Tableau48910[[#This Row],[Date de fin]],$C$2:C985,Tableau48910[[#This Row],[Ordre de f]]),_xlfn.MAXIFS(Tableau48910[[#This Row],[Date de fin]],$B$2:B985,Tableau48910[[#This Row],[Numéro Machine ]]))))</f>
        <v>#VALUE!</v>
      </c>
      <c r="F986" s="2" t="e">
        <f>Tableau48910[[#This Row],[Date de début]]+Tableau48910[[#This Row],[Temps]]</f>
        <v>#VALUE!</v>
      </c>
    </row>
    <row r="987" spans="1:6" x14ac:dyDescent="0.25">
      <c r="A987" cm="1">
        <f t="array" ref="A987">MIN(COUNTIFS($C$2:C986,C987)+IFERROR(SUM(IF(($B$2:B986=B987)*($A$2:A986=0),($B$2:B986=B987)*($A$2:A986=0),"")),0),1)</f>
        <v>1</v>
      </c>
      <c r="B987" t="s">
        <v>5</v>
      </c>
      <c r="C987" t="s">
        <v>276</v>
      </c>
      <c r="D987" s="6">
        <v>58.2916666666667</v>
      </c>
      <c r="E987" s="2" t="e">
        <f>IF(Tableau48910[[#This Row],[Numéro par machin]]=0,$C$1,IF(ISERROR(VLOOKUP(C987,$C$2:C986,1,FALSE)),_xlfn.MAXIFS(Tableau48910[[#This Row],[Date de fin]],$B$2:B986,Tableau48910[[#This Row],[Numéro Machine ]]),MAX(_xlfn.MAXIFS(Tableau48910[[#This Row],[Date de fin]],$C$2:C986,Tableau48910[[#This Row],[Ordre de f]]),_xlfn.MAXIFS(Tableau48910[[#This Row],[Date de fin]],$B$2:B986,Tableau48910[[#This Row],[Numéro Machine ]]))))</f>
        <v>#VALUE!</v>
      </c>
      <c r="F987" s="2" t="e">
        <f>Tableau48910[[#This Row],[Date de début]]+Tableau48910[[#This Row],[Temps]]</f>
        <v>#VALUE!</v>
      </c>
    </row>
    <row r="988" spans="1:6" x14ac:dyDescent="0.25">
      <c r="A988" cm="1">
        <f t="array" ref="A988">MIN(COUNTIFS($C$2:C987,C988)+IFERROR(SUM(IF(($B$2:B987=B988)*($A$2:A987=0),($B$2:B987=B988)*($A$2:A987=0),"")),0),1)</f>
        <v>1</v>
      </c>
      <c r="B988" t="s">
        <v>12</v>
      </c>
      <c r="C988" t="s">
        <v>275</v>
      </c>
      <c r="D988" s="6">
        <v>61.7916666666667</v>
      </c>
      <c r="E988" s="2" t="e">
        <f>IF(Tableau48910[[#This Row],[Numéro par machin]]=0,$C$1,IF(ISERROR(VLOOKUP(C988,$C$2:C987,1,FALSE)),_xlfn.MAXIFS(Tableau48910[[#This Row],[Date de fin]],$B$2:B987,Tableau48910[[#This Row],[Numéro Machine ]]),MAX(_xlfn.MAXIFS(Tableau48910[[#This Row],[Date de fin]],$C$2:C987,Tableau48910[[#This Row],[Ordre de f]]),_xlfn.MAXIFS(Tableau48910[[#This Row],[Date de fin]],$B$2:B987,Tableau48910[[#This Row],[Numéro Machine ]]))))</f>
        <v>#VALUE!</v>
      </c>
      <c r="F988" s="2" t="e">
        <f>Tableau48910[[#This Row],[Date de début]]+Tableau48910[[#This Row],[Temps]]</f>
        <v>#VALUE!</v>
      </c>
    </row>
    <row r="989" spans="1:6" x14ac:dyDescent="0.25">
      <c r="A989" cm="1">
        <f t="array" ref="A989">MIN(COUNTIFS($C$2:C988,C989)+IFERROR(SUM(IF(($B$2:B988=B989)*($A$2:A988=0),($B$2:B988=B989)*($A$2:A988=0),"")),0),1)</f>
        <v>1</v>
      </c>
      <c r="B989" t="s">
        <v>12</v>
      </c>
      <c r="C989" t="s">
        <v>276</v>
      </c>
      <c r="D989" s="6">
        <v>61.875</v>
      </c>
      <c r="E989" s="2" t="e">
        <f>IF(Tableau48910[[#This Row],[Numéro par machin]]=0,$C$1,IF(ISERROR(VLOOKUP(C989,$C$2:C988,1,FALSE)),_xlfn.MAXIFS(Tableau48910[[#This Row],[Date de fin]],$B$2:B988,Tableau48910[[#This Row],[Numéro Machine ]]),MAX(_xlfn.MAXIFS(Tableau48910[[#This Row],[Date de fin]],$C$2:C988,Tableau48910[[#This Row],[Ordre de f]]),_xlfn.MAXIFS(Tableau48910[[#This Row],[Date de fin]],$B$2:B988,Tableau48910[[#This Row],[Numéro Machine ]]))))</f>
        <v>#VALUE!</v>
      </c>
      <c r="F989" s="2" t="e">
        <f>Tableau48910[[#This Row],[Date de début]]+Tableau48910[[#This Row],[Temps]]</f>
        <v>#VALUE!</v>
      </c>
    </row>
    <row r="990" spans="1:6" x14ac:dyDescent="0.25">
      <c r="A990" cm="1">
        <f t="array" ref="A990">MIN(COUNTIFS($C$2:C989,C990)+IFERROR(SUM(IF(($B$2:B989=B990)*($A$2:A989=0),($B$2:B989=B990)*($A$2:A989=0),"")),0),1)</f>
        <v>1</v>
      </c>
      <c r="B990" t="s">
        <v>5</v>
      </c>
      <c r="C990" t="s">
        <v>275</v>
      </c>
      <c r="D990" s="6">
        <v>61.9166666666667</v>
      </c>
      <c r="E990" s="2" t="e">
        <f>IF(Tableau48910[[#This Row],[Numéro par machin]]=0,$C$1,IF(ISERROR(VLOOKUP(C990,$C$2:C989,1,FALSE)),_xlfn.MAXIFS(Tableau48910[[#This Row],[Date de fin]],$B$2:B989,Tableau48910[[#This Row],[Numéro Machine ]]),MAX(_xlfn.MAXIFS(Tableau48910[[#This Row],[Date de fin]],$C$2:C989,Tableau48910[[#This Row],[Ordre de f]]),_xlfn.MAXIFS(Tableau48910[[#This Row],[Date de fin]],$B$2:B989,Tableau48910[[#This Row],[Numéro Machine ]]))))</f>
        <v>#VALUE!</v>
      </c>
      <c r="F990" s="2" t="e">
        <f>Tableau48910[[#This Row],[Date de début]]+Tableau48910[[#This Row],[Temps]]</f>
        <v>#VALUE!</v>
      </c>
    </row>
    <row r="991" spans="1:6" x14ac:dyDescent="0.25">
      <c r="A991" cm="1">
        <f t="array" ref="A991">MIN(COUNTIFS($C$2:C990,C991)+IFERROR(SUM(IF(($B$2:B990=B991)*($A$2:A990=0),($B$2:B990=B991)*($A$2:A990=0),"")),0),1)</f>
        <v>1</v>
      </c>
      <c r="B991" t="s">
        <v>5</v>
      </c>
      <c r="C991" t="s">
        <v>276</v>
      </c>
      <c r="D991" s="6">
        <v>61.9583333333333</v>
      </c>
      <c r="E991" s="2" t="e">
        <f>IF(Tableau48910[[#This Row],[Numéro par machin]]=0,$C$1,IF(ISERROR(VLOOKUP(C991,$C$2:C990,1,FALSE)),_xlfn.MAXIFS(Tableau48910[[#This Row],[Date de fin]],$B$2:B990,Tableau48910[[#This Row],[Numéro Machine ]]),MAX(_xlfn.MAXIFS(Tableau48910[[#This Row],[Date de fin]],$C$2:C990,Tableau48910[[#This Row],[Ordre de f]]),_xlfn.MAXIFS(Tableau48910[[#This Row],[Date de fin]],$B$2:B990,Tableau48910[[#This Row],[Numéro Machine ]]))))</f>
        <v>#VALUE!</v>
      </c>
      <c r="F991" s="2" t="e">
        <f>Tableau48910[[#This Row],[Date de début]]+Tableau48910[[#This Row],[Temps]]</f>
        <v>#VALUE!</v>
      </c>
    </row>
    <row r="992" spans="1:6" x14ac:dyDescent="0.25">
      <c r="A992" cm="1">
        <f t="array" ref="A992">MIN(COUNTIFS($C$2:C991,C992)+IFERROR(SUM(IF(($B$2:B991=B992)*($A$2:A991=0),($B$2:B991=B992)*($A$2:A991=0),"")),0),1)</f>
        <v>1</v>
      </c>
      <c r="B992" t="s">
        <v>42</v>
      </c>
      <c r="C992" t="s">
        <v>249</v>
      </c>
      <c r="D992" s="6">
        <v>66.2083333333333</v>
      </c>
      <c r="E992" s="2" t="e">
        <f>IF(Tableau48910[[#This Row],[Numéro par machin]]=0,$C$1,IF(ISERROR(VLOOKUP(C992,$C$2:C991,1,FALSE)),_xlfn.MAXIFS(Tableau48910[[#This Row],[Date de fin]],$B$2:B991,Tableau48910[[#This Row],[Numéro Machine ]]),MAX(_xlfn.MAXIFS(Tableau48910[[#This Row],[Date de fin]],$C$2:C991,Tableau48910[[#This Row],[Ordre de f]]),_xlfn.MAXIFS(Tableau48910[[#This Row],[Date de fin]],$B$2:B991,Tableau48910[[#This Row],[Numéro Machine ]]))))</f>
        <v>#VALUE!</v>
      </c>
      <c r="F992" s="2" t="e">
        <f>Tableau48910[[#This Row],[Date de début]]+Tableau48910[[#This Row],[Temps]]</f>
        <v>#VALUE!</v>
      </c>
    </row>
    <row r="993" spans="1:6" x14ac:dyDescent="0.25">
      <c r="A993" cm="1">
        <f t="array" ref="A993">MIN(COUNTIFS($C$2:C992,C993)+IFERROR(SUM(IF(($B$2:B992=B993)*($A$2:A992=0),($B$2:B992=B993)*($A$2:A992=0),"")),0),1)</f>
        <v>1</v>
      </c>
      <c r="B993" t="s">
        <v>42</v>
      </c>
      <c r="C993" t="s">
        <v>250</v>
      </c>
      <c r="D993" s="6">
        <v>66.5416666666667</v>
      </c>
      <c r="E993" s="2" t="e">
        <f>IF(Tableau48910[[#This Row],[Numéro par machin]]=0,$C$1,IF(ISERROR(VLOOKUP(C993,$C$2:C992,1,FALSE)),_xlfn.MAXIFS(Tableau48910[[#This Row],[Date de fin]],$B$2:B992,Tableau48910[[#This Row],[Numéro Machine ]]),MAX(_xlfn.MAXIFS(Tableau48910[[#This Row],[Date de fin]],$C$2:C992,Tableau48910[[#This Row],[Ordre de f]]),_xlfn.MAXIFS(Tableau48910[[#This Row],[Date de fin]],$B$2:B992,Tableau48910[[#This Row],[Numéro Machine ]]))))</f>
        <v>#VALUE!</v>
      </c>
      <c r="F993" s="2" t="e">
        <f>Tableau48910[[#This Row],[Date de début]]+Tableau48910[[#This Row],[Temps]]</f>
        <v>#VALUE!</v>
      </c>
    </row>
    <row r="994" spans="1:6" x14ac:dyDescent="0.25">
      <c r="A994" cm="1">
        <f t="array" ref="A994">MIN(COUNTIFS($C$2:C993,C994)+IFERROR(SUM(IF(($B$2:B993=B994)*($A$2:A993=0),($B$2:B993=B994)*($A$2:A993=0),"")),0),1)</f>
        <v>1</v>
      </c>
      <c r="B994" t="s">
        <v>42</v>
      </c>
      <c r="C994" t="s">
        <v>265</v>
      </c>
      <c r="D994" s="6">
        <v>66.625</v>
      </c>
      <c r="E994" s="2" t="e">
        <f>IF(Tableau48910[[#This Row],[Numéro par machin]]=0,$C$1,IF(ISERROR(VLOOKUP(C994,$C$2:C993,1,FALSE)),_xlfn.MAXIFS(Tableau48910[[#This Row],[Date de fin]],$B$2:B993,Tableau48910[[#This Row],[Numéro Machine ]]),MAX(_xlfn.MAXIFS(Tableau48910[[#This Row],[Date de fin]],$C$2:C993,Tableau48910[[#This Row],[Ordre de f]]),_xlfn.MAXIFS(Tableau48910[[#This Row],[Date de fin]],$B$2:B993,Tableau48910[[#This Row],[Numéro Machine ]]))))</f>
        <v>#VALUE!</v>
      </c>
      <c r="F994" s="2" t="e">
        <f>Tableau48910[[#This Row],[Date de début]]+Tableau48910[[#This Row],[Temps]]</f>
        <v>#VALUE!</v>
      </c>
    </row>
    <row r="995" spans="1:6" x14ac:dyDescent="0.25">
      <c r="A995" cm="1">
        <f t="array" ref="A995">MIN(COUNTIFS($C$2:C994,C995)+IFERROR(SUM(IF(($B$2:B994=B995)*($A$2:A994=0),($B$2:B994=B995)*($A$2:A994=0),"")),0),1)</f>
        <v>1</v>
      </c>
      <c r="B995" t="s">
        <v>42</v>
      </c>
      <c r="C995" t="s">
        <v>266</v>
      </c>
      <c r="D995" s="6">
        <v>66.7916666666667</v>
      </c>
      <c r="E995" s="2" t="e">
        <f>IF(Tableau48910[[#This Row],[Numéro par machin]]=0,$C$1,IF(ISERROR(VLOOKUP(C995,$C$2:C994,1,FALSE)),_xlfn.MAXIFS(Tableau48910[[#This Row],[Date de fin]],$B$2:B994,Tableau48910[[#This Row],[Numéro Machine ]]),MAX(_xlfn.MAXIFS(Tableau48910[[#This Row],[Date de fin]],$C$2:C994,Tableau48910[[#This Row],[Ordre de f]]),_xlfn.MAXIFS(Tableau48910[[#This Row],[Date de fin]],$B$2:B994,Tableau48910[[#This Row],[Numéro Machine ]]))))</f>
        <v>#VALUE!</v>
      </c>
      <c r="F995" s="2" t="e">
        <f>Tableau48910[[#This Row],[Date de début]]+Tableau48910[[#This Row],[Temps]]</f>
        <v>#VALUE!</v>
      </c>
    </row>
    <row r="996" spans="1:6" x14ac:dyDescent="0.25">
      <c r="A996" cm="1">
        <f t="array" ref="A996">MIN(COUNTIFS($C$2:C995,C996)+IFERROR(SUM(IF(($B$2:B995=B996)*($A$2:A995=0),($B$2:B995=B996)*($A$2:A995=0),"")),0),1)</f>
        <v>1</v>
      </c>
      <c r="B996" t="s">
        <v>10</v>
      </c>
      <c r="C996" t="s">
        <v>275</v>
      </c>
      <c r="D996" s="6">
        <v>66.8333333333333</v>
      </c>
      <c r="E996" s="2" t="e">
        <f>IF(Tableau48910[[#This Row],[Numéro par machin]]=0,$C$1,IF(ISERROR(VLOOKUP(C996,$C$2:C995,1,FALSE)),_xlfn.MAXIFS(Tableau48910[[#This Row],[Date de fin]],$B$2:B995,Tableau48910[[#This Row],[Numéro Machine ]]),MAX(_xlfn.MAXIFS(Tableau48910[[#This Row],[Date de fin]],$C$2:C995,Tableau48910[[#This Row],[Ordre de f]]),_xlfn.MAXIFS(Tableau48910[[#This Row],[Date de fin]],$B$2:B995,Tableau48910[[#This Row],[Numéro Machine ]]))))</f>
        <v>#VALUE!</v>
      </c>
      <c r="F996" s="2" t="e">
        <f>Tableau48910[[#This Row],[Date de début]]+Tableau48910[[#This Row],[Temps]]</f>
        <v>#VALUE!</v>
      </c>
    </row>
    <row r="997" spans="1:6" x14ac:dyDescent="0.25">
      <c r="A997" cm="1">
        <f t="array" ref="A997">MIN(COUNTIFS($C$2:C996,C997)+IFERROR(SUM(IF(($B$2:B996=B997)*($A$2:A996=0),($B$2:B996=B997)*($A$2:A996=0),"")),0),1)</f>
        <v>1</v>
      </c>
      <c r="B997" t="s">
        <v>10</v>
      </c>
      <c r="C997" t="s">
        <v>276</v>
      </c>
      <c r="D997" s="6">
        <v>67.7916666666667</v>
      </c>
      <c r="E997" s="2" t="e">
        <f>IF(Tableau48910[[#This Row],[Numéro par machin]]=0,$C$1,IF(ISERROR(VLOOKUP(C997,$C$2:C996,1,FALSE)),_xlfn.MAXIFS(Tableau48910[[#This Row],[Date de fin]],$B$2:B996,Tableau48910[[#This Row],[Numéro Machine ]]),MAX(_xlfn.MAXIFS(Tableau48910[[#This Row],[Date de fin]],$C$2:C996,Tableau48910[[#This Row],[Ordre de f]]),_xlfn.MAXIFS(Tableau48910[[#This Row],[Date de fin]],$B$2:B996,Tableau48910[[#This Row],[Numéro Machine ]]))))</f>
        <v>#VALUE!</v>
      </c>
      <c r="F997" s="2" t="e">
        <f>Tableau48910[[#This Row],[Date de début]]+Tableau48910[[#This Row],[Temps]]</f>
        <v>#VALUE!</v>
      </c>
    </row>
    <row r="998" spans="1:6" x14ac:dyDescent="0.25">
      <c r="A998" cm="1">
        <f t="array" ref="A998">MIN(COUNTIFS($C$2:C997,C998)+IFERROR(SUM(IF(($B$2:B997=B998)*($A$2:A997=0),($B$2:B997=B998)*($A$2:A997=0),"")),0),1)</f>
        <v>1</v>
      </c>
      <c r="B998" t="s">
        <v>80</v>
      </c>
      <c r="C998" t="s">
        <v>277</v>
      </c>
      <c r="D998" s="6">
        <v>68.1666666666667</v>
      </c>
      <c r="E998" s="2" t="e">
        <f>IF(Tableau48910[[#This Row],[Numéro par machin]]=0,$C$1,IF(ISERROR(VLOOKUP(C998,$C$2:C997,1,FALSE)),_xlfn.MAXIFS(Tableau48910[[#This Row],[Date de fin]],$B$2:B997,Tableau48910[[#This Row],[Numéro Machine ]]),MAX(_xlfn.MAXIFS(Tableau48910[[#This Row],[Date de fin]],$C$2:C997,Tableau48910[[#This Row],[Ordre de f]]),_xlfn.MAXIFS(Tableau48910[[#This Row],[Date de fin]],$B$2:B997,Tableau48910[[#This Row],[Numéro Machine ]]))))</f>
        <v>#VALUE!</v>
      </c>
      <c r="F998" s="2" t="e">
        <f>Tableau48910[[#This Row],[Date de début]]+Tableau48910[[#This Row],[Temps]]</f>
        <v>#VALUE!</v>
      </c>
    </row>
    <row r="999" spans="1:6" x14ac:dyDescent="0.25">
      <c r="A999" cm="1">
        <f t="array" ref="A999">MIN(COUNTIFS($C$2:C998,C999)+IFERROR(SUM(IF(($B$2:B998=B999)*($A$2:A998=0),($B$2:B998=B999)*($A$2:A998=0),"")),0),1)</f>
        <v>1</v>
      </c>
      <c r="B999" t="s">
        <v>5</v>
      </c>
      <c r="C999" t="s">
        <v>249</v>
      </c>
      <c r="D999" s="6">
        <v>68.2083333333333</v>
      </c>
      <c r="E999" s="2" t="e">
        <f>IF(Tableau48910[[#This Row],[Numéro par machin]]=0,$C$1,IF(ISERROR(VLOOKUP(C999,$C$2:C998,1,FALSE)),_xlfn.MAXIFS(Tableau48910[[#This Row],[Date de fin]],$B$2:B998,Tableau48910[[#This Row],[Numéro Machine ]]),MAX(_xlfn.MAXIFS(Tableau48910[[#This Row],[Date de fin]],$C$2:C998,Tableau48910[[#This Row],[Ordre de f]]),_xlfn.MAXIFS(Tableau48910[[#This Row],[Date de fin]],$B$2:B998,Tableau48910[[#This Row],[Numéro Machine ]]))))</f>
        <v>#VALUE!</v>
      </c>
      <c r="F999" s="2" t="e">
        <f>Tableau48910[[#This Row],[Date de début]]+Tableau48910[[#This Row],[Temps]]</f>
        <v>#VALUE!</v>
      </c>
    </row>
    <row r="1000" spans="1:6" x14ac:dyDescent="0.25">
      <c r="A1000" cm="1">
        <f t="array" ref="A1000">MIN(COUNTIFS($C$2:C999,C1000)+IFERROR(SUM(IF(($B$2:B999=B1000)*($A$2:A999=0),($B$2:B999=B1000)*($A$2:A999=0),"")),0),1)</f>
        <v>1</v>
      </c>
      <c r="B1000" t="s">
        <v>5</v>
      </c>
      <c r="C1000" t="s">
        <v>250</v>
      </c>
      <c r="D1000" s="6">
        <v>68.25</v>
      </c>
      <c r="E1000" s="2" t="e">
        <f>IF(Tableau48910[[#This Row],[Numéro par machin]]=0,$C$1,IF(ISERROR(VLOOKUP(C1000,$C$2:C999,1,FALSE)),_xlfn.MAXIFS(Tableau48910[[#This Row],[Date de fin]],$B$2:B999,Tableau48910[[#This Row],[Numéro Machine ]]),MAX(_xlfn.MAXIFS(Tableau48910[[#This Row],[Date de fin]],$C$2:C999,Tableau48910[[#This Row],[Ordre de f]]),_xlfn.MAXIFS(Tableau48910[[#This Row],[Date de fin]],$B$2:B999,Tableau48910[[#This Row],[Numéro Machine ]]))))</f>
        <v>#VALUE!</v>
      </c>
      <c r="F1000" s="2" t="e">
        <f>Tableau48910[[#This Row],[Date de début]]+Tableau48910[[#This Row],[Temps]]</f>
        <v>#VALUE!</v>
      </c>
    </row>
    <row r="1001" spans="1:6" x14ac:dyDescent="0.25">
      <c r="A1001" cm="1">
        <f t="array" ref="A1001">MIN(COUNTIFS($C$2:C1000,C1001)+IFERROR(SUM(IF(($B$2:B1000=B1001)*($A$2:A1000=0),($B$2:B1000=B1001)*($A$2:A1000=0),"")),0),1)</f>
        <v>1</v>
      </c>
      <c r="B1001" t="s">
        <v>5</v>
      </c>
      <c r="C1001" t="s">
        <v>275</v>
      </c>
      <c r="D1001" s="6">
        <v>68.2916666666667</v>
      </c>
      <c r="E1001" s="2" t="e">
        <f>IF(Tableau48910[[#This Row],[Numéro par machin]]=0,$C$1,IF(ISERROR(VLOOKUP(C1001,$C$2:C1000,1,FALSE)),_xlfn.MAXIFS(Tableau48910[[#This Row],[Date de fin]],$B$2:B1000,Tableau48910[[#This Row],[Numéro Machine ]]),MAX(_xlfn.MAXIFS(Tableau48910[[#This Row],[Date de fin]],$C$2:C1000,Tableau48910[[#This Row],[Ordre de f]]),_xlfn.MAXIFS(Tableau48910[[#This Row],[Date de fin]],$B$2:B1000,Tableau48910[[#This Row],[Numéro Machine ]]))))</f>
        <v>#VALUE!</v>
      </c>
      <c r="F1001" s="2" t="e">
        <f>Tableau48910[[#This Row],[Date de début]]+Tableau48910[[#This Row],[Temps]]</f>
        <v>#VALUE!</v>
      </c>
    </row>
    <row r="1002" spans="1:6" x14ac:dyDescent="0.25">
      <c r="A1002" cm="1">
        <f t="array" ref="A1002">MIN(COUNTIFS($C$2:C1001,C1002)+IFERROR(SUM(IF(($B$2:B1001=B1002)*($A$2:A1001=0),($B$2:B1001=B1002)*($A$2:A1001=0),"")),0),1)</f>
        <v>1</v>
      </c>
      <c r="B1002" t="s">
        <v>5</v>
      </c>
      <c r="C1002" t="s">
        <v>276</v>
      </c>
      <c r="D1002" s="6">
        <v>68.4583333333333</v>
      </c>
      <c r="E1002" s="2" t="e">
        <f>IF(Tableau48910[[#This Row],[Numéro par machin]]=0,$C$1,IF(ISERROR(VLOOKUP(C1002,$C$2:C1001,1,FALSE)),_xlfn.MAXIFS(Tableau48910[[#This Row],[Date de fin]],$B$2:B1001,Tableau48910[[#This Row],[Numéro Machine ]]),MAX(_xlfn.MAXIFS(Tableau48910[[#This Row],[Date de fin]],$C$2:C1001,Tableau48910[[#This Row],[Ordre de f]]),_xlfn.MAXIFS(Tableau48910[[#This Row],[Date de fin]],$B$2:B1001,Tableau48910[[#This Row],[Numéro Machine ]]))))</f>
        <v>#VALUE!</v>
      </c>
      <c r="F1002" s="2" t="e">
        <f>Tableau48910[[#This Row],[Date de début]]+Tableau48910[[#This Row],[Temps]]</f>
        <v>#VALUE!</v>
      </c>
    </row>
    <row r="1003" spans="1:6" x14ac:dyDescent="0.25">
      <c r="A1003" cm="1">
        <f t="array" ref="A1003">MIN(COUNTIFS($C$2:C1002,C1003)+IFERROR(SUM(IF(($B$2:B1002=B1003)*($A$2:A1002=0),($B$2:B1002=B1003)*($A$2:A1002=0),"")),0),1)</f>
        <v>1</v>
      </c>
      <c r="B1003" t="s">
        <v>5</v>
      </c>
      <c r="C1003" t="s">
        <v>265</v>
      </c>
      <c r="D1003" s="6">
        <v>68.7916666666667</v>
      </c>
      <c r="E1003" s="2" t="e">
        <f>IF(Tableau48910[[#This Row],[Numéro par machin]]=0,$C$1,IF(ISERROR(VLOOKUP(C1003,$C$2:C1002,1,FALSE)),_xlfn.MAXIFS(Tableau48910[[#This Row],[Date de fin]],$B$2:B1002,Tableau48910[[#This Row],[Numéro Machine ]]),MAX(_xlfn.MAXIFS(Tableau48910[[#This Row],[Date de fin]],$C$2:C1002,Tableau48910[[#This Row],[Ordre de f]]),_xlfn.MAXIFS(Tableau48910[[#This Row],[Date de fin]],$B$2:B1002,Tableau48910[[#This Row],[Numéro Machine ]]))))</f>
        <v>#VALUE!</v>
      </c>
      <c r="F1003" s="2" t="e">
        <f>Tableau48910[[#This Row],[Date de début]]+Tableau48910[[#This Row],[Temps]]</f>
        <v>#VALUE!</v>
      </c>
    </row>
    <row r="1004" spans="1:6" x14ac:dyDescent="0.25">
      <c r="A1004" cm="1">
        <f t="array" ref="A1004">MIN(COUNTIFS($C$2:C1003,C1004)+IFERROR(SUM(IF(($B$2:B1003=B1004)*($A$2:A1003=0),($B$2:B1003=B1004)*($A$2:A1003=0),"")),0),1)</f>
        <v>1</v>
      </c>
      <c r="B1004" t="s">
        <v>5</v>
      </c>
      <c r="C1004" t="s">
        <v>266</v>
      </c>
      <c r="D1004" s="6">
        <v>68.8333333333333</v>
      </c>
      <c r="E1004" s="2" t="e">
        <f>IF(Tableau48910[[#This Row],[Numéro par machin]]=0,$C$1,IF(ISERROR(VLOOKUP(C1004,$C$2:C1003,1,FALSE)),_xlfn.MAXIFS(Tableau48910[[#This Row],[Date de fin]],$B$2:B1003,Tableau48910[[#This Row],[Numéro Machine ]]),MAX(_xlfn.MAXIFS(Tableau48910[[#This Row],[Date de fin]],$C$2:C1003,Tableau48910[[#This Row],[Ordre de f]]),_xlfn.MAXIFS(Tableau48910[[#This Row],[Date de fin]],$B$2:B1003,Tableau48910[[#This Row],[Numéro Machine ]]))))</f>
        <v>#VALUE!</v>
      </c>
      <c r="F1004" s="2" t="e">
        <f>Tableau48910[[#This Row],[Date de début]]+Tableau48910[[#This Row],[Temps]]</f>
        <v>#VALUE!</v>
      </c>
    </row>
    <row r="1005" spans="1:6" x14ac:dyDescent="0.25">
      <c r="A1005" cm="1">
        <f t="array" ref="A1005">MIN(COUNTIFS($C$2:C1004,C1005)+IFERROR(SUM(IF(($B$2:B1004=B1005)*($A$2:A1004=0),($B$2:B1004=B1005)*($A$2:A1004=0),"")),0),1)</f>
        <v>1</v>
      </c>
      <c r="B1005" t="s">
        <v>10</v>
      </c>
      <c r="C1005" t="s">
        <v>249</v>
      </c>
      <c r="D1005" s="6">
        <v>68.875</v>
      </c>
      <c r="E1005" s="2" t="e">
        <f>IF(Tableau48910[[#This Row],[Numéro par machin]]=0,$C$1,IF(ISERROR(VLOOKUP(C1005,$C$2:C1004,1,FALSE)),_xlfn.MAXIFS(Tableau48910[[#This Row],[Date de fin]],$B$2:B1004,Tableau48910[[#This Row],[Numéro Machine ]]),MAX(_xlfn.MAXIFS(Tableau48910[[#This Row],[Date de fin]],$C$2:C1004,Tableau48910[[#This Row],[Ordre de f]]),_xlfn.MAXIFS(Tableau48910[[#This Row],[Date de fin]],$B$2:B1004,Tableau48910[[#This Row],[Numéro Machine ]]))))</f>
        <v>#VALUE!</v>
      </c>
      <c r="F1005" s="2" t="e">
        <f>Tableau48910[[#This Row],[Date de début]]+Tableau48910[[#This Row],[Temps]]</f>
        <v>#VALUE!</v>
      </c>
    </row>
    <row r="1006" spans="1:6" x14ac:dyDescent="0.25">
      <c r="A1006" cm="1">
        <f t="array" ref="A1006">MIN(COUNTIFS($C$2:C1005,C1006)+IFERROR(SUM(IF(($B$2:B1005=B1006)*($A$2:A1005=0),($B$2:B1005=B1006)*($A$2:A1005=0),"")),0),1)</f>
        <v>1</v>
      </c>
      <c r="B1006" t="s">
        <v>10</v>
      </c>
      <c r="C1006" t="s">
        <v>250</v>
      </c>
      <c r="D1006" s="6">
        <v>68.9166666666667</v>
      </c>
      <c r="E1006" s="2" t="e">
        <f>IF(Tableau48910[[#This Row],[Numéro par machin]]=0,$C$1,IF(ISERROR(VLOOKUP(C1006,$C$2:C1005,1,FALSE)),_xlfn.MAXIFS(Tableau48910[[#This Row],[Date de fin]],$B$2:B1005,Tableau48910[[#This Row],[Numéro Machine ]]),MAX(_xlfn.MAXIFS(Tableau48910[[#This Row],[Date de fin]],$C$2:C1005,Tableau48910[[#This Row],[Ordre de f]]),_xlfn.MAXIFS(Tableau48910[[#This Row],[Date de fin]],$B$2:B1005,Tableau48910[[#This Row],[Numéro Machine ]]))))</f>
        <v>#VALUE!</v>
      </c>
      <c r="F1006" s="2" t="e">
        <f>Tableau48910[[#This Row],[Date de début]]+Tableau48910[[#This Row],[Temps]]</f>
        <v>#VALUE!</v>
      </c>
    </row>
    <row r="1007" spans="1:6" x14ac:dyDescent="0.25">
      <c r="A1007" cm="1">
        <f t="array" ref="A1007">MIN(COUNTIFS($C$2:C1006,C1007)+IFERROR(SUM(IF(($B$2:B1006=B1007)*($A$2:A1006=0),($B$2:B1006=B1007)*($A$2:A1006=0),"")),0),1)</f>
        <v>1</v>
      </c>
      <c r="B1007" t="s">
        <v>10</v>
      </c>
      <c r="C1007" t="s">
        <v>265</v>
      </c>
      <c r="D1007" s="6">
        <v>69.4583333333333</v>
      </c>
      <c r="E1007" s="2" t="e">
        <f>IF(Tableau48910[[#This Row],[Numéro par machin]]=0,$C$1,IF(ISERROR(VLOOKUP(C1007,$C$2:C1006,1,FALSE)),_xlfn.MAXIFS(Tableau48910[[#This Row],[Date de fin]],$B$2:B1006,Tableau48910[[#This Row],[Numéro Machine ]]),MAX(_xlfn.MAXIFS(Tableau48910[[#This Row],[Date de fin]],$C$2:C1006,Tableau48910[[#This Row],[Ordre de f]]),_xlfn.MAXIFS(Tableau48910[[#This Row],[Date de fin]],$B$2:B1006,Tableau48910[[#This Row],[Numéro Machine ]]))))</f>
        <v>#VALUE!</v>
      </c>
      <c r="F1007" s="2" t="e">
        <f>Tableau48910[[#This Row],[Date de début]]+Tableau48910[[#This Row],[Temps]]</f>
        <v>#VALUE!</v>
      </c>
    </row>
    <row r="1008" spans="1:6" x14ac:dyDescent="0.25">
      <c r="A1008" cm="1">
        <f t="array" ref="A1008">MIN(COUNTIFS($C$2:C1007,C1008)+IFERROR(SUM(IF(($B$2:B1007=B1008)*($A$2:A1007=0),($B$2:B1007=B1008)*($A$2:A1007=0),"")),0),1)</f>
        <v>1</v>
      </c>
      <c r="B1008" t="s">
        <v>10</v>
      </c>
      <c r="C1008" t="s">
        <v>266</v>
      </c>
      <c r="D1008" s="6">
        <v>69.75</v>
      </c>
      <c r="E1008" s="2" t="e">
        <f>IF(Tableau48910[[#This Row],[Numéro par machin]]=0,$C$1,IF(ISERROR(VLOOKUP(C1008,$C$2:C1007,1,FALSE)),_xlfn.MAXIFS(Tableau48910[[#This Row],[Date de fin]],$B$2:B1007,Tableau48910[[#This Row],[Numéro Machine ]]),MAX(_xlfn.MAXIFS(Tableau48910[[#This Row],[Date de fin]],$C$2:C1007,Tableau48910[[#This Row],[Ordre de f]]),_xlfn.MAXIFS(Tableau48910[[#This Row],[Date de fin]],$B$2:B1007,Tableau48910[[#This Row],[Numéro Machine ]]))))</f>
        <v>#VALUE!</v>
      </c>
      <c r="F1008" s="2" t="e">
        <f>Tableau48910[[#This Row],[Date de début]]+Tableau48910[[#This Row],[Temps]]</f>
        <v>#VALUE!</v>
      </c>
    </row>
    <row r="1009" spans="1:6" x14ac:dyDescent="0.25">
      <c r="A1009" cm="1">
        <f t="array" ref="A1009">MIN(COUNTIFS($C$2:C1008,C1009)+IFERROR(SUM(IF(($B$2:B1008=B1009)*($A$2:A1008=0),($B$2:B1008=B1009)*($A$2:A1008=0),"")),0),1)</f>
        <v>1</v>
      </c>
      <c r="B1009" t="s">
        <v>5</v>
      </c>
      <c r="C1009" t="s">
        <v>249</v>
      </c>
      <c r="D1009" s="6">
        <v>69.7916666666667</v>
      </c>
      <c r="E1009" s="2" t="e">
        <f>IF(Tableau48910[[#This Row],[Numéro par machin]]=0,$C$1,IF(ISERROR(VLOOKUP(C1009,$C$2:C1008,1,FALSE)),_xlfn.MAXIFS(Tableau48910[[#This Row],[Date de fin]],$B$2:B1008,Tableau48910[[#This Row],[Numéro Machine ]]),MAX(_xlfn.MAXIFS(Tableau48910[[#This Row],[Date de fin]],$C$2:C1008,Tableau48910[[#This Row],[Ordre de f]]),_xlfn.MAXIFS(Tableau48910[[#This Row],[Date de fin]],$B$2:B1008,Tableau48910[[#This Row],[Numéro Machine ]]))))</f>
        <v>#VALUE!</v>
      </c>
      <c r="F1009" s="2" t="e">
        <f>Tableau48910[[#This Row],[Date de début]]+Tableau48910[[#This Row],[Temps]]</f>
        <v>#VALUE!</v>
      </c>
    </row>
    <row r="1010" spans="1:6" x14ac:dyDescent="0.25">
      <c r="A1010" cm="1">
        <f t="array" ref="A1010">MIN(COUNTIFS($C$2:C1009,C1010)+IFERROR(SUM(IF(($B$2:B1009=B1010)*($A$2:A1009=0),($B$2:B1009=B1010)*($A$2:A1009=0),"")),0),1)</f>
        <v>1</v>
      </c>
      <c r="B1010" t="s">
        <v>5</v>
      </c>
      <c r="C1010" t="s">
        <v>250</v>
      </c>
      <c r="D1010" s="6">
        <v>69.8333333333333</v>
      </c>
      <c r="E1010" s="2" t="e">
        <f>IF(Tableau48910[[#This Row],[Numéro par machin]]=0,$C$1,IF(ISERROR(VLOOKUP(C1010,$C$2:C1009,1,FALSE)),_xlfn.MAXIFS(Tableau48910[[#This Row],[Date de fin]],$B$2:B1009,Tableau48910[[#This Row],[Numéro Machine ]]),MAX(_xlfn.MAXIFS(Tableau48910[[#This Row],[Date de fin]],$C$2:C1009,Tableau48910[[#This Row],[Ordre de f]]),_xlfn.MAXIFS(Tableau48910[[#This Row],[Date de fin]],$B$2:B1009,Tableau48910[[#This Row],[Numéro Machine ]]))))</f>
        <v>#VALUE!</v>
      </c>
      <c r="F1010" s="2" t="e">
        <f>Tableau48910[[#This Row],[Date de début]]+Tableau48910[[#This Row],[Temps]]</f>
        <v>#VALUE!</v>
      </c>
    </row>
    <row r="1011" spans="1:6" x14ac:dyDescent="0.25">
      <c r="A1011" cm="1">
        <f t="array" ref="A1011">MIN(COUNTIFS($C$2:C1010,C1011)+IFERROR(SUM(IF(($B$2:B1010=B1011)*($A$2:A1010=0),($B$2:B1010=B1011)*($A$2:A1010=0),"")),0),1)</f>
        <v>1</v>
      </c>
      <c r="B1011" t="s">
        <v>5</v>
      </c>
      <c r="C1011" t="s">
        <v>265</v>
      </c>
      <c r="D1011" s="6">
        <v>69.875</v>
      </c>
      <c r="E1011" s="2" t="e">
        <f>IF(Tableau48910[[#This Row],[Numéro par machin]]=0,$C$1,IF(ISERROR(VLOOKUP(C1011,$C$2:C1010,1,FALSE)),_xlfn.MAXIFS(Tableau48910[[#This Row],[Date de fin]],$B$2:B1010,Tableau48910[[#This Row],[Numéro Machine ]]),MAX(_xlfn.MAXIFS(Tableau48910[[#This Row],[Date de fin]],$C$2:C1010,Tableau48910[[#This Row],[Ordre de f]]),_xlfn.MAXIFS(Tableau48910[[#This Row],[Date de fin]],$B$2:B1010,Tableau48910[[#This Row],[Numéro Machine ]]))))</f>
        <v>#VALUE!</v>
      </c>
      <c r="F1011" s="2" t="e">
        <f>Tableau48910[[#This Row],[Date de début]]+Tableau48910[[#This Row],[Temps]]</f>
        <v>#VALUE!</v>
      </c>
    </row>
    <row r="1012" spans="1:6" x14ac:dyDescent="0.25">
      <c r="A1012" cm="1">
        <f t="array" ref="A1012">MIN(COUNTIFS($C$2:C1011,C1012)+IFERROR(SUM(IF(($B$2:B1011=B1012)*($A$2:A1011=0),($B$2:B1011=B1012)*($A$2:A1011=0),"")),0),1)</f>
        <v>1</v>
      </c>
      <c r="B1012" t="s">
        <v>5</v>
      </c>
      <c r="C1012" t="s">
        <v>266</v>
      </c>
      <c r="D1012" s="6">
        <v>28.5416666666667</v>
      </c>
      <c r="E1012" s="2" t="e">
        <f>IF(Tableau48910[[#This Row],[Numéro par machin]]=0,$C$1,IF(ISERROR(VLOOKUP(C1012,$C$2:C1011,1,FALSE)),_xlfn.MAXIFS(Tableau48910[[#This Row],[Date de fin]],$B$2:B1011,Tableau48910[[#This Row],[Numéro Machine ]]),MAX(_xlfn.MAXIFS(Tableau48910[[#This Row],[Date de fin]],$C$2:C1011,Tableau48910[[#This Row],[Ordre de f]]),_xlfn.MAXIFS(Tableau48910[[#This Row],[Date de fin]],$B$2:B1011,Tableau48910[[#This Row],[Numéro Machine ]]))))</f>
        <v>#VALUE!</v>
      </c>
      <c r="F1012" s="2" t="e">
        <f>Tableau48910[[#This Row],[Date de début]]+Tableau48910[[#This Row],[Temps]]</f>
        <v>#VALUE!</v>
      </c>
    </row>
    <row r="1013" spans="1:6" x14ac:dyDescent="0.25">
      <c r="A1013" cm="1">
        <f t="array" ref="A1013">MIN(COUNTIFS($C$2:C1012,C1013)+IFERROR(SUM(IF(($B$2:B1012=B1013)*($A$2:A1012=0),($B$2:B1012=B1013)*($A$2:A1012=0),"")),0),1)</f>
        <v>1</v>
      </c>
      <c r="B1013" t="s">
        <v>5</v>
      </c>
      <c r="C1013" t="s">
        <v>243</v>
      </c>
      <c r="D1013" s="6">
        <v>51.625</v>
      </c>
      <c r="E1013" s="2" t="e">
        <f>IF(Tableau48910[[#This Row],[Numéro par machin]]=0,$C$1,IF(ISERROR(VLOOKUP(C1013,$C$2:C1012,1,FALSE)),_xlfn.MAXIFS(Tableau48910[[#This Row],[Date de fin]],$B$2:B1012,Tableau48910[[#This Row],[Numéro Machine ]]),MAX(_xlfn.MAXIFS(Tableau48910[[#This Row],[Date de fin]],$C$2:C1012,Tableau48910[[#This Row],[Ordre de f]]),_xlfn.MAXIFS(Tableau48910[[#This Row],[Date de fin]],$B$2:B1012,Tableau48910[[#This Row],[Numéro Machine ]]))))</f>
        <v>#VALUE!</v>
      </c>
      <c r="F1013" s="2" t="e">
        <f>Tableau48910[[#This Row],[Date de début]]+Tableau48910[[#This Row],[Temps]]</f>
        <v>#VALUE!</v>
      </c>
    </row>
    <row r="1014" spans="1:6" x14ac:dyDescent="0.25">
      <c r="A1014" cm="1">
        <f t="array" ref="A1014">MIN(COUNTIFS($C$2:C1013,C1014)+IFERROR(SUM(IF(($B$2:B1013=B1014)*($A$2:A1013=0),($B$2:B1013=B1014)*($A$2:A1013=0),"")),0),1)</f>
        <v>1</v>
      </c>
      <c r="B1014" t="s">
        <v>96</v>
      </c>
      <c r="C1014" t="s">
        <v>283</v>
      </c>
      <c r="D1014" s="6">
        <v>53.25</v>
      </c>
      <c r="E1014" s="2" t="e">
        <f>IF(Tableau48910[[#This Row],[Numéro par machin]]=0,$C$1,IF(ISERROR(VLOOKUP(C1014,$C$2:C1013,1,FALSE)),_xlfn.MAXIFS(Tableau48910[[#This Row],[Date de fin]],$B$2:B1013,Tableau48910[[#This Row],[Numéro Machine ]]),MAX(_xlfn.MAXIFS(Tableau48910[[#This Row],[Date de fin]],$C$2:C1013,Tableau48910[[#This Row],[Ordre de f]]),_xlfn.MAXIFS(Tableau48910[[#This Row],[Date de fin]],$B$2:B1013,Tableau48910[[#This Row],[Numéro Machine ]]))))</f>
        <v>#VALUE!</v>
      </c>
      <c r="F1014" s="2" t="e">
        <f>Tableau48910[[#This Row],[Date de début]]+Tableau48910[[#This Row],[Temps]]</f>
        <v>#VALUE!</v>
      </c>
    </row>
    <row r="1015" spans="1:6" x14ac:dyDescent="0.25">
      <c r="A1015" cm="1">
        <f t="array" ref="A1015">MIN(COUNTIFS($C$2:C1014,C1015)+IFERROR(SUM(IF(($B$2:B1014=B1015)*($A$2:A1014=0),($B$2:B1014=B1015)*($A$2:A1014=0),"")),0),1)</f>
        <v>1</v>
      </c>
      <c r="B1015" t="s">
        <v>96</v>
      </c>
      <c r="C1015" t="s">
        <v>284</v>
      </c>
      <c r="D1015" s="6">
        <v>54.9166666666667</v>
      </c>
      <c r="E1015" s="2" t="e">
        <f>IF(Tableau48910[[#This Row],[Numéro par machin]]=0,$C$1,IF(ISERROR(VLOOKUP(C1015,$C$2:C1014,1,FALSE)),_xlfn.MAXIFS(Tableau48910[[#This Row],[Date de fin]],$B$2:B1014,Tableau48910[[#This Row],[Numéro Machine ]]),MAX(_xlfn.MAXIFS(Tableau48910[[#This Row],[Date de fin]],$C$2:C1014,Tableau48910[[#This Row],[Ordre de f]]),_xlfn.MAXIFS(Tableau48910[[#This Row],[Date de fin]],$B$2:B1014,Tableau48910[[#This Row],[Numéro Machine ]]))))</f>
        <v>#VALUE!</v>
      </c>
      <c r="F1015" s="2" t="e">
        <f>Tableau48910[[#This Row],[Date de début]]+Tableau48910[[#This Row],[Temps]]</f>
        <v>#VALUE!</v>
      </c>
    </row>
    <row r="1016" spans="1:6" x14ac:dyDescent="0.25">
      <c r="A1016" cm="1">
        <f t="array" ref="A1016">MIN(COUNTIFS($C$2:C1015,C1016)+IFERROR(SUM(IF(($B$2:B1015=B1016)*($A$2:A1015=0),($B$2:B1015=B1016)*($A$2:A1015=0),"")),0),1)</f>
        <v>1</v>
      </c>
      <c r="B1016" t="s">
        <v>271</v>
      </c>
      <c r="C1016" t="s">
        <v>285</v>
      </c>
      <c r="D1016" s="6">
        <v>54.9583333333333</v>
      </c>
      <c r="E1016" s="2" t="e">
        <f>IF(Tableau48910[[#This Row],[Numéro par machin]]=0,$C$1,IF(ISERROR(VLOOKUP(C1016,$C$2:C1015,1,FALSE)),_xlfn.MAXIFS(Tableau48910[[#This Row],[Date de fin]],$B$2:B1015,Tableau48910[[#This Row],[Numéro Machine ]]),MAX(_xlfn.MAXIFS(Tableau48910[[#This Row],[Date de fin]],$C$2:C1015,Tableau48910[[#This Row],[Ordre de f]]),_xlfn.MAXIFS(Tableau48910[[#This Row],[Date de fin]],$B$2:B1015,Tableau48910[[#This Row],[Numéro Machine ]]))))</f>
        <v>#VALUE!</v>
      </c>
      <c r="F1016" s="2" t="e">
        <f>Tableau48910[[#This Row],[Date de début]]+Tableau48910[[#This Row],[Temps]]</f>
        <v>#VALUE!</v>
      </c>
    </row>
    <row r="1017" spans="1:6" x14ac:dyDescent="0.25">
      <c r="A1017" cm="1">
        <f t="array" ref="A1017">MIN(COUNTIFS($C$2:C1016,C1017)+IFERROR(SUM(IF(($B$2:B1016=B1017)*($A$2:A1016=0),($B$2:B1016=B1017)*($A$2:A1016=0),"")),0),1)</f>
        <v>1</v>
      </c>
      <c r="B1017" t="s">
        <v>108</v>
      </c>
      <c r="C1017" t="s">
        <v>261</v>
      </c>
      <c r="D1017" s="6">
        <v>51.1666666666667</v>
      </c>
      <c r="E1017" s="2" t="e">
        <f>IF(Tableau48910[[#This Row],[Numéro par machin]]=0,$C$1,IF(ISERROR(VLOOKUP(C1017,$C$2:C1016,1,FALSE)),_xlfn.MAXIFS(Tableau48910[[#This Row],[Date de fin]],$B$2:B1016,Tableau48910[[#This Row],[Numéro Machine ]]),MAX(_xlfn.MAXIFS(Tableau48910[[#This Row],[Date de fin]],$C$2:C1016,Tableau48910[[#This Row],[Ordre de f]]),_xlfn.MAXIFS(Tableau48910[[#This Row],[Date de fin]],$B$2:B1016,Tableau48910[[#This Row],[Numéro Machine ]]))))</f>
        <v>#VALUE!</v>
      </c>
      <c r="F1017" s="2" t="e">
        <f>Tableau48910[[#This Row],[Date de début]]+Tableau48910[[#This Row],[Temps]]</f>
        <v>#VALUE!</v>
      </c>
    </row>
    <row r="1018" spans="1:6" x14ac:dyDescent="0.25">
      <c r="A1018" cm="1">
        <f t="array" ref="A1018">MIN(COUNTIFS($C$2:C1017,C1018)+IFERROR(SUM(IF(($B$2:B1017=B1018)*($A$2:A1017=0),($B$2:B1017=B1018)*($A$2:A1017=0),"")),0),1)</f>
        <v>1</v>
      </c>
      <c r="B1018" t="s">
        <v>108</v>
      </c>
      <c r="C1018" t="s">
        <v>268</v>
      </c>
      <c r="D1018" s="6">
        <v>62.25</v>
      </c>
      <c r="E1018" s="2" t="e">
        <f>IF(Tableau48910[[#This Row],[Numéro par machin]]=0,$C$1,IF(ISERROR(VLOOKUP(C1018,$C$2:C1017,1,FALSE)),_xlfn.MAXIFS(Tableau48910[[#This Row],[Date de fin]],$B$2:B1017,Tableau48910[[#This Row],[Numéro Machine ]]),MAX(_xlfn.MAXIFS(Tableau48910[[#This Row],[Date de fin]],$C$2:C1017,Tableau48910[[#This Row],[Ordre de f]]),_xlfn.MAXIFS(Tableau48910[[#This Row],[Date de fin]],$B$2:B1017,Tableau48910[[#This Row],[Numéro Machine ]]))))</f>
        <v>#VALUE!</v>
      </c>
      <c r="F1018" s="2" t="e">
        <f>Tableau48910[[#This Row],[Date de début]]+Tableau48910[[#This Row],[Temps]]</f>
        <v>#VALUE!</v>
      </c>
    </row>
    <row r="1019" spans="1:6" x14ac:dyDescent="0.25">
      <c r="A1019" cm="1">
        <f t="array" ref="A1019">MIN(COUNTIFS($C$2:C1018,C1019)+IFERROR(SUM(IF(($B$2:B1018=B1019)*($A$2:A1018=0),($B$2:B1018=B1019)*($A$2:A1018=0),"")),0),1)</f>
        <v>1</v>
      </c>
      <c r="B1019" t="s">
        <v>10</v>
      </c>
      <c r="C1019" t="s">
        <v>285</v>
      </c>
      <c r="D1019" s="6">
        <v>62.3333333333333</v>
      </c>
      <c r="E1019" s="2" t="e">
        <f>IF(Tableau48910[[#This Row],[Numéro par machin]]=0,$C$1,IF(ISERROR(VLOOKUP(C1019,$C$2:C1018,1,FALSE)),_xlfn.MAXIFS(Tableau48910[[#This Row],[Date de fin]],$B$2:B1018,Tableau48910[[#This Row],[Numéro Machine ]]),MAX(_xlfn.MAXIFS(Tableau48910[[#This Row],[Date de fin]],$C$2:C1018,Tableau48910[[#This Row],[Ordre de f]]),_xlfn.MAXIFS(Tableau48910[[#This Row],[Date de fin]],$B$2:B1018,Tableau48910[[#This Row],[Numéro Machine ]]))))</f>
        <v>#VALUE!</v>
      </c>
      <c r="F1019" s="2" t="e">
        <f>Tableau48910[[#This Row],[Date de début]]+Tableau48910[[#This Row],[Temps]]</f>
        <v>#VALUE!</v>
      </c>
    </row>
    <row r="1020" spans="1:6" x14ac:dyDescent="0.25">
      <c r="A1020" cm="1">
        <f t="array" ref="A1020">MIN(COUNTIFS($C$2:C1019,C1020)+IFERROR(SUM(IF(($B$2:B1019=B1020)*($A$2:A1019=0),($B$2:B1019=B1020)*($A$2:A1019=0),"")),0),1)</f>
        <v>1</v>
      </c>
      <c r="B1020" t="s">
        <v>10</v>
      </c>
      <c r="C1020" t="s">
        <v>286</v>
      </c>
      <c r="D1020" s="6">
        <v>62.4583333333333</v>
      </c>
      <c r="E1020" s="2" t="e">
        <f>IF(Tableau48910[[#This Row],[Numéro par machin]]=0,$C$1,IF(ISERROR(VLOOKUP(C1020,$C$2:C1019,1,FALSE)),_xlfn.MAXIFS(Tableau48910[[#This Row],[Date de fin]],$B$2:B1019,Tableau48910[[#This Row],[Numéro Machine ]]),MAX(_xlfn.MAXIFS(Tableau48910[[#This Row],[Date de fin]],$C$2:C1019,Tableau48910[[#This Row],[Ordre de f]]),_xlfn.MAXIFS(Tableau48910[[#This Row],[Date de fin]],$B$2:B1019,Tableau48910[[#This Row],[Numéro Machine ]]))))</f>
        <v>#VALUE!</v>
      </c>
      <c r="F1020" s="2" t="e">
        <f>Tableau48910[[#This Row],[Date de début]]+Tableau48910[[#This Row],[Temps]]</f>
        <v>#VALUE!</v>
      </c>
    </row>
    <row r="1021" spans="1:6" x14ac:dyDescent="0.25">
      <c r="A1021" cm="1">
        <f t="array" ref="A1021">MIN(COUNTIFS($C$2:C1020,C1021)+IFERROR(SUM(IF(($B$2:B1020=B1021)*($A$2:A1020=0),($B$2:B1020=B1021)*($A$2:A1020=0),"")),0),1)</f>
        <v>1</v>
      </c>
      <c r="B1021" t="s">
        <v>16</v>
      </c>
      <c r="C1021" t="s">
        <v>255</v>
      </c>
      <c r="D1021" s="6">
        <v>62.6666666666667</v>
      </c>
      <c r="E1021" s="2" t="e">
        <f>IF(Tableau48910[[#This Row],[Numéro par machin]]=0,$C$1,IF(ISERROR(VLOOKUP(C1021,$C$2:C1020,1,FALSE)),_xlfn.MAXIFS(Tableau48910[[#This Row],[Date de fin]],$B$2:B1020,Tableau48910[[#This Row],[Numéro Machine ]]),MAX(_xlfn.MAXIFS(Tableau48910[[#This Row],[Date de fin]],$C$2:C1020,Tableau48910[[#This Row],[Ordre de f]]),_xlfn.MAXIFS(Tableau48910[[#This Row],[Date de fin]],$B$2:B1020,Tableau48910[[#This Row],[Numéro Machine ]]))))</f>
        <v>#VALUE!</v>
      </c>
      <c r="F1021" s="2" t="e">
        <f>Tableau48910[[#This Row],[Date de début]]+Tableau48910[[#This Row],[Temps]]</f>
        <v>#VALUE!</v>
      </c>
    </row>
    <row r="1022" spans="1:6" x14ac:dyDescent="0.25">
      <c r="A1022" cm="1">
        <f t="array" ref="A1022">MIN(COUNTIFS($C$2:C1021,C1022)+IFERROR(SUM(IF(($B$2:B1021=B1022)*($A$2:A1021=0),($B$2:B1021=B1022)*($A$2:A1021=0),"")),0),1)</f>
        <v>1</v>
      </c>
      <c r="B1022" t="s">
        <v>31</v>
      </c>
      <c r="C1022" t="s">
        <v>255</v>
      </c>
      <c r="D1022" s="6">
        <v>62.7083333333333</v>
      </c>
      <c r="E1022" s="2" t="e">
        <f>IF(Tableau48910[[#This Row],[Numéro par machin]]=0,$C$1,IF(ISERROR(VLOOKUP(C1022,$C$2:C1021,1,FALSE)),_xlfn.MAXIFS(Tableau48910[[#This Row],[Date de fin]],$B$2:B1021,Tableau48910[[#This Row],[Numéro Machine ]]),MAX(_xlfn.MAXIFS(Tableau48910[[#This Row],[Date de fin]],$C$2:C1021,Tableau48910[[#This Row],[Ordre de f]]),_xlfn.MAXIFS(Tableau48910[[#This Row],[Date de fin]],$B$2:B1021,Tableau48910[[#This Row],[Numéro Machine ]]))))</f>
        <v>#VALUE!</v>
      </c>
      <c r="F1022" s="2" t="e">
        <f>Tableau48910[[#This Row],[Date de début]]+Tableau48910[[#This Row],[Temps]]</f>
        <v>#VALUE!</v>
      </c>
    </row>
    <row r="1023" spans="1:6" x14ac:dyDescent="0.25">
      <c r="A1023" cm="1">
        <f t="array" ref="A1023">MIN(COUNTIFS($C$2:C1022,C1023)+IFERROR(SUM(IF(($B$2:B1022=B1023)*($A$2:A1022=0),($B$2:B1022=B1023)*($A$2:A1022=0),"")),0),1)</f>
        <v>1</v>
      </c>
      <c r="B1023" t="s">
        <v>7</v>
      </c>
      <c r="C1023" t="s">
        <v>255</v>
      </c>
      <c r="D1023" s="6">
        <v>61.7083333333333</v>
      </c>
      <c r="E1023" s="2" t="e">
        <f>IF(Tableau48910[[#This Row],[Numéro par machin]]=0,$C$1,IF(ISERROR(VLOOKUP(C1023,$C$2:C1022,1,FALSE)),_xlfn.MAXIFS(Tableau48910[[#This Row],[Date de fin]],$B$2:B1022,Tableau48910[[#This Row],[Numéro Machine ]]),MAX(_xlfn.MAXIFS(Tableau48910[[#This Row],[Date de fin]],$C$2:C1022,Tableau48910[[#This Row],[Ordre de f]]),_xlfn.MAXIFS(Tableau48910[[#This Row],[Date de fin]],$B$2:B1022,Tableau48910[[#This Row],[Numéro Machine ]]))))</f>
        <v>#VALUE!</v>
      </c>
      <c r="F1023" s="2" t="e">
        <f>Tableau48910[[#This Row],[Date de début]]+Tableau48910[[#This Row],[Temps]]</f>
        <v>#VALUE!</v>
      </c>
    </row>
    <row r="1024" spans="1:6" x14ac:dyDescent="0.25">
      <c r="A1024" cm="1">
        <f t="array" ref="A1024">MIN(COUNTIFS($C$2:C1023,C1024)+IFERROR(SUM(IF(($B$2:B1023=B1024)*($A$2:A1023=0),($B$2:B1023=B1024)*($A$2:A1023=0),"")),0),1)</f>
        <v>1</v>
      </c>
      <c r="B1024" t="s">
        <v>239</v>
      </c>
      <c r="C1024" t="s">
        <v>287</v>
      </c>
      <c r="D1024" s="6">
        <v>63.5416666666667</v>
      </c>
      <c r="E1024" s="2" t="e">
        <f>IF(Tableau48910[[#This Row],[Numéro par machin]]=0,$C$1,IF(ISERROR(VLOOKUP(C1024,$C$2:C1023,1,FALSE)),_xlfn.MAXIFS(Tableau48910[[#This Row],[Date de fin]],$B$2:B1023,Tableau48910[[#This Row],[Numéro Machine ]]),MAX(_xlfn.MAXIFS(Tableau48910[[#This Row],[Date de fin]],$C$2:C1023,Tableau48910[[#This Row],[Ordre de f]]),_xlfn.MAXIFS(Tableau48910[[#This Row],[Date de fin]],$B$2:B1023,Tableau48910[[#This Row],[Numéro Machine ]]))))</f>
        <v>#VALUE!</v>
      </c>
      <c r="F1024" s="2" t="e">
        <f>Tableau48910[[#This Row],[Date de début]]+Tableau48910[[#This Row],[Temps]]</f>
        <v>#VALUE!</v>
      </c>
    </row>
    <row r="1025" spans="1:6" x14ac:dyDescent="0.25">
      <c r="A1025" cm="1">
        <f t="array" ref="A1025">MIN(COUNTIFS($C$2:C1024,C1025)+IFERROR(SUM(IF(($B$2:B1024=B1025)*($A$2:A1024=0),($B$2:B1024=B1025)*($A$2:A1024=0),"")),0),1)</f>
        <v>1</v>
      </c>
      <c r="B1025" t="s">
        <v>239</v>
      </c>
      <c r="C1025" t="s">
        <v>279</v>
      </c>
      <c r="D1025" s="6">
        <v>63.7083333333333</v>
      </c>
      <c r="E1025" s="2" t="e">
        <f>IF(Tableau48910[[#This Row],[Numéro par machin]]=0,$C$1,IF(ISERROR(VLOOKUP(C1025,$C$2:C1024,1,FALSE)),_xlfn.MAXIFS(Tableau48910[[#This Row],[Date de fin]],$B$2:B1024,Tableau48910[[#This Row],[Numéro Machine ]]),MAX(_xlfn.MAXIFS(Tableau48910[[#This Row],[Date de fin]],$C$2:C1024,Tableau48910[[#This Row],[Ordre de f]]),_xlfn.MAXIFS(Tableau48910[[#This Row],[Date de fin]],$B$2:B1024,Tableau48910[[#This Row],[Numéro Machine ]]))))</f>
        <v>#VALUE!</v>
      </c>
      <c r="F1025" s="2" t="e">
        <f>Tableau48910[[#This Row],[Date de début]]+Tableau48910[[#This Row],[Temps]]</f>
        <v>#VALUE!</v>
      </c>
    </row>
    <row r="1026" spans="1:6" x14ac:dyDescent="0.25">
      <c r="A1026" cm="1">
        <f t="array" ref="A1026">MIN(COUNTIFS($C$2:C1025,C1026)+IFERROR(SUM(IF(($B$2:B1025=B1026)*($A$2:A1025=0),($B$2:B1025=B1026)*($A$2:A1025=0),"")),0),1)</f>
        <v>1</v>
      </c>
      <c r="B1026" t="s">
        <v>239</v>
      </c>
      <c r="C1026" t="s">
        <v>280</v>
      </c>
      <c r="D1026" s="6">
        <v>64.375</v>
      </c>
      <c r="E1026" s="2" t="e">
        <f>IF(Tableau48910[[#This Row],[Numéro par machin]]=0,$C$1,IF(ISERROR(VLOOKUP(C1026,$C$2:C1025,1,FALSE)),_xlfn.MAXIFS(Tableau48910[[#This Row],[Date de fin]],$B$2:B1025,Tableau48910[[#This Row],[Numéro Machine ]]),MAX(_xlfn.MAXIFS(Tableau48910[[#This Row],[Date de fin]],$C$2:C1025,Tableau48910[[#This Row],[Ordre de f]]),_xlfn.MAXIFS(Tableau48910[[#This Row],[Date de fin]],$B$2:B1025,Tableau48910[[#This Row],[Numéro Machine ]]))))</f>
        <v>#VALUE!</v>
      </c>
      <c r="F1026" s="2" t="e">
        <f>Tableau48910[[#This Row],[Date de début]]+Tableau48910[[#This Row],[Temps]]</f>
        <v>#VALUE!</v>
      </c>
    </row>
    <row r="1027" spans="1:6" x14ac:dyDescent="0.25">
      <c r="A1027" cm="1">
        <f t="array" ref="A1027">MIN(COUNTIFS($C$2:C1026,C1027)+IFERROR(SUM(IF(($B$2:B1026=B1027)*($A$2:A1026=0),($B$2:B1026=B1027)*($A$2:A1026=0),"")),0),1)</f>
        <v>1</v>
      </c>
      <c r="B1027" t="s">
        <v>239</v>
      </c>
      <c r="C1027" t="s">
        <v>281</v>
      </c>
      <c r="D1027" s="6">
        <v>65.4166666666667</v>
      </c>
      <c r="E1027" s="2" t="e">
        <f>IF(Tableau48910[[#This Row],[Numéro par machin]]=0,$C$1,IF(ISERROR(VLOOKUP(C1027,$C$2:C1026,1,FALSE)),_xlfn.MAXIFS(Tableau48910[[#This Row],[Date de fin]],$B$2:B1026,Tableau48910[[#This Row],[Numéro Machine ]]),MAX(_xlfn.MAXIFS(Tableau48910[[#This Row],[Date de fin]],$C$2:C1026,Tableau48910[[#This Row],[Ordre de f]]),_xlfn.MAXIFS(Tableau48910[[#This Row],[Date de fin]],$B$2:B1026,Tableau48910[[#This Row],[Numéro Machine ]]))))</f>
        <v>#VALUE!</v>
      </c>
      <c r="F1027" s="2" t="e">
        <f>Tableau48910[[#This Row],[Date de début]]+Tableau48910[[#This Row],[Temps]]</f>
        <v>#VALUE!</v>
      </c>
    </row>
    <row r="1028" spans="1:6" x14ac:dyDescent="0.25">
      <c r="A1028" cm="1">
        <f t="array" ref="A1028">MIN(COUNTIFS($C$2:C1027,C1028)+IFERROR(SUM(IF(($B$2:B1027=B1028)*($A$2:A1027=0),($B$2:B1027=B1028)*($A$2:A1027=0),"")),0),1)</f>
        <v>1</v>
      </c>
      <c r="B1028" t="s">
        <v>10</v>
      </c>
      <c r="C1028" t="s">
        <v>287</v>
      </c>
      <c r="D1028" s="6">
        <v>65.4583333333333</v>
      </c>
      <c r="E1028" s="2" t="e">
        <f>IF(Tableau48910[[#This Row],[Numéro par machin]]=0,$C$1,IF(ISERROR(VLOOKUP(C1028,$C$2:C1027,1,FALSE)),_xlfn.MAXIFS(Tableau48910[[#This Row],[Date de fin]],$B$2:B1027,Tableau48910[[#This Row],[Numéro Machine ]]),MAX(_xlfn.MAXIFS(Tableau48910[[#This Row],[Date de fin]],$C$2:C1027,Tableau48910[[#This Row],[Ordre de f]]),_xlfn.MAXIFS(Tableau48910[[#This Row],[Date de fin]],$B$2:B1027,Tableau48910[[#This Row],[Numéro Machine ]]))))</f>
        <v>#VALUE!</v>
      </c>
      <c r="F1028" s="2" t="e">
        <f>Tableau48910[[#This Row],[Date de début]]+Tableau48910[[#This Row],[Temps]]</f>
        <v>#VALUE!</v>
      </c>
    </row>
    <row r="1029" spans="1:6" x14ac:dyDescent="0.25">
      <c r="A1029" cm="1">
        <f t="array" ref="A1029">MIN(COUNTIFS($C$2:C1028,C1029)+IFERROR(SUM(IF(($B$2:B1028=B1029)*($A$2:A1028=0),($B$2:B1028=B1029)*($A$2:A1028=0),"")),0),1)</f>
        <v>1</v>
      </c>
      <c r="B1029" t="s">
        <v>10</v>
      </c>
      <c r="C1029" t="s">
        <v>279</v>
      </c>
      <c r="D1029" s="6">
        <v>66.9166666666667</v>
      </c>
      <c r="E1029" s="2" t="e">
        <f>IF(Tableau48910[[#This Row],[Numéro par machin]]=0,$C$1,IF(ISERROR(VLOOKUP(C1029,$C$2:C1028,1,FALSE)),_xlfn.MAXIFS(Tableau48910[[#This Row],[Date de fin]],$B$2:B1028,Tableau48910[[#This Row],[Numéro Machine ]]),MAX(_xlfn.MAXIFS(Tableau48910[[#This Row],[Date de fin]],$C$2:C1028,Tableau48910[[#This Row],[Ordre de f]]),_xlfn.MAXIFS(Tableau48910[[#This Row],[Date de fin]],$B$2:B1028,Tableau48910[[#This Row],[Numéro Machine ]]))))</f>
        <v>#VALUE!</v>
      </c>
      <c r="F1029" s="2" t="e">
        <f>Tableau48910[[#This Row],[Date de début]]+Tableau48910[[#This Row],[Temps]]</f>
        <v>#VALUE!</v>
      </c>
    </row>
    <row r="1030" spans="1:6" x14ac:dyDescent="0.25">
      <c r="A1030" cm="1">
        <f t="array" ref="A1030">MIN(COUNTIFS($C$2:C1029,C1030)+IFERROR(SUM(IF(($B$2:B1029=B1030)*($A$2:A1029=0),($B$2:B1029=B1030)*($A$2:A1029=0),"")),0),1)</f>
        <v>1</v>
      </c>
      <c r="B1030" t="s">
        <v>10</v>
      </c>
      <c r="C1030" t="s">
        <v>280</v>
      </c>
      <c r="D1030" s="6">
        <v>67</v>
      </c>
      <c r="E1030" s="2" t="e">
        <f>IF(Tableau48910[[#This Row],[Numéro par machin]]=0,$C$1,IF(ISERROR(VLOOKUP(C1030,$C$2:C1029,1,FALSE)),_xlfn.MAXIFS(Tableau48910[[#This Row],[Date de fin]],$B$2:B1029,Tableau48910[[#This Row],[Numéro Machine ]]),MAX(_xlfn.MAXIFS(Tableau48910[[#This Row],[Date de fin]],$C$2:C1029,Tableau48910[[#This Row],[Ordre de f]]),_xlfn.MAXIFS(Tableau48910[[#This Row],[Date de fin]],$B$2:B1029,Tableau48910[[#This Row],[Numéro Machine ]]))))</f>
        <v>#VALUE!</v>
      </c>
      <c r="F1030" s="2" t="e">
        <f>Tableau48910[[#This Row],[Date de début]]+Tableau48910[[#This Row],[Temps]]</f>
        <v>#VALUE!</v>
      </c>
    </row>
    <row r="1031" spans="1:6" x14ac:dyDescent="0.25">
      <c r="A1031" cm="1">
        <f t="array" ref="A1031">MIN(COUNTIFS($C$2:C1030,C1031)+IFERROR(SUM(IF(($B$2:B1030=B1031)*($A$2:A1030=0),($B$2:B1030=B1031)*($A$2:A1030=0),"")),0),1)</f>
        <v>1</v>
      </c>
      <c r="B1031" t="s">
        <v>10</v>
      </c>
      <c r="C1031" t="s">
        <v>281</v>
      </c>
      <c r="D1031" s="6">
        <v>67.0416666666667</v>
      </c>
      <c r="E1031" s="2" t="e">
        <f>IF(Tableau48910[[#This Row],[Numéro par machin]]=0,$C$1,IF(ISERROR(VLOOKUP(C1031,$C$2:C1030,1,FALSE)),_xlfn.MAXIFS(Tableau48910[[#This Row],[Date de fin]],$B$2:B1030,Tableau48910[[#This Row],[Numéro Machine ]]),MAX(_xlfn.MAXIFS(Tableau48910[[#This Row],[Date de fin]],$C$2:C1030,Tableau48910[[#This Row],[Ordre de f]]),_xlfn.MAXIFS(Tableau48910[[#This Row],[Date de fin]],$B$2:B1030,Tableau48910[[#This Row],[Numéro Machine ]]))))</f>
        <v>#VALUE!</v>
      </c>
      <c r="F1031" s="2" t="e">
        <f>Tableau48910[[#This Row],[Date de début]]+Tableau48910[[#This Row],[Temps]]</f>
        <v>#VALUE!</v>
      </c>
    </row>
    <row r="1032" spans="1:6" x14ac:dyDescent="0.25">
      <c r="A1032" cm="1">
        <f t="array" ref="A1032">MIN(COUNTIFS($C$2:C1031,C1032)+IFERROR(SUM(IF(($B$2:B1031=B1032)*($A$2:A1031=0),($B$2:B1031=B1032)*($A$2:A1031=0),"")),0),1)</f>
        <v>1</v>
      </c>
      <c r="B1032" t="s">
        <v>108</v>
      </c>
      <c r="C1032" t="s">
        <v>288</v>
      </c>
      <c r="D1032" s="6">
        <v>67.125</v>
      </c>
      <c r="E1032" s="2" t="e">
        <f>IF(Tableau48910[[#This Row],[Numéro par machin]]=0,$C$1,IF(ISERROR(VLOOKUP(C1032,$C$2:C1031,1,FALSE)),_xlfn.MAXIFS(Tableau48910[[#This Row],[Date de fin]],$B$2:B1031,Tableau48910[[#This Row],[Numéro Machine ]]),MAX(_xlfn.MAXIFS(Tableau48910[[#This Row],[Date de fin]],$C$2:C1031,Tableau48910[[#This Row],[Ordre de f]]),_xlfn.MAXIFS(Tableau48910[[#This Row],[Date de fin]],$B$2:B1031,Tableau48910[[#This Row],[Numéro Machine ]]))))</f>
        <v>#VALUE!</v>
      </c>
      <c r="F1032" s="2" t="e">
        <f>Tableau48910[[#This Row],[Date de début]]+Tableau48910[[#This Row],[Temps]]</f>
        <v>#VALUE!</v>
      </c>
    </row>
    <row r="1033" spans="1:6" x14ac:dyDescent="0.25">
      <c r="A1033" cm="1">
        <f t="array" ref="A1033">MIN(COUNTIFS($C$2:C1032,C1033)+IFERROR(SUM(IF(($B$2:B1032=B1033)*($A$2:A1032=0),($B$2:B1032=B1033)*($A$2:A1032=0),"")),0),1)</f>
        <v>1</v>
      </c>
      <c r="B1033" t="s">
        <v>16</v>
      </c>
      <c r="C1033" t="s">
        <v>289</v>
      </c>
      <c r="D1033" s="6">
        <v>67.1666666666667</v>
      </c>
      <c r="E1033" s="2" t="e">
        <f>IF(Tableau48910[[#This Row],[Numéro par machin]]=0,$C$1,IF(ISERROR(VLOOKUP(C1033,$C$2:C1032,1,FALSE)),_xlfn.MAXIFS(Tableau48910[[#This Row],[Date de fin]],$B$2:B1032,Tableau48910[[#This Row],[Numéro Machine ]]),MAX(_xlfn.MAXIFS(Tableau48910[[#This Row],[Date de fin]],$C$2:C1032,Tableau48910[[#This Row],[Ordre de f]]),_xlfn.MAXIFS(Tableau48910[[#This Row],[Date de fin]],$B$2:B1032,Tableau48910[[#This Row],[Numéro Machine ]]))))</f>
        <v>#VALUE!</v>
      </c>
      <c r="F1033" s="2" t="e">
        <f>Tableau48910[[#This Row],[Date de début]]+Tableau48910[[#This Row],[Temps]]</f>
        <v>#VALUE!</v>
      </c>
    </row>
    <row r="1034" spans="1:6" x14ac:dyDescent="0.25">
      <c r="A1034" cm="1">
        <f t="array" ref="A1034">MIN(COUNTIFS($C$2:C1033,C1034)+IFERROR(SUM(IF(($B$2:B1033=B1034)*($A$2:A1033=0),($B$2:B1033=B1034)*($A$2:A1033=0),"")),0),1)</f>
        <v>1</v>
      </c>
      <c r="B1034" t="s">
        <v>31</v>
      </c>
      <c r="C1034" t="s">
        <v>288</v>
      </c>
      <c r="D1034" s="6">
        <v>67.2083333333333</v>
      </c>
      <c r="E1034" s="2" t="e">
        <f>IF(Tableau48910[[#This Row],[Numéro par machin]]=0,$C$1,IF(ISERROR(VLOOKUP(C1034,$C$2:C1033,1,FALSE)),_xlfn.MAXIFS(Tableau48910[[#This Row],[Date de fin]],$B$2:B1033,Tableau48910[[#This Row],[Numéro Machine ]]),MAX(_xlfn.MAXIFS(Tableau48910[[#This Row],[Date de fin]],$C$2:C1033,Tableau48910[[#This Row],[Ordre de f]]),_xlfn.MAXIFS(Tableau48910[[#This Row],[Date de fin]],$B$2:B1033,Tableau48910[[#This Row],[Numéro Machine ]]))))</f>
        <v>#VALUE!</v>
      </c>
      <c r="F1034" s="2" t="e">
        <f>Tableau48910[[#This Row],[Date de début]]+Tableau48910[[#This Row],[Temps]]</f>
        <v>#VALUE!</v>
      </c>
    </row>
    <row r="1035" spans="1:6" x14ac:dyDescent="0.25">
      <c r="A1035" cm="1">
        <f t="array" ref="A1035">MIN(COUNTIFS($C$2:C1034,C1035)+IFERROR(SUM(IF(($B$2:B1034=B1035)*($A$2:A1034=0),($B$2:B1034=B1035)*($A$2:A1034=0),"")),0),1)</f>
        <v>1</v>
      </c>
      <c r="B1035" t="s">
        <v>60</v>
      </c>
      <c r="C1035" t="s">
        <v>290</v>
      </c>
      <c r="D1035" s="6">
        <v>20.375</v>
      </c>
      <c r="E1035" s="2" t="e">
        <f>IF(Tableau48910[[#This Row],[Numéro par machin]]=0,$C$1,IF(ISERROR(VLOOKUP(C1035,$C$2:C1034,1,FALSE)),_xlfn.MAXIFS(Tableau48910[[#This Row],[Date de fin]],$B$2:B1034,Tableau48910[[#This Row],[Numéro Machine ]]),MAX(_xlfn.MAXIFS(Tableau48910[[#This Row],[Date de fin]],$C$2:C1034,Tableau48910[[#This Row],[Ordre de f]]),_xlfn.MAXIFS(Tableau48910[[#This Row],[Date de fin]],$B$2:B1034,Tableau48910[[#This Row],[Numéro Machine ]]))))</f>
        <v>#VALUE!</v>
      </c>
      <c r="F1035" s="2" t="e">
        <f>Tableau48910[[#This Row],[Date de début]]+Tableau48910[[#This Row],[Temps]]</f>
        <v>#VALUE!</v>
      </c>
    </row>
    <row r="1036" spans="1:6" x14ac:dyDescent="0.25">
      <c r="A1036" cm="1">
        <f t="array" ref="A1036">MIN(COUNTIFS($C$2:C1035,C1036)+IFERROR(SUM(IF(($B$2:B1035=B1036)*($A$2:A1035=0),($B$2:B1035=B1036)*($A$2:A1035=0),"")),0),1)</f>
        <v>1</v>
      </c>
      <c r="B1036" t="s">
        <v>10</v>
      </c>
      <c r="C1036" t="s">
        <v>288</v>
      </c>
      <c r="D1036" s="6">
        <v>20.4583333333333</v>
      </c>
      <c r="E1036" s="2" t="e">
        <f>IF(Tableau48910[[#This Row],[Numéro par machin]]=0,$C$1,IF(ISERROR(VLOOKUP(C1036,$C$2:C1035,1,FALSE)),_xlfn.MAXIFS(Tableau48910[[#This Row],[Date de fin]],$B$2:B1035,Tableau48910[[#This Row],[Numéro Machine ]]),MAX(_xlfn.MAXIFS(Tableau48910[[#This Row],[Date de fin]],$C$2:C1035,Tableau48910[[#This Row],[Ordre de f]]),_xlfn.MAXIFS(Tableau48910[[#This Row],[Date de fin]],$B$2:B1035,Tableau48910[[#This Row],[Numéro Machine ]]))))</f>
        <v>#VALUE!</v>
      </c>
      <c r="F1036" s="2" t="e">
        <f>Tableau48910[[#This Row],[Date de début]]+Tableau48910[[#This Row],[Temps]]</f>
        <v>#VALUE!</v>
      </c>
    </row>
    <row r="1037" spans="1:6" x14ac:dyDescent="0.25">
      <c r="A1037" cm="1">
        <f t="array" ref="A1037">MIN(COUNTIFS($C$2:C1036,C1037)+IFERROR(SUM(IF(($B$2:B1036=B1037)*($A$2:A1036=0),($B$2:B1036=B1037)*($A$2:A1036=0),"")),0),1)</f>
        <v>1</v>
      </c>
      <c r="B1037" t="s">
        <v>5</v>
      </c>
      <c r="C1037" t="s">
        <v>291</v>
      </c>
      <c r="D1037" s="6">
        <v>61.75</v>
      </c>
      <c r="E1037" s="2" t="e">
        <f>IF(Tableau48910[[#This Row],[Numéro par machin]]=0,$C$1,IF(ISERROR(VLOOKUP(C1037,$C$2:C1036,1,FALSE)),_xlfn.MAXIFS(Tableau48910[[#This Row],[Date de fin]],$B$2:B1036,Tableau48910[[#This Row],[Numéro Machine ]]),MAX(_xlfn.MAXIFS(Tableau48910[[#This Row],[Date de fin]],$C$2:C1036,Tableau48910[[#This Row],[Ordre de f]]),_xlfn.MAXIFS(Tableau48910[[#This Row],[Date de fin]],$B$2:B1036,Tableau48910[[#This Row],[Numéro Machine ]]))))</f>
        <v>#VALUE!</v>
      </c>
      <c r="F1037" s="2" t="e">
        <f>Tableau48910[[#This Row],[Date de début]]+Tableau48910[[#This Row],[Temps]]</f>
        <v>#VALUE!</v>
      </c>
    </row>
    <row r="1038" spans="1:6" x14ac:dyDescent="0.25">
      <c r="A1038" cm="1">
        <f t="array" ref="A1038">MIN(COUNTIFS($C$2:C1037,C1038)+IFERROR(SUM(IF(($B$2:B1037=B1038)*($A$2:A1037=0),($B$2:B1037=B1038)*($A$2:A1037=0),"")),0),1)</f>
        <v>1</v>
      </c>
      <c r="B1038" t="s">
        <v>238</v>
      </c>
      <c r="C1038" t="s">
        <v>289</v>
      </c>
      <c r="D1038" s="6">
        <v>62.9166666666667</v>
      </c>
      <c r="E1038" s="2" t="e">
        <f>IF(Tableau48910[[#This Row],[Numéro par machin]]=0,$C$1,IF(ISERROR(VLOOKUP(C1038,$C$2:C1037,1,FALSE)),_xlfn.MAXIFS(Tableau48910[[#This Row],[Date de fin]],$B$2:B1037,Tableau48910[[#This Row],[Numéro Machine ]]),MAX(_xlfn.MAXIFS(Tableau48910[[#This Row],[Date de fin]],$C$2:C1037,Tableau48910[[#This Row],[Ordre de f]]),_xlfn.MAXIFS(Tableau48910[[#This Row],[Date de fin]],$B$2:B1037,Tableau48910[[#This Row],[Numéro Machine ]]))))</f>
        <v>#VALUE!</v>
      </c>
      <c r="F1038" s="2" t="e">
        <f>Tableau48910[[#This Row],[Date de début]]+Tableau48910[[#This Row],[Temps]]</f>
        <v>#VALUE!</v>
      </c>
    </row>
    <row r="1039" spans="1:6" x14ac:dyDescent="0.25">
      <c r="A1039" cm="1">
        <f t="array" ref="A1039">MIN(COUNTIFS($C$2:C1038,C1039)+IFERROR(SUM(IF(($B$2:B1038=B1039)*($A$2:A1038=0),($B$2:B1038=B1039)*($A$2:A1038=0),"")),0),1)</f>
        <v>1</v>
      </c>
      <c r="B1039" t="s">
        <v>12</v>
      </c>
      <c r="C1039" t="s">
        <v>283</v>
      </c>
      <c r="D1039" s="6">
        <v>63.0416666666667</v>
      </c>
      <c r="E1039" s="2" t="e">
        <f>IF(Tableau48910[[#This Row],[Numéro par machin]]=0,$C$1,IF(ISERROR(VLOOKUP(C1039,$C$2:C1038,1,FALSE)),_xlfn.MAXIFS(Tableau48910[[#This Row],[Date de fin]],$B$2:B1038,Tableau48910[[#This Row],[Numéro Machine ]]),MAX(_xlfn.MAXIFS(Tableau48910[[#This Row],[Date de fin]],$C$2:C1038,Tableau48910[[#This Row],[Ordre de f]]),_xlfn.MAXIFS(Tableau48910[[#This Row],[Date de fin]],$B$2:B1038,Tableau48910[[#This Row],[Numéro Machine ]]))))</f>
        <v>#VALUE!</v>
      </c>
      <c r="F1039" s="2" t="e">
        <f>Tableau48910[[#This Row],[Date de début]]+Tableau48910[[#This Row],[Temps]]</f>
        <v>#VALUE!</v>
      </c>
    </row>
    <row r="1040" spans="1:6" x14ac:dyDescent="0.25">
      <c r="A1040" cm="1">
        <f t="array" ref="A1040">MIN(COUNTIFS($C$2:C1039,C1040)+IFERROR(SUM(IF(($B$2:B1039=B1040)*($A$2:A1039=0),($B$2:B1039=B1040)*($A$2:A1039=0),"")),0),1)</f>
        <v>1</v>
      </c>
      <c r="B1040" t="s">
        <v>12</v>
      </c>
      <c r="C1040" t="s">
        <v>284</v>
      </c>
      <c r="D1040" s="6">
        <v>64.4166666666667</v>
      </c>
      <c r="E1040" s="2" t="e">
        <f>IF(Tableau48910[[#This Row],[Numéro par machin]]=0,$C$1,IF(ISERROR(VLOOKUP(C1040,$C$2:C1039,1,FALSE)),_xlfn.MAXIFS(Tableau48910[[#This Row],[Date de fin]],$B$2:B1039,Tableau48910[[#This Row],[Numéro Machine ]]),MAX(_xlfn.MAXIFS(Tableau48910[[#This Row],[Date de fin]],$C$2:C1039,Tableau48910[[#This Row],[Ordre de f]]),_xlfn.MAXIFS(Tableau48910[[#This Row],[Date de fin]],$B$2:B1039,Tableau48910[[#This Row],[Numéro Machine ]]))))</f>
        <v>#VALUE!</v>
      </c>
      <c r="F1040" s="2" t="e">
        <f>Tableau48910[[#This Row],[Date de début]]+Tableau48910[[#This Row],[Temps]]</f>
        <v>#VALUE!</v>
      </c>
    </row>
    <row r="1041" spans="1:6" x14ac:dyDescent="0.25">
      <c r="A1041" cm="1">
        <f t="array" ref="A1041">MIN(COUNTIFS($C$2:C1040,C1041)+IFERROR(SUM(IF(($B$2:B1040=B1041)*($A$2:A1040=0),($B$2:B1040=B1041)*($A$2:A1040=0),"")),0),1)</f>
        <v>1</v>
      </c>
      <c r="B1041" t="s">
        <v>45</v>
      </c>
      <c r="C1041" t="s">
        <v>290</v>
      </c>
      <c r="D1041" s="6">
        <v>64.4583333333333</v>
      </c>
      <c r="E1041" s="2" t="e">
        <f>IF(Tableau48910[[#This Row],[Numéro par machin]]=0,$C$1,IF(ISERROR(VLOOKUP(C1041,$C$2:C1040,1,FALSE)),_xlfn.MAXIFS(Tableau48910[[#This Row],[Date de fin]],$B$2:B1040,Tableau48910[[#This Row],[Numéro Machine ]]),MAX(_xlfn.MAXIFS(Tableau48910[[#This Row],[Date de fin]],$C$2:C1040,Tableau48910[[#This Row],[Ordre de f]]),_xlfn.MAXIFS(Tableau48910[[#This Row],[Date de fin]],$B$2:B1040,Tableau48910[[#This Row],[Numéro Machine ]]))))</f>
        <v>#VALUE!</v>
      </c>
      <c r="F1041" s="2" t="e">
        <f>Tableau48910[[#This Row],[Date de début]]+Tableau48910[[#This Row],[Temps]]</f>
        <v>#VALUE!</v>
      </c>
    </row>
    <row r="1042" spans="1:6" x14ac:dyDescent="0.25">
      <c r="A1042" cm="1">
        <f t="array" ref="A1042">MIN(COUNTIFS($C$2:C1041,C1042)+IFERROR(SUM(IF(($B$2:B1041=B1042)*($A$2:A1041=0),($B$2:B1041=B1042)*($A$2:A1041=0),"")),0),1)</f>
        <v>1</v>
      </c>
      <c r="B1042" t="s">
        <v>10</v>
      </c>
      <c r="C1042" t="s">
        <v>290</v>
      </c>
      <c r="D1042" s="6">
        <v>43.375</v>
      </c>
      <c r="E1042" s="2" t="e">
        <f>IF(Tableau48910[[#This Row],[Numéro par machin]]=0,$C$1,IF(ISERROR(VLOOKUP(C1042,$C$2:C1041,1,FALSE)),_xlfn.MAXIFS(Tableau48910[[#This Row],[Date de fin]],$B$2:B1041,Tableau48910[[#This Row],[Numéro Machine ]]),MAX(_xlfn.MAXIFS(Tableau48910[[#This Row],[Date de fin]],$C$2:C1041,Tableau48910[[#This Row],[Ordre de f]]),_xlfn.MAXIFS(Tableau48910[[#This Row],[Date de fin]],$B$2:B1041,Tableau48910[[#This Row],[Numéro Machine ]]))))</f>
        <v>#VALUE!</v>
      </c>
      <c r="F1042" s="2" t="e">
        <f>Tableau48910[[#This Row],[Date de début]]+Tableau48910[[#This Row],[Temps]]</f>
        <v>#VALUE!</v>
      </c>
    </row>
    <row r="1043" spans="1:6" x14ac:dyDescent="0.25">
      <c r="A1043" cm="1">
        <f t="array" ref="A1043">MIN(COUNTIFS($C$2:C1042,C1043)+IFERROR(SUM(IF(($B$2:B1042=B1043)*($A$2:A1042=0),($B$2:B1042=B1043)*($A$2:A1042=0),"")),0),1)</f>
        <v>1</v>
      </c>
      <c r="B1043" t="s">
        <v>10</v>
      </c>
      <c r="C1043" t="s">
        <v>171</v>
      </c>
      <c r="D1043" s="6">
        <v>45.4583333333333</v>
      </c>
      <c r="E1043" s="2" t="e">
        <f>IF(Tableau48910[[#This Row],[Numéro par machin]]=0,$C$1,IF(ISERROR(VLOOKUP(C1043,$C$2:C1042,1,FALSE)),_xlfn.MAXIFS(Tableau48910[[#This Row],[Date de fin]],$B$2:B1042,Tableau48910[[#This Row],[Numéro Machine ]]),MAX(_xlfn.MAXIFS(Tableau48910[[#This Row],[Date de fin]],$C$2:C1042,Tableau48910[[#This Row],[Ordre de f]]),_xlfn.MAXIFS(Tableau48910[[#This Row],[Date de fin]],$B$2:B1042,Tableau48910[[#This Row],[Numéro Machine ]]))))</f>
        <v>#VALUE!</v>
      </c>
      <c r="F1043" s="2" t="e">
        <f>Tableau48910[[#This Row],[Date de début]]+Tableau48910[[#This Row],[Temps]]</f>
        <v>#VALUE!</v>
      </c>
    </row>
    <row r="1044" spans="1:6" x14ac:dyDescent="0.25">
      <c r="A1044" cm="1">
        <f t="array" ref="A1044">MIN(COUNTIFS($C$2:C1043,C1044)+IFERROR(SUM(IF(($B$2:B1043=B1044)*($A$2:A1043=0),($B$2:B1043=B1044)*($A$2:A1043=0),"")),0),1)</f>
        <v>1</v>
      </c>
      <c r="B1044" t="s">
        <v>5</v>
      </c>
      <c r="C1044" t="s">
        <v>283</v>
      </c>
      <c r="D1044" s="6">
        <v>46.875</v>
      </c>
      <c r="E1044" s="2" t="e">
        <f>IF(Tableau48910[[#This Row],[Numéro par machin]]=0,$C$1,IF(ISERROR(VLOOKUP(C1044,$C$2:C1043,1,FALSE)),_xlfn.MAXIFS(Tableau48910[[#This Row],[Date de fin]],$B$2:B1043,Tableau48910[[#This Row],[Numéro Machine ]]),MAX(_xlfn.MAXIFS(Tableau48910[[#This Row],[Date de fin]],$C$2:C1043,Tableau48910[[#This Row],[Ordre de f]]),_xlfn.MAXIFS(Tableau48910[[#This Row],[Date de fin]],$B$2:B1043,Tableau48910[[#This Row],[Numéro Machine ]]))))</f>
        <v>#VALUE!</v>
      </c>
      <c r="F1044" s="2" t="e">
        <f>Tableau48910[[#This Row],[Date de début]]+Tableau48910[[#This Row],[Temps]]</f>
        <v>#VALUE!</v>
      </c>
    </row>
    <row r="1045" spans="1:6" x14ac:dyDescent="0.25">
      <c r="A1045" cm="1">
        <f t="array" ref="A1045">MIN(COUNTIFS($C$2:C1044,C1045)+IFERROR(SUM(IF(($B$2:B1044=B1045)*($A$2:A1044=0),($B$2:B1044=B1045)*($A$2:A1044=0),"")),0),1)</f>
        <v>1</v>
      </c>
      <c r="B1045" t="s">
        <v>5</v>
      </c>
      <c r="C1045" t="s">
        <v>284</v>
      </c>
      <c r="D1045" s="6">
        <v>47.7916666666667</v>
      </c>
      <c r="E1045" s="2" t="e">
        <f>IF(Tableau48910[[#This Row],[Numéro par machin]]=0,$C$1,IF(ISERROR(VLOOKUP(C1045,$C$2:C1044,1,FALSE)),_xlfn.MAXIFS(Tableau48910[[#This Row],[Date de fin]],$B$2:B1044,Tableau48910[[#This Row],[Numéro Machine ]]),MAX(_xlfn.MAXIFS(Tableau48910[[#This Row],[Date de fin]],$C$2:C1044,Tableau48910[[#This Row],[Ordre de f]]),_xlfn.MAXIFS(Tableau48910[[#This Row],[Date de fin]],$B$2:B1044,Tableau48910[[#This Row],[Numéro Machine ]]))))</f>
        <v>#VALUE!</v>
      </c>
      <c r="F1045" s="2" t="e">
        <f>Tableau48910[[#This Row],[Date de début]]+Tableau48910[[#This Row],[Temps]]</f>
        <v>#VALUE!</v>
      </c>
    </row>
    <row r="1046" spans="1:6" x14ac:dyDescent="0.25">
      <c r="A1046" cm="1">
        <f t="array" ref="A1046">MIN(COUNTIFS($C$2:C1045,C1046)+IFERROR(SUM(IF(($B$2:B1045=B1046)*($A$2:A1045=0),($B$2:B1045=B1046)*($A$2:A1045=0),"")),0),1)</f>
        <v>1</v>
      </c>
      <c r="B1046" t="s">
        <v>16</v>
      </c>
      <c r="C1046" t="s">
        <v>184</v>
      </c>
      <c r="D1046" s="6">
        <v>50.5416666666667</v>
      </c>
      <c r="E1046" s="2" t="e">
        <f>IF(Tableau48910[[#This Row],[Numéro par machin]]=0,$C$1,IF(ISERROR(VLOOKUP(C1046,$C$2:C1045,1,FALSE)),_xlfn.MAXIFS(Tableau48910[[#This Row],[Date de fin]],$B$2:B1045,Tableau48910[[#This Row],[Numéro Machine ]]),MAX(_xlfn.MAXIFS(Tableau48910[[#This Row],[Date de fin]],$C$2:C1045,Tableau48910[[#This Row],[Ordre de f]]),_xlfn.MAXIFS(Tableau48910[[#This Row],[Date de fin]],$B$2:B1045,Tableau48910[[#This Row],[Numéro Machine ]]))))</f>
        <v>#VALUE!</v>
      </c>
      <c r="F1046" s="2" t="e">
        <f>Tableau48910[[#This Row],[Date de début]]+Tableau48910[[#This Row],[Temps]]</f>
        <v>#VALUE!</v>
      </c>
    </row>
    <row r="1047" spans="1:6" x14ac:dyDescent="0.25">
      <c r="A1047" cm="1">
        <f t="array" ref="A1047">MIN(COUNTIFS($C$2:C1046,C1047)+IFERROR(SUM(IF(($B$2:B1046=B1047)*($A$2:A1046=0),($B$2:B1046=B1047)*($A$2:A1046=0),"")),0),1)</f>
        <v>1</v>
      </c>
      <c r="B1047" t="s">
        <v>10</v>
      </c>
      <c r="C1047" t="s">
        <v>283</v>
      </c>
      <c r="D1047" s="6">
        <v>50.6666666666667</v>
      </c>
      <c r="E1047" s="2" t="e">
        <f>IF(Tableau48910[[#This Row],[Numéro par machin]]=0,$C$1,IF(ISERROR(VLOOKUP(C1047,$C$2:C1046,1,FALSE)),_xlfn.MAXIFS(Tableau48910[[#This Row],[Date de fin]],$B$2:B1046,Tableau48910[[#This Row],[Numéro Machine ]]),MAX(_xlfn.MAXIFS(Tableau48910[[#This Row],[Date de fin]],$C$2:C1046,Tableau48910[[#This Row],[Ordre de f]]),_xlfn.MAXIFS(Tableau48910[[#This Row],[Date de fin]],$B$2:B1046,Tableau48910[[#This Row],[Numéro Machine ]]))))</f>
        <v>#VALUE!</v>
      </c>
      <c r="F1047" s="2" t="e">
        <f>Tableau48910[[#This Row],[Date de début]]+Tableau48910[[#This Row],[Temps]]</f>
        <v>#VALUE!</v>
      </c>
    </row>
    <row r="1048" spans="1:6" x14ac:dyDescent="0.25">
      <c r="A1048" cm="1">
        <f t="array" ref="A1048">MIN(COUNTIFS($C$2:C1047,C1048)+IFERROR(SUM(IF(($B$2:B1047=B1048)*($A$2:A1047=0),($B$2:B1047=B1048)*($A$2:A1047=0),"")),0),1)</f>
        <v>1</v>
      </c>
      <c r="B1048" t="s">
        <v>10</v>
      </c>
      <c r="C1048" t="s">
        <v>284</v>
      </c>
      <c r="D1048" s="6">
        <v>16.0833333333333</v>
      </c>
      <c r="E1048" s="2" t="e">
        <f>IF(Tableau48910[[#This Row],[Numéro par machin]]=0,$C$1,IF(ISERROR(VLOOKUP(C1048,$C$2:C1047,1,FALSE)),_xlfn.MAXIFS(Tableau48910[[#This Row],[Date de fin]],$B$2:B1047,Tableau48910[[#This Row],[Numéro Machine ]]),MAX(_xlfn.MAXIFS(Tableau48910[[#This Row],[Date de fin]],$C$2:C1047,Tableau48910[[#This Row],[Ordre de f]]),_xlfn.MAXIFS(Tableau48910[[#This Row],[Date de fin]],$B$2:B1047,Tableau48910[[#This Row],[Numéro Machine ]]))))</f>
        <v>#VALUE!</v>
      </c>
      <c r="F1048" s="2" t="e">
        <f>Tableau48910[[#This Row],[Date de début]]+Tableau48910[[#This Row],[Temps]]</f>
        <v>#VALUE!</v>
      </c>
    </row>
    <row r="1049" spans="1:6" x14ac:dyDescent="0.25">
      <c r="A1049" cm="1">
        <f t="array" ref="A1049">MIN(COUNTIFS($C$2:C1048,C1049)+IFERROR(SUM(IF(($B$2:B1048=B1049)*($A$2:A1048=0),($B$2:B1048=B1049)*($A$2:A1048=0),"")),0),1)</f>
        <v>1</v>
      </c>
      <c r="B1049" t="s">
        <v>16</v>
      </c>
      <c r="C1049" t="s">
        <v>255</v>
      </c>
      <c r="D1049" s="6">
        <v>16.1666666666667</v>
      </c>
      <c r="E1049" s="2" t="e">
        <f>IF(Tableau48910[[#This Row],[Numéro par machin]]=0,$C$1,IF(ISERROR(VLOOKUP(C1049,$C$2:C1048,1,FALSE)),_xlfn.MAXIFS(Tableau48910[[#This Row],[Date de fin]],$B$2:B1048,Tableau48910[[#This Row],[Numéro Machine ]]),MAX(_xlfn.MAXIFS(Tableau48910[[#This Row],[Date de fin]],$C$2:C1048,Tableau48910[[#This Row],[Ordre de f]]),_xlfn.MAXIFS(Tableau48910[[#This Row],[Date de fin]],$B$2:B1048,Tableau48910[[#This Row],[Numéro Machine ]]))))</f>
        <v>#VALUE!</v>
      </c>
      <c r="F1049" s="2" t="e">
        <f>Tableau48910[[#This Row],[Date de début]]+Tableau48910[[#This Row],[Temps]]</f>
        <v>#VALUE!</v>
      </c>
    </row>
    <row r="1050" spans="1:6" x14ac:dyDescent="0.25">
      <c r="A1050" cm="1">
        <f t="array" ref="A1050">MIN(COUNTIFS($C$2:C1049,C1050)+IFERROR(SUM(IF(($B$2:B1049=B1050)*($A$2:A1049=0),($B$2:B1049=B1050)*($A$2:A1049=0),"")),0),1)</f>
        <v>1</v>
      </c>
      <c r="B1050" t="s">
        <v>16</v>
      </c>
      <c r="C1050" t="s">
        <v>255</v>
      </c>
      <c r="D1050" s="6">
        <v>16.9166666666667</v>
      </c>
      <c r="E1050" s="2" t="e">
        <f>IF(Tableau48910[[#This Row],[Numéro par machin]]=0,$C$1,IF(ISERROR(VLOOKUP(C1050,$C$2:C1049,1,FALSE)),_xlfn.MAXIFS(Tableau48910[[#This Row],[Date de fin]],$B$2:B1049,Tableau48910[[#This Row],[Numéro Machine ]]),MAX(_xlfn.MAXIFS(Tableau48910[[#This Row],[Date de fin]],$C$2:C1049,Tableau48910[[#This Row],[Ordre de f]]),_xlfn.MAXIFS(Tableau48910[[#This Row],[Date de fin]],$B$2:B1049,Tableau48910[[#This Row],[Numéro Machine ]]))))</f>
        <v>#VALUE!</v>
      </c>
      <c r="F1050" s="2" t="e">
        <f>Tableau48910[[#This Row],[Date de début]]+Tableau48910[[#This Row],[Temps]]</f>
        <v>#VALUE!</v>
      </c>
    </row>
    <row r="1051" spans="1:6" x14ac:dyDescent="0.25">
      <c r="A1051" cm="1">
        <f t="array" ref="A1051">MIN(COUNTIFS($C$2:C1050,C1051)+IFERROR(SUM(IF(($B$2:B1050=B1051)*($A$2:A1050=0),($B$2:B1050=B1051)*($A$2:A1050=0),"")),0),1)</f>
        <v>1</v>
      </c>
      <c r="B1051" t="s">
        <v>5</v>
      </c>
      <c r="C1051" t="s">
        <v>287</v>
      </c>
      <c r="D1051" s="6">
        <v>16.0416666666667</v>
      </c>
      <c r="E1051" s="2" t="e">
        <f>IF(Tableau48910[[#This Row],[Numéro par machin]]=0,$C$1,IF(ISERROR(VLOOKUP(C1051,$C$2:C1050,1,FALSE)),_xlfn.MAXIFS(Tableau48910[[#This Row],[Date de fin]],$B$2:B1050,Tableau48910[[#This Row],[Numéro Machine ]]),MAX(_xlfn.MAXIFS(Tableau48910[[#This Row],[Date de fin]],$C$2:C1050,Tableau48910[[#This Row],[Ordre de f]]),_xlfn.MAXIFS(Tableau48910[[#This Row],[Date de fin]],$B$2:B1050,Tableau48910[[#This Row],[Numéro Machine ]]))))</f>
        <v>#VALUE!</v>
      </c>
      <c r="F1051" s="2" t="e">
        <f>Tableau48910[[#This Row],[Date de début]]+Tableau48910[[#This Row],[Temps]]</f>
        <v>#VALUE!</v>
      </c>
    </row>
    <row r="1052" spans="1:6" x14ac:dyDescent="0.25">
      <c r="A1052" cm="1">
        <f t="array" ref="A1052">MIN(COUNTIFS($C$2:C1051,C1052)+IFERROR(SUM(IF(($B$2:B1051=B1052)*($A$2:A1051=0),($B$2:B1051=B1052)*($A$2:A1051=0),"")),0),1)</f>
        <v>1</v>
      </c>
      <c r="B1052" t="s">
        <v>5</v>
      </c>
      <c r="C1052" t="s">
        <v>279</v>
      </c>
      <c r="D1052" s="6">
        <v>16.125</v>
      </c>
      <c r="E1052" s="2" t="e">
        <f>IF(Tableau48910[[#This Row],[Numéro par machin]]=0,$C$1,IF(ISERROR(VLOOKUP(C1052,$C$2:C1051,1,FALSE)),_xlfn.MAXIFS(Tableau48910[[#This Row],[Date de fin]],$B$2:B1051,Tableau48910[[#This Row],[Numéro Machine ]]),MAX(_xlfn.MAXIFS(Tableau48910[[#This Row],[Date de fin]],$C$2:C1051,Tableau48910[[#This Row],[Ordre de f]]),_xlfn.MAXIFS(Tableau48910[[#This Row],[Date de fin]],$B$2:B1051,Tableau48910[[#This Row],[Numéro Machine ]]))))</f>
        <v>#VALUE!</v>
      </c>
      <c r="F1052" s="2" t="e">
        <f>Tableau48910[[#This Row],[Date de début]]+Tableau48910[[#This Row],[Temps]]</f>
        <v>#VALUE!</v>
      </c>
    </row>
    <row r="1053" spans="1:6" x14ac:dyDescent="0.25">
      <c r="A1053" cm="1">
        <f t="array" ref="A1053">MIN(COUNTIFS($C$2:C1052,C1053)+IFERROR(SUM(IF(($B$2:B1052=B1053)*($A$2:A1052=0),($B$2:B1052=B1053)*($A$2:A1052=0),"")),0),1)</f>
        <v>1</v>
      </c>
      <c r="B1053" t="s">
        <v>5</v>
      </c>
      <c r="C1053" t="s">
        <v>280</v>
      </c>
      <c r="D1053" s="6">
        <v>16.2083333333333</v>
      </c>
      <c r="E1053" s="2" t="e">
        <f>IF(Tableau48910[[#This Row],[Numéro par machin]]=0,$C$1,IF(ISERROR(VLOOKUP(C1053,$C$2:C1052,1,FALSE)),_xlfn.MAXIFS(Tableau48910[[#This Row],[Date de fin]],$B$2:B1052,Tableau48910[[#This Row],[Numéro Machine ]]),MAX(_xlfn.MAXIFS(Tableau48910[[#This Row],[Date de fin]],$C$2:C1052,Tableau48910[[#This Row],[Ordre de f]]),_xlfn.MAXIFS(Tableau48910[[#This Row],[Date de fin]],$B$2:B1052,Tableau48910[[#This Row],[Numéro Machine ]]))))</f>
        <v>#VALUE!</v>
      </c>
      <c r="F1053" s="2" t="e">
        <f>Tableau48910[[#This Row],[Date de début]]+Tableau48910[[#This Row],[Temps]]</f>
        <v>#VALUE!</v>
      </c>
    </row>
    <row r="1054" spans="1:6" x14ac:dyDescent="0.25">
      <c r="A1054" cm="1">
        <f t="array" ref="A1054">MIN(COUNTIFS($C$2:C1053,C1054)+IFERROR(SUM(IF(($B$2:B1053=B1054)*($A$2:A1053=0),($B$2:B1053=B1054)*($A$2:A1053=0),"")),0),1)</f>
        <v>1</v>
      </c>
      <c r="B1054" t="s">
        <v>5</v>
      </c>
      <c r="C1054" t="s">
        <v>281</v>
      </c>
      <c r="D1054" s="6">
        <v>57.375</v>
      </c>
      <c r="E1054" s="2" t="e">
        <f>IF(Tableau48910[[#This Row],[Numéro par machin]]=0,$C$1,IF(ISERROR(VLOOKUP(C1054,$C$2:C1053,1,FALSE)),_xlfn.MAXIFS(Tableau48910[[#This Row],[Date de fin]],$B$2:B1053,Tableau48910[[#This Row],[Numéro Machine ]]),MAX(_xlfn.MAXIFS(Tableau48910[[#This Row],[Date de fin]],$C$2:C1053,Tableau48910[[#This Row],[Ordre de f]]),_xlfn.MAXIFS(Tableau48910[[#This Row],[Date de fin]],$B$2:B1053,Tableau48910[[#This Row],[Numéro Machine ]]))))</f>
        <v>#VALUE!</v>
      </c>
      <c r="F1054" s="2" t="e">
        <f>Tableau48910[[#This Row],[Date de début]]+Tableau48910[[#This Row],[Temps]]</f>
        <v>#VALUE!</v>
      </c>
    </row>
    <row r="1055" spans="1:6" x14ac:dyDescent="0.25">
      <c r="A1055" cm="1">
        <f t="array" ref="A1055">MIN(COUNTIFS($C$2:C1054,C1055)+IFERROR(SUM(IF(($B$2:B1054=B1055)*($A$2:A1054=0),($B$2:B1054=B1055)*($A$2:A1054=0),"")),0),1)</f>
        <v>1</v>
      </c>
      <c r="B1055" t="s">
        <v>10</v>
      </c>
      <c r="C1055" t="s">
        <v>287</v>
      </c>
      <c r="D1055" s="6">
        <v>57.5416666666667</v>
      </c>
      <c r="E1055" s="2" t="e">
        <f>IF(Tableau48910[[#This Row],[Numéro par machin]]=0,$C$1,IF(ISERROR(VLOOKUP(C1055,$C$2:C1054,1,FALSE)),_xlfn.MAXIFS(Tableau48910[[#This Row],[Date de fin]],$B$2:B1054,Tableau48910[[#This Row],[Numéro Machine ]]),MAX(_xlfn.MAXIFS(Tableau48910[[#This Row],[Date de fin]],$C$2:C1054,Tableau48910[[#This Row],[Ordre de f]]),_xlfn.MAXIFS(Tableau48910[[#This Row],[Date de fin]],$B$2:B1054,Tableau48910[[#This Row],[Numéro Machine ]]))))</f>
        <v>#VALUE!</v>
      </c>
      <c r="F1055" s="2" t="e">
        <f>Tableau48910[[#This Row],[Date de début]]+Tableau48910[[#This Row],[Temps]]</f>
        <v>#VALUE!</v>
      </c>
    </row>
    <row r="1056" spans="1:6" x14ac:dyDescent="0.25">
      <c r="A1056" cm="1">
        <f t="array" ref="A1056">MIN(COUNTIFS($C$2:C1055,C1056)+IFERROR(SUM(IF(($B$2:B1055=B1056)*($A$2:A1055=0),($B$2:B1055=B1056)*($A$2:A1055=0),"")),0),1)</f>
        <v>1</v>
      </c>
      <c r="B1056" t="s">
        <v>10</v>
      </c>
      <c r="C1056" t="s">
        <v>279</v>
      </c>
      <c r="D1056" s="6">
        <v>58.0416666666667</v>
      </c>
      <c r="E1056" s="2" t="e">
        <f>IF(Tableau48910[[#This Row],[Numéro par machin]]=0,$C$1,IF(ISERROR(VLOOKUP(C1056,$C$2:C1055,1,FALSE)),_xlfn.MAXIFS(Tableau48910[[#This Row],[Date de fin]],$B$2:B1055,Tableau48910[[#This Row],[Numéro Machine ]]),MAX(_xlfn.MAXIFS(Tableau48910[[#This Row],[Date de fin]],$C$2:C1055,Tableau48910[[#This Row],[Ordre de f]]),_xlfn.MAXIFS(Tableau48910[[#This Row],[Date de fin]],$B$2:B1055,Tableau48910[[#This Row],[Numéro Machine ]]))))</f>
        <v>#VALUE!</v>
      </c>
      <c r="F1056" s="2" t="e">
        <f>Tableau48910[[#This Row],[Date de début]]+Tableau48910[[#This Row],[Temps]]</f>
        <v>#VALUE!</v>
      </c>
    </row>
    <row r="1057" spans="1:6" x14ac:dyDescent="0.25">
      <c r="A1057" cm="1">
        <f t="array" ref="A1057">MIN(COUNTIFS($C$2:C1056,C1057)+IFERROR(SUM(IF(($B$2:B1056=B1057)*($A$2:A1056=0),($B$2:B1056=B1057)*($A$2:A1056=0),"")),0),1)</f>
        <v>1</v>
      </c>
      <c r="B1057" t="s">
        <v>10</v>
      </c>
      <c r="C1057" t="s">
        <v>280</v>
      </c>
      <c r="D1057" s="6">
        <v>59.375</v>
      </c>
      <c r="E1057" s="2" t="e">
        <f>IF(Tableau48910[[#This Row],[Numéro par machin]]=0,$C$1,IF(ISERROR(VLOOKUP(C1057,$C$2:C1056,1,FALSE)),_xlfn.MAXIFS(Tableau48910[[#This Row],[Date de fin]],$B$2:B1056,Tableau48910[[#This Row],[Numéro Machine ]]),MAX(_xlfn.MAXIFS(Tableau48910[[#This Row],[Date de fin]],$C$2:C1056,Tableau48910[[#This Row],[Ordre de f]]),_xlfn.MAXIFS(Tableau48910[[#This Row],[Date de fin]],$B$2:B1056,Tableau48910[[#This Row],[Numéro Machine ]]))))</f>
        <v>#VALUE!</v>
      </c>
      <c r="F1057" s="2" t="e">
        <f>Tableau48910[[#This Row],[Date de début]]+Tableau48910[[#This Row],[Temps]]</f>
        <v>#VALUE!</v>
      </c>
    </row>
    <row r="1058" spans="1:6" x14ac:dyDescent="0.25">
      <c r="A1058" cm="1">
        <f t="array" ref="A1058">MIN(COUNTIFS($C$2:C1057,C1058)+IFERROR(SUM(IF(($B$2:B1057=B1058)*($A$2:A1057=0),($B$2:B1057=B1058)*($A$2:A1057=0),"")),0),1)</f>
        <v>1</v>
      </c>
      <c r="B1058" t="s">
        <v>10</v>
      </c>
      <c r="C1058" t="s">
        <v>281</v>
      </c>
      <c r="D1058" s="6">
        <v>59.625</v>
      </c>
      <c r="E1058" s="2" t="e">
        <f>IF(Tableau48910[[#This Row],[Numéro par machin]]=0,$C$1,IF(ISERROR(VLOOKUP(C1058,$C$2:C1057,1,FALSE)),_xlfn.MAXIFS(Tableau48910[[#This Row],[Date de fin]],$B$2:B1057,Tableau48910[[#This Row],[Numéro Machine ]]),MAX(_xlfn.MAXIFS(Tableau48910[[#This Row],[Date de fin]],$C$2:C1057,Tableau48910[[#This Row],[Ordre de f]]),_xlfn.MAXIFS(Tableau48910[[#This Row],[Date de fin]],$B$2:B1057,Tableau48910[[#This Row],[Numéro Machine ]]))))</f>
        <v>#VALUE!</v>
      </c>
      <c r="F1058" s="2" t="e">
        <f>Tableau48910[[#This Row],[Date de début]]+Tableau48910[[#This Row],[Temps]]</f>
        <v>#VALUE!</v>
      </c>
    </row>
    <row r="1059" spans="1:6" x14ac:dyDescent="0.25">
      <c r="A1059" cm="1">
        <f t="array" ref="A1059">MIN(COUNTIFS($C$2:C1058,C1059)+IFERROR(SUM(IF(($B$2:B1058=B1059)*($A$2:A1058=0),($B$2:B1058=B1059)*($A$2:A1058=0),"")),0),1)</f>
        <v>1</v>
      </c>
      <c r="B1059" t="s">
        <v>10</v>
      </c>
      <c r="C1059" t="s">
        <v>287</v>
      </c>
      <c r="D1059" s="6">
        <v>59.875</v>
      </c>
      <c r="E1059" s="2" t="e">
        <f>IF(Tableau48910[[#This Row],[Numéro par machin]]=0,$C$1,IF(ISERROR(VLOOKUP(C1059,$C$2:C1058,1,FALSE)),_xlfn.MAXIFS(Tableau48910[[#This Row],[Date de fin]],$B$2:B1058,Tableau48910[[#This Row],[Numéro Machine ]]),MAX(_xlfn.MAXIFS(Tableau48910[[#This Row],[Date de fin]],$C$2:C1058,Tableau48910[[#This Row],[Ordre de f]]),_xlfn.MAXIFS(Tableau48910[[#This Row],[Date de fin]],$B$2:B1058,Tableau48910[[#This Row],[Numéro Machine ]]))))</f>
        <v>#VALUE!</v>
      </c>
      <c r="F1059" s="2" t="e">
        <f>Tableau48910[[#This Row],[Date de début]]+Tableau48910[[#This Row],[Temps]]</f>
        <v>#VALUE!</v>
      </c>
    </row>
    <row r="1060" spans="1:6" x14ac:dyDescent="0.25">
      <c r="A1060" cm="1">
        <f t="array" ref="A1060">MIN(COUNTIFS($C$2:C1059,C1060)+IFERROR(SUM(IF(($B$2:B1059=B1060)*($A$2:A1059=0),($B$2:B1059=B1060)*($A$2:A1059=0),"")),0),1)</f>
        <v>1</v>
      </c>
      <c r="B1060" t="s">
        <v>10</v>
      </c>
      <c r="C1060" t="s">
        <v>279</v>
      </c>
      <c r="D1060" s="6">
        <v>60.0416666666667</v>
      </c>
      <c r="E1060" s="2" t="e">
        <f>IF(Tableau48910[[#This Row],[Numéro par machin]]=0,$C$1,IF(ISERROR(VLOOKUP(C1060,$C$2:C1059,1,FALSE)),_xlfn.MAXIFS(Tableau48910[[#This Row],[Date de fin]],$B$2:B1059,Tableau48910[[#This Row],[Numéro Machine ]]),MAX(_xlfn.MAXIFS(Tableau48910[[#This Row],[Date de fin]],$C$2:C1059,Tableau48910[[#This Row],[Ordre de f]]),_xlfn.MAXIFS(Tableau48910[[#This Row],[Date de fin]],$B$2:B1059,Tableau48910[[#This Row],[Numéro Machine ]]))))</f>
        <v>#VALUE!</v>
      </c>
      <c r="F1060" s="2" t="e">
        <f>Tableau48910[[#This Row],[Date de début]]+Tableau48910[[#This Row],[Temps]]</f>
        <v>#VALUE!</v>
      </c>
    </row>
    <row r="1061" spans="1:6" x14ac:dyDescent="0.25">
      <c r="A1061" cm="1">
        <f t="array" ref="A1061">MIN(COUNTIFS($C$2:C1060,C1061)+IFERROR(SUM(IF(($B$2:B1060=B1061)*($A$2:A1060=0),($B$2:B1060=B1061)*($A$2:A1060=0),"")),0),1)</f>
        <v>1</v>
      </c>
      <c r="B1061" t="s">
        <v>10</v>
      </c>
      <c r="C1061" t="s">
        <v>280</v>
      </c>
      <c r="D1061" s="6">
        <v>57.4166666666667</v>
      </c>
      <c r="E1061" s="2" t="e">
        <f>IF(Tableau48910[[#This Row],[Numéro par machin]]=0,$C$1,IF(ISERROR(VLOOKUP(C1061,$C$2:C1060,1,FALSE)),_xlfn.MAXIFS(Tableau48910[[#This Row],[Date de fin]],$B$2:B1060,Tableau48910[[#This Row],[Numéro Machine ]]),MAX(_xlfn.MAXIFS(Tableau48910[[#This Row],[Date de fin]],$C$2:C1060,Tableau48910[[#This Row],[Ordre de f]]),_xlfn.MAXIFS(Tableau48910[[#This Row],[Date de fin]],$B$2:B1060,Tableau48910[[#This Row],[Numéro Machine ]]))))</f>
        <v>#VALUE!</v>
      </c>
      <c r="F1061" s="2" t="e">
        <f>Tableau48910[[#This Row],[Date de début]]+Tableau48910[[#This Row],[Temps]]</f>
        <v>#VALUE!</v>
      </c>
    </row>
    <row r="1062" spans="1:6" x14ac:dyDescent="0.25">
      <c r="A1062" cm="1">
        <f t="array" ref="A1062">MIN(COUNTIFS($C$2:C1061,C1062)+IFERROR(SUM(IF(($B$2:B1061=B1062)*($A$2:A1061=0),($B$2:B1061=B1062)*($A$2:A1061=0),"")),0),1)</f>
        <v>1</v>
      </c>
      <c r="B1062" t="s">
        <v>10</v>
      </c>
      <c r="C1062" t="s">
        <v>281</v>
      </c>
      <c r="D1062" s="6">
        <v>57.5833333333333</v>
      </c>
      <c r="E1062" s="2" t="e">
        <f>IF(Tableau48910[[#This Row],[Numéro par machin]]=0,$C$1,IF(ISERROR(VLOOKUP(C1062,$C$2:C1061,1,FALSE)),_xlfn.MAXIFS(Tableau48910[[#This Row],[Date de fin]],$B$2:B1061,Tableau48910[[#This Row],[Numéro Machine ]]),MAX(_xlfn.MAXIFS(Tableau48910[[#This Row],[Date de fin]],$C$2:C1061,Tableau48910[[#This Row],[Ordre de f]]),_xlfn.MAXIFS(Tableau48910[[#This Row],[Date de fin]],$B$2:B1061,Tableau48910[[#This Row],[Numéro Machine ]]))))</f>
        <v>#VALUE!</v>
      </c>
      <c r="F1062" s="2" t="e">
        <f>Tableau48910[[#This Row],[Date de début]]+Tableau48910[[#This Row],[Temps]]</f>
        <v>#VALUE!</v>
      </c>
    </row>
    <row r="1063" spans="1:6" x14ac:dyDescent="0.25">
      <c r="A1063" cm="1">
        <f t="array" ref="A1063">MIN(COUNTIFS($C$2:C1062,C1063)+IFERROR(SUM(IF(($B$2:B1062=B1063)*($A$2:A1062=0),($B$2:B1062=B1063)*($A$2:A1062=0),"")),0),1)</f>
        <v>1</v>
      </c>
      <c r="B1063" t="s">
        <v>42</v>
      </c>
      <c r="C1063" t="s">
        <v>277</v>
      </c>
      <c r="D1063" s="6">
        <v>58.0833333333333</v>
      </c>
      <c r="E1063" s="2" t="e">
        <f>IF(Tableau48910[[#This Row],[Numéro par machin]]=0,$C$1,IF(ISERROR(VLOOKUP(C1063,$C$2:C1062,1,FALSE)),_xlfn.MAXIFS(Tableau48910[[#This Row],[Date de fin]],$B$2:B1062,Tableau48910[[#This Row],[Numéro Machine ]]),MAX(_xlfn.MAXIFS(Tableau48910[[#This Row],[Date de fin]],$C$2:C1062,Tableau48910[[#This Row],[Ordre de f]]),_xlfn.MAXIFS(Tableau48910[[#This Row],[Date de fin]],$B$2:B1062,Tableau48910[[#This Row],[Numéro Machine ]]))))</f>
        <v>#VALUE!</v>
      </c>
      <c r="F1063" s="2" t="e">
        <f>Tableau48910[[#This Row],[Date de début]]+Tableau48910[[#This Row],[Temps]]</f>
        <v>#VALUE!</v>
      </c>
    </row>
    <row r="1064" spans="1:6" x14ac:dyDescent="0.25">
      <c r="A1064" cm="1">
        <f t="array" ref="A1064">MIN(COUNTIFS($C$2:C1063,C1064)+IFERROR(SUM(IF(($B$2:B1063=B1064)*($A$2:A1063=0),($B$2:B1063=B1064)*($A$2:A1063=0),"")),0),1)</f>
        <v>1</v>
      </c>
      <c r="B1064" t="s">
        <v>5</v>
      </c>
      <c r="C1064" t="s">
        <v>277</v>
      </c>
      <c r="D1064" s="6">
        <v>59.4166666666667</v>
      </c>
      <c r="E1064" s="2" t="e">
        <f>IF(Tableau48910[[#This Row],[Numéro par machin]]=0,$C$1,IF(ISERROR(VLOOKUP(C1064,$C$2:C1063,1,FALSE)),_xlfn.MAXIFS(Tableau48910[[#This Row],[Date de fin]],$B$2:B1063,Tableau48910[[#This Row],[Numéro Machine ]]),MAX(_xlfn.MAXIFS(Tableau48910[[#This Row],[Date de fin]],$C$2:C1063,Tableau48910[[#This Row],[Ordre de f]]),_xlfn.MAXIFS(Tableau48910[[#This Row],[Date de fin]],$B$2:B1063,Tableau48910[[#This Row],[Numéro Machine ]]))))</f>
        <v>#VALUE!</v>
      </c>
      <c r="F1064" s="2" t="e">
        <f>Tableau48910[[#This Row],[Date de début]]+Tableau48910[[#This Row],[Temps]]</f>
        <v>#VALUE!</v>
      </c>
    </row>
    <row r="1065" spans="1:6" x14ac:dyDescent="0.25">
      <c r="A1065" cm="1">
        <f t="array" ref="A1065">MIN(COUNTIFS($C$2:C1064,C1065)+IFERROR(SUM(IF(($B$2:B1064=B1065)*($A$2:A1064=0),($B$2:B1064=B1065)*($A$2:A1064=0),"")),0),1)</f>
        <v>1</v>
      </c>
      <c r="B1065" t="s">
        <v>10</v>
      </c>
      <c r="C1065" t="s">
        <v>277</v>
      </c>
      <c r="D1065" s="6">
        <v>59.6666666666667</v>
      </c>
      <c r="E1065" s="2" t="e">
        <f>IF(Tableau48910[[#This Row],[Numéro par machin]]=0,$C$1,IF(ISERROR(VLOOKUP(C1065,$C$2:C1064,1,FALSE)),_xlfn.MAXIFS(Tableau48910[[#This Row],[Date de fin]],$B$2:B1064,Tableau48910[[#This Row],[Numéro Machine ]]),MAX(_xlfn.MAXIFS(Tableau48910[[#This Row],[Date de fin]],$C$2:C1064,Tableau48910[[#This Row],[Ordre de f]]),_xlfn.MAXIFS(Tableau48910[[#This Row],[Date de fin]],$B$2:B1064,Tableau48910[[#This Row],[Numéro Machine ]]))))</f>
        <v>#VALUE!</v>
      </c>
      <c r="F1065" s="2" t="e">
        <f>Tableau48910[[#This Row],[Date de début]]+Tableau48910[[#This Row],[Temps]]</f>
        <v>#VALUE!</v>
      </c>
    </row>
    <row r="1066" spans="1:6" x14ac:dyDescent="0.25">
      <c r="A1066" cm="1">
        <f t="array" ref="A1066">MIN(COUNTIFS($C$2:C1065,C1066)+IFERROR(SUM(IF(($B$2:B1065=B1066)*($A$2:A1065=0),($B$2:B1065=B1066)*($A$2:A1065=0),"")),0),1)</f>
        <v>1</v>
      </c>
      <c r="B1066" t="s">
        <v>16</v>
      </c>
      <c r="C1066" t="s">
        <v>272</v>
      </c>
      <c r="D1066" s="6">
        <v>59.9166666666667</v>
      </c>
      <c r="E1066" s="2" t="e">
        <f>IF(Tableau48910[[#This Row],[Numéro par machin]]=0,$C$1,IF(ISERROR(VLOOKUP(C1066,$C$2:C1065,1,FALSE)),_xlfn.MAXIFS(Tableau48910[[#This Row],[Date de fin]],$B$2:B1065,Tableau48910[[#This Row],[Numéro Machine ]]),MAX(_xlfn.MAXIFS(Tableau48910[[#This Row],[Date de fin]],$C$2:C1065,Tableau48910[[#This Row],[Ordre de f]]),_xlfn.MAXIFS(Tableau48910[[#This Row],[Date de fin]],$B$2:B1065,Tableau48910[[#This Row],[Numéro Machine ]]))))</f>
        <v>#VALUE!</v>
      </c>
      <c r="F1066" s="2" t="e">
        <f>Tableau48910[[#This Row],[Date de début]]+Tableau48910[[#This Row],[Temps]]</f>
        <v>#VALUE!</v>
      </c>
    </row>
    <row r="1067" spans="1:6" x14ac:dyDescent="0.25">
      <c r="A1067" cm="1">
        <f t="array" ref="A1067">MIN(COUNTIFS($C$2:C1066,C1067)+IFERROR(SUM(IF(($B$2:B1066=B1067)*($A$2:A1066=0),($B$2:B1066=B1067)*($A$2:A1066=0),"")),0),1)</f>
        <v>1</v>
      </c>
      <c r="B1067" t="s">
        <v>5</v>
      </c>
      <c r="C1067" t="s">
        <v>291</v>
      </c>
      <c r="D1067" s="6">
        <v>60.0833333333333</v>
      </c>
      <c r="E1067" s="2" t="e">
        <f>IF(Tableau48910[[#This Row],[Numéro par machin]]=0,$C$1,IF(ISERROR(VLOOKUP(C1067,$C$2:C1066,1,FALSE)),_xlfn.MAXIFS(Tableau48910[[#This Row],[Date de fin]],$B$2:B1066,Tableau48910[[#This Row],[Numéro Machine ]]),MAX(_xlfn.MAXIFS(Tableau48910[[#This Row],[Date de fin]],$C$2:C1066,Tableau48910[[#This Row],[Ordre de f]]),_xlfn.MAXIFS(Tableau48910[[#This Row],[Date de fin]],$B$2:B1066,Tableau48910[[#This Row],[Numéro Machine ]]))))</f>
        <v>#VALUE!</v>
      </c>
      <c r="F1067" s="2" t="e">
        <f>Tableau48910[[#This Row],[Date de début]]+Tableau48910[[#This Row],[Temps]]</f>
        <v>#VALUE!</v>
      </c>
    </row>
    <row r="1068" spans="1:6" x14ac:dyDescent="0.25">
      <c r="A1068" cm="1">
        <f t="array" ref="A1068">MIN(COUNTIFS($C$2:C1067,C1068)+IFERROR(SUM(IF(($B$2:B1067=B1068)*($A$2:A1067=0),($B$2:B1067=B1068)*($A$2:A1067=0),"")),0),1)</f>
        <v>1</v>
      </c>
      <c r="B1068" t="s">
        <v>16</v>
      </c>
      <c r="C1068" t="s">
        <v>289</v>
      </c>
      <c r="D1068" s="6">
        <v>21.9166666666667</v>
      </c>
      <c r="E1068" s="2" t="e">
        <f>IF(Tableau48910[[#This Row],[Numéro par machin]]=0,$C$1,IF(ISERROR(VLOOKUP(C1068,$C$2:C1067,1,FALSE)),_xlfn.MAXIFS(Tableau48910[[#This Row],[Date de fin]],$B$2:B1067,Tableau48910[[#This Row],[Numéro Machine ]]),MAX(_xlfn.MAXIFS(Tableau48910[[#This Row],[Date de fin]],$C$2:C1067,Tableau48910[[#This Row],[Ordre de f]]),_xlfn.MAXIFS(Tableau48910[[#This Row],[Date de fin]],$B$2:B1067,Tableau48910[[#This Row],[Numéro Machine ]]))))</f>
        <v>#VALUE!</v>
      </c>
      <c r="F1068" s="2" t="e">
        <f>Tableau48910[[#This Row],[Date de début]]+Tableau48910[[#This Row],[Temps]]</f>
        <v>#VALUE!</v>
      </c>
    </row>
    <row r="1069" spans="1:6" x14ac:dyDescent="0.25">
      <c r="A1069" cm="1">
        <f t="array" ref="A1069">MIN(COUNTIFS($C$2:C1068,C1069)+IFERROR(SUM(IF(($B$2:B1068=B1069)*($A$2:A1068=0),($B$2:B1068=B1069)*($A$2:A1068=0),"")),0),1)</f>
        <v>1</v>
      </c>
      <c r="B1069" t="s">
        <v>10</v>
      </c>
      <c r="C1069" t="s">
        <v>272</v>
      </c>
      <c r="D1069" s="6">
        <v>18.9583333333333</v>
      </c>
      <c r="E1069" s="2" t="e">
        <f>IF(Tableau48910[[#This Row],[Numéro par machin]]=0,$C$1,IF(ISERROR(VLOOKUP(C1069,$C$2:C1068,1,FALSE)),_xlfn.MAXIFS(Tableau48910[[#This Row],[Date de fin]],$B$2:B1068,Tableau48910[[#This Row],[Numéro Machine ]]),MAX(_xlfn.MAXIFS(Tableau48910[[#This Row],[Date de fin]],$C$2:C1068,Tableau48910[[#This Row],[Ordre de f]]),_xlfn.MAXIFS(Tableau48910[[#This Row],[Date de fin]],$B$2:B1068,Tableau48910[[#This Row],[Numéro Machine ]]))))</f>
        <v>#VALUE!</v>
      </c>
      <c r="F1069" s="2" t="e">
        <f>Tableau48910[[#This Row],[Date de début]]+Tableau48910[[#This Row],[Temps]]</f>
        <v>#VALUE!</v>
      </c>
    </row>
    <row r="1070" spans="1:6" x14ac:dyDescent="0.25">
      <c r="A1070" cm="1">
        <f t="array" ref="A1070">MIN(COUNTIFS($C$2:C1069,C1070)+IFERROR(SUM(IF(($B$2:B1069=B1070)*($A$2:A1069=0),($B$2:B1069=B1070)*($A$2:A1069=0),"")),0),1)</f>
        <v>1</v>
      </c>
      <c r="B1070" t="s">
        <v>220</v>
      </c>
      <c r="C1070" t="s">
        <v>286</v>
      </c>
      <c r="D1070" s="6">
        <v>20.125</v>
      </c>
      <c r="E1070" s="2" t="e">
        <f>IF(Tableau48910[[#This Row],[Numéro par machin]]=0,$C$1,IF(ISERROR(VLOOKUP(C1070,$C$2:C1069,1,FALSE)),_xlfn.MAXIFS(Tableau48910[[#This Row],[Date de fin]],$B$2:B1069,Tableau48910[[#This Row],[Numéro Machine ]]),MAX(_xlfn.MAXIFS(Tableau48910[[#This Row],[Date de fin]],$C$2:C1069,Tableau48910[[#This Row],[Ordre de f]]),_xlfn.MAXIFS(Tableau48910[[#This Row],[Date de fin]],$B$2:B1069,Tableau48910[[#This Row],[Numéro Machine ]]))))</f>
        <v>#VALUE!</v>
      </c>
      <c r="F1070" s="2" t="e">
        <f>Tableau48910[[#This Row],[Date de début]]+Tableau48910[[#This Row],[Temps]]</f>
        <v>#VALUE!</v>
      </c>
    </row>
    <row r="1071" spans="1:6" x14ac:dyDescent="0.25">
      <c r="A1071" cm="1">
        <f t="array" ref="A1071">MIN(COUNTIFS($C$2:C1070,C1071)+IFERROR(SUM(IF(($B$2:B1070=B1071)*($A$2:A1070=0),($B$2:B1070=B1071)*($A$2:A1070=0),"")),0),1)</f>
        <v>1</v>
      </c>
      <c r="B1071" t="s">
        <v>16</v>
      </c>
      <c r="C1071" t="s">
        <v>289</v>
      </c>
      <c r="D1071" s="6">
        <v>20.25</v>
      </c>
      <c r="E1071" s="2" t="e">
        <f>IF(Tableau48910[[#This Row],[Numéro par machin]]=0,$C$1,IF(ISERROR(VLOOKUP(C1071,$C$2:C1070,1,FALSE)),_xlfn.MAXIFS(Tableau48910[[#This Row],[Date de fin]],$B$2:B1070,Tableau48910[[#This Row],[Numéro Machine ]]),MAX(_xlfn.MAXIFS(Tableau48910[[#This Row],[Date de fin]],$C$2:C1070,Tableau48910[[#This Row],[Ordre de f]]),_xlfn.MAXIFS(Tableau48910[[#This Row],[Date de fin]],$B$2:B1070,Tableau48910[[#This Row],[Numéro Machine ]]))))</f>
        <v>#VALUE!</v>
      </c>
      <c r="F1071" s="2" t="e">
        <f>Tableau48910[[#This Row],[Date de début]]+Tableau48910[[#This Row],[Temps]]</f>
        <v>#VALUE!</v>
      </c>
    </row>
    <row r="1072" spans="1:6" x14ac:dyDescent="0.25">
      <c r="A1072" cm="1">
        <f t="array" ref="A1072">MIN(COUNTIFS($C$2:C1071,C1072)+IFERROR(SUM(IF(($B$2:B1071=B1072)*($A$2:A1071=0),($B$2:B1071=B1072)*($A$2:A1071=0),"")),0),1)</f>
        <v>1</v>
      </c>
      <c r="B1072" t="s">
        <v>10</v>
      </c>
      <c r="C1072" t="s">
        <v>184</v>
      </c>
      <c r="D1072" s="6">
        <v>63.4583333333333</v>
      </c>
      <c r="E1072" s="2" t="e">
        <f>IF(Tableau48910[[#This Row],[Numéro par machin]]=0,$C$1,IF(ISERROR(VLOOKUP(C1072,$C$2:C1071,1,FALSE)),_xlfn.MAXIFS(Tableau48910[[#This Row],[Date de fin]],$B$2:B1071,Tableau48910[[#This Row],[Numéro Machine ]]),MAX(_xlfn.MAXIFS(Tableau48910[[#This Row],[Date de fin]],$C$2:C1071,Tableau48910[[#This Row],[Ordre de f]]),_xlfn.MAXIFS(Tableau48910[[#This Row],[Date de fin]],$B$2:B1071,Tableau48910[[#This Row],[Numéro Machine ]]))))</f>
        <v>#VALUE!</v>
      </c>
      <c r="F1072" s="2" t="e">
        <f>Tableau48910[[#This Row],[Date de début]]+Tableau48910[[#This Row],[Temps]]</f>
        <v>#VALUE!</v>
      </c>
    </row>
    <row r="1073" spans="1:6" x14ac:dyDescent="0.25">
      <c r="A1073" cm="1">
        <f t="array" ref="A1073">MIN(COUNTIFS($C$2:C1072,C1073)+IFERROR(SUM(IF(($B$2:B1072=B1073)*($A$2:A1072=0),($B$2:B1072=B1073)*($A$2:A1072=0),"")),0),1)</f>
        <v>1</v>
      </c>
      <c r="B1073" t="s">
        <v>5</v>
      </c>
      <c r="C1073" t="s">
        <v>292</v>
      </c>
      <c r="D1073" s="6">
        <v>63.625</v>
      </c>
      <c r="E1073" s="2" t="e">
        <f>IF(Tableau48910[[#This Row],[Numéro par machin]]=0,$C$1,IF(ISERROR(VLOOKUP(C1073,$C$2:C1072,1,FALSE)),_xlfn.MAXIFS(Tableau48910[[#This Row],[Date de fin]],$B$2:B1072,Tableau48910[[#This Row],[Numéro Machine ]]),MAX(_xlfn.MAXIFS(Tableau48910[[#This Row],[Date de fin]],$C$2:C1072,Tableau48910[[#This Row],[Ordre de f]]),_xlfn.MAXIFS(Tableau48910[[#This Row],[Date de fin]],$B$2:B1072,Tableau48910[[#This Row],[Numéro Machine ]]))))</f>
        <v>#VALUE!</v>
      </c>
      <c r="F1073" s="2" t="e">
        <f>Tableau48910[[#This Row],[Date de début]]+Tableau48910[[#This Row],[Temps]]</f>
        <v>#VALUE!</v>
      </c>
    </row>
    <row r="1074" spans="1:6" x14ac:dyDescent="0.25">
      <c r="A1074" cm="1">
        <f t="array" ref="A1074">MIN(COUNTIFS($C$2:C1073,C1074)+IFERROR(SUM(IF(($B$2:B1073=B1074)*($A$2:A1073=0),($B$2:B1073=B1074)*($A$2:A1073=0),"")),0),1)</f>
        <v>1</v>
      </c>
      <c r="B1074" t="s">
        <v>5</v>
      </c>
      <c r="C1074" t="s">
        <v>293</v>
      </c>
      <c r="D1074" s="6">
        <v>63.75</v>
      </c>
      <c r="E1074" s="2" t="e">
        <f>IF(Tableau48910[[#This Row],[Numéro par machin]]=0,$C$1,IF(ISERROR(VLOOKUP(C1074,$C$2:C1073,1,FALSE)),_xlfn.MAXIFS(Tableau48910[[#This Row],[Date de fin]],$B$2:B1073,Tableau48910[[#This Row],[Numéro Machine ]]),MAX(_xlfn.MAXIFS(Tableau48910[[#This Row],[Date de fin]],$C$2:C1073,Tableau48910[[#This Row],[Ordre de f]]),_xlfn.MAXIFS(Tableau48910[[#This Row],[Date de fin]],$B$2:B1073,Tableau48910[[#This Row],[Numéro Machine ]]))))</f>
        <v>#VALUE!</v>
      </c>
      <c r="F1074" s="2" t="e">
        <f>Tableau48910[[#This Row],[Date de début]]+Tableau48910[[#This Row],[Temps]]</f>
        <v>#VALUE!</v>
      </c>
    </row>
    <row r="1075" spans="1:6" x14ac:dyDescent="0.25">
      <c r="A1075" cm="1">
        <f t="array" ref="A1075">MIN(COUNTIFS($C$2:C1074,C1075)+IFERROR(SUM(IF(($B$2:B1074=B1075)*($A$2:A1074=0),($B$2:B1074=B1075)*($A$2:A1074=0),"")),0),1)</f>
        <v>1</v>
      </c>
      <c r="B1075" t="s">
        <v>5</v>
      </c>
      <c r="C1075" t="s">
        <v>294</v>
      </c>
      <c r="D1075" s="6">
        <v>63.8333333333333</v>
      </c>
      <c r="E1075" s="2" t="e">
        <f>IF(Tableau48910[[#This Row],[Numéro par machin]]=0,$C$1,IF(ISERROR(VLOOKUP(C1075,$C$2:C1074,1,FALSE)),_xlfn.MAXIFS(Tableau48910[[#This Row],[Date de fin]],$B$2:B1074,Tableau48910[[#This Row],[Numéro Machine ]]),MAX(_xlfn.MAXIFS(Tableau48910[[#This Row],[Date de fin]],$C$2:C1074,Tableau48910[[#This Row],[Ordre de f]]),_xlfn.MAXIFS(Tableau48910[[#This Row],[Date de fin]],$B$2:B1074,Tableau48910[[#This Row],[Numéro Machine ]]))))</f>
        <v>#VALUE!</v>
      </c>
      <c r="F1075" s="2" t="e">
        <f>Tableau48910[[#This Row],[Date de début]]+Tableau48910[[#This Row],[Temps]]</f>
        <v>#VALUE!</v>
      </c>
    </row>
    <row r="1076" spans="1:6" x14ac:dyDescent="0.25">
      <c r="A1076" cm="1">
        <f t="array" ref="A1076">MIN(COUNTIFS($C$2:C1075,C1076)+IFERROR(SUM(IF(($B$2:B1075=B1076)*($A$2:A1075=0),($B$2:B1075=B1076)*($A$2:A1075=0),"")),0),1)</f>
        <v>1</v>
      </c>
      <c r="B1076" t="s">
        <v>5</v>
      </c>
      <c r="C1076" t="s">
        <v>295</v>
      </c>
      <c r="D1076" s="6">
        <v>63.9166666666667</v>
      </c>
      <c r="E1076" s="2" t="e">
        <f>IF(Tableau48910[[#This Row],[Numéro par machin]]=0,$C$1,IF(ISERROR(VLOOKUP(C1076,$C$2:C1075,1,FALSE)),_xlfn.MAXIFS(Tableau48910[[#This Row],[Date de fin]],$B$2:B1075,Tableau48910[[#This Row],[Numéro Machine ]]),MAX(_xlfn.MAXIFS(Tableau48910[[#This Row],[Date de fin]],$C$2:C1075,Tableau48910[[#This Row],[Ordre de f]]),_xlfn.MAXIFS(Tableau48910[[#This Row],[Date de fin]],$B$2:B1075,Tableau48910[[#This Row],[Numéro Machine ]]))))</f>
        <v>#VALUE!</v>
      </c>
      <c r="F1076" s="2" t="e">
        <f>Tableau48910[[#This Row],[Date de début]]+Tableau48910[[#This Row],[Temps]]</f>
        <v>#VALUE!</v>
      </c>
    </row>
    <row r="1077" spans="1:6" x14ac:dyDescent="0.25">
      <c r="A1077" cm="1">
        <f t="array" ref="A1077">MIN(COUNTIFS($C$2:C1076,C1077)+IFERROR(SUM(IF(($B$2:B1076=B1077)*($A$2:A1076=0),($B$2:B1076=B1077)*($A$2:A1076=0),"")),0),1)</f>
        <v>1</v>
      </c>
      <c r="B1077" t="s">
        <v>5</v>
      </c>
      <c r="C1077" t="s">
        <v>296</v>
      </c>
      <c r="D1077" s="6">
        <v>64.0416666666667</v>
      </c>
      <c r="E1077" s="2" t="e">
        <f>IF(Tableau48910[[#This Row],[Numéro par machin]]=0,$C$1,IF(ISERROR(VLOOKUP(C1077,$C$2:C1076,1,FALSE)),_xlfn.MAXIFS(Tableau48910[[#This Row],[Date de fin]],$B$2:B1076,Tableau48910[[#This Row],[Numéro Machine ]]),MAX(_xlfn.MAXIFS(Tableau48910[[#This Row],[Date de fin]],$C$2:C1076,Tableau48910[[#This Row],[Ordre de f]]),_xlfn.MAXIFS(Tableau48910[[#This Row],[Date de fin]],$B$2:B1076,Tableau48910[[#This Row],[Numéro Machine ]]))))</f>
        <v>#VALUE!</v>
      </c>
      <c r="F1077" s="2" t="e">
        <f>Tableau48910[[#This Row],[Date de début]]+Tableau48910[[#This Row],[Temps]]</f>
        <v>#VALUE!</v>
      </c>
    </row>
    <row r="1078" spans="1:6" x14ac:dyDescent="0.25">
      <c r="A1078" cm="1">
        <f t="array" ref="A1078">MIN(COUNTIFS($C$2:C1077,C1078)+IFERROR(SUM(IF(($B$2:B1077=B1078)*($A$2:A1077=0),($B$2:B1077=B1078)*($A$2:A1077=0),"")),0),1)</f>
        <v>1</v>
      </c>
      <c r="B1078" t="s">
        <v>5</v>
      </c>
      <c r="C1078" t="s">
        <v>297</v>
      </c>
      <c r="D1078" s="6">
        <v>64.125</v>
      </c>
      <c r="E1078" s="2" t="e">
        <f>IF(Tableau48910[[#This Row],[Numéro par machin]]=0,$C$1,IF(ISERROR(VLOOKUP(C1078,$C$2:C1077,1,FALSE)),_xlfn.MAXIFS(Tableau48910[[#This Row],[Date de fin]],$B$2:B1077,Tableau48910[[#This Row],[Numéro Machine ]]),MAX(_xlfn.MAXIFS(Tableau48910[[#This Row],[Date de fin]],$C$2:C1077,Tableau48910[[#This Row],[Ordre de f]]),_xlfn.MAXIFS(Tableau48910[[#This Row],[Date de fin]],$B$2:B1077,Tableau48910[[#This Row],[Numéro Machine ]]))))</f>
        <v>#VALUE!</v>
      </c>
      <c r="F1078" s="2" t="e">
        <f>Tableau48910[[#This Row],[Date de début]]+Tableau48910[[#This Row],[Temps]]</f>
        <v>#VALUE!</v>
      </c>
    </row>
    <row r="1079" spans="1:6" x14ac:dyDescent="0.25">
      <c r="A1079" cm="1">
        <f t="array" ref="A1079">MIN(COUNTIFS($C$2:C1078,C1079)+IFERROR(SUM(IF(($B$2:B1078=B1079)*($A$2:A1078=0),($B$2:B1078=B1079)*($A$2:A1078=0),"")),0),1)</f>
        <v>1</v>
      </c>
      <c r="B1079" t="s">
        <v>5</v>
      </c>
      <c r="C1079" t="s">
        <v>298</v>
      </c>
      <c r="D1079" s="6">
        <v>64.5416666666667</v>
      </c>
      <c r="E1079" s="2" t="e">
        <f>IF(Tableau48910[[#This Row],[Numéro par machin]]=0,$C$1,IF(ISERROR(VLOOKUP(C1079,$C$2:C1078,1,FALSE)),_xlfn.MAXIFS(Tableau48910[[#This Row],[Date de fin]],$B$2:B1078,Tableau48910[[#This Row],[Numéro Machine ]]),MAX(_xlfn.MAXIFS(Tableau48910[[#This Row],[Date de fin]],$C$2:C1078,Tableau48910[[#This Row],[Ordre de f]]),_xlfn.MAXIFS(Tableau48910[[#This Row],[Date de fin]],$B$2:B1078,Tableau48910[[#This Row],[Numéro Machine ]]))))</f>
        <v>#VALUE!</v>
      </c>
      <c r="F1079" s="2" t="e">
        <f>Tableau48910[[#This Row],[Date de début]]+Tableau48910[[#This Row],[Temps]]</f>
        <v>#VALUE!</v>
      </c>
    </row>
    <row r="1080" spans="1:6" x14ac:dyDescent="0.25">
      <c r="A1080" cm="1">
        <f t="array" ref="A1080">MIN(COUNTIFS($C$2:C1079,C1080)+IFERROR(SUM(IF(($B$2:B1079=B1080)*($A$2:A1079=0),($B$2:B1079=B1080)*($A$2:A1079=0),"")),0),1)</f>
        <v>1</v>
      </c>
      <c r="B1080" t="s">
        <v>5</v>
      </c>
      <c r="C1080" t="s">
        <v>299</v>
      </c>
      <c r="D1080" s="6">
        <v>64.625</v>
      </c>
      <c r="E1080" s="2" t="e">
        <f>IF(Tableau48910[[#This Row],[Numéro par machin]]=0,$C$1,IF(ISERROR(VLOOKUP(C1080,$C$2:C1079,1,FALSE)),_xlfn.MAXIFS(Tableau48910[[#This Row],[Date de fin]],$B$2:B1079,Tableau48910[[#This Row],[Numéro Machine ]]),MAX(_xlfn.MAXIFS(Tableau48910[[#This Row],[Date de fin]],$C$2:C1079,Tableau48910[[#This Row],[Ordre de f]]),_xlfn.MAXIFS(Tableau48910[[#This Row],[Date de fin]],$B$2:B1079,Tableau48910[[#This Row],[Numéro Machine ]]))))</f>
        <v>#VALUE!</v>
      </c>
      <c r="F1080" s="2" t="e">
        <f>Tableau48910[[#This Row],[Date de début]]+Tableau48910[[#This Row],[Temps]]</f>
        <v>#VALUE!</v>
      </c>
    </row>
    <row r="1081" spans="1:6" x14ac:dyDescent="0.25">
      <c r="A1081" cm="1">
        <f t="array" ref="A1081">MIN(COUNTIFS($C$2:C1080,C1081)+IFERROR(SUM(IF(($B$2:B1080=B1081)*($A$2:A1080=0),($B$2:B1080=B1081)*($A$2:A1080=0),"")),0),1)</f>
        <v>1</v>
      </c>
      <c r="B1081" t="s">
        <v>5</v>
      </c>
      <c r="C1081" t="s">
        <v>300</v>
      </c>
      <c r="D1081" s="6">
        <v>64.7083333333333</v>
      </c>
      <c r="E1081" s="2" t="e">
        <f>IF(Tableau48910[[#This Row],[Numéro par machin]]=0,$C$1,IF(ISERROR(VLOOKUP(C1081,$C$2:C1080,1,FALSE)),_xlfn.MAXIFS(Tableau48910[[#This Row],[Date de fin]],$B$2:B1080,Tableau48910[[#This Row],[Numéro Machine ]]),MAX(_xlfn.MAXIFS(Tableau48910[[#This Row],[Date de fin]],$C$2:C1080,Tableau48910[[#This Row],[Ordre de f]]),_xlfn.MAXIFS(Tableau48910[[#This Row],[Date de fin]],$B$2:B1080,Tableau48910[[#This Row],[Numéro Machine ]]))))</f>
        <v>#VALUE!</v>
      </c>
      <c r="F1081" s="2" t="e">
        <f>Tableau48910[[#This Row],[Date de début]]+Tableau48910[[#This Row],[Temps]]</f>
        <v>#VALUE!</v>
      </c>
    </row>
    <row r="1082" spans="1:6" x14ac:dyDescent="0.25">
      <c r="A1082" cm="1">
        <f t="array" ref="A1082">MIN(COUNTIFS($C$2:C1081,C1082)+IFERROR(SUM(IF(($B$2:B1081=B1082)*($A$2:A1081=0),($B$2:B1081=B1082)*($A$2:A1081=0),"")),0),1)</f>
        <v>1</v>
      </c>
      <c r="B1082" t="s">
        <v>5</v>
      </c>
      <c r="C1082" t="s">
        <v>301</v>
      </c>
      <c r="D1082" s="6">
        <v>64.7916666666667</v>
      </c>
      <c r="E1082" s="2" t="e">
        <f>IF(Tableau48910[[#This Row],[Numéro par machin]]=0,$C$1,IF(ISERROR(VLOOKUP(C1082,$C$2:C1081,1,FALSE)),_xlfn.MAXIFS(Tableau48910[[#This Row],[Date de fin]],$B$2:B1081,Tableau48910[[#This Row],[Numéro Machine ]]),MAX(_xlfn.MAXIFS(Tableau48910[[#This Row],[Date de fin]],$C$2:C1081,Tableau48910[[#This Row],[Ordre de f]]),_xlfn.MAXIFS(Tableau48910[[#This Row],[Date de fin]],$B$2:B1081,Tableau48910[[#This Row],[Numéro Machine ]]))))</f>
        <v>#VALUE!</v>
      </c>
      <c r="F1082" s="2" t="e">
        <f>Tableau48910[[#This Row],[Date de début]]+Tableau48910[[#This Row],[Temps]]</f>
        <v>#VALUE!</v>
      </c>
    </row>
    <row r="1083" spans="1:6" x14ac:dyDescent="0.25">
      <c r="A1083" cm="1">
        <f t="array" ref="A1083">MIN(COUNTIFS($C$2:C1082,C1083)+IFERROR(SUM(IF(($B$2:B1082=B1083)*($A$2:A1082=0),($B$2:B1082=B1083)*($A$2:A1082=0),"")),0),1)</f>
        <v>1</v>
      </c>
      <c r="B1083" t="s">
        <v>10</v>
      </c>
      <c r="C1083" t="s">
        <v>302</v>
      </c>
      <c r="D1083" s="6">
        <v>65.0416666666667</v>
      </c>
      <c r="E1083" s="2" t="e">
        <f>IF(Tableau48910[[#This Row],[Numéro par machin]]=0,$C$1,IF(ISERROR(VLOOKUP(C1083,$C$2:C1082,1,FALSE)),_xlfn.MAXIFS(Tableau48910[[#This Row],[Date de fin]],$B$2:B1082,Tableau48910[[#This Row],[Numéro Machine ]]),MAX(_xlfn.MAXIFS(Tableau48910[[#This Row],[Date de fin]],$C$2:C1082,Tableau48910[[#This Row],[Ordre de f]]),_xlfn.MAXIFS(Tableau48910[[#This Row],[Date de fin]],$B$2:B1082,Tableau48910[[#This Row],[Numéro Machine ]]))))</f>
        <v>#VALUE!</v>
      </c>
      <c r="F1083" s="2" t="e">
        <f>Tableau48910[[#This Row],[Date de début]]+Tableau48910[[#This Row],[Temps]]</f>
        <v>#VALUE!</v>
      </c>
    </row>
    <row r="1084" spans="1:6" x14ac:dyDescent="0.25">
      <c r="A1084" cm="1">
        <f t="array" ref="A1084">MIN(COUNTIFS($C$2:C1083,C1084)+IFERROR(SUM(IF(($B$2:B1083=B1084)*($A$2:A1083=0),($B$2:B1083=B1084)*($A$2:A1083=0),"")),0),1)</f>
        <v>1</v>
      </c>
      <c r="B1084" t="s">
        <v>16</v>
      </c>
      <c r="C1084" t="s">
        <v>302</v>
      </c>
      <c r="D1084" s="6">
        <v>65.75</v>
      </c>
      <c r="E1084" s="2" t="e">
        <f>IF(Tableau48910[[#This Row],[Numéro par machin]]=0,$C$1,IF(ISERROR(VLOOKUP(C1084,$C$2:C1083,1,FALSE)),_xlfn.MAXIFS(Tableau48910[[#This Row],[Date de fin]],$B$2:B1083,Tableau48910[[#This Row],[Numéro Machine ]]),MAX(_xlfn.MAXIFS(Tableau48910[[#This Row],[Date de fin]],$C$2:C1083,Tableau48910[[#This Row],[Ordre de f]]),_xlfn.MAXIFS(Tableau48910[[#This Row],[Date de fin]],$B$2:B1083,Tableau48910[[#This Row],[Numéro Machine ]]))))</f>
        <v>#VALUE!</v>
      </c>
      <c r="F1084" s="2" t="e">
        <f>Tableau48910[[#This Row],[Date de début]]+Tableau48910[[#This Row],[Temps]]</f>
        <v>#VALUE!</v>
      </c>
    </row>
    <row r="1085" spans="1:6" x14ac:dyDescent="0.25">
      <c r="A1085" cm="1">
        <f t="array" ref="A1085">MIN(COUNTIFS($C$2:C1084,C1085)+IFERROR(SUM(IF(($B$2:B1084=B1085)*($A$2:A1084=0),($B$2:B1084=B1085)*($A$2:A1084=0),"")),0),1)</f>
        <v>1</v>
      </c>
      <c r="B1085" t="s">
        <v>5</v>
      </c>
      <c r="C1085" t="s">
        <v>301</v>
      </c>
      <c r="D1085" s="6">
        <v>65.8333333333333</v>
      </c>
      <c r="E1085" s="2" t="e">
        <f>IF(Tableau48910[[#This Row],[Numéro par machin]]=0,$C$1,IF(ISERROR(VLOOKUP(C1085,$C$2:C1084,1,FALSE)),_xlfn.MAXIFS(Tableau48910[[#This Row],[Date de fin]],$B$2:B1084,Tableau48910[[#This Row],[Numéro Machine ]]),MAX(_xlfn.MAXIFS(Tableau48910[[#This Row],[Date de fin]],$C$2:C1084,Tableau48910[[#This Row],[Ordre de f]]),_xlfn.MAXIFS(Tableau48910[[#This Row],[Date de fin]],$B$2:B1084,Tableau48910[[#This Row],[Numéro Machine ]]))))</f>
        <v>#VALUE!</v>
      </c>
      <c r="F1085" s="2" t="e">
        <f>Tableau48910[[#This Row],[Date de début]]+Tableau48910[[#This Row],[Temps]]</f>
        <v>#VALUE!</v>
      </c>
    </row>
    <row r="1086" spans="1:6" x14ac:dyDescent="0.25">
      <c r="A1086" cm="1">
        <f t="array" ref="A1086">MIN(COUNTIFS($C$2:C1085,C1086)+IFERROR(SUM(IF(($B$2:B1085=B1086)*($A$2:A1085=0),($B$2:B1085=B1086)*($A$2:A1085=0),"")),0),1)</f>
        <v>1</v>
      </c>
      <c r="B1086" t="s">
        <v>5</v>
      </c>
      <c r="C1086" t="s">
        <v>294</v>
      </c>
      <c r="D1086" s="6">
        <v>65.9166666666667</v>
      </c>
      <c r="E1086" s="2" t="e">
        <f>IF(Tableau48910[[#This Row],[Numéro par machin]]=0,$C$1,IF(ISERROR(VLOOKUP(C1086,$C$2:C1085,1,FALSE)),_xlfn.MAXIFS(Tableau48910[[#This Row],[Date de fin]],$B$2:B1085,Tableau48910[[#This Row],[Numéro Machine ]]),MAX(_xlfn.MAXIFS(Tableau48910[[#This Row],[Date de fin]],$C$2:C1085,Tableau48910[[#This Row],[Ordre de f]]),_xlfn.MAXIFS(Tableau48910[[#This Row],[Date de fin]],$B$2:B1085,Tableau48910[[#This Row],[Numéro Machine ]]))))</f>
        <v>#VALUE!</v>
      </c>
      <c r="F1086" s="2" t="e">
        <f>Tableau48910[[#This Row],[Date de début]]+Tableau48910[[#This Row],[Temps]]</f>
        <v>#VALUE!</v>
      </c>
    </row>
    <row r="1087" spans="1:6" x14ac:dyDescent="0.25">
      <c r="A1087" cm="1">
        <f t="array" ref="A1087">MIN(COUNTIFS($C$2:C1086,C1087)+IFERROR(SUM(IF(($B$2:B1086=B1087)*($A$2:A1086=0),($B$2:B1086=B1087)*($A$2:A1086=0),"")),0),1)</f>
        <v>1</v>
      </c>
      <c r="B1087" t="s">
        <v>5</v>
      </c>
      <c r="C1087" t="s">
        <v>295</v>
      </c>
      <c r="D1087" s="6">
        <v>66</v>
      </c>
      <c r="E1087" s="2" t="e">
        <f>IF(Tableau48910[[#This Row],[Numéro par machin]]=0,$C$1,IF(ISERROR(VLOOKUP(C1087,$C$2:C1086,1,FALSE)),_xlfn.MAXIFS(Tableau48910[[#This Row],[Date de fin]],$B$2:B1086,Tableau48910[[#This Row],[Numéro Machine ]]),MAX(_xlfn.MAXIFS(Tableau48910[[#This Row],[Date de fin]],$C$2:C1086,Tableau48910[[#This Row],[Ordre de f]]),_xlfn.MAXIFS(Tableau48910[[#This Row],[Date de fin]],$B$2:B1086,Tableau48910[[#This Row],[Numéro Machine ]]))))</f>
        <v>#VALUE!</v>
      </c>
      <c r="F1087" s="2" t="e">
        <f>Tableau48910[[#This Row],[Date de début]]+Tableau48910[[#This Row],[Temps]]</f>
        <v>#VALUE!</v>
      </c>
    </row>
    <row r="1088" spans="1:6" x14ac:dyDescent="0.25">
      <c r="A1088" cm="1">
        <f t="array" ref="A1088">MIN(COUNTIFS($C$2:C1087,C1088)+IFERROR(SUM(IF(($B$2:B1087=B1088)*($A$2:A1087=0),($B$2:B1087=B1088)*($A$2:A1087=0),"")),0),1)</f>
        <v>1</v>
      </c>
      <c r="B1088" t="s">
        <v>5</v>
      </c>
      <c r="C1088" t="s">
        <v>296</v>
      </c>
      <c r="D1088" s="6">
        <v>63.5</v>
      </c>
      <c r="E1088" s="2" t="e">
        <f>IF(Tableau48910[[#This Row],[Numéro par machin]]=0,$C$1,IF(ISERROR(VLOOKUP(C1088,$C$2:C1087,1,FALSE)),_xlfn.MAXIFS(Tableau48910[[#This Row],[Date de fin]],$B$2:B1087,Tableau48910[[#This Row],[Numéro Machine ]]),MAX(_xlfn.MAXIFS(Tableau48910[[#This Row],[Date de fin]],$C$2:C1087,Tableau48910[[#This Row],[Ordre de f]]),_xlfn.MAXIFS(Tableau48910[[#This Row],[Date de fin]],$B$2:B1087,Tableau48910[[#This Row],[Numéro Machine ]]))))</f>
        <v>#VALUE!</v>
      </c>
      <c r="F1088" s="2" t="e">
        <f>Tableau48910[[#This Row],[Date de début]]+Tableau48910[[#This Row],[Temps]]</f>
        <v>#VALUE!</v>
      </c>
    </row>
    <row r="1089" spans="1:6" x14ac:dyDescent="0.25">
      <c r="A1089" cm="1">
        <f t="array" ref="A1089">MIN(COUNTIFS($C$2:C1088,C1089)+IFERROR(SUM(IF(($B$2:B1088=B1089)*($A$2:A1088=0),($B$2:B1088=B1089)*($A$2:A1088=0),"")),0),1)</f>
        <v>1</v>
      </c>
      <c r="B1089" t="s">
        <v>5</v>
      </c>
      <c r="C1089" t="s">
        <v>297</v>
      </c>
      <c r="D1089" s="6">
        <v>63.6666666666667</v>
      </c>
      <c r="E1089" s="2" t="e">
        <f>IF(Tableau48910[[#This Row],[Numéro par machin]]=0,$C$1,IF(ISERROR(VLOOKUP(C1089,$C$2:C1088,1,FALSE)),_xlfn.MAXIFS(Tableau48910[[#This Row],[Date de fin]],$B$2:B1088,Tableau48910[[#This Row],[Numéro Machine ]]),MAX(_xlfn.MAXIFS(Tableau48910[[#This Row],[Date de fin]],$C$2:C1088,Tableau48910[[#This Row],[Ordre de f]]),_xlfn.MAXIFS(Tableau48910[[#This Row],[Date de fin]],$B$2:B1088,Tableau48910[[#This Row],[Numéro Machine ]]))))</f>
        <v>#VALUE!</v>
      </c>
      <c r="F1089" s="2" t="e">
        <f>Tableau48910[[#This Row],[Date de début]]+Tableau48910[[#This Row],[Temps]]</f>
        <v>#VALUE!</v>
      </c>
    </row>
    <row r="1090" spans="1:6" x14ac:dyDescent="0.25">
      <c r="A1090" cm="1">
        <f t="array" ref="A1090">MIN(COUNTIFS($C$2:C1089,C1090)+IFERROR(SUM(IF(($B$2:B1089=B1090)*($A$2:A1089=0),($B$2:B1089=B1090)*($A$2:A1089=0),"")),0),1)</f>
        <v>1</v>
      </c>
      <c r="B1090" t="s">
        <v>5</v>
      </c>
      <c r="C1090" t="s">
        <v>298</v>
      </c>
      <c r="D1090" s="6">
        <v>63.7916666666667</v>
      </c>
      <c r="E1090" s="2" t="e">
        <f>IF(Tableau48910[[#This Row],[Numéro par machin]]=0,$C$1,IF(ISERROR(VLOOKUP(C1090,$C$2:C1089,1,FALSE)),_xlfn.MAXIFS(Tableau48910[[#This Row],[Date de fin]],$B$2:B1089,Tableau48910[[#This Row],[Numéro Machine ]]),MAX(_xlfn.MAXIFS(Tableau48910[[#This Row],[Date de fin]],$C$2:C1089,Tableau48910[[#This Row],[Ordre de f]]),_xlfn.MAXIFS(Tableau48910[[#This Row],[Date de fin]],$B$2:B1089,Tableau48910[[#This Row],[Numéro Machine ]]))))</f>
        <v>#VALUE!</v>
      </c>
      <c r="F1090" s="2" t="e">
        <f>Tableau48910[[#This Row],[Date de début]]+Tableau48910[[#This Row],[Temps]]</f>
        <v>#VALUE!</v>
      </c>
    </row>
    <row r="1091" spans="1:6" x14ac:dyDescent="0.25">
      <c r="A1091" cm="1">
        <f t="array" ref="A1091">MIN(COUNTIFS($C$2:C1090,C1091)+IFERROR(SUM(IF(($B$2:B1090=B1091)*($A$2:A1090=0),($B$2:B1090=B1091)*($A$2:A1090=0),"")),0),1)</f>
        <v>1</v>
      </c>
      <c r="B1091" t="s">
        <v>5</v>
      </c>
      <c r="C1091" t="s">
        <v>299</v>
      </c>
      <c r="D1091" s="6">
        <v>63.875</v>
      </c>
      <c r="E1091" s="2" t="e">
        <f>IF(Tableau48910[[#This Row],[Numéro par machin]]=0,$C$1,IF(ISERROR(VLOOKUP(C1091,$C$2:C1090,1,FALSE)),_xlfn.MAXIFS(Tableau48910[[#This Row],[Date de fin]],$B$2:B1090,Tableau48910[[#This Row],[Numéro Machine ]]),MAX(_xlfn.MAXIFS(Tableau48910[[#This Row],[Date de fin]],$C$2:C1090,Tableau48910[[#This Row],[Ordre de f]]),_xlfn.MAXIFS(Tableau48910[[#This Row],[Date de fin]],$B$2:B1090,Tableau48910[[#This Row],[Numéro Machine ]]))))</f>
        <v>#VALUE!</v>
      </c>
      <c r="F1091" s="2" t="e">
        <f>Tableau48910[[#This Row],[Date de début]]+Tableau48910[[#This Row],[Temps]]</f>
        <v>#VALUE!</v>
      </c>
    </row>
    <row r="1092" spans="1:6" x14ac:dyDescent="0.25">
      <c r="A1092" cm="1">
        <f t="array" ref="A1092">MIN(COUNTIFS($C$2:C1091,C1092)+IFERROR(SUM(IF(($B$2:B1091=B1092)*($A$2:A1091=0),($B$2:B1091=B1092)*($A$2:A1091=0),"")),0),1)</f>
        <v>1</v>
      </c>
      <c r="B1092" t="s">
        <v>5</v>
      </c>
      <c r="C1092" t="s">
        <v>300</v>
      </c>
      <c r="D1092" s="6">
        <v>63.9583333333333</v>
      </c>
      <c r="E1092" s="2" t="e">
        <f>IF(Tableau48910[[#This Row],[Numéro par machin]]=0,$C$1,IF(ISERROR(VLOOKUP(C1092,$C$2:C1091,1,FALSE)),_xlfn.MAXIFS(Tableau48910[[#This Row],[Date de fin]],$B$2:B1091,Tableau48910[[#This Row],[Numéro Machine ]]),MAX(_xlfn.MAXIFS(Tableau48910[[#This Row],[Date de fin]],$C$2:C1091,Tableau48910[[#This Row],[Ordre de f]]),_xlfn.MAXIFS(Tableau48910[[#This Row],[Date de fin]],$B$2:B1091,Tableau48910[[#This Row],[Numéro Machine ]]))))</f>
        <v>#VALUE!</v>
      </c>
      <c r="F1092" s="2" t="e">
        <f>Tableau48910[[#This Row],[Date de début]]+Tableau48910[[#This Row],[Temps]]</f>
        <v>#VALUE!</v>
      </c>
    </row>
    <row r="1093" spans="1:6" x14ac:dyDescent="0.25">
      <c r="A1093" cm="1">
        <f t="array" ref="A1093">MIN(COUNTIFS($C$2:C1092,C1093)+IFERROR(SUM(IF(($B$2:B1092=B1093)*($A$2:A1092=0),($B$2:B1092=B1093)*($A$2:A1092=0),"")),0),1)</f>
        <v>1</v>
      </c>
      <c r="B1093" t="s">
        <v>16</v>
      </c>
      <c r="C1093" t="s">
        <v>268</v>
      </c>
      <c r="D1093" s="6">
        <v>64.0833333333333</v>
      </c>
      <c r="E1093" s="2" t="e">
        <f>IF(Tableau48910[[#This Row],[Numéro par machin]]=0,$C$1,IF(ISERROR(VLOOKUP(C1093,$C$2:C1092,1,FALSE)),_xlfn.MAXIFS(Tableau48910[[#This Row],[Date de fin]],$B$2:B1092,Tableau48910[[#This Row],[Numéro Machine ]]),MAX(_xlfn.MAXIFS(Tableau48910[[#This Row],[Date de fin]],$C$2:C1092,Tableau48910[[#This Row],[Ordre de f]]),_xlfn.MAXIFS(Tableau48910[[#This Row],[Date de fin]],$B$2:B1092,Tableau48910[[#This Row],[Numéro Machine ]]))))</f>
        <v>#VALUE!</v>
      </c>
      <c r="F1093" s="2" t="e">
        <f>Tableau48910[[#This Row],[Date de début]]+Tableau48910[[#This Row],[Temps]]</f>
        <v>#VALUE!</v>
      </c>
    </row>
    <row r="1094" spans="1:6" x14ac:dyDescent="0.25">
      <c r="A1094" cm="1">
        <f t="array" ref="A1094">MIN(COUNTIFS($C$2:C1093,C1094)+IFERROR(SUM(IF(($B$2:B1093=B1094)*($A$2:A1093=0),($B$2:B1093=B1094)*($A$2:A1093=0),"")),0),1)</f>
        <v>1</v>
      </c>
      <c r="B1094" t="s">
        <v>10</v>
      </c>
      <c r="C1094" t="s">
        <v>301</v>
      </c>
      <c r="D1094" s="6">
        <v>64.1666666666667</v>
      </c>
      <c r="E1094" s="2" t="e">
        <f>IF(Tableau48910[[#This Row],[Numéro par machin]]=0,$C$1,IF(ISERROR(VLOOKUP(C1094,$C$2:C1093,1,FALSE)),_xlfn.MAXIFS(Tableau48910[[#This Row],[Date de fin]],$B$2:B1093,Tableau48910[[#This Row],[Numéro Machine ]]),MAX(_xlfn.MAXIFS(Tableau48910[[#This Row],[Date de fin]],$C$2:C1093,Tableau48910[[#This Row],[Ordre de f]]),_xlfn.MAXIFS(Tableau48910[[#This Row],[Date de fin]],$B$2:B1093,Tableau48910[[#This Row],[Numéro Machine ]]))))</f>
        <v>#VALUE!</v>
      </c>
      <c r="F1094" s="2" t="e">
        <f>Tableau48910[[#This Row],[Date de début]]+Tableau48910[[#This Row],[Temps]]</f>
        <v>#VALUE!</v>
      </c>
    </row>
    <row r="1095" spans="1:6" x14ac:dyDescent="0.25">
      <c r="A1095" cm="1">
        <f t="array" ref="A1095">MIN(COUNTIFS($C$2:C1094,C1095)+IFERROR(SUM(IF(($B$2:B1094=B1095)*($A$2:A1094=0),($B$2:B1094=B1095)*($A$2:A1094=0),"")),0),1)</f>
        <v>1</v>
      </c>
      <c r="B1095" t="s">
        <v>10</v>
      </c>
      <c r="C1095" t="s">
        <v>294</v>
      </c>
      <c r="D1095" s="6">
        <v>64.5833333333333</v>
      </c>
      <c r="E1095" s="2" t="e">
        <f>IF(Tableau48910[[#This Row],[Numéro par machin]]=0,$C$1,IF(ISERROR(VLOOKUP(C1095,$C$2:C1094,1,FALSE)),_xlfn.MAXIFS(Tableau48910[[#This Row],[Date de fin]],$B$2:B1094,Tableau48910[[#This Row],[Numéro Machine ]]),MAX(_xlfn.MAXIFS(Tableau48910[[#This Row],[Date de fin]],$C$2:C1094,Tableau48910[[#This Row],[Ordre de f]]),_xlfn.MAXIFS(Tableau48910[[#This Row],[Date de fin]],$B$2:B1094,Tableau48910[[#This Row],[Numéro Machine ]]))))</f>
        <v>#VALUE!</v>
      </c>
      <c r="F1095" s="2" t="e">
        <f>Tableau48910[[#This Row],[Date de début]]+Tableau48910[[#This Row],[Temps]]</f>
        <v>#VALUE!</v>
      </c>
    </row>
    <row r="1096" spans="1:6" x14ac:dyDescent="0.25">
      <c r="A1096" cm="1">
        <f t="array" ref="A1096">MIN(COUNTIFS($C$2:C1095,C1096)+IFERROR(SUM(IF(($B$2:B1095=B1096)*($A$2:A1095=0),($B$2:B1095=B1096)*($A$2:A1095=0),"")),0),1)</f>
        <v>1</v>
      </c>
      <c r="B1096" t="s">
        <v>10</v>
      </c>
      <c r="C1096" t="s">
        <v>295</v>
      </c>
      <c r="D1096" s="6">
        <v>64.6666666666667</v>
      </c>
      <c r="E1096" s="2" t="e">
        <f>IF(Tableau48910[[#This Row],[Numéro par machin]]=0,$C$1,IF(ISERROR(VLOOKUP(C1096,$C$2:C1095,1,FALSE)),_xlfn.MAXIFS(Tableau48910[[#This Row],[Date de fin]],$B$2:B1095,Tableau48910[[#This Row],[Numéro Machine ]]),MAX(_xlfn.MAXIFS(Tableau48910[[#This Row],[Date de fin]],$C$2:C1095,Tableau48910[[#This Row],[Ordre de f]]),_xlfn.MAXIFS(Tableau48910[[#This Row],[Date de fin]],$B$2:B1095,Tableau48910[[#This Row],[Numéro Machine ]]))))</f>
        <v>#VALUE!</v>
      </c>
      <c r="F1096" s="2" t="e">
        <f>Tableau48910[[#This Row],[Date de début]]+Tableau48910[[#This Row],[Temps]]</f>
        <v>#VALUE!</v>
      </c>
    </row>
    <row r="1097" spans="1:6" x14ac:dyDescent="0.25">
      <c r="A1097" cm="1">
        <f t="array" ref="A1097">MIN(COUNTIFS($C$2:C1096,C1097)+IFERROR(SUM(IF(($B$2:B1096=B1097)*($A$2:A1096=0),($B$2:B1096=B1097)*($A$2:A1096=0),"")),0),1)</f>
        <v>1</v>
      </c>
      <c r="B1097" t="s">
        <v>10</v>
      </c>
      <c r="C1097" t="s">
        <v>296</v>
      </c>
      <c r="D1097" s="6">
        <v>64.75</v>
      </c>
      <c r="E1097" s="2" t="e">
        <f>IF(Tableau48910[[#This Row],[Numéro par machin]]=0,$C$1,IF(ISERROR(VLOOKUP(C1097,$C$2:C1096,1,FALSE)),_xlfn.MAXIFS(Tableau48910[[#This Row],[Date de fin]],$B$2:B1096,Tableau48910[[#This Row],[Numéro Machine ]]),MAX(_xlfn.MAXIFS(Tableau48910[[#This Row],[Date de fin]],$C$2:C1096,Tableau48910[[#This Row],[Ordre de f]]),_xlfn.MAXIFS(Tableau48910[[#This Row],[Date de fin]],$B$2:B1096,Tableau48910[[#This Row],[Numéro Machine ]]))))</f>
        <v>#VALUE!</v>
      </c>
      <c r="F1097" s="2" t="e">
        <f>Tableau48910[[#This Row],[Date de début]]+Tableau48910[[#This Row],[Temps]]</f>
        <v>#VALUE!</v>
      </c>
    </row>
    <row r="1098" spans="1:6" x14ac:dyDescent="0.25">
      <c r="A1098" cm="1">
        <f t="array" ref="A1098">MIN(COUNTIFS($C$2:C1097,C1098)+IFERROR(SUM(IF(($B$2:B1097=B1098)*($A$2:A1097=0),($B$2:B1097=B1098)*($A$2:A1097=0),"")),0),1)</f>
        <v>1</v>
      </c>
      <c r="B1098" t="s">
        <v>10</v>
      </c>
      <c r="C1098" t="s">
        <v>297</v>
      </c>
      <c r="D1098" s="6">
        <v>64.8333333333333</v>
      </c>
      <c r="E1098" s="2" t="e">
        <f>IF(Tableau48910[[#This Row],[Numéro par machin]]=0,$C$1,IF(ISERROR(VLOOKUP(C1098,$C$2:C1097,1,FALSE)),_xlfn.MAXIFS(Tableau48910[[#This Row],[Date de fin]],$B$2:B1097,Tableau48910[[#This Row],[Numéro Machine ]]),MAX(_xlfn.MAXIFS(Tableau48910[[#This Row],[Date de fin]],$C$2:C1097,Tableau48910[[#This Row],[Ordre de f]]),_xlfn.MAXIFS(Tableau48910[[#This Row],[Date de fin]],$B$2:B1097,Tableau48910[[#This Row],[Numéro Machine ]]))))</f>
        <v>#VALUE!</v>
      </c>
      <c r="F1098" s="2" t="e">
        <f>Tableau48910[[#This Row],[Date de début]]+Tableau48910[[#This Row],[Temps]]</f>
        <v>#VALUE!</v>
      </c>
    </row>
    <row r="1099" spans="1:6" x14ac:dyDescent="0.25">
      <c r="A1099" cm="1">
        <f t="array" ref="A1099">MIN(COUNTIFS($C$2:C1098,C1099)+IFERROR(SUM(IF(($B$2:B1098=B1099)*($A$2:A1098=0),($B$2:B1098=B1099)*($A$2:A1098=0),"")),0),1)</f>
        <v>1</v>
      </c>
      <c r="B1099" t="s">
        <v>10</v>
      </c>
      <c r="C1099" t="s">
        <v>298</v>
      </c>
      <c r="D1099" s="6">
        <v>65.0833333333333</v>
      </c>
      <c r="E1099" s="2" t="e">
        <f>IF(Tableau48910[[#This Row],[Numéro par machin]]=0,$C$1,IF(ISERROR(VLOOKUP(C1099,$C$2:C1098,1,FALSE)),_xlfn.MAXIFS(Tableau48910[[#This Row],[Date de fin]],$B$2:B1098,Tableau48910[[#This Row],[Numéro Machine ]]),MAX(_xlfn.MAXIFS(Tableau48910[[#This Row],[Date de fin]],$C$2:C1098,Tableau48910[[#This Row],[Ordre de f]]),_xlfn.MAXIFS(Tableau48910[[#This Row],[Date de fin]],$B$2:B1098,Tableau48910[[#This Row],[Numéro Machine ]]))))</f>
        <v>#VALUE!</v>
      </c>
      <c r="F1099" s="2" t="e">
        <f>Tableau48910[[#This Row],[Date de début]]+Tableau48910[[#This Row],[Temps]]</f>
        <v>#VALUE!</v>
      </c>
    </row>
    <row r="1100" spans="1:6" x14ac:dyDescent="0.25">
      <c r="A1100" cm="1">
        <f t="array" ref="A1100">MIN(COUNTIFS($C$2:C1099,C1100)+IFERROR(SUM(IF(($B$2:B1099=B1100)*($A$2:A1099=0),($B$2:B1099=B1100)*($A$2:A1099=0),"")),0),1)</f>
        <v>1</v>
      </c>
      <c r="B1100" t="s">
        <v>10</v>
      </c>
      <c r="C1100" t="s">
        <v>299</v>
      </c>
      <c r="D1100" s="6">
        <v>65.7916666666667</v>
      </c>
      <c r="E1100" s="2" t="e">
        <f>IF(Tableau48910[[#This Row],[Numéro par machin]]=0,$C$1,IF(ISERROR(VLOOKUP(C1100,$C$2:C1099,1,FALSE)),_xlfn.MAXIFS(Tableau48910[[#This Row],[Date de fin]],$B$2:B1099,Tableau48910[[#This Row],[Numéro Machine ]]),MAX(_xlfn.MAXIFS(Tableau48910[[#This Row],[Date de fin]],$C$2:C1099,Tableau48910[[#This Row],[Ordre de f]]),_xlfn.MAXIFS(Tableau48910[[#This Row],[Date de fin]],$B$2:B1099,Tableau48910[[#This Row],[Numéro Machine ]]))))</f>
        <v>#VALUE!</v>
      </c>
      <c r="F1100" s="2" t="e">
        <f>Tableau48910[[#This Row],[Date de début]]+Tableau48910[[#This Row],[Temps]]</f>
        <v>#VALUE!</v>
      </c>
    </row>
    <row r="1101" spans="1:6" x14ac:dyDescent="0.25">
      <c r="A1101" cm="1">
        <f t="array" ref="A1101">MIN(COUNTIFS($C$2:C1100,C1101)+IFERROR(SUM(IF(($B$2:B1100=B1101)*($A$2:A1100=0),($B$2:B1100=B1101)*($A$2:A1100=0),"")),0),1)</f>
        <v>1</v>
      </c>
      <c r="B1101" t="s">
        <v>10</v>
      </c>
      <c r="C1101" t="s">
        <v>300</v>
      </c>
      <c r="D1101" s="6">
        <v>65.875</v>
      </c>
      <c r="E1101" s="2" t="e">
        <f>IF(Tableau48910[[#This Row],[Numéro par machin]]=0,$C$1,IF(ISERROR(VLOOKUP(C1101,$C$2:C1100,1,FALSE)),_xlfn.MAXIFS(Tableau48910[[#This Row],[Date de fin]],$B$2:B1100,Tableau48910[[#This Row],[Numéro Machine ]]),MAX(_xlfn.MAXIFS(Tableau48910[[#This Row],[Date de fin]],$C$2:C1100,Tableau48910[[#This Row],[Ordre de f]]),_xlfn.MAXIFS(Tableau48910[[#This Row],[Date de fin]],$B$2:B1100,Tableau48910[[#This Row],[Numéro Machine ]]))))</f>
        <v>#VALUE!</v>
      </c>
      <c r="F1101" s="2" t="e">
        <f>Tableau48910[[#This Row],[Date de début]]+Tableau48910[[#This Row],[Temps]]</f>
        <v>#VALUE!</v>
      </c>
    </row>
    <row r="1102" spans="1:6" x14ac:dyDescent="0.25">
      <c r="A1102" cm="1">
        <f t="array" ref="A1102">MIN(COUNTIFS($C$2:C1101,C1102)+IFERROR(SUM(IF(($B$2:B1101=B1102)*($A$2:A1101=0),($B$2:B1101=B1102)*($A$2:A1101=0),"")),0),1)</f>
        <v>1</v>
      </c>
      <c r="B1102" t="s">
        <v>16</v>
      </c>
      <c r="C1102" t="s">
        <v>272</v>
      </c>
      <c r="D1102" s="6">
        <v>65.9583333333333</v>
      </c>
      <c r="E1102" s="2" t="e">
        <f>IF(Tableau48910[[#This Row],[Numéro par machin]]=0,$C$1,IF(ISERROR(VLOOKUP(C1102,$C$2:C1101,1,FALSE)),_xlfn.MAXIFS(Tableau48910[[#This Row],[Date de fin]],$B$2:B1101,Tableau48910[[#This Row],[Numéro Machine ]]),MAX(_xlfn.MAXIFS(Tableau48910[[#This Row],[Date de fin]],$C$2:C1101,Tableau48910[[#This Row],[Ordre de f]]),_xlfn.MAXIFS(Tableau48910[[#This Row],[Date de fin]],$B$2:B1101,Tableau48910[[#This Row],[Numéro Machine ]]))))</f>
        <v>#VALUE!</v>
      </c>
      <c r="F1102" s="2" t="e">
        <f>Tableau48910[[#This Row],[Date de début]]+Tableau48910[[#This Row],[Temps]]</f>
        <v>#VALUE!</v>
      </c>
    </row>
    <row r="1103" spans="1:6" x14ac:dyDescent="0.25">
      <c r="A1103" cm="1">
        <f t="array" ref="A1103">MIN(COUNTIFS($C$2:C1102,C1103)+IFERROR(SUM(IF(($B$2:B1102=B1103)*($A$2:A1102=0),($B$2:B1102=B1103)*($A$2:A1102=0),"")),0),1)</f>
        <v>1</v>
      </c>
      <c r="B1103" t="s">
        <v>31</v>
      </c>
      <c r="C1103" t="s">
        <v>272</v>
      </c>
      <c r="D1103" s="6">
        <v>66.0416666666667</v>
      </c>
      <c r="E1103" s="2" t="e">
        <f>IF(Tableau48910[[#This Row],[Numéro par machin]]=0,$C$1,IF(ISERROR(VLOOKUP(C1103,$C$2:C1102,1,FALSE)),_xlfn.MAXIFS(Tableau48910[[#This Row],[Date de fin]],$B$2:B1102,Tableau48910[[#This Row],[Numéro Machine ]]),MAX(_xlfn.MAXIFS(Tableau48910[[#This Row],[Date de fin]],$C$2:C1102,Tableau48910[[#This Row],[Ordre de f]]),_xlfn.MAXIFS(Tableau48910[[#This Row],[Date de fin]],$B$2:B1102,Tableau48910[[#This Row],[Numéro Machine ]]))))</f>
        <v>#VALUE!</v>
      </c>
      <c r="F1103" s="2" t="e">
        <f>Tableau48910[[#This Row],[Date de début]]+Tableau48910[[#This Row],[Temps]]</f>
        <v>#VALUE!</v>
      </c>
    </row>
    <row r="1104" spans="1:6" x14ac:dyDescent="0.25">
      <c r="A1104" cm="1">
        <f t="array" ref="A1104">MIN(COUNTIFS($C$2:C1103,C1104)+IFERROR(SUM(IF(($B$2:B1103=B1104)*($A$2:A1103=0),($B$2:B1103=B1104)*($A$2:A1103=0),"")),0),1)</f>
        <v>1</v>
      </c>
      <c r="B1104" t="s">
        <v>26</v>
      </c>
      <c r="C1104" t="s">
        <v>286</v>
      </c>
      <c r="D1104" s="6">
        <v>64</v>
      </c>
      <c r="E1104" s="2" t="e">
        <f>IF(Tableau48910[[#This Row],[Numéro par machin]]=0,$C$1,IF(ISERROR(VLOOKUP(C1104,$C$2:C1103,1,FALSE)),_xlfn.MAXIFS(Tableau48910[[#This Row],[Date de fin]],$B$2:B1103,Tableau48910[[#This Row],[Numéro Machine ]]),MAX(_xlfn.MAXIFS(Tableau48910[[#This Row],[Date de fin]],$C$2:C1103,Tableau48910[[#This Row],[Ordre de f]]),_xlfn.MAXIFS(Tableau48910[[#This Row],[Date de fin]],$B$2:B1103,Tableau48910[[#This Row],[Numéro Machine ]]))))</f>
        <v>#VALUE!</v>
      </c>
      <c r="F1104" s="2" t="e">
        <f>Tableau48910[[#This Row],[Date de début]]+Tableau48910[[#This Row],[Temps]]</f>
        <v>#VALUE!</v>
      </c>
    </row>
    <row r="1105" spans="1:6" x14ac:dyDescent="0.25">
      <c r="A1105" cm="1">
        <f t="array" ref="A1105">MIN(COUNTIFS($C$2:C1104,C1105)+IFERROR(SUM(IF(($B$2:B1104=B1105)*($A$2:A1104=0),($B$2:B1104=B1105)*($A$2:A1104=0),"")),0),1)</f>
        <v>1</v>
      </c>
      <c r="B1105" t="s">
        <v>7</v>
      </c>
      <c r="C1105" t="s">
        <v>303</v>
      </c>
      <c r="D1105" s="6">
        <v>64.2916666666667</v>
      </c>
      <c r="E1105" s="2" t="e">
        <f>IF(Tableau48910[[#This Row],[Numéro par machin]]=0,$C$1,IF(ISERROR(VLOOKUP(C1105,$C$2:C1104,1,FALSE)),_xlfn.MAXIFS(Tableau48910[[#This Row],[Date de fin]],$B$2:B1104,Tableau48910[[#This Row],[Numéro Machine ]]),MAX(_xlfn.MAXIFS(Tableau48910[[#This Row],[Date de fin]],$C$2:C1104,Tableau48910[[#This Row],[Ordre de f]]),_xlfn.MAXIFS(Tableau48910[[#This Row],[Date de fin]],$B$2:B1104,Tableau48910[[#This Row],[Numéro Machine ]]))))</f>
        <v>#VALUE!</v>
      </c>
      <c r="F1105" s="2" t="e">
        <f>Tableau48910[[#This Row],[Date de début]]+Tableau48910[[#This Row],[Temps]]</f>
        <v>#VALUE!</v>
      </c>
    </row>
    <row r="1106" spans="1:6" x14ac:dyDescent="0.25">
      <c r="A1106" cm="1">
        <f t="array" ref="A1106">MIN(COUNTIFS($C$2:C1105,C1106)+IFERROR(SUM(IF(($B$2:B1105=B1106)*($A$2:A1105=0),($B$2:B1105=B1106)*($A$2:A1105=0),"")),0),1)</f>
        <v>1</v>
      </c>
      <c r="B1106" t="s">
        <v>108</v>
      </c>
      <c r="C1106" t="s">
        <v>288</v>
      </c>
      <c r="D1106" s="6">
        <v>64.5</v>
      </c>
      <c r="E1106" s="2" t="e">
        <f>IF(Tableau48910[[#This Row],[Numéro par machin]]=0,$C$1,IF(ISERROR(VLOOKUP(C1106,$C$2:C1105,1,FALSE)),_xlfn.MAXIFS(Tableau48910[[#This Row],[Date de fin]],$B$2:B1105,Tableau48910[[#This Row],[Numéro Machine ]]),MAX(_xlfn.MAXIFS(Tableau48910[[#This Row],[Date de fin]],$C$2:C1105,Tableau48910[[#This Row],[Ordre de f]]),_xlfn.MAXIFS(Tableau48910[[#This Row],[Date de fin]],$B$2:B1105,Tableau48910[[#This Row],[Numéro Machine ]]))))</f>
        <v>#VALUE!</v>
      </c>
      <c r="F1106" s="2" t="e">
        <f>Tableau48910[[#This Row],[Date de début]]+Tableau48910[[#This Row],[Temps]]</f>
        <v>#VALUE!</v>
      </c>
    </row>
    <row r="1107" spans="1:6" x14ac:dyDescent="0.25">
      <c r="A1107" cm="1">
        <f t="array" ref="A1107">MIN(COUNTIFS($C$2:C1106,C1107)+IFERROR(SUM(IF(($B$2:B1106=B1107)*($A$2:A1106=0),($B$2:B1106=B1107)*($A$2:A1106=0),"")),0),1)</f>
        <v>1</v>
      </c>
      <c r="B1107" t="s">
        <v>16</v>
      </c>
      <c r="C1107" t="s">
        <v>285</v>
      </c>
      <c r="D1107" s="6">
        <v>64.9583333333333</v>
      </c>
      <c r="E1107" s="2" t="e">
        <f>IF(Tableau48910[[#This Row],[Numéro par machin]]=0,$C$1,IF(ISERROR(VLOOKUP(C1107,$C$2:C1106,1,FALSE)),_xlfn.MAXIFS(Tableau48910[[#This Row],[Date de fin]],$B$2:B1106,Tableau48910[[#This Row],[Numéro Machine ]]),MAX(_xlfn.MAXIFS(Tableau48910[[#This Row],[Date de fin]],$C$2:C1106,Tableau48910[[#This Row],[Ordre de f]]),_xlfn.MAXIFS(Tableau48910[[#This Row],[Date de fin]],$B$2:B1106,Tableau48910[[#This Row],[Numéro Machine ]]))))</f>
        <v>#VALUE!</v>
      </c>
      <c r="F1107" s="2" t="e">
        <f>Tableau48910[[#This Row],[Date de début]]+Tableau48910[[#This Row],[Temps]]</f>
        <v>#VALUE!</v>
      </c>
    </row>
    <row r="1108" spans="1:6" x14ac:dyDescent="0.25">
      <c r="A1108" cm="1">
        <f t="array" ref="A1108">MIN(COUNTIFS($C$2:C1107,C1108)+IFERROR(SUM(IF(($B$2:B1107=B1108)*($A$2:A1107=0),($B$2:B1107=B1108)*($A$2:A1107=0),"")),0),1)</f>
        <v>1</v>
      </c>
      <c r="B1108" t="s">
        <v>10</v>
      </c>
      <c r="C1108" t="s">
        <v>285</v>
      </c>
      <c r="D1108" s="6">
        <v>65</v>
      </c>
      <c r="E1108" s="2" t="e">
        <f>IF(Tableau48910[[#This Row],[Numéro par machin]]=0,$C$1,IF(ISERROR(VLOOKUP(C1108,$C$2:C1107,1,FALSE)),_xlfn.MAXIFS(Tableau48910[[#This Row],[Date de fin]],$B$2:B1107,Tableau48910[[#This Row],[Numéro Machine ]]),MAX(_xlfn.MAXIFS(Tableau48910[[#This Row],[Date de fin]],$C$2:C1107,Tableau48910[[#This Row],[Ordre de f]]),_xlfn.MAXIFS(Tableau48910[[#This Row],[Date de fin]],$B$2:B1107,Tableau48910[[#This Row],[Numéro Machine ]]))))</f>
        <v>#VALUE!</v>
      </c>
      <c r="F1108" s="2" t="e">
        <f>Tableau48910[[#This Row],[Date de début]]+Tableau48910[[#This Row],[Temps]]</f>
        <v>#VALUE!</v>
      </c>
    </row>
    <row r="1109" spans="1:6" x14ac:dyDescent="0.25">
      <c r="A1109" cm="1">
        <f t="array" ref="A1109">MIN(COUNTIFS($C$2:C1108,C1109)+IFERROR(SUM(IF(($B$2:B1108=B1109)*($A$2:A1108=0),($B$2:B1108=B1109)*($A$2:A1108=0),"")),0),1)</f>
        <v>1</v>
      </c>
      <c r="B1109" t="s">
        <v>278</v>
      </c>
      <c r="C1109" t="s">
        <v>301</v>
      </c>
      <c r="D1109" s="6">
        <v>65.5</v>
      </c>
      <c r="E1109" s="2" t="e">
        <f>IF(Tableau48910[[#This Row],[Numéro par machin]]=0,$C$1,IF(ISERROR(VLOOKUP(C1109,$C$2:C1108,1,FALSE)),_xlfn.MAXIFS(Tableau48910[[#This Row],[Date de fin]],$B$2:B1108,Tableau48910[[#This Row],[Numéro Machine ]]),MAX(_xlfn.MAXIFS(Tableau48910[[#This Row],[Date de fin]],$C$2:C1108,Tableau48910[[#This Row],[Ordre de f]]),_xlfn.MAXIFS(Tableau48910[[#This Row],[Date de fin]],$B$2:B1108,Tableau48910[[#This Row],[Numéro Machine ]]))))</f>
        <v>#VALUE!</v>
      </c>
      <c r="F1109" s="2" t="e">
        <f>Tableau48910[[#This Row],[Date de début]]+Tableau48910[[#This Row],[Temps]]</f>
        <v>#VALUE!</v>
      </c>
    </row>
    <row r="1110" spans="1:6" x14ac:dyDescent="0.25">
      <c r="A1110" cm="1">
        <f t="array" ref="A1110">MIN(COUNTIFS($C$2:C1109,C1110)+IFERROR(SUM(IF(($B$2:B1109=B1110)*($A$2:A1109=0),($B$2:B1109=B1110)*($A$2:A1109=0),"")),0),1)</f>
        <v>1</v>
      </c>
      <c r="B1110" t="s">
        <v>278</v>
      </c>
      <c r="C1110" t="s">
        <v>294</v>
      </c>
      <c r="D1110" s="6">
        <v>65.5416666666667</v>
      </c>
      <c r="E1110" s="2" t="e">
        <f>IF(Tableau48910[[#This Row],[Numéro par machin]]=0,$C$1,IF(ISERROR(VLOOKUP(C1110,$C$2:C1109,1,FALSE)),_xlfn.MAXIFS(Tableau48910[[#This Row],[Date de fin]],$B$2:B1109,Tableau48910[[#This Row],[Numéro Machine ]]),MAX(_xlfn.MAXIFS(Tableau48910[[#This Row],[Date de fin]],$C$2:C1109,Tableau48910[[#This Row],[Ordre de f]]),_xlfn.MAXIFS(Tableau48910[[#This Row],[Date de fin]],$B$2:B1109,Tableau48910[[#This Row],[Numéro Machine ]]))))</f>
        <v>#VALUE!</v>
      </c>
      <c r="F1110" s="2" t="e">
        <f>Tableau48910[[#This Row],[Date de début]]+Tableau48910[[#This Row],[Temps]]</f>
        <v>#VALUE!</v>
      </c>
    </row>
    <row r="1111" spans="1:6" x14ac:dyDescent="0.25">
      <c r="A1111" cm="1">
        <f t="array" ref="A1111">MIN(COUNTIFS($C$2:C1110,C1111)+IFERROR(SUM(IF(($B$2:B1110=B1111)*($A$2:A1110=0),($B$2:B1110=B1111)*($A$2:A1110=0),"")),0),1)</f>
        <v>1</v>
      </c>
      <c r="B1111" t="s">
        <v>278</v>
      </c>
      <c r="C1111" t="s">
        <v>295</v>
      </c>
      <c r="D1111" s="6">
        <v>65.5833333333333</v>
      </c>
      <c r="E1111" s="2" t="e">
        <f>IF(Tableau48910[[#This Row],[Numéro par machin]]=0,$C$1,IF(ISERROR(VLOOKUP(C1111,$C$2:C1110,1,FALSE)),_xlfn.MAXIFS(Tableau48910[[#This Row],[Date de fin]],$B$2:B1110,Tableau48910[[#This Row],[Numéro Machine ]]),MAX(_xlfn.MAXIFS(Tableau48910[[#This Row],[Date de fin]],$C$2:C1110,Tableau48910[[#This Row],[Ordre de f]]),_xlfn.MAXIFS(Tableau48910[[#This Row],[Date de fin]],$B$2:B1110,Tableau48910[[#This Row],[Numéro Machine ]]))))</f>
        <v>#VALUE!</v>
      </c>
      <c r="F1111" s="2" t="e">
        <f>Tableau48910[[#This Row],[Date de début]]+Tableau48910[[#This Row],[Temps]]</f>
        <v>#VALUE!</v>
      </c>
    </row>
    <row r="1112" spans="1:6" x14ac:dyDescent="0.25">
      <c r="A1112" cm="1">
        <f t="array" ref="A1112">MIN(COUNTIFS($C$2:C1111,C1112)+IFERROR(SUM(IF(($B$2:B1111=B1112)*($A$2:A1111=0),($B$2:B1111=B1112)*($A$2:A1111=0),"")),0),1)</f>
        <v>1</v>
      </c>
      <c r="B1112" t="s">
        <v>278</v>
      </c>
      <c r="C1112" t="s">
        <v>296</v>
      </c>
      <c r="D1112" s="6">
        <v>65.625</v>
      </c>
      <c r="E1112" s="2" t="e">
        <f>IF(Tableau48910[[#This Row],[Numéro par machin]]=0,$C$1,IF(ISERROR(VLOOKUP(C1112,$C$2:C1111,1,FALSE)),_xlfn.MAXIFS(Tableau48910[[#This Row],[Date de fin]],$B$2:B1111,Tableau48910[[#This Row],[Numéro Machine ]]),MAX(_xlfn.MAXIFS(Tableau48910[[#This Row],[Date de fin]],$C$2:C1111,Tableau48910[[#This Row],[Ordre de f]]),_xlfn.MAXIFS(Tableau48910[[#This Row],[Date de fin]],$B$2:B1111,Tableau48910[[#This Row],[Numéro Machine ]]))))</f>
        <v>#VALUE!</v>
      </c>
      <c r="F1112" s="2" t="e">
        <f>Tableau48910[[#This Row],[Date de début]]+Tableau48910[[#This Row],[Temps]]</f>
        <v>#VALUE!</v>
      </c>
    </row>
    <row r="1113" spans="1:6" x14ac:dyDescent="0.25">
      <c r="A1113" cm="1">
        <f t="array" ref="A1113">MIN(COUNTIFS($C$2:C1112,C1113)+IFERROR(SUM(IF(($B$2:B1112=B1113)*($A$2:A1112=0),($B$2:B1112=B1113)*($A$2:A1112=0),"")),0),1)</f>
        <v>1</v>
      </c>
      <c r="B1113" t="s">
        <v>278</v>
      </c>
      <c r="C1113" t="s">
        <v>297</v>
      </c>
      <c r="D1113" s="6">
        <v>65.6666666666667</v>
      </c>
      <c r="E1113" s="2" t="e">
        <f>IF(Tableau48910[[#This Row],[Numéro par machin]]=0,$C$1,IF(ISERROR(VLOOKUP(C1113,$C$2:C1112,1,FALSE)),_xlfn.MAXIFS(Tableau48910[[#This Row],[Date de fin]],$B$2:B1112,Tableau48910[[#This Row],[Numéro Machine ]]),MAX(_xlfn.MAXIFS(Tableau48910[[#This Row],[Date de fin]],$C$2:C1112,Tableau48910[[#This Row],[Ordre de f]]),_xlfn.MAXIFS(Tableau48910[[#This Row],[Date de fin]],$B$2:B1112,Tableau48910[[#This Row],[Numéro Machine ]]))))</f>
        <v>#VALUE!</v>
      </c>
      <c r="F1113" s="2" t="e">
        <f>Tableau48910[[#This Row],[Date de début]]+Tableau48910[[#This Row],[Temps]]</f>
        <v>#VALUE!</v>
      </c>
    </row>
    <row r="1114" spans="1:6" x14ac:dyDescent="0.25">
      <c r="A1114" cm="1">
        <f t="array" ref="A1114">MIN(COUNTIFS($C$2:C1113,C1114)+IFERROR(SUM(IF(($B$2:B1113=B1114)*($A$2:A1113=0),($B$2:B1113=B1114)*($A$2:A1113=0),"")),0),1)</f>
        <v>1</v>
      </c>
      <c r="B1114" t="s">
        <v>278</v>
      </c>
      <c r="C1114" t="s">
        <v>298</v>
      </c>
      <c r="D1114" s="6">
        <v>65.7083333333333</v>
      </c>
      <c r="E1114" s="2" t="e">
        <f>IF(Tableau48910[[#This Row],[Numéro par machin]]=0,$C$1,IF(ISERROR(VLOOKUP(C1114,$C$2:C1113,1,FALSE)),_xlfn.MAXIFS(Tableau48910[[#This Row],[Date de fin]],$B$2:B1113,Tableau48910[[#This Row],[Numéro Machine ]]),MAX(_xlfn.MAXIFS(Tableau48910[[#This Row],[Date de fin]],$C$2:C1113,Tableau48910[[#This Row],[Ordre de f]]),_xlfn.MAXIFS(Tableau48910[[#This Row],[Date de fin]],$B$2:B1113,Tableau48910[[#This Row],[Numéro Machine ]]))))</f>
        <v>#VALUE!</v>
      </c>
      <c r="F1114" s="2" t="e">
        <f>Tableau48910[[#This Row],[Date de début]]+Tableau48910[[#This Row],[Temps]]</f>
        <v>#VALUE!</v>
      </c>
    </row>
    <row r="1115" spans="1:6" x14ac:dyDescent="0.25">
      <c r="A1115" cm="1">
        <f t="array" ref="A1115">MIN(COUNTIFS($C$2:C1114,C1115)+IFERROR(SUM(IF(($B$2:B1114=B1115)*($A$2:A1114=0),($B$2:B1114=B1115)*($A$2:A1114=0),"")),0),1)</f>
        <v>1</v>
      </c>
      <c r="B1115" t="s">
        <v>278</v>
      </c>
      <c r="C1115" t="s">
        <v>299</v>
      </c>
      <c r="D1115" s="6">
        <v>66.1666666666667</v>
      </c>
      <c r="E1115" s="2" t="e">
        <f>IF(Tableau48910[[#This Row],[Numéro par machin]]=0,$C$1,IF(ISERROR(VLOOKUP(C1115,$C$2:C1114,1,FALSE)),_xlfn.MAXIFS(Tableau48910[[#This Row],[Date de fin]],$B$2:B1114,Tableau48910[[#This Row],[Numéro Machine ]]),MAX(_xlfn.MAXIFS(Tableau48910[[#This Row],[Date de fin]],$C$2:C1114,Tableau48910[[#This Row],[Ordre de f]]),_xlfn.MAXIFS(Tableau48910[[#This Row],[Date de fin]],$B$2:B1114,Tableau48910[[#This Row],[Numéro Machine ]]))))</f>
        <v>#VALUE!</v>
      </c>
      <c r="F1115" s="2" t="e">
        <f>Tableau48910[[#This Row],[Date de début]]+Tableau48910[[#This Row],[Temps]]</f>
        <v>#VALUE!</v>
      </c>
    </row>
    <row r="1116" spans="1:6" x14ac:dyDescent="0.25">
      <c r="A1116" cm="1">
        <f t="array" ref="A1116">MIN(COUNTIFS($C$2:C1115,C1116)+IFERROR(SUM(IF(($B$2:B1115=B1116)*($A$2:A1115=0),($B$2:B1115=B1116)*($A$2:A1115=0),"")),0),1)</f>
        <v>1</v>
      </c>
      <c r="B1116" t="s">
        <v>278</v>
      </c>
      <c r="C1116" t="s">
        <v>300</v>
      </c>
      <c r="D1116" s="6">
        <v>21.6666666666667</v>
      </c>
      <c r="E1116" s="2" t="e">
        <f>IF(Tableau48910[[#This Row],[Numéro par machin]]=0,$C$1,IF(ISERROR(VLOOKUP(C1116,$C$2:C1115,1,FALSE)),_xlfn.MAXIFS(Tableau48910[[#This Row],[Date de fin]],$B$2:B1115,Tableau48910[[#This Row],[Numéro Machine ]]),MAX(_xlfn.MAXIFS(Tableau48910[[#This Row],[Date de fin]],$C$2:C1115,Tableau48910[[#This Row],[Ordre de f]]),_xlfn.MAXIFS(Tableau48910[[#This Row],[Date de fin]],$B$2:B1115,Tableau48910[[#This Row],[Numéro Machine ]]))))</f>
        <v>#VALUE!</v>
      </c>
      <c r="F1116" s="2" t="e">
        <f>Tableau48910[[#This Row],[Date de début]]+Tableau48910[[#This Row],[Temps]]</f>
        <v>#VALUE!</v>
      </c>
    </row>
    <row r="1117" spans="1:6" x14ac:dyDescent="0.25">
      <c r="A1117" cm="1">
        <f t="array" ref="A1117">MIN(COUNTIFS($C$2:C1116,C1117)+IFERROR(SUM(IF(($B$2:B1116=B1117)*($A$2:A1116=0),($B$2:B1116=B1117)*($A$2:A1116=0),"")),0),1)</f>
        <v>1</v>
      </c>
      <c r="B1117" t="s">
        <v>10</v>
      </c>
      <c r="C1117" t="s">
        <v>301</v>
      </c>
      <c r="D1117" s="6">
        <v>22.0416666666667</v>
      </c>
      <c r="E1117" s="2" t="e">
        <f>IF(Tableau48910[[#This Row],[Numéro par machin]]=0,$C$1,IF(ISERROR(VLOOKUP(C1117,$C$2:C1116,1,FALSE)),_xlfn.MAXIFS(Tableau48910[[#This Row],[Date de fin]],$B$2:B1116,Tableau48910[[#This Row],[Numéro Machine ]]),MAX(_xlfn.MAXIFS(Tableau48910[[#This Row],[Date de fin]],$C$2:C1116,Tableau48910[[#This Row],[Ordre de f]]),_xlfn.MAXIFS(Tableau48910[[#This Row],[Date de fin]],$B$2:B1116,Tableau48910[[#This Row],[Numéro Machine ]]))))</f>
        <v>#VALUE!</v>
      </c>
      <c r="F1117" s="2" t="e">
        <f>Tableau48910[[#This Row],[Date de début]]+Tableau48910[[#This Row],[Temps]]</f>
        <v>#VALUE!</v>
      </c>
    </row>
    <row r="1118" spans="1:6" x14ac:dyDescent="0.25">
      <c r="A1118" cm="1">
        <f t="array" ref="A1118">MIN(COUNTIFS($C$2:C1117,C1118)+IFERROR(SUM(IF(($B$2:B1117=B1118)*($A$2:A1117=0),($B$2:B1117=B1118)*($A$2:A1117=0),"")),0),1)</f>
        <v>1</v>
      </c>
      <c r="B1118" t="s">
        <v>10</v>
      </c>
      <c r="C1118" t="s">
        <v>294</v>
      </c>
      <c r="D1118" s="6">
        <v>22.9166666666667</v>
      </c>
      <c r="E1118" s="2" t="e">
        <f>IF(Tableau48910[[#This Row],[Numéro par machin]]=0,$C$1,IF(ISERROR(VLOOKUP(C1118,$C$2:C1117,1,FALSE)),_xlfn.MAXIFS(Tableau48910[[#This Row],[Date de fin]],$B$2:B1117,Tableau48910[[#This Row],[Numéro Machine ]]),MAX(_xlfn.MAXIFS(Tableau48910[[#This Row],[Date de fin]],$C$2:C1117,Tableau48910[[#This Row],[Ordre de f]]),_xlfn.MAXIFS(Tableau48910[[#This Row],[Date de fin]],$B$2:B1117,Tableau48910[[#This Row],[Numéro Machine ]]))))</f>
        <v>#VALUE!</v>
      </c>
      <c r="F1118" s="2" t="e">
        <f>Tableau48910[[#This Row],[Date de début]]+Tableau48910[[#This Row],[Temps]]</f>
        <v>#VALUE!</v>
      </c>
    </row>
    <row r="1119" spans="1:6" x14ac:dyDescent="0.25">
      <c r="A1119" cm="1">
        <f t="array" ref="A1119">MIN(COUNTIFS($C$2:C1118,C1119)+IFERROR(SUM(IF(($B$2:B1118=B1119)*($A$2:A1118=0),($B$2:B1118=B1119)*($A$2:A1118=0),"")),0),1)</f>
        <v>1</v>
      </c>
      <c r="B1119" t="s">
        <v>10</v>
      </c>
      <c r="C1119" t="s">
        <v>295</v>
      </c>
      <c r="D1119" s="6">
        <v>22.9583333333333</v>
      </c>
      <c r="E1119" s="2" t="e">
        <f>IF(Tableau48910[[#This Row],[Numéro par machin]]=0,$C$1,IF(ISERROR(VLOOKUP(C1119,$C$2:C1118,1,FALSE)),_xlfn.MAXIFS(Tableau48910[[#This Row],[Date de fin]],$B$2:B1118,Tableau48910[[#This Row],[Numéro Machine ]]),MAX(_xlfn.MAXIFS(Tableau48910[[#This Row],[Date de fin]],$C$2:C1118,Tableau48910[[#This Row],[Ordre de f]]),_xlfn.MAXIFS(Tableau48910[[#This Row],[Date de fin]],$B$2:B1118,Tableau48910[[#This Row],[Numéro Machine ]]))))</f>
        <v>#VALUE!</v>
      </c>
      <c r="F1119" s="2" t="e">
        <f>Tableau48910[[#This Row],[Date de début]]+Tableau48910[[#This Row],[Temps]]</f>
        <v>#VALUE!</v>
      </c>
    </row>
    <row r="1120" spans="1:6" x14ac:dyDescent="0.25">
      <c r="A1120" cm="1">
        <f t="array" ref="A1120">MIN(COUNTIFS($C$2:C1119,C1120)+IFERROR(SUM(IF(($B$2:B1119=B1120)*($A$2:A1119=0),($B$2:B1119=B1120)*($A$2:A1119=0),"")),0),1)</f>
        <v>1</v>
      </c>
      <c r="B1120" t="s">
        <v>10</v>
      </c>
      <c r="C1120" t="s">
        <v>296</v>
      </c>
      <c r="D1120" s="6">
        <v>34.875</v>
      </c>
      <c r="E1120" s="2" t="e">
        <f>IF(Tableau48910[[#This Row],[Numéro par machin]]=0,$C$1,IF(ISERROR(VLOOKUP(C1120,$C$2:C1119,1,FALSE)),_xlfn.MAXIFS(Tableau48910[[#This Row],[Date de fin]],$B$2:B1119,Tableau48910[[#This Row],[Numéro Machine ]]),MAX(_xlfn.MAXIFS(Tableau48910[[#This Row],[Date de fin]],$C$2:C1119,Tableau48910[[#This Row],[Ordre de f]]),_xlfn.MAXIFS(Tableau48910[[#This Row],[Date de fin]],$B$2:B1119,Tableau48910[[#This Row],[Numéro Machine ]]))))</f>
        <v>#VALUE!</v>
      </c>
      <c r="F1120" s="2" t="e">
        <f>Tableau48910[[#This Row],[Date de début]]+Tableau48910[[#This Row],[Temps]]</f>
        <v>#VALUE!</v>
      </c>
    </row>
    <row r="1121" spans="1:6" x14ac:dyDescent="0.25">
      <c r="A1121" cm="1">
        <f t="array" ref="A1121">MIN(COUNTIFS($C$2:C1120,C1121)+IFERROR(SUM(IF(($B$2:B1120=B1121)*($A$2:A1120=0),($B$2:B1120=B1121)*($A$2:A1120=0),"")),0),1)</f>
        <v>1</v>
      </c>
      <c r="B1121" t="s">
        <v>10</v>
      </c>
      <c r="C1121" t="s">
        <v>297</v>
      </c>
      <c r="D1121" s="6">
        <v>35.25</v>
      </c>
      <c r="E1121" s="2" t="e">
        <f>IF(Tableau48910[[#This Row],[Numéro par machin]]=0,$C$1,IF(ISERROR(VLOOKUP(C1121,$C$2:C1120,1,FALSE)),_xlfn.MAXIFS(Tableau48910[[#This Row],[Date de fin]],$B$2:B1120,Tableau48910[[#This Row],[Numéro Machine ]]),MAX(_xlfn.MAXIFS(Tableau48910[[#This Row],[Date de fin]],$C$2:C1120,Tableau48910[[#This Row],[Ordre de f]]),_xlfn.MAXIFS(Tableau48910[[#This Row],[Date de fin]],$B$2:B1120,Tableau48910[[#This Row],[Numéro Machine ]]))))</f>
        <v>#VALUE!</v>
      </c>
      <c r="F1121" s="2" t="e">
        <f>Tableau48910[[#This Row],[Date de début]]+Tableau48910[[#This Row],[Temps]]</f>
        <v>#VALUE!</v>
      </c>
    </row>
    <row r="1122" spans="1:6" x14ac:dyDescent="0.25">
      <c r="A1122" cm="1">
        <f t="array" ref="A1122">MIN(COUNTIFS($C$2:C1121,C1122)+IFERROR(SUM(IF(($B$2:B1121=B1122)*($A$2:A1121=0),($B$2:B1121=B1122)*($A$2:A1121=0),"")),0),1)</f>
        <v>1</v>
      </c>
      <c r="B1122" t="s">
        <v>10</v>
      </c>
      <c r="C1122" t="s">
        <v>298</v>
      </c>
      <c r="D1122" s="6">
        <v>35.7916666666667</v>
      </c>
      <c r="E1122" s="2" t="e">
        <f>IF(Tableau48910[[#This Row],[Numéro par machin]]=0,$C$1,IF(ISERROR(VLOOKUP(C1122,$C$2:C1121,1,FALSE)),_xlfn.MAXIFS(Tableau48910[[#This Row],[Date de fin]],$B$2:B1121,Tableau48910[[#This Row],[Numéro Machine ]]),MAX(_xlfn.MAXIFS(Tableau48910[[#This Row],[Date de fin]],$C$2:C1121,Tableau48910[[#This Row],[Ordre de f]]),_xlfn.MAXIFS(Tableau48910[[#This Row],[Date de fin]],$B$2:B1121,Tableau48910[[#This Row],[Numéro Machine ]]))))</f>
        <v>#VALUE!</v>
      </c>
      <c r="F1122" s="2" t="e">
        <f>Tableau48910[[#This Row],[Date de début]]+Tableau48910[[#This Row],[Temps]]</f>
        <v>#VALUE!</v>
      </c>
    </row>
    <row r="1123" spans="1:6" x14ac:dyDescent="0.25">
      <c r="A1123" cm="1">
        <f t="array" ref="A1123">MIN(COUNTIFS($C$2:C1122,C1123)+IFERROR(SUM(IF(($B$2:B1122=B1123)*($A$2:A1122=0),($B$2:B1122=B1123)*($A$2:A1122=0),"")),0),1)</f>
        <v>1</v>
      </c>
      <c r="B1123" t="s">
        <v>10</v>
      </c>
      <c r="C1123" t="s">
        <v>299</v>
      </c>
      <c r="D1123" s="6">
        <v>37.2083333333333</v>
      </c>
      <c r="E1123" s="2" t="e">
        <f>IF(Tableau48910[[#This Row],[Numéro par machin]]=0,$C$1,IF(ISERROR(VLOOKUP(C1123,$C$2:C1122,1,FALSE)),_xlfn.MAXIFS(Tableau48910[[#This Row],[Date de fin]],$B$2:B1122,Tableau48910[[#This Row],[Numéro Machine ]]),MAX(_xlfn.MAXIFS(Tableau48910[[#This Row],[Date de fin]],$C$2:C1122,Tableau48910[[#This Row],[Ordre de f]]),_xlfn.MAXIFS(Tableau48910[[#This Row],[Date de fin]],$B$2:B1122,Tableau48910[[#This Row],[Numéro Machine ]]))))</f>
        <v>#VALUE!</v>
      </c>
      <c r="F1123" s="2" t="e">
        <f>Tableau48910[[#This Row],[Date de début]]+Tableau48910[[#This Row],[Temps]]</f>
        <v>#VALUE!</v>
      </c>
    </row>
    <row r="1124" spans="1:6" x14ac:dyDescent="0.25">
      <c r="A1124" cm="1">
        <f t="array" ref="A1124">MIN(COUNTIFS($C$2:C1123,C1124)+IFERROR(SUM(IF(($B$2:B1123=B1124)*($A$2:A1123=0),($B$2:B1123=B1124)*($A$2:A1123=0),"")),0),1)</f>
        <v>1</v>
      </c>
      <c r="B1124" t="s">
        <v>10</v>
      </c>
      <c r="C1124" t="s">
        <v>300</v>
      </c>
      <c r="D1124" s="6">
        <v>37.2916666666667</v>
      </c>
      <c r="E1124" s="2" t="e">
        <f>IF(Tableau48910[[#This Row],[Numéro par machin]]=0,$C$1,IF(ISERROR(VLOOKUP(C1124,$C$2:C1123,1,FALSE)),_xlfn.MAXIFS(Tableau48910[[#This Row],[Date de fin]],$B$2:B1123,Tableau48910[[#This Row],[Numéro Machine ]]),MAX(_xlfn.MAXIFS(Tableau48910[[#This Row],[Date de fin]],$C$2:C1123,Tableau48910[[#This Row],[Ordre de f]]),_xlfn.MAXIFS(Tableau48910[[#This Row],[Date de fin]],$B$2:B1123,Tableau48910[[#This Row],[Numéro Machine ]]))))</f>
        <v>#VALUE!</v>
      </c>
      <c r="F1124" s="2" t="e">
        <f>Tableau48910[[#This Row],[Date de début]]+Tableau48910[[#This Row],[Temps]]</f>
        <v>#VALUE!</v>
      </c>
    </row>
    <row r="1125" spans="1:6" x14ac:dyDescent="0.25">
      <c r="A1125" cm="1">
        <f t="array" ref="A1125">MIN(COUNTIFS($C$2:C1124,C1125)+IFERROR(SUM(IF(($B$2:B1124=B1125)*($A$2:A1124=0),($B$2:B1124=B1125)*($A$2:A1124=0),"")),0),1)</f>
        <v>1</v>
      </c>
      <c r="B1125" t="s">
        <v>7</v>
      </c>
      <c r="C1125" t="s">
        <v>272</v>
      </c>
      <c r="D1125" s="6">
        <v>37.5416666666667</v>
      </c>
      <c r="E1125" s="2" t="e">
        <f>IF(Tableau48910[[#This Row],[Numéro par machin]]=0,$C$1,IF(ISERROR(VLOOKUP(C1125,$C$2:C1124,1,FALSE)),_xlfn.MAXIFS(Tableau48910[[#This Row],[Date de fin]],$B$2:B1124,Tableau48910[[#This Row],[Numéro Machine ]]),MAX(_xlfn.MAXIFS(Tableau48910[[#This Row],[Date de fin]],$C$2:C1124,Tableau48910[[#This Row],[Ordre de f]]),_xlfn.MAXIFS(Tableau48910[[#This Row],[Date de fin]],$B$2:B1124,Tableau48910[[#This Row],[Numéro Machine ]]))))</f>
        <v>#VALUE!</v>
      </c>
      <c r="F1125" s="2" t="e">
        <f>Tableau48910[[#This Row],[Date de début]]+Tableau48910[[#This Row],[Temps]]</f>
        <v>#VALUE!</v>
      </c>
    </row>
    <row r="1126" spans="1:6" x14ac:dyDescent="0.25">
      <c r="A1126" cm="1">
        <f t="array" ref="A1126">MIN(COUNTIFS($C$2:C1125,C1126)+IFERROR(SUM(IF(($B$2:B1125=B1126)*($A$2:A1125=0),($B$2:B1125=B1126)*($A$2:A1125=0),"")),0),1)</f>
        <v>1</v>
      </c>
      <c r="B1126" t="s">
        <v>49</v>
      </c>
      <c r="C1126" t="s">
        <v>286</v>
      </c>
      <c r="D1126" s="6">
        <v>37.7083333333333</v>
      </c>
      <c r="E1126" s="2" t="e">
        <f>IF(Tableau48910[[#This Row],[Numéro par machin]]=0,$C$1,IF(ISERROR(VLOOKUP(C1126,$C$2:C1125,1,FALSE)),_xlfn.MAXIFS(Tableau48910[[#This Row],[Date de fin]],$B$2:B1125,Tableau48910[[#This Row],[Numéro Machine ]]),MAX(_xlfn.MAXIFS(Tableau48910[[#This Row],[Date de fin]],$C$2:C1125,Tableau48910[[#This Row],[Ordre de f]]),_xlfn.MAXIFS(Tableau48910[[#This Row],[Date de fin]],$B$2:B1125,Tableau48910[[#This Row],[Numéro Machine ]]))))</f>
        <v>#VALUE!</v>
      </c>
      <c r="F1126" s="2" t="e">
        <f>Tableau48910[[#This Row],[Date de début]]+Tableau48910[[#This Row],[Temps]]</f>
        <v>#VALUE!</v>
      </c>
    </row>
    <row r="1127" spans="1:6" x14ac:dyDescent="0.25">
      <c r="A1127" cm="1">
        <f t="array" ref="A1127">MIN(COUNTIFS($C$2:C1126,C1127)+IFERROR(SUM(IF(($B$2:B1126=B1127)*($A$2:A1126=0),($B$2:B1126=B1127)*($A$2:A1126=0),"")),0),1)</f>
        <v>1</v>
      </c>
      <c r="B1127" t="s">
        <v>16</v>
      </c>
      <c r="C1127" t="s">
        <v>272</v>
      </c>
      <c r="D1127" s="6">
        <v>37.9166666666667</v>
      </c>
      <c r="E1127" s="2" t="e">
        <f>IF(Tableau48910[[#This Row],[Numéro par machin]]=0,$C$1,IF(ISERROR(VLOOKUP(C1127,$C$2:C1126,1,FALSE)),_xlfn.MAXIFS(Tableau48910[[#This Row],[Date de fin]],$B$2:B1126,Tableau48910[[#This Row],[Numéro Machine ]]),MAX(_xlfn.MAXIFS(Tableau48910[[#This Row],[Date de fin]],$C$2:C1126,Tableau48910[[#This Row],[Ordre de f]]),_xlfn.MAXIFS(Tableau48910[[#This Row],[Date de fin]],$B$2:B1126,Tableau48910[[#This Row],[Numéro Machine ]]))))</f>
        <v>#VALUE!</v>
      </c>
      <c r="F1127" s="2" t="e">
        <f>Tableau48910[[#This Row],[Date de début]]+Tableau48910[[#This Row],[Temps]]</f>
        <v>#VALUE!</v>
      </c>
    </row>
    <row r="1128" spans="1:6" x14ac:dyDescent="0.25">
      <c r="A1128" cm="1">
        <f t="array" ref="A1128">MIN(COUNTIFS($C$2:C1127,C1128)+IFERROR(SUM(IF(($B$2:B1127=B1128)*($A$2:A1127=0),($B$2:B1127=B1128)*($A$2:A1127=0),"")),0),1)</f>
        <v>1</v>
      </c>
      <c r="B1128" t="s">
        <v>16</v>
      </c>
      <c r="C1128" t="s">
        <v>272</v>
      </c>
      <c r="D1128" s="6">
        <v>37.375</v>
      </c>
      <c r="E1128" s="2" t="e">
        <f>IF(Tableau48910[[#This Row],[Numéro par machin]]=0,$C$1,IF(ISERROR(VLOOKUP(C1128,$C$2:C1127,1,FALSE)),_xlfn.MAXIFS(Tableau48910[[#This Row],[Date de fin]],$B$2:B1127,Tableau48910[[#This Row],[Numéro Machine ]]),MAX(_xlfn.MAXIFS(Tableau48910[[#This Row],[Date de fin]],$C$2:C1127,Tableau48910[[#This Row],[Ordre de f]]),_xlfn.MAXIFS(Tableau48910[[#This Row],[Date de fin]],$B$2:B1127,Tableau48910[[#This Row],[Numéro Machine ]]))))</f>
        <v>#VALUE!</v>
      </c>
      <c r="F1128" s="2" t="e">
        <f>Tableau48910[[#This Row],[Date de début]]+Tableau48910[[#This Row],[Temps]]</f>
        <v>#VALUE!</v>
      </c>
    </row>
    <row r="1129" spans="1:6" x14ac:dyDescent="0.25">
      <c r="A1129" cm="1">
        <f t="array" ref="A1129">MIN(COUNTIFS($C$2:C1128,C1129)+IFERROR(SUM(IF(($B$2:B1128=B1129)*($A$2:A1128=0),($B$2:B1128=B1129)*($A$2:A1128=0),"")),0),1)</f>
        <v>1</v>
      </c>
      <c r="B1129" t="s">
        <v>42</v>
      </c>
      <c r="C1129" t="s">
        <v>304</v>
      </c>
      <c r="D1129" s="6">
        <v>37.625</v>
      </c>
      <c r="E1129" s="2" t="e">
        <f>IF(Tableau48910[[#This Row],[Numéro par machin]]=0,$C$1,IF(ISERROR(VLOOKUP(C1129,$C$2:C1128,1,FALSE)),_xlfn.MAXIFS(Tableau48910[[#This Row],[Date de fin]],$B$2:B1128,Tableau48910[[#This Row],[Numéro Machine ]]),MAX(_xlfn.MAXIFS(Tableau48910[[#This Row],[Date de fin]],$C$2:C1128,Tableau48910[[#This Row],[Ordre de f]]),_xlfn.MAXIFS(Tableau48910[[#This Row],[Date de fin]],$B$2:B1128,Tableau48910[[#This Row],[Numéro Machine ]]))))</f>
        <v>#VALUE!</v>
      </c>
      <c r="F1129" s="2" t="e">
        <f>Tableau48910[[#This Row],[Date de début]]+Tableau48910[[#This Row],[Temps]]</f>
        <v>#VALUE!</v>
      </c>
    </row>
    <row r="1130" spans="1:6" x14ac:dyDescent="0.25">
      <c r="A1130" cm="1">
        <f t="array" ref="A1130">MIN(COUNTIFS($C$2:C1129,C1130)+IFERROR(SUM(IF(($B$2:B1129=B1130)*($A$2:A1129=0),($B$2:B1129=B1130)*($A$2:A1129=0),"")),0),1)</f>
        <v>1</v>
      </c>
      <c r="B1130" t="s">
        <v>42</v>
      </c>
      <c r="C1130" t="s">
        <v>305</v>
      </c>
      <c r="D1130" s="6">
        <v>37.7916666666667</v>
      </c>
      <c r="E1130" s="2" t="e">
        <f>IF(Tableau48910[[#This Row],[Numéro par machin]]=0,$C$1,IF(ISERROR(VLOOKUP(C1130,$C$2:C1129,1,FALSE)),_xlfn.MAXIFS(Tableau48910[[#This Row],[Date de fin]],$B$2:B1129,Tableau48910[[#This Row],[Numéro Machine ]]),MAX(_xlfn.MAXIFS(Tableau48910[[#This Row],[Date de fin]],$C$2:C1129,Tableau48910[[#This Row],[Ordre de f]]),_xlfn.MAXIFS(Tableau48910[[#This Row],[Date de fin]],$B$2:B1129,Tableau48910[[#This Row],[Numéro Machine ]]))))</f>
        <v>#VALUE!</v>
      </c>
      <c r="F1130" s="2" t="e">
        <f>Tableau48910[[#This Row],[Date de début]]+Tableau48910[[#This Row],[Temps]]</f>
        <v>#VALUE!</v>
      </c>
    </row>
    <row r="1131" spans="1:6" x14ac:dyDescent="0.25">
      <c r="A1131" cm="1">
        <f t="array" ref="A1131">MIN(COUNTIFS($C$2:C1130,C1131)+IFERROR(SUM(IF(($B$2:B1130=B1131)*($A$2:A1130=0),($B$2:B1130=B1131)*($A$2:A1130=0),"")),0),1)</f>
        <v>1</v>
      </c>
      <c r="B1131" t="s">
        <v>42</v>
      </c>
      <c r="C1131" t="s">
        <v>306</v>
      </c>
      <c r="D1131" s="6">
        <v>38</v>
      </c>
      <c r="E1131" s="2" t="e">
        <f>IF(Tableau48910[[#This Row],[Numéro par machin]]=0,$C$1,IF(ISERROR(VLOOKUP(C1131,$C$2:C1130,1,FALSE)),_xlfn.MAXIFS(Tableau48910[[#This Row],[Date de fin]],$B$2:B1130,Tableau48910[[#This Row],[Numéro Machine ]]),MAX(_xlfn.MAXIFS(Tableau48910[[#This Row],[Date de fin]],$C$2:C1130,Tableau48910[[#This Row],[Ordre de f]]),_xlfn.MAXIFS(Tableau48910[[#This Row],[Date de fin]],$B$2:B1130,Tableau48910[[#This Row],[Numéro Machine ]]))))</f>
        <v>#VALUE!</v>
      </c>
      <c r="F1131" s="2" t="e">
        <f>Tableau48910[[#This Row],[Date de début]]+Tableau48910[[#This Row],[Temps]]</f>
        <v>#VALUE!</v>
      </c>
    </row>
    <row r="1132" spans="1:6" x14ac:dyDescent="0.25">
      <c r="A1132" cm="1">
        <f t="array" ref="A1132">MIN(COUNTIFS($C$2:C1131,C1132)+IFERROR(SUM(IF(($B$2:B1131=B1132)*($A$2:A1131=0),($B$2:B1131=B1132)*($A$2:A1131=0),"")),0),1)</f>
        <v>1</v>
      </c>
      <c r="B1132" t="s">
        <v>22</v>
      </c>
      <c r="C1132" t="s">
        <v>307</v>
      </c>
      <c r="D1132" s="6">
        <v>58.5833333333333</v>
      </c>
      <c r="E1132" s="2" t="e">
        <f>IF(Tableau48910[[#This Row],[Numéro par machin]]=0,$C$1,IF(ISERROR(VLOOKUP(C1132,$C$2:C1131,1,FALSE)),_xlfn.MAXIFS(Tableau48910[[#This Row],[Date de fin]],$B$2:B1131,Tableau48910[[#This Row],[Numéro Machine ]]),MAX(_xlfn.MAXIFS(Tableau48910[[#This Row],[Date de fin]],$C$2:C1131,Tableau48910[[#This Row],[Ordre de f]]),_xlfn.MAXIFS(Tableau48910[[#This Row],[Date de fin]],$B$2:B1131,Tableau48910[[#This Row],[Numéro Machine ]]))))</f>
        <v>#VALUE!</v>
      </c>
      <c r="F1132" s="2" t="e">
        <f>Tableau48910[[#This Row],[Date de début]]+Tableau48910[[#This Row],[Temps]]</f>
        <v>#VALUE!</v>
      </c>
    </row>
    <row r="1133" spans="1:6" x14ac:dyDescent="0.25">
      <c r="A1133" cm="1">
        <f t="array" ref="A1133">MIN(COUNTIFS($C$2:C1132,C1133)+IFERROR(SUM(IF(($B$2:B1132=B1133)*($A$2:A1132=0),($B$2:B1132=B1133)*($A$2:A1132=0),"")),0),1)</f>
        <v>1</v>
      </c>
      <c r="B1133" t="s">
        <v>42</v>
      </c>
      <c r="C1133" t="s">
        <v>303</v>
      </c>
      <c r="D1133" s="6">
        <v>59.125</v>
      </c>
      <c r="E1133" s="2" t="e">
        <f>IF(Tableau48910[[#This Row],[Numéro par machin]]=0,$C$1,IF(ISERROR(VLOOKUP(C1133,$C$2:C1132,1,FALSE)),_xlfn.MAXIFS(Tableau48910[[#This Row],[Date de fin]],$B$2:B1132,Tableau48910[[#This Row],[Numéro Machine ]]),MAX(_xlfn.MAXIFS(Tableau48910[[#This Row],[Date de fin]],$C$2:C1132,Tableau48910[[#This Row],[Ordre de f]]),_xlfn.MAXIFS(Tableau48910[[#This Row],[Date de fin]],$B$2:B1132,Tableau48910[[#This Row],[Numéro Machine ]]))))</f>
        <v>#VALUE!</v>
      </c>
      <c r="F1133" s="2" t="e">
        <f>Tableau48910[[#This Row],[Date de début]]+Tableau48910[[#This Row],[Temps]]</f>
        <v>#VALUE!</v>
      </c>
    </row>
    <row r="1134" spans="1:6" x14ac:dyDescent="0.25">
      <c r="A1134" cm="1">
        <f t="array" ref="A1134">MIN(COUNTIFS($C$2:C1133,C1134)+IFERROR(SUM(IF(($B$2:B1133=B1134)*($A$2:A1133=0),($B$2:B1133=B1134)*($A$2:A1133=0),"")),0),1)</f>
        <v>1</v>
      </c>
      <c r="B1134" t="s">
        <v>10</v>
      </c>
      <c r="C1134" t="s">
        <v>304</v>
      </c>
      <c r="D1134" s="6">
        <v>59.2083333333333</v>
      </c>
      <c r="E1134" s="2" t="e">
        <f>IF(Tableau48910[[#This Row],[Numéro par machin]]=0,$C$1,IF(ISERROR(VLOOKUP(C1134,$C$2:C1133,1,FALSE)),_xlfn.MAXIFS(Tableau48910[[#This Row],[Date de fin]],$B$2:B1133,Tableau48910[[#This Row],[Numéro Machine ]]),MAX(_xlfn.MAXIFS(Tableau48910[[#This Row],[Date de fin]],$C$2:C1133,Tableau48910[[#This Row],[Ordre de f]]),_xlfn.MAXIFS(Tableau48910[[#This Row],[Date de fin]],$B$2:B1133,Tableau48910[[#This Row],[Numéro Machine ]]))))</f>
        <v>#VALUE!</v>
      </c>
      <c r="F1134" s="2" t="e">
        <f>Tableau48910[[#This Row],[Date de début]]+Tableau48910[[#This Row],[Temps]]</f>
        <v>#VALUE!</v>
      </c>
    </row>
    <row r="1135" spans="1:6" x14ac:dyDescent="0.25">
      <c r="A1135" cm="1">
        <f t="array" ref="A1135">MIN(COUNTIFS($C$2:C1134,C1135)+IFERROR(SUM(IF(($B$2:B1134=B1135)*($A$2:A1134=0),($B$2:B1134=B1135)*($A$2:A1134=0),"")),0),1)</f>
        <v>1</v>
      </c>
      <c r="B1135" t="s">
        <v>10</v>
      </c>
      <c r="C1135" t="s">
        <v>305</v>
      </c>
      <c r="D1135" s="6">
        <v>59.2916666666667</v>
      </c>
      <c r="E1135" s="2" t="e">
        <f>IF(Tableau48910[[#This Row],[Numéro par machin]]=0,$C$1,IF(ISERROR(VLOOKUP(C1135,$C$2:C1134,1,FALSE)),_xlfn.MAXIFS(Tableau48910[[#This Row],[Date de fin]],$B$2:B1134,Tableau48910[[#This Row],[Numéro Machine ]]),MAX(_xlfn.MAXIFS(Tableau48910[[#This Row],[Date de fin]],$C$2:C1134,Tableau48910[[#This Row],[Ordre de f]]),_xlfn.MAXIFS(Tableau48910[[#This Row],[Date de fin]],$B$2:B1134,Tableau48910[[#This Row],[Numéro Machine ]]))))</f>
        <v>#VALUE!</v>
      </c>
      <c r="F1135" s="2" t="e">
        <f>Tableau48910[[#This Row],[Date de début]]+Tableau48910[[#This Row],[Temps]]</f>
        <v>#VALUE!</v>
      </c>
    </row>
    <row r="1136" spans="1:6" x14ac:dyDescent="0.25">
      <c r="A1136" cm="1">
        <f t="array" ref="A1136">MIN(COUNTIFS($C$2:C1135,C1136)+IFERROR(SUM(IF(($B$2:B1135=B1136)*($A$2:A1135=0),($B$2:B1135=B1136)*($A$2:A1135=0),"")),0),1)</f>
        <v>1</v>
      </c>
      <c r="B1136" t="s">
        <v>10</v>
      </c>
      <c r="C1136" t="s">
        <v>306</v>
      </c>
      <c r="D1136" s="6">
        <v>59.5416666666667</v>
      </c>
      <c r="E1136" s="2" t="e">
        <f>IF(Tableau48910[[#This Row],[Numéro par machin]]=0,$C$1,IF(ISERROR(VLOOKUP(C1136,$C$2:C1135,1,FALSE)),_xlfn.MAXIFS(Tableau48910[[#This Row],[Date de fin]],$B$2:B1135,Tableau48910[[#This Row],[Numéro Machine ]]),MAX(_xlfn.MAXIFS(Tableau48910[[#This Row],[Date de fin]],$C$2:C1135,Tableau48910[[#This Row],[Ordre de f]]),_xlfn.MAXIFS(Tableau48910[[#This Row],[Date de fin]],$B$2:B1135,Tableau48910[[#This Row],[Numéro Machine ]]))))</f>
        <v>#VALUE!</v>
      </c>
      <c r="F1136" s="2" t="e">
        <f>Tableau48910[[#This Row],[Date de début]]+Tableau48910[[#This Row],[Temps]]</f>
        <v>#VALUE!</v>
      </c>
    </row>
    <row r="1137" spans="1:6" x14ac:dyDescent="0.25">
      <c r="A1137" cm="1">
        <f t="array" ref="A1137">MIN(COUNTIFS($C$2:C1136,C1137)+IFERROR(SUM(IF(($B$2:B1136=B1137)*($A$2:A1136=0),($B$2:B1136=B1137)*($A$2:A1136=0),"")),0),1)</f>
        <v>1</v>
      </c>
      <c r="B1137" t="s">
        <v>16</v>
      </c>
      <c r="C1137" t="s">
        <v>261</v>
      </c>
      <c r="D1137" s="6">
        <v>59.7083333333333</v>
      </c>
      <c r="E1137" s="2" t="e">
        <f>IF(Tableau48910[[#This Row],[Numéro par machin]]=0,$C$1,IF(ISERROR(VLOOKUP(C1137,$C$2:C1136,1,FALSE)),_xlfn.MAXIFS(Tableau48910[[#This Row],[Date de fin]],$B$2:B1136,Tableau48910[[#This Row],[Numéro Machine ]]),MAX(_xlfn.MAXIFS(Tableau48910[[#This Row],[Date de fin]],$C$2:C1136,Tableau48910[[#This Row],[Ordre de f]]),_xlfn.MAXIFS(Tableau48910[[#This Row],[Date de fin]],$B$2:B1136,Tableau48910[[#This Row],[Numéro Machine ]]))))</f>
        <v>#VALUE!</v>
      </c>
      <c r="F1137" s="2" t="e">
        <f>Tableau48910[[#This Row],[Date de début]]+Tableau48910[[#This Row],[Temps]]</f>
        <v>#VALUE!</v>
      </c>
    </row>
    <row r="1138" spans="1:6" x14ac:dyDescent="0.25">
      <c r="A1138" cm="1">
        <f t="array" ref="A1138">MIN(COUNTIFS($C$2:C1137,C1138)+IFERROR(SUM(IF(($B$2:B1137=B1138)*($A$2:A1137=0),($B$2:B1137=B1138)*($A$2:A1137=0),"")),0),1)</f>
        <v>1</v>
      </c>
      <c r="B1138" t="s">
        <v>44</v>
      </c>
      <c r="C1138" t="s">
        <v>307</v>
      </c>
      <c r="D1138" s="6">
        <v>61.625</v>
      </c>
      <c r="E1138" s="2" t="e">
        <f>IF(Tableau48910[[#This Row],[Numéro par machin]]=0,$C$1,IF(ISERROR(VLOOKUP(C1138,$C$2:C1137,1,FALSE)),_xlfn.MAXIFS(Tableau48910[[#This Row],[Date de fin]],$B$2:B1137,Tableau48910[[#This Row],[Numéro Machine ]]),MAX(_xlfn.MAXIFS(Tableau48910[[#This Row],[Date de fin]],$C$2:C1137,Tableau48910[[#This Row],[Ordre de f]]),_xlfn.MAXIFS(Tableau48910[[#This Row],[Date de fin]],$B$2:B1137,Tableau48910[[#This Row],[Numéro Machine ]]))))</f>
        <v>#VALUE!</v>
      </c>
      <c r="F1138" s="2" t="e">
        <f>Tableau48910[[#This Row],[Date de début]]+Tableau48910[[#This Row],[Temps]]</f>
        <v>#VALUE!</v>
      </c>
    </row>
    <row r="1139" spans="1:6" x14ac:dyDescent="0.25">
      <c r="A1139" cm="1">
        <f t="array" ref="A1139">MIN(COUNTIFS($C$2:C1138,C1139)+IFERROR(SUM(IF(($B$2:B1138=B1139)*($A$2:A1138=0),($B$2:B1138=B1139)*($A$2:A1138=0),"")),0),1)</f>
        <v>1</v>
      </c>
      <c r="B1139" t="s">
        <v>45</v>
      </c>
      <c r="C1139" t="s">
        <v>307</v>
      </c>
      <c r="D1139" s="6">
        <v>57.9583333333333</v>
      </c>
      <c r="E1139" s="2" t="e">
        <f>IF(Tableau48910[[#This Row],[Numéro par machin]]=0,$C$1,IF(ISERROR(VLOOKUP(C1139,$C$2:C1138,1,FALSE)),_xlfn.MAXIFS(Tableau48910[[#This Row],[Date de fin]],$B$2:B1138,Tableau48910[[#This Row],[Numéro Machine ]]),MAX(_xlfn.MAXIFS(Tableau48910[[#This Row],[Date de fin]],$C$2:C1138,Tableau48910[[#This Row],[Ordre de f]]),_xlfn.MAXIFS(Tableau48910[[#This Row],[Date de fin]],$B$2:B1138,Tableau48910[[#This Row],[Numéro Machine ]]))))</f>
        <v>#VALUE!</v>
      </c>
      <c r="F1139" s="2" t="e">
        <f>Tableau48910[[#This Row],[Date de début]]+Tableau48910[[#This Row],[Temps]]</f>
        <v>#VALUE!</v>
      </c>
    </row>
    <row r="1140" spans="1:6" x14ac:dyDescent="0.25">
      <c r="A1140" cm="1">
        <f t="array" ref="A1140">MIN(COUNTIFS($C$2:C1139,C1140)+IFERROR(SUM(IF(($B$2:B1139=B1140)*($A$2:A1139=0),($B$2:B1139=B1140)*($A$2:A1139=0),"")),0),1)</f>
        <v>1</v>
      </c>
      <c r="B1140" t="s">
        <v>16</v>
      </c>
      <c r="C1140" t="s">
        <v>285</v>
      </c>
      <c r="D1140" s="6">
        <v>58.125</v>
      </c>
      <c r="E1140" s="2" t="e">
        <f>IF(Tableau48910[[#This Row],[Numéro par machin]]=0,$C$1,IF(ISERROR(VLOOKUP(C1140,$C$2:C1139,1,FALSE)),_xlfn.MAXIFS(Tableau48910[[#This Row],[Date de fin]],$B$2:B1139,Tableau48910[[#This Row],[Numéro Machine ]]),MAX(_xlfn.MAXIFS(Tableau48910[[#This Row],[Date de fin]],$C$2:C1139,Tableau48910[[#This Row],[Ordre de f]]),_xlfn.MAXIFS(Tableau48910[[#This Row],[Date de fin]],$B$2:B1139,Tableau48910[[#This Row],[Numéro Machine ]]))))</f>
        <v>#VALUE!</v>
      </c>
      <c r="F1140" s="2" t="e">
        <f>Tableau48910[[#This Row],[Date de début]]+Tableau48910[[#This Row],[Temps]]</f>
        <v>#VALUE!</v>
      </c>
    </row>
    <row r="1141" spans="1:6" x14ac:dyDescent="0.25">
      <c r="A1141" cm="1">
        <f t="array" ref="A1141">MIN(COUNTIFS($C$2:C1140,C1141)+IFERROR(SUM(IF(($B$2:B1140=B1141)*($A$2:A1140=0),($B$2:B1140=B1141)*($A$2:A1140=0),"")),0),1)</f>
        <v>1</v>
      </c>
      <c r="B1141" t="s">
        <v>16</v>
      </c>
      <c r="C1141" t="s">
        <v>268</v>
      </c>
      <c r="D1141" s="6">
        <v>59.4583333333333</v>
      </c>
      <c r="E1141" s="2" t="e">
        <f>IF(Tableau48910[[#This Row],[Numéro par machin]]=0,$C$1,IF(ISERROR(VLOOKUP(C1141,$C$2:C1140,1,FALSE)),_xlfn.MAXIFS(Tableau48910[[#This Row],[Date de fin]],$B$2:B1140,Tableau48910[[#This Row],[Numéro Machine ]]),MAX(_xlfn.MAXIFS(Tableau48910[[#This Row],[Date de fin]],$C$2:C1140,Tableau48910[[#This Row],[Ordre de f]]),_xlfn.MAXIFS(Tableau48910[[#This Row],[Date de fin]],$B$2:B1140,Tableau48910[[#This Row],[Numéro Machine ]]))))</f>
        <v>#VALUE!</v>
      </c>
      <c r="F1141" s="2" t="e">
        <f>Tableau48910[[#This Row],[Date de début]]+Tableau48910[[#This Row],[Temps]]</f>
        <v>#VALUE!</v>
      </c>
    </row>
    <row r="1142" spans="1:6" x14ac:dyDescent="0.25">
      <c r="A1142" cm="1">
        <f t="array" ref="A1142">MIN(COUNTIFS($C$2:C1141,C1142)+IFERROR(SUM(IF(($B$2:B1141=B1142)*($A$2:A1141=0),($B$2:B1141=B1142)*($A$2:A1141=0),"")),0),1)</f>
        <v>1</v>
      </c>
      <c r="B1142" t="s">
        <v>31</v>
      </c>
      <c r="C1142" t="s">
        <v>285</v>
      </c>
      <c r="D1142" s="6">
        <v>59.75</v>
      </c>
      <c r="E1142" s="2" t="e">
        <f>IF(Tableau48910[[#This Row],[Numéro par machin]]=0,$C$1,IF(ISERROR(VLOOKUP(C1142,$C$2:C1141,1,FALSE)),_xlfn.MAXIFS(Tableau48910[[#This Row],[Date de fin]],$B$2:B1141,Tableau48910[[#This Row],[Numéro Machine ]]),MAX(_xlfn.MAXIFS(Tableau48910[[#This Row],[Date de fin]],$C$2:C1141,Tableau48910[[#This Row],[Ordre de f]]),_xlfn.MAXIFS(Tableau48910[[#This Row],[Date de fin]],$B$2:B1141,Tableau48910[[#This Row],[Numéro Machine ]]))))</f>
        <v>#VALUE!</v>
      </c>
      <c r="F1142" s="2" t="e">
        <f>Tableau48910[[#This Row],[Date de début]]+Tableau48910[[#This Row],[Temps]]</f>
        <v>#VALUE!</v>
      </c>
    </row>
    <row r="1143" spans="1:6" x14ac:dyDescent="0.25">
      <c r="A1143" cm="1">
        <f t="array" ref="A1143">MIN(COUNTIFS($C$2:C1142,C1143)+IFERROR(SUM(IF(($B$2:B1142=B1143)*($A$2:A1142=0),($B$2:B1142=B1143)*($A$2:A1142=0),"")),0),1)</f>
        <v>1</v>
      </c>
      <c r="B1143" t="s">
        <v>10</v>
      </c>
      <c r="C1143" t="s">
        <v>268</v>
      </c>
      <c r="D1143" s="6">
        <v>59.9583333333333</v>
      </c>
      <c r="E1143" s="2" t="e">
        <f>IF(Tableau48910[[#This Row],[Numéro par machin]]=0,$C$1,IF(ISERROR(VLOOKUP(C1143,$C$2:C1142,1,FALSE)),_xlfn.MAXIFS(Tableau48910[[#This Row],[Date de fin]],$B$2:B1142,Tableau48910[[#This Row],[Numéro Machine ]]),MAX(_xlfn.MAXIFS(Tableau48910[[#This Row],[Date de fin]],$C$2:C1142,Tableau48910[[#This Row],[Ordre de f]]),_xlfn.MAXIFS(Tableau48910[[#This Row],[Date de fin]],$B$2:B1142,Tableau48910[[#This Row],[Numéro Machine ]]))))</f>
        <v>#VALUE!</v>
      </c>
      <c r="F1143" s="2" t="e">
        <f>Tableau48910[[#This Row],[Date de début]]+Tableau48910[[#This Row],[Temps]]</f>
        <v>#VALUE!</v>
      </c>
    </row>
    <row r="1144" spans="1:6" x14ac:dyDescent="0.25">
      <c r="A1144" cm="1">
        <f t="array" ref="A1144">MIN(COUNTIFS($C$2:C1143,C1144)+IFERROR(SUM(IF(($B$2:B1143=B1144)*($A$2:A1143=0),($B$2:B1143=B1144)*($A$2:A1143=0),"")),0),1)</f>
        <v>1</v>
      </c>
      <c r="B1144" t="s">
        <v>22</v>
      </c>
      <c r="C1144" t="s">
        <v>307</v>
      </c>
      <c r="D1144" s="6">
        <v>60.125</v>
      </c>
      <c r="E1144" s="2" t="e">
        <f>IF(Tableau48910[[#This Row],[Numéro par machin]]=0,$C$1,IF(ISERROR(VLOOKUP(C1144,$C$2:C1143,1,FALSE)),_xlfn.MAXIFS(Tableau48910[[#This Row],[Date de fin]],$B$2:B1143,Tableau48910[[#This Row],[Numéro Machine ]]),MAX(_xlfn.MAXIFS(Tableau48910[[#This Row],[Date de fin]],$C$2:C1143,Tableau48910[[#This Row],[Ordre de f]]),_xlfn.MAXIFS(Tableau48910[[#This Row],[Date de fin]],$B$2:B1143,Tableau48910[[#This Row],[Numéro Machine ]]))))</f>
        <v>#VALUE!</v>
      </c>
      <c r="F1144" s="2" t="e">
        <f>Tableau48910[[#This Row],[Date de début]]+Tableau48910[[#This Row],[Temps]]</f>
        <v>#VALUE!</v>
      </c>
    </row>
    <row r="1145" spans="1:6" x14ac:dyDescent="0.25">
      <c r="A1145" cm="1">
        <f t="array" ref="A1145">MIN(COUNTIFS($C$2:C1144,C1145)+IFERROR(SUM(IF(($B$2:B1144=B1145)*($A$2:A1144=0),($B$2:B1144=B1145)*($A$2:A1144=0),"")),0),1)</f>
        <v>1</v>
      </c>
      <c r="B1145" t="s">
        <v>239</v>
      </c>
      <c r="C1145" t="s">
        <v>301</v>
      </c>
      <c r="D1145" s="6">
        <v>58</v>
      </c>
      <c r="E1145" s="2" t="e">
        <f>IF(Tableau48910[[#This Row],[Numéro par machin]]=0,$C$1,IF(ISERROR(VLOOKUP(C1145,$C$2:C1144,1,FALSE)),_xlfn.MAXIFS(Tableau48910[[#This Row],[Date de fin]],$B$2:B1144,Tableau48910[[#This Row],[Numéro Machine ]]),MAX(_xlfn.MAXIFS(Tableau48910[[#This Row],[Date de fin]],$C$2:C1144,Tableau48910[[#This Row],[Ordre de f]]),_xlfn.MAXIFS(Tableau48910[[#This Row],[Date de fin]],$B$2:B1144,Tableau48910[[#This Row],[Numéro Machine ]]))))</f>
        <v>#VALUE!</v>
      </c>
      <c r="F1145" s="2" t="e">
        <f>Tableau48910[[#This Row],[Date de début]]+Tableau48910[[#This Row],[Temps]]</f>
        <v>#VALUE!</v>
      </c>
    </row>
    <row r="1146" spans="1:6" x14ac:dyDescent="0.25">
      <c r="A1146" cm="1">
        <f t="array" ref="A1146">MIN(COUNTIFS($C$2:C1145,C1146)+IFERROR(SUM(IF(($B$2:B1145=B1146)*($A$2:A1145=0),($B$2:B1145=B1146)*($A$2:A1145=0),"")),0),1)</f>
        <v>1</v>
      </c>
      <c r="B1146" t="s">
        <v>239</v>
      </c>
      <c r="C1146" t="s">
        <v>294</v>
      </c>
      <c r="D1146" s="6">
        <v>58.1666666666667</v>
      </c>
      <c r="E1146" s="2" t="e">
        <f>IF(Tableau48910[[#This Row],[Numéro par machin]]=0,$C$1,IF(ISERROR(VLOOKUP(C1146,$C$2:C1145,1,FALSE)),_xlfn.MAXIFS(Tableau48910[[#This Row],[Date de fin]],$B$2:B1145,Tableau48910[[#This Row],[Numéro Machine ]]),MAX(_xlfn.MAXIFS(Tableau48910[[#This Row],[Date de fin]],$C$2:C1145,Tableau48910[[#This Row],[Ordre de f]]),_xlfn.MAXIFS(Tableau48910[[#This Row],[Date de fin]],$B$2:B1145,Tableau48910[[#This Row],[Numéro Machine ]]))))</f>
        <v>#VALUE!</v>
      </c>
      <c r="F1146" s="2" t="e">
        <f>Tableau48910[[#This Row],[Date de début]]+Tableau48910[[#This Row],[Temps]]</f>
        <v>#VALUE!</v>
      </c>
    </row>
    <row r="1147" spans="1:6" x14ac:dyDescent="0.25">
      <c r="A1147" cm="1">
        <f t="array" ref="A1147">MIN(COUNTIFS($C$2:C1146,C1147)+IFERROR(SUM(IF(($B$2:B1146=B1147)*($A$2:A1146=0),($B$2:B1146=B1147)*($A$2:A1146=0),"")),0),1)</f>
        <v>1</v>
      </c>
      <c r="B1147" t="s">
        <v>239</v>
      </c>
      <c r="C1147" t="s">
        <v>295</v>
      </c>
      <c r="D1147" s="6">
        <v>59.5</v>
      </c>
      <c r="E1147" s="2" t="e">
        <f>IF(Tableau48910[[#This Row],[Numéro par machin]]=0,$C$1,IF(ISERROR(VLOOKUP(C1147,$C$2:C1146,1,FALSE)),_xlfn.MAXIFS(Tableau48910[[#This Row],[Date de fin]],$B$2:B1146,Tableau48910[[#This Row],[Numéro Machine ]]),MAX(_xlfn.MAXIFS(Tableau48910[[#This Row],[Date de fin]],$C$2:C1146,Tableau48910[[#This Row],[Ordre de f]]),_xlfn.MAXIFS(Tableau48910[[#This Row],[Date de fin]],$B$2:B1146,Tableau48910[[#This Row],[Numéro Machine ]]))))</f>
        <v>#VALUE!</v>
      </c>
      <c r="F1147" s="2" t="e">
        <f>Tableau48910[[#This Row],[Date de début]]+Tableau48910[[#This Row],[Temps]]</f>
        <v>#VALUE!</v>
      </c>
    </row>
    <row r="1148" spans="1:6" x14ac:dyDescent="0.25">
      <c r="A1148" cm="1">
        <f t="array" ref="A1148">MIN(COUNTIFS($C$2:C1147,C1148)+IFERROR(SUM(IF(($B$2:B1147=B1148)*($A$2:A1147=0),($B$2:B1147=B1148)*($A$2:A1147=0),"")),0),1)</f>
        <v>1</v>
      </c>
      <c r="B1148" t="s">
        <v>239</v>
      </c>
      <c r="C1148" t="s">
        <v>296</v>
      </c>
      <c r="D1148" s="6">
        <v>59.7916666666667</v>
      </c>
      <c r="E1148" s="2" t="e">
        <f>IF(Tableau48910[[#This Row],[Numéro par machin]]=0,$C$1,IF(ISERROR(VLOOKUP(C1148,$C$2:C1147,1,FALSE)),_xlfn.MAXIFS(Tableau48910[[#This Row],[Date de fin]],$B$2:B1147,Tableau48910[[#This Row],[Numéro Machine ]]),MAX(_xlfn.MAXIFS(Tableau48910[[#This Row],[Date de fin]],$C$2:C1147,Tableau48910[[#This Row],[Ordre de f]]),_xlfn.MAXIFS(Tableau48910[[#This Row],[Date de fin]],$B$2:B1147,Tableau48910[[#This Row],[Numéro Machine ]]))))</f>
        <v>#VALUE!</v>
      </c>
      <c r="F1148" s="2" t="e">
        <f>Tableau48910[[#This Row],[Date de début]]+Tableau48910[[#This Row],[Temps]]</f>
        <v>#VALUE!</v>
      </c>
    </row>
    <row r="1149" spans="1:6" x14ac:dyDescent="0.25">
      <c r="A1149" cm="1">
        <f t="array" ref="A1149">MIN(COUNTIFS($C$2:C1148,C1149)+IFERROR(SUM(IF(($B$2:B1148=B1149)*($A$2:A1148=0),($B$2:B1148=B1149)*($A$2:A1148=0),"")),0),1)</f>
        <v>1</v>
      </c>
      <c r="B1149" t="s">
        <v>239</v>
      </c>
      <c r="C1149" t="s">
        <v>297</v>
      </c>
      <c r="D1149" s="6">
        <v>60</v>
      </c>
      <c r="E1149" s="2" t="e">
        <f>IF(Tableau48910[[#This Row],[Numéro par machin]]=0,$C$1,IF(ISERROR(VLOOKUP(C1149,$C$2:C1148,1,FALSE)),_xlfn.MAXIFS(Tableau48910[[#This Row],[Date de fin]],$B$2:B1148,Tableau48910[[#This Row],[Numéro Machine ]]),MAX(_xlfn.MAXIFS(Tableau48910[[#This Row],[Date de fin]],$C$2:C1148,Tableau48910[[#This Row],[Ordre de f]]),_xlfn.MAXIFS(Tableau48910[[#This Row],[Date de fin]],$B$2:B1148,Tableau48910[[#This Row],[Numéro Machine ]]))))</f>
        <v>#VALUE!</v>
      </c>
      <c r="F1149" s="2" t="e">
        <f>Tableau48910[[#This Row],[Date de début]]+Tableau48910[[#This Row],[Temps]]</f>
        <v>#VALUE!</v>
      </c>
    </row>
    <row r="1150" spans="1:6" x14ac:dyDescent="0.25">
      <c r="A1150" cm="1">
        <f t="array" ref="A1150">MIN(COUNTIFS($C$2:C1149,C1150)+IFERROR(SUM(IF(($B$2:B1149=B1150)*($A$2:A1149=0),($B$2:B1149=B1150)*($A$2:A1149=0),"")),0),1)</f>
        <v>1</v>
      </c>
      <c r="B1150" t="s">
        <v>239</v>
      </c>
      <c r="C1150" t="s">
        <v>298</v>
      </c>
      <c r="D1150" s="6">
        <v>60.1666666666667</v>
      </c>
      <c r="E1150" s="2" t="e">
        <f>IF(Tableau48910[[#This Row],[Numéro par machin]]=0,$C$1,IF(ISERROR(VLOOKUP(C1150,$C$2:C1149,1,FALSE)),_xlfn.MAXIFS(Tableau48910[[#This Row],[Date de fin]],$B$2:B1149,Tableau48910[[#This Row],[Numéro Machine ]]),MAX(_xlfn.MAXIFS(Tableau48910[[#This Row],[Date de fin]],$C$2:C1149,Tableau48910[[#This Row],[Ordre de f]]),_xlfn.MAXIFS(Tableau48910[[#This Row],[Date de fin]],$B$2:B1149,Tableau48910[[#This Row],[Numéro Machine ]]))))</f>
        <v>#VALUE!</v>
      </c>
      <c r="F1150" s="2" t="e">
        <f>Tableau48910[[#This Row],[Date de début]]+Tableau48910[[#This Row],[Temps]]</f>
        <v>#VALUE!</v>
      </c>
    </row>
    <row r="1151" spans="1:6" x14ac:dyDescent="0.25">
      <c r="A1151" cm="1">
        <f t="array" ref="A1151">MIN(COUNTIFS($C$2:C1150,C1151)+IFERROR(SUM(IF(($B$2:B1150=B1151)*($A$2:A1150=0),($B$2:B1150=B1151)*($A$2:A1150=0),"")),0),1)</f>
        <v>1</v>
      </c>
      <c r="B1151" t="s">
        <v>239</v>
      </c>
      <c r="C1151" t="s">
        <v>299</v>
      </c>
      <c r="D1151" s="6">
        <v>59.0833333333333</v>
      </c>
      <c r="E1151" s="2" t="e">
        <f>IF(Tableau48910[[#This Row],[Numéro par machin]]=0,$C$1,IF(ISERROR(VLOOKUP(C1151,$C$2:C1150,1,FALSE)),_xlfn.MAXIFS(Tableau48910[[#This Row],[Date de fin]],$B$2:B1150,Tableau48910[[#This Row],[Numéro Machine ]]),MAX(_xlfn.MAXIFS(Tableau48910[[#This Row],[Date de fin]],$C$2:C1150,Tableau48910[[#This Row],[Ordre de f]]),_xlfn.MAXIFS(Tableau48910[[#This Row],[Date de fin]],$B$2:B1150,Tableau48910[[#This Row],[Numéro Machine ]]))))</f>
        <v>#VALUE!</v>
      </c>
      <c r="F1151" s="2" t="e">
        <f>Tableau48910[[#This Row],[Date de début]]+Tableau48910[[#This Row],[Temps]]</f>
        <v>#VALUE!</v>
      </c>
    </row>
    <row r="1152" spans="1:6" x14ac:dyDescent="0.25">
      <c r="A1152" cm="1">
        <f t="array" ref="A1152">MIN(COUNTIFS($C$2:C1151,C1152)+IFERROR(SUM(IF(($B$2:B1151=B1152)*($A$2:A1151=0),($B$2:B1151=B1152)*($A$2:A1151=0),"")),0),1)</f>
        <v>1</v>
      </c>
      <c r="B1152" t="s">
        <v>239</v>
      </c>
      <c r="C1152" t="s">
        <v>300</v>
      </c>
      <c r="D1152" s="6">
        <v>59.1666666666667</v>
      </c>
      <c r="E1152" s="2" t="e">
        <f>IF(Tableau48910[[#This Row],[Numéro par machin]]=0,$C$1,IF(ISERROR(VLOOKUP(C1152,$C$2:C1151,1,FALSE)),_xlfn.MAXIFS(Tableau48910[[#This Row],[Date de fin]],$B$2:B1151,Tableau48910[[#This Row],[Numéro Machine ]]),MAX(_xlfn.MAXIFS(Tableau48910[[#This Row],[Date de fin]],$C$2:C1151,Tableau48910[[#This Row],[Ordre de f]]),_xlfn.MAXIFS(Tableau48910[[#This Row],[Date de fin]],$B$2:B1151,Tableau48910[[#This Row],[Numéro Machine ]]))))</f>
        <v>#VALUE!</v>
      </c>
      <c r="F1152" s="2" t="e">
        <f>Tableau48910[[#This Row],[Date de début]]+Tableau48910[[#This Row],[Temps]]</f>
        <v>#VALUE!</v>
      </c>
    </row>
    <row r="1153" spans="1:6" x14ac:dyDescent="0.25">
      <c r="A1153" cm="1">
        <f t="array" ref="A1153">MIN(COUNTIFS($C$2:C1152,C1153)+IFERROR(SUM(IF(($B$2:B1152=B1153)*($A$2:A1152=0),($B$2:B1152=B1153)*($A$2:A1152=0),"")),0),1)</f>
        <v>1</v>
      </c>
      <c r="B1153" t="s">
        <v>10</v>
      </c>
      <c r="C1153" t="s">
        <v>301</v>
      </c>
      <c r="D1153" s="6">
        <v>59.25</v>
      </c>
      <c r="E1153" s="2" t="e">
        <f>IF(Tableau48910[[#This Row],[Numéro par machin]]=0,$C$1,IF(ISERROR(VLOOKUP(C1153,$C$2:C1152,1,FALSE)),_xlfn.MAXIFS(Tableau48910[[#This Row],[Date de fin]],$B$2:B1152,Tableau48910[[#This Row],[Numéro Machine ]]),MAX(_xlfn.MAXIFS(Tableau48910[[#This Row],[Date de fin]],$C$2:C1152,Tableau48910[[#This Row],[Ordre de f]]),_xlfn.MAXIFS(Tableau48910[[#This Row],[Date de fin]],$B$2:B1152,Tableau48910[[#This Row],[Numéro Machine ]]))))</f>
        <v>#VALUE!</v>
      </c>
      <c r="F1153" s="2" t="e">
        <f>Tableau48910[[#This Row],[Date de début]]+Tableau48910[[#This Row],[Temps]]</f>
        <v>#VALUE!</v>
      </c>
    </row>
    <row r="1154" spans="1:6" x14ac:dyDescent="0.25">
      <c r="A1154" cm="1">
        <f t="array" ref="A1154">MIN(COUNTIFS($C$2:C1153,C1154)+IFERROR(SUM(IF(($B$2:B1153=B1154)*($A$2:A1153=0),($B$2:B1153=B1154)*($A$2:A1153=0),"")),0),1)</f>
        <v>1</v>
      </c>
      <c r="B1154" t="s">
        <v>10</v>
      </c>
      <c r="C1154" t="s">
        <v>294</v>
      </c>
      <c r="D1154" s="6">
        <v>59.3333333333333</v>
      </c>
      <c r="E1154" s="2" t="e">
        <f>IF(Tableau48910[[#This Row],[Numéro par machin]]=0,$C$1,IF(ISERROR(VLOOKUP(C1154,$C$2:C1153,1,FALSE)),_xlfn.MAXIFS(Tableau48910[[#This Row],[Date de fin]],$B$2:B1153,Tableau48910[[#This Row],[Numéro Machine ]]),MAX(_xlfn.MAXIFS(Tableau48910[[#This Row],[Date de fin]],$C$2:C1153,Tableau48910[[#This Row],[Ordre de f]]),_xlfn.MAXIFS(Tableau48910[[#This Row],[Date de fin]],$B$2:B1153,Tableau48910[[#This Row],[Numéro Machine ]]))))</f>
        <v>#VALUE!</v>
      </c>
      <c r="F1154" s="2" t="e">
        <f>Tableau48910[[#This Row],[Date de début]]+Tableau48910[[#This Row],[Temps]]</f>
        <v>#VALUE!</v>
      </c>
    </row>
    <row r="1155" spans="1:6" x14ac:dyDescent="0.25">
      <c r="A1155" cm="1">
        <f t="array" ref="A1155">MIN(COUNTIFS($C$2:C1154,C1155)+IFERROR(SUM(IF(($B$2:B1154=B1155)*($A$2:A1154=0),($B$2:B1154=B1155)*($A$2:A1154=0),"")),0),1)</f>
        <v>1</v>
      </c>
      <c r="B1155" t="s">
        <v>10</v>
      </c>
      <c r="C1155" t="s">
        <v>295</v>
      </c>
      <c r="D1155" s="6">
        <v>59.5833333333333</v>
      </c>
      <c r="E1155" s="2" t="e">
        <f>IF(Tableau48910[[#This Row],[Numéro par machin]]=0,$C$1,IF(ISERROR(VLOOKUP(C1155,$C$2:C1154,1,FALSE)),_xlfn.MAXIFS(Tableau48910[[#This Row],[Date de fin]],$B$2:B1154,Tableau48910[[#This Row],[Numéro Machine ]]),MAX(_xlfn.MAXIFS(Tableau48910[[#This Row],[Date de fin]],$C$2:C1154,Tableau48910[[#This Row],[Ordre de f]]),_xlfn.MAXIFS(Tableau48910[[#This Row],[Date de fin]],$B$2:B1154,Tableau48910[[#This Row],[Numéro Machine ]]))))</f>
        <v>#VALUE!</v>
      </c>
      <c r="F1155" s="2" t="e">
        <f>Tableau48910[[#This Row],[Date de début]]+Tableau48910[[#This Row],[Temps]]</f>
        <v>#VALUE!</v>
      </c>
    </row>
    <row r="1156" spans="1:6" x14ac:dyDescent="0.25">
      <c r="A1156" cm="1">
        <f t="array" ref="A1156">MIN(COUNTIFS($C$2:C1155,C1156)+IFERROR(SUM(IF(($B$2:B1155=B1156)*($A$2:A1155=0),($B$2:B1155=B1156)*($A$2:A1155=0),"")),0),1)</f>
        <v>1</v>
      </c>
      <c r="B1156" t="s">
        <v>10</v>
      </c>
      <c r="C1156" t="s">
        <v>296</v>
      </c>
      <c r="D1156" s="6">
        <v>59.8333333333333</v>
      </c>
      <c r="E1156" s="2" t="e">
        <f>IF(Tableau48910[[#This Row],[Numéro par machin]]=0,$C$1,IF(ISERROR(VLOOKUP(C1156,$C$2:C1155,1,FALSE)),_xlfn.MAXIFS(Tableau48910[[#This Row],[Date de fin]],$B$2:B1155,Tableau48910[[#This Row],[Numéro Machine ]]),MAX(_xlfn.MAXIFS(Tableau48910[[#This Row],[Date de fin]],$C$2:C1155,Tableau48910[[#This Row],[Ordre de f]]),_xlfn.MAXIFS(Tableau48910[[#This Row],[Date de fin]],$B$2:B1155,Tableau48910[[#This Row],[Numéro Machine ]]))))</f>
        <v>#VALUE!</v>
      </c>
      <c r="F1156" s="2" t="e">
        <f>Tableau48910[[#This Row],[Date de début]]+Tableau48910[[#This Row],[Temps]]</f>
        <v>#VALUE!</v>
      </c>
    </row>
    <row r="1157" spans="1:6" x14ac:dyDescent="0.25">
      <c r="A1157" cm="1">
        <f t="array" ref="A1157">MIN(COUNTIFS($C$2:C1156,C1157)+IFERROR(SUM(IF(($B$2:B1156=B1157)*($A$2:A1156=0),($B$2:B1156=B1157)*($A$2:A1156=0),"")),0),1)</f>
        <v>1</v>
      </c>
      <c r="B1157" t="s">
        <v>10</v>
      </c>
      <c r="C1157" t="s">
        <v>297</v>
      </c>
      <c r="D1157" s="6">
        <v>61.6666666666667</v>
      </c>
      <c r="E1157" s="2" t="e">
        <f>IF(Tableau48910[[#This Row],[Numéro par machin]]=0,$C$1,IF(ISERROR(VLOOKUP(C1157,$C$2:C1156,1,FALSE)),_xlfn.MAXIFS(Tableau48910[[#This Row],[Date de fin]],$B$2:B1156,Tableau48910[[#This Row],[Numéro Machine ]]),MAX(_xlfn.MAXIFS(Tableau48910[[#This Row],[Date de fin]],$C$2:C1156,Tableau48910[[#This Row],[Ordre de f]]),_xlfn.MAXIFS(Tableau48910[[#This Row],[Date de fin]],$B$2:B1156,Tableau48910[[#This Row],[Numéro Machine ]]))))</f>
        <v>#VALUE!</v>
      </c>
      <c r="F1157" s="2" t="e">
        <f>Tableau48910[[#This Row],[Date de début]]+Tableau48910[[#This Row],[Temps]]</f>
        <v>#VALUE!</v>
      </c>
    </row>
    <row r="1158" spans="1:6" x14ac:dyDescent="0.25">
      <c r="A1158" cm="1">
        <f t="array" ref="A1158">MIN(COUNTIFS($C$2:C1157,C1158)+IFERROR(SUM(IF(($B$2:B1157=B1158)*($A$2:A1157=0),($B$2:B1157=B1158)*($A$2:A1157=0),"")),0),1)</f>
        <v>1</v>
      </c>
      <c r="B1158" t="s">
        <v>10</v>
      </c>
      <c r="C1158" t="s">
        <v>298</v>
      </c>
      <c r="D1158" s="6">
        <v>27.4166666666667</v>
      </c>
      <c r="E1158" s="2" t="e">
        <f>IF(Tableau48910[[#This Row],[Numéro par machin]]=0,$C$1,IF(ISERROR(VLOOKUP(C1158,$C$2:C1157,1,FALSE)),_xlfn.MAXIFS(Tableau48910[[#This Row],[Date de fin]],$B$2:B1157,Tableau48910[[#This Row],[Numéro Machine ]]),MAX(_xlfn.MAXIFS(Tableau48910[[#This Row],[Date de fin]],$C$2:C1157,Tableau48910[[#This Row],[Ordre de f]]),_xlfn.MAXIFS(Tableau48910[[#This Row],[Date de fin]],$B$2:B1157,Tableau48910[[#This Row],[Numéro Machine ]]))))</f>
        <v>#VALUE!</v>
      </c>
      <c r="F1158" s="2" t="e">
        <f>Tableau48910[[#This Row],[Date de début]]+Tableau48910[[#This Row],[Temps]]</f>
        <v>#VALUE!</v>
      </c>
    </row>
    <row r="1159" spans="1:6" x14ac:dyDescent="0.25">
      <c r="A1159" cm="1">
        <f t="array" ref="A1159">MIN(COUNTIFS($C$2:C1158,C1159)+IFERROR(SUM(IF(($B$2:B1158=B1159)*($A$2:A1158=0),($B$2:B1158=B1159)*($A$2:A1158=0),"")),0),1)</f>
        <v>1</v>
      </c>
      <c r="B1159" t="s">
        <v>10</v>
      </c>
      <c r="C1159" t="s">
        <v>299</v>
      </c>
      <c r="D1159" s="6">
        <v>27.5</v>
      </c>
      <c r="E1159" s="2" t="e">
        <f>IF(Tableau48910[[#This Row],[Numéro par machin]]=0,$C$1,IF(ISERROR(VLOOKUP(C1159,$C$2:C1158,1,FALSE)),_xlfn.MAXIFS(Tableau48910[[#This Row],[Date de fin]],$B$2:B1158,Tableau48910[[#This Row],[Numéro Machine ]]),MAX(_xlfn.MAXIFS(Tableau48910[[#This Row],[Date de fin]],$C$2:C1158,Tableau48910[[#This Row],[Ordre de f]]),_xlfn.MAXIFS(Tableau48910[[#This Row],[Date de fin]],$B$2:B1158,Tableau48910[[#This Row],[Numéro Machine ]]))))</f>
        <v>#VALUE!</v>
      </c>
      <c r="F1159" s="2" t="e">
        <f>Tableau48910[[#This Row],[Date de début]]+Tableau48910[[#This Row],[Temps]]</f>
        <v>#VALUE!</v>
      </c>
    </row>
    <row r="1160" spans="1:6" x14ac:dyDescent="0.25">
      <c r="A1160" cm="1">
        <f t="array" ref="A1160">MIN(COUNTIFS($C$2:C1159,C1160)+IFERROR(SUM(IF(($B$2:B1159=B1160)*($A$2:A1159=0),($B$2:B1159=B1160)*($A$2:A1159=0),"")),0),1)</f>
        <v>1</v>
      </c>
      <c r="B1160" t="s">
        <v>10</v>
      </c>
      <c r="C1160" t="s">
        <v>300</v>
      </c>
      <c r="D1160" s="6">
        <v>27.5416666666667</v>
      </c>
      <c r="E1160" s="2" t="e">
        <f>IF(Tableau48910[[#This Row],[Numéro par machin]]=0,$C$1,IF(ISERROR(VLOOKUP(C1160,$C$2:C1159,1,FALSE)),_xlfn.MAXIFS(Tableau48910[[#This Row],[Date de fin]],$B$2:B1159,Tableau48910[[#This Row],[Numéro Machine ]]),MAX(_xlfn.MAXIFS(Tableau48910[[#This Row],[Date de fin]],$C$2:C1159,Tableau48910[[#This Row],[Ordre de f]]),_xlfn.MAXIFS(Tableau48910[[#This Row],[Date de fin]],$B$2:B1159,Tableau48910[[#This Row],[Numéro Machine ]]))))</f>
        <v>#VALUE!</v>
      </c>
      <c r="F1160" s="2" t="e">
        <f>Tableau48910[[#This Row],[Date de début]]+Tableau48910[[#This Row],[Temps]]</f>
        <v>#VALUE!</v>
      </c>
    </row>
    <row r="1161" spans="1:6" x14ac:dyDescent="0.25">
      <c r="A1161" cm="1">
        <f t="array" ref="A1161">MIN(COUNTIFS($C$2:C1160,C1161)+IFERROR(SUM(IF(($B$2:B1160=B1161)*($A$2:A1160=0),($B$2:B1160=B1161)*($A$2:A1160=0),"")),0),1)</f>
        <v>1</v>
      </c>
      <c r="B1161" t="s">
        <v>5</v>
      </c>
      <c r="C1161" t="s">
        <v>301</v>
      </c>
      <c r="D1161" s="6">
        <v>27.5833333333333</v>
      </c>
      <c r="E1161" s="2" t="e">
        <f>IF(Tableau48910[[#This Row],[Numéro par machin]]=0,$C$1,IF(ISERROR(VLOOKUP(C1161,$C$2:C1160,1,FALSE)),_xlfn.MAXIFS(Tableau48910[[#This Row],[Date de fin]],$B$2:B1160,Tableau48910[[#This Row],[Numéro Machine ]]),MAX(_xlfn.MAXIFS(Tableau48910[[#This Row],[Date de fin]],$C$2:C1160,Tableau48910[[#This Row],[Ordre de f]]),_xlfn.MAXIFS(Tableau48910[[#This Row],[Date de fin]],$B$2:B1160,Tableau48910[[#This Row],[Numéro Machine ]]))))</f>
        <v>#VALUE!</v>
      </c>
      <c r="F1161" s="2" t="e">
        <f>Tableau48910[[#This Row],[Date de début]]+Tableau48910[[#This Row],[Temps]]</f>
        <v>#VALUE!</v>
      </c>
    </row>
    <row r="1162" spans="1:6" x14ac:dyDescent="0.25">
      <c r="A1162" cm="1">
        <f t="array" ref="A1162">MIN(COUNTIFS($C$2:C1161,C1162)+IFERROR(SUM(IF(($B$2:B1161=B1162)*($A$2:A1161=0),($B$2:B1161=B1162)*($A$2:A1161=0),"")),0),1)</f>
        <v>1</v>
      </c>
      <c r="B1162" t="s">
        <v>5</v>
      </c>
      <c r="C1162" t="s">
        <v>294</v>
      </c>
      <c r="D1162" s="6">
        <v>32.375</v>
      </c>
      <c r="E1162" s="2" t="e">
        <f>IF(Tableau48910[[#This Row],[Numéro par machin]]=0,$C$1,IF(ISERROR(VLOOKUP(C1162,$C$2:C1161,1,FALSE)),_xlfn.MAXIFS(Tableau48910[[#This Row],[Date de fin]],$B$2:B1161,Tableau48910[[#This Row],[Numéro Machine ]]),MAX(_xlfn.MAXIFS(Tableau48910[[#This Row],[Date de fin]],$C$2:C1161,Tableau48910[[#This Row],[Ordre de f]]),_xlfn.MAXIFS(Tableau48910[[#This Row],[Date de fin]],$B$2:B1161,Tableau48910[[#This Row],[Numéro Machine ]]))))</f>
        <v>#VALUE!</v>
      </c>
      <c r="F1162" s="2" t="e">
        <f>Tableau48910[[#This Row],[Date de début]]+Tableau48910[[#This Row],[Temps]]</f>
        <v>#VALUE!</v>
      </c>
    </row>
    <row r="1163" spans="1:6" x14ac:dyDescent="0.25">
      <c r="A1163" cm="1">
        <f t="array" ref="A1163">MIN(COUNTIFS($C$2:C1162,C1163)+IFERROR(SUM(IF(($B$2:B1162=B1163)*($A$2:A1162=0),($B$2:B1162=B1163)*($A$2:A1162=0),"")),0),1)</f>
        <v>1</v>
      </c>
      <c r="B1163" t="s">
        <v>5</v>
      </c>
      <c r="C1163" t="s">
        <v>295</v>
      </c>
      <c r="D1163" s="6">
        <v>32.4166666666667</v>
      </c>
      <c r="E1163" s="2" t="e">
        <f>IF(Tableau48910[[#This Row],[Numéro par machin]]=0,$C$1,IF(ISERROR(VLOOKUP(C1163,$C$2:C1162,1,FALSE)),_xlfn.MAXIFS(Tableau48910[[#This Row],[Date de fin]],$B$2:B1162,Tableau48910[[#This Row],[Numéro Machine ]]),MAX(_xlfn.MAXIFS(Tableau48910[[#This Row],[Date de fin]],$C$2:C1162,Tableau48910[[#This Row],[Ordre de f]]),_xlfn.MAXIFS(Tableau48910[[#This Row],[Date de fin]],$B$2:B1162,Tableau48910[[#This Row],[Numéro Machine ]]))))</f>
        <v>#VALUE!</v>
      </c>
      <c r="F1163" s="2" t="e">
        <f>Tableau48910[[#This Row],[Date de début]]+Tableau48910[[#This Row],[Temps]]</f>
        <v>#VALUE!</v>
      </c>
    </row>
    <row r="1164" spans="1:6" x14ac:dyDescent="0.25">
      <c r="A1164" cm="1">
        <f t="array" ref="A1164">MIN(COUNTIFS($C$2:C1163,C1164)+IFERROR(SUM(IF(($B$2:B1163=B1164)*($A$2:A1163=0),($B$2:B1163=B1164)*($A$2:A1163=0),"")),0),1)</f>
        <v>1</v>
      </c>
      <c r="B1164" t="s">
        <v>5</v>
      </c>
      <c r="C1164" t="s">
        <v>296</v>
      </c>
      <c r="D1164" s="6">
        <v>33.5833333333333</v>
      </c>
      <c r="E1164" s="2" t="e">
        <f>IF(Tableau48910[[#This Row],[Numéro par machin]]=0,$C$1,IF(ISERROR(VLOOKUP(C1164,$C$2:C1163,1,FALSE)),_xlfn.MAXIFS(Tableau48910[[#This Row],[Date de fin]],$B$2:B1163,Tableau48910[[#This Row],[Numéro Machine ]]),MAX(_xlfn.MAXIFS(Tableau48910[[#This Row],[Date de fin]],$C$2:C1163,Tableau48910[[#This Row],[Ordre de f]]),_xlfn.MAXIFS(Tableau48910[[#This Row],[Date de fin]],$B$2:B1163,Tableau48910[[#This Row],[Numéro Machine ]]))))</f>
        <v>#VALUE!</v>
      </c>
      <c r="F1164" s="2" t="e">
        <f>Tableau48910[[#This Row],[Date de début]]+Tableau48910[[#This Row],[Temps]]</f>
        <v>#VALUE!</v>
      </c>
    </row>
    <row r="1165" spans="1:6" x14ac:dyDescent="0.25">
      <c r="A1165" cm="1">
        <f t="array" ref="A1165">MIN(COUNTIFS($C$2:C1164,C1165)+IFERROR(SUM(IF(($B$2:B1164=B1165)*($A$2:A1164=0),($B$2:B1164=B1165)*($A$2:A1164=0),"")),0),1)</f>
        <v>1</v>
      </c>
      <c r="B1165" t="s">
        <v>5</v>
      </c>
      <c r="C1165" t="s">
        <v>297</v>
      </c>
      <c r="D1165" s="6">
        <v>38.4583333333333</v>
      </c>
      <c r="E1165" s="2" t="e">
        <f>IF(Tableau48910[[#This Row],[Numéro par machin]]=0,$C$1,IF(ISERROR(VLOOKUP(C1165,$C$2:C1164,1,FALSE)),_xlfn.MAXIFS(Tableau48910[[#This Row],[Date de fin]],$B$2:B1164,Tableau48910[[#This Row],[Numéro Machine ]]),MAX(_xlfn.MAXIFS(Tableau48910[[#This Row],[Date de fin]],$C$2:C1164,Tableau48910[[#This Row],[Ordre de f]]),_xlfn.MAXIFS(Tableau48910[[#This Row],[Date de fin]],$B$2:B1164,Tableau48910[[#This Row],[Numéro Machine ]]))))</f>
        <v>#VALUE!</v>
      </c>
      <c r="F1165" s="2" t="e">
        <f>Tableau48910[[#This Row],[Date de début]]+Tableau48910[[#This Row],[Temps]]</f>
        <v>#VALUE!</v>
      </c>
    </row>
    <row r="1166" spans="1:6" x14ac:dyDescent="0.25">
      <c r="A1166" cm="1">
        <f t="array" ref="A1166">MIN(COUNTIFS($C$2:C1165,C1166)+IFERROR(SUM(IF(($B$2:B1165=B1166)*($A$2:A1165=0),($B$2:B1165=B1166)*($A$2:A1165=0),"")),0),1)</f>
        <v>1</v>
      </c>
      <c r="B1166" t="s">
        <v>5</v>
      </c>
      <c r="C1166" t="s">
        <v>298</v>
      </c>
      <c r="D1166" s="6">
        <v>38.875</v>
      </c>
      <c r="E1166" s="2" t="e">
        <f>IF(Tableau48910[[#This Row],[Numéro par machin]]=0,$C$1,IF(ISERROR(VLOOKUP(C1166,$C$2:C1165,1,FALSE)),_xlfn.MAXIFS(Tableau48910[[#This Row],[Date de fin]],$B$2:B1165,Tableau48910[[#This Row],[Numéro Machine ]]),MAX(_xlfn.MAXIFS(Tableau48910[[#This Row],[Date de fin]],$C$2:C1165,Tableau48910[[#This Row],[Ordre de f]]),_xlfn.MAXIFS(Tableau48910[[#This Row],[Date de fin]],$B$2:B1165,Tableau48910[[#This Row],[Numéro Machine ]]))))</f>
        <v>#VALUE!</v>
      </c>
      <c r="F1166" s="2" t="e">
        <f>Tableau48910[[#This Row],[Date de début]]+Tableau48910[[#This Row],[Temps]]</f>
        <v>#VALUE!</v>
      </c>
    </row>
    <row r="1167" spans="1:6" x14ac:dyDescent="0.25">
      <c r="A1167" cm="1">
        <f t="array" ref="A1167">MIN(COUNTIFS($C$2:C1166,C1167)+IFERROR(SUM(IF(($B$2:B1166=B1167)*($A$2:A1166=0),($B$2:B1166=B1167)*($A$2:A1166=0),"")),0),1)</f>
        <v>1</v>
      </c>
      <c r="B1167" t="s">
        <v>5</v>
      </c>
      <c r="C1167" t="s">
        <v>299</v>
      </c>
      <c r="D1167" s="6">
        <v>38.3333333333333</v>
      </c>
      <c r="E1167" s="2" t="e">
        <f>IF(Tableau48910[[#This Row],[Numéro par machin]]=0,$C$1,IF(ISERROR(VLOOKUP(C1167,$C$2:C1166,1,FALSE)),_xlfn.MAXIFS(Tableau48910[[#This Row],[Date de fin]],$B$2:B1166,Tableau48910[[#This Row],[Numéro Machine ]]),MAX(_xlfn.MAXIFS(Tableau48910[[#This Row],[Date de fin]],$C$2:C1166,Tableau48910[[#This Row],[Ordre de f]]),_xlfn.MAXIFS(Tableau48910[[#This Row],[Date de fin]],$B$2:B1166,Tableau48910[[#This Row],[Numéro Machine ]]))))</f>
        <v>#VALUE!</v>
      </c>
      <c r="F1167" s="2" t="e">
        <f>Tableau48910[[#This Row],[Date de début]]+Tableau48910[[#This Row],[Temps]]</f>
        <v>#VALUE!</v>
      </c>
    </row>
    <row r="1168" spans="1:6" x14ac:dyDescent="0.25">
      <c r="A1168" cm="1">
        <f t="array" ref="A1168">MIN(COUNTIFS($C$2:C1167,C1168)+IFERROR(SUM(IF(($B$2:B1167=B1168)*($A$2:A1167=0),($B$2:B1167=B1168)*($A$2:A1167=0),"")),0),1)</f>
        <v>1</v>
      </c>
      <c r="B1168" t="s">
        <v>5</v>
      </c>
      <c r="C1168" t="s">
        <v>300</v>
      </c>
      <c r="D1168" s="6">
        <v>38.9166666666667</v>
      </c>
      <c r="E1168" s="2" t="e">
        <f>IF(Tableau48910[[#This Row],[Numéro par machin]]=0,$C$1,IF(ISERROR(VLOOKUP(C1168,$C$2:C1167,1,FALSE)),_xlfn.MAXIFS(Tableau48910[[#This Row],[Date de fin]],$B$2:B1167,Tableau48910[[#This Row],[Numéro Machine ]]),MAX(_xlfn.MAXIFS(Tableau48910[[#This Row],[Date de fin]],$C$2:C1167,Tableau48910[[#This Row],[Ordre de f]]),_xlfn.MAXIFS(Tableau48910[[#This Row],[Date de fin]],$B$2:B1167,Tableau48910[[#This Row],[Numéro Machine ]]))))</f>
        <v>#VALUE!</v>
      </c>
      <c r="F1168" s="2" t="e">
        <f>Tableau48910[[#This Row],[Date de début]]+Tableau48910[[#This Row],[Temps]]</f>
        <v>#VALUE!</v>
      </c>
    </row>
    <row r="1169" spans="1:6" x14ac:dyDescent="0.25">
      <c r="A1169" cm="1">
        <f t="array" ref="A1169">MIN(COUNTIFS($C$2:C1168,C1169)+IFERROR(SUM(IF(($B$2:B1168=B1169)*($A$2:A1168=0),($B$2:B1168=B1169)*($A$2:A1168=0),"")),0),1)</f>
        <v>1</v>
      </c>
      <c r="B1169" t="s">
        <v>10</v>
      </c>
      <c r="C1169" t="s">
        <v>301</v>
      </c>
      <c r="D1169" s="6">
        <v>35.2083333333333</v>
      </c>
      <c r="E1169" s="2" t="e">
        <f>IF(Tableau48910[[#This Row],[Numéro par machin]]=0,$C$1,IF(ISERROR(VLOOKUP(C1169,$C$2:C1168,1,FALSE)),_xlfn.MAXIFS(Tableau48910[[#This Row],[Date de fin]],$B$2:B1168,Tableau48910[[#This Row],[Numéro Machine ]]),MAX(_xlfn.MAXIFS(Tableau48910[[#This Row],[Date de fin]],$C$2:C1168,Tableau48910[[#This Row],[Ordre de f]]),_xlfn.MAXIFS(Tableau48910[[#This Row],[Date de fin]],$B$2:B1168,Tableau48910[[#This Row],[Numéro Machine ]]))))</f>
        <v>#VALUE!</v>
      </c>
      <c r="F1169" s="2" t="e">
        <f>Tableau48910[[#This Row],[Date de début]]+Tableau48910[[#This Row],[Temps]]</f>
        <v>#VALUE!</v>
      </c>
    </row>
    <row r="1170" spans="1:6" x14ac:dyDescent="0.25">
      <c r="A1170" cm="1">
        <f t="array" ref="A1170">MIN(COUNTIFS($C$2:C1169,C1170)+IFERROR(SUM(IF(($B$2:B1169=B1170)*($A$2:A1169=0),($B$2:B1169=B1170)*($A$2:A1169=0),"")),0),1)</f>
        <v>1</v>
      </c>
      <c r="B1170" t="s">
        <v>10</v>
      </c>
      <c r="C1170" t="s">
        <v>294</v>
      </c>
      <c r="D1170" s="6">
        <v>35.8333333333333</v>
      </c>
      <c r="E1170" s="2" t="e">
        <f>IF(Tableau48910[[#This Row],[Numéro par machin]]=0,$C$1,IF(ISERROR(VLOOKUP(C1170,$C$2:C1169,1,FALSE)),_xlfn.MAXIFS(Tableau48910[[#This Row],[Date de fin]],$B$2:B1169,Tableau48910[[#This Row],[Numéro Machine ]]),MAX(_xlfn.MAXIFS(Tableau48910[[#This Row],[Date de fin]],$C$2:C1169,Tableau48910[[#This Row],[Ordre de f]]),_xlfn.MAXIFS(Tableau48910[[#This Row],[Date de fin]],$B$2:B1169,Tableau48910[[#This Row],[Numéro Machine ]]))))</f>
        <v>#VALUE!</v>
      </c>
      <c r="F1170" s="2" t="e">
        <f>Tableau48910[[#This Row],[Date de début]]+Tableau48910[[#This Row],[Temps]]</f>
        <v>#VALUE!</v>
      </c>
    </row>
    <row r="1171" spans="1:6" x14ac:dyDescent="0.25">
      <c r="A1171" cm="1">
        <f t="array" ref="A1171">MIN(COUNTIFS($C$2:C1170,C1171)+IFERROR(SUM(IF(($B$2:B1170=B1171)*($A$2:A1170=0),($B$2:B1170=B1171)*($A$2:A1170=0),"")),0),1)</f>
        <v>1</v>
      </c>
      <c r="B1171" t="s">
        <v>10</v>
      </c>
      <c r="C1171" t="s">
        <v>295</v>
      </c>
      <c r="D1171" s="6">
        <v>37.25</v>
      </c>
      <c r="E1171" s="2" t="e">
        <f>IF(Tableau48910[[#This Row],[Numéro par machin]]=0,$C$1,IF(ISERROR(VLOOKUP(C1171,$C$2:C1170,1,FALSE)),_xlfn.MAXIFS(Tableau48910[[#This Row],[Date de fin]],$B$2:B1170,Tableau48910[[#This Row],[Numéro Machine ]]),MAX(_xlfn.MAXIFS(Tableau48910[[#This Row],[Date de fin]],$C$2:C1170,Tableau48910[[#This Row],[Ordre de f]]),_xlfn.MAXIFS(Tableau48910[[#This Row],[Date de fin]],$B$2:B1170,Tableau48910[[#This Row],[Numéro Machine ]]))))</f>
        <v>#VALUE!</v>
      </c>
      <c r="F1171" s="2" t="e">
        <f>Tableau48910[[#This Row],[Date de début]]+Tableau48910[[#This Row],[Temps]]</f>
        <v>#VALUE!</v>
      </c>
    </row>
    <row r="1172" spans="1:6" x14ac:dyDescent="0.25">
      <c r="A1172" cm="1">
        <f t="array" ref="A1172">MIN(COUNTIFS($C$2:C1171,C1172)+IFERROR(SUM(IF(($B$2:B1171=B1172)*($A$2:A1171=0),($B$2:B1171=B1172)*($A$2:A1171=0),"")),0),1)</f>
        <v>1</v>
      </c>
      <c r="B1172" t="s">
        <v>10</v>
      </c>
      <c r="C1172" t="s">
        <v>296</v>
      </c>
      <c r="D1172" s="6">
        <v>37.3333333333333</v>
      </c>
      <c r="E1172" s="2" t="e">
        <f>IF(Tableau48910[[#This Row],[Numéro par machin]]=0,$C$1,IF(ISERROR(VLOOKUP(C1172,$C$2:C1171,1,FALSE)),_xlfn.MAXIFS(Tableau48910[[#This Row],[Date de fin]],$B$2:B1171,Tableau48910[[#This Row],[Numéro Machine ]]),MAX(_xlfn.MAXIFS(Tableau48910[[#This Row],[Date de fin]],$C$2:C1171,Tableau48910[[#This Row],[Ordre de f]]),_xlfn.MAXIFS(Tableau48910[[#This Row],[Date de fin]],$B$2:B1171,Tableau48910[[#This Row],[Numéro Machine ]]))))</f>
        <v>#VALUE!</v>
      </c>
      <c r="F1172" s="2" t="e">
        <f>Tableau48910[[#This Row],[Date de début]]+Tableau48910[[#This Row],[Temps]]</f>
        <v>#VALUE!</v>
      </c>
    </row>
    <row r="1173" spans="1:6" x14ac:dyDescent="0.25">
      <c r="A1173" cm="1">
        <f t="array" ref="A1173">MIN(COUNTIFS($C$2:C1172,C1173)+IFERROR(SUM(IF(($B$2:B1172=B1173)*($A$2:A1172=0),($B$2:B1172=B1173)*($A$2:A1172=0),"")),0),1)</f>
        <v>1</v>
      </c>
      <c r="B1173" t="s">
        <v>10</v>
      </c>
      <c r="C1173" t="s">
        <v>297</v>
      </c>
      <c r="D1173" s="6">
        <v>37.5833333333333</v>
      </c>
      <c r="E1173" s="2" t="e">
        <f>IF(Tableau48910[[#This Row],[Numéro par machin]]=0,$C$1,IF(ISERROR(VLOOKUP(C1173,$C$2:C1172,1,FALSE)),_xlfn.MAXIFS(Tableau48910[[#This Row],[Date de fin]],$B$2:B1172,Tableau48910[[#This Row],[Numéro Machine ]]),MAX(_xlfn.MAXIFS(Tableau48910[[#This Row],[Date de fin]],$C$2:C1172,Tableau48910[[#This Row],[Ordre de f]]),_xlfn.MAXIFS(Tableau48910[[#This Row],[Date de fin]],$B$2:B1172,Tableau48910[[#This Row],[Numéro Machine ]]))))</f>
        <v>#VALUE!</v>
      </c>
      <c r="F1173" s="2" t="e">
        <f>Tableau48910[[#This Row],[Date de début]]+Tableau48910[[#This Row],[Temps]]</f>
        <v>#VALUE!</v>
      </c>
    </row>
    <row r="1174" spans="1:6" x14ac:dyDescent="0.25">
      <c r="A1174" cm="1">
        <f t="array" ref="A1174">MIN(COUNTIFS($C$2:C1173,C1174)+IFERROR(SUM(IF(($B$2:B1173=B1174)*($A$2:A1173=0),($B$2:B1173=B1174)*($A$2:A1173=0),"")),0),1)</f>
        <v>1</v>
      </c>
      <c r="B1174" t="s">
        <v>10</v>
      </c>
      <c r="C1174" t="s">
        <v>298</v>
      </c>
      <c r="D1174" s="6">
        <v>37.75</v>
      </c>
      <c r="E1174" s="2" t="e">
        <f>IF(Tableau48910[[#This Row],[Numéro par machin]]=0,$C$1,IF(ISERROR(VLOOKUP(C1174,$C$2:C1173,1,FALSE)),_xlfn.MAXIFS(Tableau48910[[#This Row],[Date de fin]],$B$2:B1173,Tableau48910[[#This Row],[Numéro Machine ]]),MAX(_xlfn.MAXIFS(Tableau48910[[#This Row],[Date de fin]],$C$2:C1173,Tableau48910[[#This Row],[Ordre de f]]),_xlfn.MAXIFS(Tableau48910[[#This Row],[Date de fin]],$B$2:B1173,Tableau48910[[#This Row],[Numéro Machine ]]))))</f>
        <v>#VALUE!</v>
      </c>
      <c r="F1174" s="2" t="e">
        <f>Tableau48910[[#This Row],[Date de début]]+Tableau48910[[#This Row],[Temps]]</f>
        <v>#VALUE!</v>
      </c>
    </row>
    <row r="1175" spans="1:6" x14ac:dyDescent="0.25">
      <c r="A1175" cm="1">
        <f t="array" ref="A1175">MIN(COUNTIFS($C$2:C1174,C1175)+IFERROR(SUM(IF(($B$2:B1174=B1175)*($A$2:A1174=0),($B$2:B1174=B1175)*($A$2:A1174=0),"")),0),1)</f>
        <v>1</v>
      </c>
      <c r="B1175" t="s">
        <v>10</v>
      </c>
      <c r="C1175" t="s">
        <v>299</v>
      </c>
      <c r="D1175" s="6">
        <v>37.9583333333333</v>
      </c>
      <c r="E1175" s="2" t="e">
        <f>IF(Tableau48910[[#This Row],[Numéro par machin]]=0,$C$1,IF(ISERROR(VLOOKUP(C1175,$C$2:C1174,1,FALSE)),_xlfn.MAXIFS(Tableau48910[[#This Row],[Date de fin]],$B$2:B1174,Tableau48910[[#This Row],[Numéro Machine ]]),MAX(_xlfn.MAXIFS(Tableau48910[[#This Row],[Date de fin]],$C$2:C1174,Tableau48910[[#This Row],[Ordre de f]]),_xlfn.MAXIFS(Tableau48910[[#This Row],[Date de fin]],$B$2:B1174,Tableau48910[[#This Row],[Numéro Machine ]]))))</f>
        <v>#VALUE!</v>
      </c>
      <c r="F1175" s="2" t="e">
        <f>Tableau48910[[#This Row],[Date de début]]+Tableau48910[[#This Row],[Temps]]</f>
        <v>#VALUE!</v>
      </c>
    </row>
    <row r="1176" spans="1:6" x14ac:dyDescent="0.25">
      <c r="A1176" cm="1">
        <f t="array" ref="A1176">MIN(COUNTIFS($C$2:C1175,C1176)+IFERROR(SUM(IF(($B$2:B1175=B1176)*($A$2:A1175=0),($B$2:B1175=B1176)*($A$2:A1175=0),"")),0),1)</f>
        <v>1</v>
      </c>
      <c r="B1176" t="s">
        <v>10</v>
      </c>
      <c r="C1176" t="s">
        <v>300</v>
      </c>
      <c r="D1176" s="6">
        <v>37.1666666666667</v>
      </c>
      <c r="E1176" s="2" t="e">
        <f>IF(Tableau48910[[#This Row],[Numéro par machin]]=0,$C$1,IF(ISERROR(VLOOKUP(C1176,$C$2:C1175,1,FALSE)),_xlfn.MAXIFS(Tableau48910[[#This Row],[Date de fin]],$B$2:B1175,Tableau48910[[#This Row],[Numéro Machine ]]),MAX(_xlfn.MAXIFS(Tableau48910[[#This Row],[Date de fin]],$C$2:C1175,Tableau48910[[#This Row],[Ordre de f]]),_xlfn.MAXIFS(Tableau48910[[#This Row],[Date de fin]],$B$2:B1175,Tableau48910[[#This Row],[Numéro Machine ]]))))</f>
        <v>#VALUE!</v>
      </c>
      <c r="F1176" s="2" t="e">
        <f>Tableau48910[[#This Row],[Date de début]]+Tableau48910[[#This Row],[Temps]]</f>
        <v>#VALUE!</v>
      </c>
    </row>
    <row r="1177" spans="1:6" x14ac:dyDescent="0.25">
      <c r="A1177" cm="1">
        <f t="array" ref="A1177">MIN(COUNTIFS($C$2:C1176,C1177)+IFERROR(SUM(IF(($B$2:B1176=B1177)*($A$2:A1176=0),($B$2:B1176=B1177)*($A$2:A1176=0),"")),0),1)</f>
        <v>1</v>
      </c>
      <c r="B1177" t="s">
        <v>10</v>
      </c>
      <c r="C1177" t="s">
        <v>301</v>
      </c>
      <c r="D1177" s="6">
        <v>37.4166666666667</v>
      </c>
      <c r="E1177" s="2" t="e">
        <f>IF(Tableau48910[[#This Row],[Numéro par machin]]=0,$C$1,IF(ISERROR(VLOOKUP(C1177,$C$2:C1176,1,FALSE)),_xlfn.MAXIFS(Tableau48910[[#This Row],[Date de fin]],$B$2:B1176,Tableau48910[[#This Row],[Numéro Machine ]]),MAX(_xlfn.MAXIFS(Tableau48910[[#This Row],[Date de fin]],$C$2:C1176,Tableau48910[[#This Row],[Ordre de f]]),_xlfn.MAXIFS(Tableau48910[[#This Row],[Date de fin]],$B$2:B1176,Tableau48910[[#This Row],[Numéro Machine ]]))))</f>
        <v>#VALUE!</v>
      </c>
      <c r="F1177" s="2" t="e">
        <f>Tableau48910[[#This Row],[Date de début]]+Tableau48910[[#This Row],[Temps]]</f>
        <v>#VALUE!</v>
      </c>
    </row>
    <row r="1178" spans="1:6" x14ac:dyDescent="0.25">
      <c r="A1178" cm="1">
        <f t="array" ref="A1178">MIN(COUNTIFS($C$2:C1177,C1178)+IFERROR(SUM(IF(($B$2:B1177=B1178)*($A$2:A1177=0),($B$2:B1177=B1178)*($A$2:A1177=0),"")),0),1)</f>
        <v>1</v>
      </c>
      <c r="B1178" t="s">
        <v>10</v>
      </c>
      <c r="C1178" t="s">
        <v>294</v>
      </c>
      <c r="D1178" s="6">
        <v>37.6666666666667</v>
      </c>
      <c r="E1178" s="2" t="e">
        <f>IF(Tableau48910[[#This Row],[Numéro par machin]]=0,$C$1,IF(ISERROR(VLOOKUP(C1178,$C$2:C1177,1,FALSE)),_xlfn.MAXIFS(Tableau48910[[#This Row],[Date de fin]],$B$2:B1177,Tableau48910[[#This Row],[Numéro Machine ]]),MAX(_xlfn.MAXIFS(Tableau48910[[#This Row],[Date de fin]],$C$2:C1177,Tableau48910[[#This Row],[Ordre de f]]),_xlfn.MAXIFS(Tableau48910[[#This Row],[Date de fin]],$B$2:B1177,Tableau48910[[#This Row],[Numéro Machine ]]))))</f>
        <v>#VALUE!</v>
      </c>
      <c r="F1178" s="2" t="e">
        <f>Tableau48910[[#This Row],[Date de début]]+Tableau48910[[#This Row],[Temps]]</f>
        <v>#VALUE!</v>
      </c>
    </row>
    <row r="1179" spans="1:6" x14ac:dyDescent="0.25">
      <c r="A1179" cm="1">
        <f t="array" ref="A1179">MIN(COUNTIFS($C$2:C1178,C1179)+IFERROR(SUM(IF(($B$2:B1178=B1179)*($A$2:A1178=0),($B$2:B1178=B1179)*($A$2:A1178=0),"")),0),1)</f>
        <v>1</v>
      </c>
      <c r="B1179" t="s">
        <v>10</v>
      </c>
      <c r="C1179" t="s">
        <v>295</v>
      </c>
      <c r="D1179" s="6">
        <v>37.8333333333333</v>
      </c>
      <c r="E1179" s="2" t="e">
        <f>IF(Tableau48910[[#This Row],[Numéro par machin]]=0,$C$1,IF(ISERROR(VLOOKUP(C1179,$C$2:C1178,1,FALSE)),_xlfn.MAXIFS(Tableau48910[[#This Row],[Date de fin]],$B$2:B1178,Tableau48910[[#This Row],[Numéro Machine ]]),MAX(_xlfn.MAXIFS(Tableau48910[[#This Row],[Date de fin]],$C$2:C1178,Tableau48910[[#This Row],[Ordre de f]]),_xlfn.MAXIFS(Tableau48910[[#This Row],[Date de fin]],$B$2:B1178,Tableau48910[[#This Row],[Numéro Machine ]]))))</f>
        <v>#VALUE!</v>
      </c>
      <c r="F1179" s="2" t="e">
        <f>Tableau48910[[#This Row],[Date de début]]+Tableau48910[[#This Row],[Temps]]</f>
        <v>#VALUE!</v>
      </c>
    </row>
    <row r="1180" spans="1:6" x14ac:dyDescent="0.25">
      <c r="A1180" cm="1">
        <f t="array" ref="A1180">MIN(COUNTIFS($C$2:C1179,C1180)+IFERROR(SUM(IF(($B$2:B1179=B1180)*($A$2:A1179=0),($B$2:B1179=B1180)*($A$2:A1179=0),"")),0),1)</f>
        <v>1</v>
      </c>
      <c r="B1180" t="s">
        <v>10</v>
      </c>
      <c r="C1180" t="s">
        <v>296</v>
      </c>
      <c r="D1180" s="6">
        <v>38.0416666666667</v>
      </c>
      <c r="E1180" s="2" t="e">
        <f>IF(Tableau48910[[#This Row],[Numéro par machin]]=0,$C$1,IF(ISERROR(VLOOKUP(C1180,$C$2:C1179,1,FALSE)),_xlfn.MAXIFS(Tableau48910[[#This Row],[Date de fin]],$B$2:B1179,Tableau48910[[#This Row],[Numéro Machine ]]),MAX(_xlfn.MAXIFS(Tableau48910[[#This Row],[Date de fin]],$C$2:C1179,Tableau48910[[#This Row],[Ordre de f]]),_xlfn.MAXIFS(Tableau48910[[#This Row],[Date de fin]],$B$2:B1179,Tableau48910[[#This Row],[Numéro Machine ]]))))</f>
        <v>#VALUE!</v>
      </c>
      <c r="F1180" s="2" t="e">
        <f>Tableau48910[[#This Row],[Date de début]]+Tableau48910[[#This Row],[Temps]]</f>
        <v>#VALUE!</v>
      </c>
    </row>
    <row r="1181" spans="1:6" x14ac:dyDescent="0.25">
      <c r="A1181" cm="1">
        <f t="array" ref="A1181">MIN(COUNTIFS($C$2:C1180,C1181)+IFERROR(SUM(IF(($B$2:B1180=B1181)*($A$2:A1180=0),($B$2:B1180=B1181)*($A$2:A1180=0),"")),0),1)</f>
        <v>1</v>
      </c>
      <c r="B1181" t="s">
        <v>10</v>
      </c>
      <c r="C1181" t="s">
        <v>297</v>
      </c>
      <c r="D1181" s="6">
        <v>32</v>
      </c>
      <c r="E1181" s="2" t="e">
        <f>IF(Tableau48910[[#This Row],[Numéro par machin]]=0,$C$1,IF(ISERROR(VLOOKUP(C1181,$C$2:C1180,1,FALSE)),_xlfn.MAXIFS(Tableau48910[[#This Row],[Date de fin]],$B$2:B1180,Tableau48910[[#This Row],[Numéro Machine ]]),MAX(_xlfn.MAXIFS(Tableau48910[[#This Row],[Date de fin]],$C$2:C1180,Tableau48910[[#This Row],[Ordre de f]]),_xlfn.MAXIFS(Tableau48910[[#This Row],[Date de fin]],$B$2:B1180,Tableau48910[[#This Row],[Numéro Machine ]]))))</f>
        <v>#VALUE!</v>
      </c>
      <c r="F1181" s="2" t="e">
        <f>Tableau48910[[#This Row],[Date de début]]+Tableau48910[[#This Row],[Temps]]</f>
        <v>#VALUE!</v>
      </c>
    </row>
    <row r="1182" spans="1:6" x14ac:dyDescent="0.25">
      <c r="A1182" cm="1">
        <f t="array" ref="A1182">MIN(COUNTIFS($C$2:C1181,C1182)+IFERROR(SUM(IF(($B$2:B1181=B1182)*($A$2:A1181=0),($B$2:B1181=B1182)*($A$2:A1181=0),"")),0),1)</f>
        <v>1</v>
      </c>
      <c r="B1182" t="s">
        <v>10</v>
      </c>
      <c r="C1182" t="s">
        <v>298</v>
      </c>
      <c r="D1182" s="6">
        <v>36.1666666666667</v>
      </c>
      <c r="E1182" s="2" t="e">
        <f>IF(Tableau48910[[#This Row],[Numéro par machin]]=0,$C$1,IF(ISERROR(VLOOKUP(C1182,$C$2:C1181,1,FALSE)),_xlfn.MAXIFS(Tableau48910[[#This Row],[Date de fin]],$B$2:B1181,Tableau48910[[#This Row],[Numéro Machine ]]),MAX(_xlfn.MAXIFS(Tableau48910[[#This Row],[Date de fin]],$C$2:C1181,Tableau48910[[#This Row],[Ordre de f]]),_xlfn.MAXIFS(Tableau48910[[#This Row],[Date de fin]],$B$2:B1181,Tableau48910[[#This Row],[Numéro Machine ]]))))</f>
        <v>#VALUE!</v>
      </c>
      <c r="F1182" s="2" t="e">
        <f>Tableau48910[[#This Row],[Date de début]]+Tableau48910[[#This Row],[Temps]]</f>
        <v>#VALUE!</v>
      </c>
    </row>
    <row r="1183" spans="1:6" x14ac:dyDescent="0.25">
      <c r="A1183" cm="1">
        <f t="array" ref="A1183">MIN(COUNTIFS($C$2:C1182,C1183)+IFERROR(SUM(IF(($B$2:B1182=B1183)*($A$2:A1182=0),($B$2:B1182=B1183)*($A$2:A1182=0),"")),0),1)</f>
        <v>1</v>
      </c>
      <c r="B1183" t="s">
        <v>10</v>
      </c>
      <c r="C1183" t="s">
        <v>299</v>
      </c>
      <c r="D1183" s="6">
        <v>36.2916666666667</v>
      </c>
      <c r="E1183" s="2" t="e">
        <f>IF(Tableau48910[[#This Row],[Numéro par machin]]=0,$C$1,IF(ISERROR(VLOOKUP(C1183,$C$2:C1182,1,FALSE)),_xlfn.MAXIFS(Tableau48910[[#This Row],[Date de fin]],$B$2:B1182,Tableau48910[[#This Row],[Numéro Machine ]]),MAX(_xlfn.MAXIFS(Tableau48910[[#This Row],[Date de fin]],$C$2:C1182,Tableau48910[[#This Row],[Ordre de f]]),_xlfn.MAXIFS(Tableau48910[[#This Row],[Date de fin]],$B$2:B1182,Tableau48910[[#This Row],[Numéro Machine ]]))))</f>
        <v>#VALUE!</v>
      </c>
      <c r="F1183" s="2" t="e">
        <f>Tableau48910[[#This Row],[Date de début]]+Tableau48910[[#This Row],[Temps]]</f>
        <v>#VALUE!</v>
      </c>
    </row>
    <row r="1184" spans="1:6" x14ac:dyDescent="0.25">
      <c r="A1184" cm="1">
        <f t="array" ref="A1184">MIN(COUNTIFS($C$2:C1183,C1184)+IFERROR(SUM(IF(($B$2:B1183=B1184)*($A$2:A1183=0),($B$2:B1183=B1184)*($A$2:A1183=0),"")),0),1)</f>
        <v>1</v>
      </c>
      <c r="B1184" t="s">
        <v>10</v>
      </c>
      <c r="C1184" t="s">
        <v>300</v>
      </c>
      <c r="D1184" s="6">
        <v>36.375</v>
      </c>
      <c r="E1184" s="2" t="e">
        <f>IF(Tableau48910[[#This Row],[Numéro par machin]]=0,$C$1,IF(ISERROR(VLOOKUP(C1184,$C$2:C1183,1,FALSE)),_xlfn.MAXIFS(Tableau48910[[#This Row],[Date de fin]],$B$2:B1183,Tableau48910[[#This Row],[Numéro Machine ]]),MAX(_xlfn.MAXIFS(Tableau48910[[#This Row],[Date de fin]],$C$2:C1183,Tableau48910[[#This Row],[Ordre de f]]),_xlfn.MAXIFS(Tableau48910[[#This Row],[Date de fin]],$B$2:B1183,Tableau48910[[#This Row],[Numéro Machine ]]))))</f>
        <v>#VALUE!</v>
      </c>
      <c r="F1184" s="2" t="e">
        <f>Tableau48910[[#This Row],[Date de début]]+Tableau48910[[#This Row],[Temps]]</f>
        <v>#VALUE!</v>
      </c>
    </row>
    <row r="1185" spans="1:6" x14ac:dyDescent="0.25">
      <c r="A1185" cm="1">
        <f t="array" ref="A1185">MIN(COUNTIFS($C$2:C1184,C1185)+IFERROR(SUM(IF(($B$2:B1184=B1185)*($A$2:A1184=0),($B$2:B1184=B1185)*($A$2:A1184=0),"")),0),1)</f>
        <v>1</v>
      </c>
      <c r="B1185" t="s">
        <v>42</v>
      </c>
      <c r="C1185" t="s">
        <v>308</v>
      </c>
      <c r="D1185" s="6">
        <v>36.4166666666667</v>
      </c>
      <c r="E1185" s="2" t="e">
        <f>IF(Tableau48910[[#This Row],[Numéro par machin]]=0,$C$1,IF(ISERROR(VLOOKUP(C1185,$C$2:C1184,1,FALSE)),_xlfn.MAXIFS(Tableau48910[[#This Row],[Date de fin]],$B$2:B1184,Tableau48910[[#This Row],[Numéro Machine ]]),MAX(_xlfn.MAXIFS(Tableau48910[[#This Row],[Date de fin]],$C$2:C1184,Tableau48910[[#This Row],[Ordre de f]]),_xlfn.MAXIFS(Tableau48910[[#This Row],[Date de fin]],$B$2:B1184,Tableau48910[[#This Row],[Numéro Machine ]]))))</f>
        <v>#VALUE!</v>
      </c>
      <c r="F1185" s="2" t="e">
        <f>Tableau48910[[#This Row],[Date de début]]+Tableau48910[[#This Row],[Temps]]</f>
        <v>#VALUE!</v>
      </c>
    </row>
    <row r="1186" spans="1:6" x14ac:dyDescent="0.25">
      <c r="A1186" cm="1">
        <f t="array" ref="A1186">MIN(COUNTIFS($C$2:C1185,C1186)+IFERROR(SUM(IF(($B$2:B1185=B1186)*($A$2:A1185=0),($B$2:B1185=B1186)*($A$2:A1185=0),"")),0),1)</f>
        <v>1</v>
      </c>
      <c r="B1186" t="s">
        <v>5</v>
      </c>
      <c r="C1186" t="s">
        <v>309</v>
      </c>
      <c r="D1186" s="6">
        <v>36.5</v>
      </c>
      <c r="E1186" s="2" t="e">
        <f>IF(Tableau48910[[#This Row],[Numéro par machin]]=0,$C$1,IF(ISERROR(VLOOKUP(C1186,$C$2:C1185,1,FALSE)),_xlfn.MAXIFS(Tableau48910[[#This Row],[Date de fin]],$B$2:B1185,Tableau48910[[#This Row],[Numéro Machine ]]),MAX(_xlfn.MAXIFS(Tableau48910[[#This Row],[Date de fin]],$C$2:C1185,Tableau48910[[#This Row],[Ordre de f]]),_xlfn.MAXIFS(Tableau48910[[#This Row],[Date de fin]],$B$2:B1185,Tableau48910[[#This Row],[Numéro Machine ]]))))</f>
        <v>#VALUE!</v>
      </c>
      <c r="F1186" s="2" t="e">
        <f>Tableau48910[[#This Row],[Date de début]]+Tableau48910[[#This Row],[Temps]]</f>
        <v>#VALUE!</v>
      </c>
    </row>
    <row r="1187" spans="1:6" x14ac:dyDescent="0.25">
      <c r="A1187" cm="1">
        <f t="array" ref="A1187">MIN(COUNTIFS($C$2:C1186,C1187)+IFERROR(SUM(IF(($B$2:B1186=B1187)*($A$2:A1186=0),($B$2:B1186=B1187)*($A$2:A1186=0),"")),0),1)</f>
        <v>1</v>
      </c>
      <c r="B1187" t="s">
        <v>5</v>
      </c>
      <c r="C1187" t="s">
        <v>310</v>
      </c>
      <c r="D1187" s="6">
        <v>36.625</v>
      </c>
      <c r="E1187" s="2" t="e">
        <f>IF(Tableau48910[[#This Row],[Numéro par machin]]=0,$C$1,IF(ISERROR(VLOOKUP(C1187,$C$2:C1186,1,FALSE)),_xlfn.MAXIFS(Tableau48910[[#This Row],[Date de fin]],$B$2:B1186,Tableau48910[[#This Row],[Numéro Machine ]]),MAX(_xlfn.MAXIFS(Tableau48910[[#This Row],[Date de fin]],$C$2:C1186,Tableau48910[[#This Row],[Ordre de f]]),_xlfn.MAXIFS(Tableau48910[[#This Row],[Date de fin]],$B$2:B1186,Tableau48910[[#This Row],[Numéro Machine ]]))))</f>
        <v>#VALUE!</v>
      </c>
      <c r="F1187" s="2" t="e">
        <f>Tableau48910[[#This Row],[Date de début]]+Tableau48910[[#This Row],[Temps]]</f>
        <v>#VALUE!</v>
      </c>
    </row>
    <row r="1188" spans="1:6" x14ac:dyDescent="0.25">
      <c r="A1188" cm="1">
        <f t="array" ref="A1188">MIN(COUNTIFS($C$2:C1187,C1188)+IFERROR(SUM(IF(($B$2:B1187=B1188)*($A$2:A1187=0),($B$2:B1187=B1188)*($A$2:A1187=0),"")),0),1)</f>
        <v>1</v>
      </c>
      <c r="B1188" t="s">
        <v>10</v>
      </c>
      <c r="C1188" t="s">
        <v>308</v>
      </c>
      <c r="D1188" s="6">
        <v>36.6666666666667</v>
      </c>
      <c r="E1188" s="2" t="e">
        <f>IF(Tableau48910[[#This Row],[Numéro par machin]]=0,$C$1,IF(ISERROR(VLOOKUP(C1188,$C$2:C1187,1,FALSE)),_xlfn.MAXIFS(Tableau48910[[#This Row],[Date de fin]],$B$2:B1187,Tableau48910[[#This Row],[Numéro Machine ]]),MAX(_xlfn.MAXIFS(Tableau48910[[#This Row],[Date de fin]],$C$2:C1187,Tableau48910[[#This Row],[Ordre de f]]),_xlfn.MAXIFS(Tableau48910[[#This Row],[Date de fin]],$B$2:B1187,Tableau48910[[#This Row],[Numéro Machine ]]))))</f>
        <v>#VALUE!</v>
      </c>
      <c r="F1188" s="2" t="e">
        <f>Tableau48910[[#This Row],[Date de début]]+Tableau48910[[#This Row],[Temps]]</f>
        <v>#VALUE!</v>
      </c>
    </row>
    <row r="1189" spans="1:6" x14ac:dyDescent="0.25">
      <c r="A1189" cm="1">
        <f t="array" ref="A1189">MIN(COUNTIFS($C$2:C1188,C1189)+IFERROR(SUM(IF(($B$2:B1188=B1189)*($A$2:A1188=0),($B$2:B1188=B1189)*($A$2:A1188=0),"")),0),1)</f>
        <v>1</v>
      </c>
      <c r="B1189" t="s">
        <v>16</v>
      </c>
      <c r="C1189" t="s">
        <v>288</v>
      </c>
      <c r="D1189" s="6">
        <v>36.8333333333333</v>
      </c>
      <c r="E1189" s="2" t="e">
        <f>IF(Tableau48910[[#This Row],[Numéro par machin]]=0,$C$1,IF(ISERROR(VLOOKUP(C1189,$C$2:C1188,1,FALSE)),_xlfn.MAXIFS(Tableau48910[[#This Row],[Date de fin]],$B$2:B1188,Tableau48910[[#This Row],[Numéro Machine ]]),MAX(_xlfn.MAXIFS(Tableau48910[[#This Row],[Date de fin]],$C$2:C1188,Tableau48910[[#This Row],[Ordre de f]]),_xlfn.MAXIFS(Tableau48910[[#This Row],[Date de fin]],$B$2:B1188,Tableau48910[[#This Row],[Numéro Machine ]]))))</f>
        <v>#VALUE!</v>
      </c>
      <c r="F1189" s="2" t="e">
        <f>Tableau48910[[#This Row],[Date de début]]+Tableau48910[[#This Row],[Temps]]</f>
        <v>#VALUE!</v>
      </c>
    </row>
    <row r="1190" spans="1:6" x14ac:dyDescent="0.25">
      <c r="A1190" cm="1">
        <f t="array" ref="A1190">MIN(COUNTIFS($C$2:C1189,C1190)+IFERROR(SUM(IF(($B$2:B1189=B1190)*($A$2:A1189=0),($B$2:B1189=B1190)*($A$2:A1189=0),"")),0),1)</f>
        <v>1</v>
      </c>
      <c r="B1190" t="s">
        <v>149</v>
      </c>
      <c r="C1190" t="s">
        <v>311</v>
      </c>
      <c r="D1190" s="6">
        <v>37</v>
      </c>
      <c r="E1190" s="2" t="e">
        <f>IF(Tableau48910[[#This Row],[Numéro par machin]]=0,$C$1,IF(ISERROR(VLOOKUP(C1190,$C$2:C1189,1,FALSE)),_xlfn.MAXIFS(Tableau48910[[#This Row],[Date de fin]],$B$2:B1189,Tableau48910[[#This Row],[Numéro Machine ]]),MAX(_xlfn.MAXIFS(Tableau48910[[#This Row],[Date de fin]],$C$2:C1189,Tableau48910[[#This Row],[Ordre de f]]),_xlfn.MAXIFS(Tableau48910[[#This Row],[Date de fin]],$B$2:B1189,Tableau48910[[#This Row],[Numéro Machine ]]))))</f>
        <v>#VALUE!</v>
      </c>
      <c r="F1190" s="2" t="e">
        <f>Tableau48910[[#This Row],[Date de début]]+Tableau48910[[#This Row],[Temps]]</f>
        <v>#VALUE!</v>
      </c>
    </row>
    <row r="1191" spans="1:6" x14ac:dyDescent="0.25">
      <c r="A1191" cm="1">
        <f t="array" ref="A1191">MIN(COUNTIFS($C$2:C1190,C1191)+IFERROR(SUM(IF(($B$2:B1190=B1191)*($A$2:A1190=0),($B$2:B1190=B1191)*($A$2:A1190=0),"")),0),1)</f>
        <v>1</v>
      </c>
      <c r="B1191" t="s">
        <v>7</v>
      </c>
      <c r="C1191" t="s">
        <v>285</v>
      </c>
      <c r="D1191" s="6">
        <v>37.4583333333333</v>
      </c>
      <c r="E1191" s="2" t="e">
        <f>IF(Tableau48910[[#This Row],[Numéro par machin]]=0,$C$1,IF(ISERROR(VLOOKUP(C1191,$C$2:C1190,1,FALSE)),_xlfn.MAXIFS(Tableau48910[[#This Row],[Date de fin]],$B$2:B1190,Tableau48910[[#This Row],[Numéro Machine ]]),MAX(_xlfn.MAXIFS(Tableau48910[[#This Row],[Date de fin]],$C$2:C1190,Tableau48910[[#This Row],[Ordre de f]]),_xlfn.MAXIFS(Tableau48910[[#This Row],[Date de fin]],$B$2:B1190,Tableau48910[[#This Row],[Numéro Machine ]]))))</f>
        <v>#VALUE!</v>
      </c>
      <c r="F1191" s="2" t="e">
        <f>Tableau48910[[#This Row],[Date de début]]+Tableau48910[[#This Row],[Temps]]</f>
        <v>#VALUE!</v>
      </c>
    </row>
    <row r="1192" spans="1:6" x14ac:dyDescent="0.25">
      <c r="A1192" cm="1">
        <f t="array" ref="A1192">MIN(COUNTIFS($C$2:C1191,C1192)+IFERROR(SUM(IF(($B$2:B1191=B1192)*($A$2:A1191=0),($B$2:B1191=B1192)*($A$2:A1191=0),"")),0),1)</f>
        <v>1</v>
      </c>
      <c r="B1192" t="s">
        <v>5</v>
      </c>
      <c r="C1192" t="s">
        <v>286</v>
      </c>
      <c r="D1192" s="6">
        <v>36.2083333333333</v>
      </c>
      <c r="E1192" s="2" t="e">
        <f>IF(Tableau48910[[#This Row],[Numéro par machin]]=0,$C$1,IF(ISERROR(VLOOKUP(C1192,$C$2:C1191,1,FALSE)),_xlfn.MAXIFS(Tableau48910[[#This Row],[Date de fin]],$B$2:B1191,Tableau48910[[#This Row],[Numéro Machine ]]),MAX(_xlfn.MAXIFS(Tableau48910[[#This Row],[Date de fin]],$C$2:C1191,Tableau48910[[#This Row],[Ordre de f]]),_xlfn.MAXIFS(Tableau48910[[#This Row],[Date de fin]],$B$2:B1191,Tableau48910[[#This Row],[Numéro Machine ]]))))</f>
        <v>#VALUE!</v>
      </c>
      <c r="F1192" s="2" t="e">
        <f>Tableau48910[[#This Row],[Date de début]]+Tableau48910[[#This Row],[Temps]]</f>
        <v>#VALUE!</v>
      </c>
    </row>
    <row r="1193" spans="1:6" x14ac:dyDescent="0.25">
      <c r="A1193" cm="1">
        <f t="array" ref="A1193">MIN(COUNTIFS($C$2:C1192,C1193)+IFERROR(SUM(IF(($B$2:B1192=B1193)*($A$2:A1192=0),($B$2:B1192=B1193)*($A$2:A1192=0),"")),0),1)</f>
        <v>1</v>
      </c>
      <c r="B1193" t="s">
        <v>16</v>
      </c>
      <c r="C1193" t="s">
        <v>285</v>
      </c>
      <c r="D1193" s="6">
        <v>36.5416666666667</v>
      </c>
      <c r="E1193" s="2" t="e">
        <f>IF(Tableau48910[[#This Row],[Numéro par machin]]=0,$C$1,IF(ISERROR(VLOOKUP(C1193,$C$2:C1192,1,FALSE)),_xlfn.MAXIFS(Tableau48910[[#This Row],[Date de fin]],$B$2:B1192,Tableau48910[[#This Row],[Numéro Machine ]]),MAX(_xlfn.MAXIFS(Tableau48910[[#This Row],[Date de fin]],$C$2:C1192,Tableau48910[[#This Row],[Ordre de f]]),_xlfn.MAXIFS(Tableau48910[[#This Row],[Date de fin]],$B$2:B1192,Tableau48910[[#This Row],[Numéro Machine ]]))))</f>
        <v>#VALUE!</v>
      </c>
      <c r="F1193" s="2" t="e">
        <f>Tableau48910[[#This Row],[Date de début]]+Tableau48910[[#This Row],[Temps]]</f>
        <v>#VALUE!</v>
      </c>
    </row>
    <row r="1194" spans="1:6" x14ac:dyDescent="0.25">
      <c r="A1194" cm="1">
        <f t="array" ref="A1194">MIN(COUNTIFS($C$2:C1193,C1194)+IFERROR(SUM(IF(($B$2:B1193=B1194)*($A$2:A1193=0),($B$2:B1193=B1194)*($A$2:A1193=0),"")),0),1)</f>
        <v>1</v>
      </c>
      <c r="B1194" t="s">
        <v>16</v>
      </c>
      <c r="C1194" t="s">
        <v>285</v>
      </c>
      <c r="D1194" s="6">
        <v>36.5833333333333</v>
      </c>
      <c r="E1194" s="2" t="e">
        <f>IF(Tableau48910[[#This Row],[Numéro par machin]]=0,$C$1,IF(ISERROR(VLOOKUP(C1194,$C$2:C1193,1,FALSE)),_xlfn.MAXIFS(Tableau48910[[#This Row],[Date de fin]],$B$2:B1193,Tableau48910[[#This Row],[Numéro Machine ]]),MAX(_xlfn.MAXIFS(Tableau48910[[#This Row],[Date de fin]],$C$2:C1193,Tableau48910[[#This Row],[Ordre de f]]),_xlfn.MAXIFS(Tableau48910[[#This Row],[Date de fin]],$B$2:B1193,Tableau48910[[#This Row],[Numéro Machine ]]))))</f>
        <v>#VALUE!</v>
      </c>
      <c r="F1194" s="2" t="e">
        <f>Tableau48910[[#This Row],[Date de début]]+Tableau48910[[#This Row],[Temps]]</f>
        <v>#VALUE!</v>
      </c>
    </row>
    <row r="1195" spans="1:6" x14ac:dyDescent="0.25">
      <c r="A1195" cm="1">
        <f t="array" ref="A1195">MIN(COUNTIFS($C$2:C1194,C1195)+IFERROR(SUM(IF(($B$2:B1194=B1195)*($A$2:A1194=0),($B$2:B1194=B1195)*($A$2:A1194=0),"")),0),1)</f>
        <v>1</v>
      </c>
      <c r="B1195" t="s">
        <v>31</v>
      </c>
      <c r="C1195" t="s">
        <v>286</v>
      </c>
      <c r="D1195" s="6">
        <v>38.25</v>
      </c>
      <c r="E1195" s="2" t="e">
        <f>IF(Tableau48910[[#This Row],[Numéro par machin]]=0,$C$1,IF(ISERROR(VLOOKUP(C1195,$C$2:C1194,1,FALSE)),_xlfn.MAXIFS(Tableau48910[[#This Row],[Date de fin]],$B$2:B1194,Tableau48910[[#This Row],[Numéro Machine ]]),MAX(_xlfn.MAXIFS(Tableau48910[[#This Row],[Date de fin]],$C$2:C1194,Tableau48910[[#This Row],[Ordre de f]]),_xlfn.MAXIFS(Tableau48910[[#This Row],[Date de fin]],$B$2:B1194,Tableau48910[[#This Row],[Numéro Machine ]]))))</f>
        <v>#VALUE!</v>
      </c>
      <c r="F1195" s="2" t="e">
        <f>Tableau48910[[#This Row],[Date de début]]+Tableau48910[[#This Row],[Temps]]</f>
        <v>#VALUE!</v>
      </c>
    </row>
    <row r="1196" spans="1:6" x14ac:dyDescent="0.25">
      <c r="A1196" cm="1">
        <f t="array" ref="A1196">MIN(COUNTIFS($C$2:C1195,C1196)+IFERROR(SUM(IF(($B$2:B1195=B1196)*($A$2:A1195=0),($B$2:B1195=B1196)*($A$2:A1195=0),"")),0),1)</f>
        <v>1</v>
      </c>
      <c r="B1196" t="s">
        <v>42</v>
      </c>
      <c r="C1196" t="s">
        <v>312</v>
      </c>
      <c r="D1196" s="6">
        <v>38.2916666666667</v>
      </c>
      <c r="E1196" s="2" t="e">
        <f>IF(Tableau48910[[#This Row],[Numéro par machin]]=0,$C$1,IF(ISERROR(VLOOKUP(C1196,$C$2:C1195,1,FALSE)),_xlfn.MAXIFS(Tableau48910[[#This Row],[Date de fin]],$B$2:B1195,Tableau48910[[#This Row],[Numéro Machine ]]),MAX(_xlfn.MAXIFS(Tableau48910[[#This Row],[Date de fin]],$C$2:C1195,Tableau48910[[#This Row],[Ordre de f]]),_xlfn.MAXIFS(Tableau48910[[#This Row],[Date de fin]],$B$2:B1195,Tableau48910[[#This Row],[Numéro Machine ]]))))</f>
        <v>#VALUE!</v>
      </c>
      <c r="F1196" s="2" t="e">
        <f>Tableau48910[[#This Row],[Date de début]]+Tableau48910[[#This Row],[Temps]]</f>
        <v>#VALUE!</v>
      </c>
    </row>
    <row r="1197" spans="1:6" x14ac:dyDescent="0.25">
      <c r="A1197" cm="1">
        <f t="array" ref="A1197">MIN(COUNTIFS($C$2:C1196,C1197)+IFERROR(SUM(IF(($B$2:B1196=B1197)*($A$2:A1196=0),($B$2:B1196=B1197)*($A$2:A1196=0),"")),0),1)</f>
        <v>1</v>
      </c>
      <c r="B1197" t="s">
        <v>42</v>
      </c>
      <c r="C1197" t="s">
        <v>313</v>
      </c>
      <c r="D1197" s="6">
        <v>38.6666666666667</v>
      </c>
      <c r="E1197" s="2" t="e">
        <f>IF(Tableau48910[[#This Row],[Numéro par machin]]=0,$C$1,IF(ISERROR(VLOOKUP(C1197,$C$2:C1196,1,FALSE)),_xlfn.MAXIFS(Tableau48910[[#This Row],[Date de fin]],$B$2:B1196,Tableau48910[[#This Row],[Numéro Machine ]]),MAX(_xlfn.MAXIFS(Tableau48910[[#This Row],[Date de fin]],$C$2:C1196,Tableau48910[[#This Row],[Ordre de f]]),_xlfn.MAXIFS(Tableau48910[[#This Row],[Date de fin]],$B$2:B1196,Tableau48910[[#This Row],[Numéro Machine ]]))))</f>
        <v>#VALUE!</v>
      </c>
      <c r="F1197" s="2" t="e">
        <f>Tableau48910[[#This Row],[Date de début]]+Tableau48910[[#This Row],[Temps]]</f>
        <v>#VALUE!</v>
      </c>
    </row>
    <row r="1198" spans="1:6" x14ac:dyDescent="0.25">
      <c r="A1198" cm="1">
        <f t="array" ref="A1198">MIN(COUNTIFS($C$2:C1197,C1198)+IFERROR(SUM(IF(($B$2:B1197=B1198)*($A$2:A1197=0),($B$2:B1197=B1198)*($A$2:A1197=0),"")),0),1)</f>
        <v>1</v>
      </c>
      <c r="B1198" t="s">
        <v>42</v>
      </c>
      <c r="C1198" t="s">
        <v>314</v>
      </c>
      <c r="D1198" s="6">
        <v>39</v>
      </c>
      <c r="E1198" s="2" t="e">
        <f>IF(Tableau48910[[#This Row],[Numéro par machin]]=0,$C$1,IF(ISERROR(VLOOKUP(C1198,$C$2:C1197,1,FALSE)),_xlfn.MAXIFS(Tableau48910[[#This Row],[Date de fin]],$B$2:B1197,Tableau48910[[#This Row],[Numéro Machine ]]),MAX(_xlfn.MAXIFS(Tableau48910[[#This Row],[Date de fin]],$C$2:C1197,Tableau48910[[#This Row],[Ordre de f]]),_xlfn.MAXIFS(Tableau48910[[#This Row],[Date de fin]],$B$2:B1197,Tableau48910[[#This Row],[Numéro Machine ]]))))</f>
        <v>#VALUE!</v>
      </c>
      <c r="F1198" s="2" t="e">
        <f>Tableau48910[[#This Row],[Date de début]]+Tableau48910[[#This Row],[Temps]]</f>
        <v>#VALUE!</v>
      </c>
    </row>
    <row r="1199" spans="1:6" x14ac:dyDescent="0.25">
      <c r="A1199" cm="1">
        <f t="array" ref="A1199">MIN(COUNTIFS($C$2:C1198,C1199)+IFERROR(SUM(IF(($B$2:B1198=B1199)*($A$2:A1198=0),($B$2:B1198=B1199)*($A$2:A1198=0),"")),0),1)</f>
        <v>1</v>
      </c>
      <c r="B1199" t="s">
        <v>10</v>
      </c>
      <c r="C1199" t="s">
        <v>312</v>
      </c>
      <c r="D1199" s="6">
        <v>40.1666666666667</v>
      </c>
      <c r="E1199" s="2" t="e">
        <f>IF(Tableau48910[[#This Row],[Numéro par machin]]=0,$C$1,IF(ISERROR(VLOOKUP(C1199,$C$2:C1198,1,FALSE)),_xlfn.MAXIFS(Tableau48910[[#This Row],[Date de fin]],$B$2:B1198,Tableau48910[[#This Row],[Numéro Machine ]]),MAX(_xlfn.MAXIFS(Tableau48910[[#This Row],[Date de fin]],$C$2:C1198,Tableau48910[[#This Row],[Ordre de f]]),_xlfn.MAXIFS(Tableau48910[[#This Row],[Date de fin]],$B$2:B1198,Tableau48910[[#This Row],[Numéro Machine ]]))))</f>
        <v>#VALUE!</v>
      </c>
      <c r="F1199" s="2" t="e">
        <f>Tableau48910[[#This Row],[Date de début]]+Tableau48910[[#This Row],[Temps]]</f>
        <v>#VALUE!</v>
      </c>
    </row>
    <row r="1200" spans="1:6" x14ac:dyDescent="0.25">
      <c r="A1200" cm="1">
        <f t="array" ref="A1200">MIN(COUNTIFS($C$2:C1199,C1200)+IFERROR(SUM(IF(($B$2:B1199=B1200)*($A$2:A1199=0),($B$2:B1199=B1200)*($A$2:A1199=0),"")),0),1)</f>
        <v>1</v>
      </c>
      <c r="B1200" t="s">
        <v>10</v>
      </c>
      <c r="C1200" t="s">
        <v>313</v>
      </c>
      <c r="D1200" s="6">
        <v>25.75</v>
      </c>
      <c r="E1200" s="2" t="e">
        <f>IF(Tableau48910[[#This Row],[Numéro par machin]]=0,$C$1,IF(ISERROR(VLOOKUP(C1200,$C$2:C1199,1,FALSE)),_xlfn.MAXIFS(Tableau48910[[#This Row],[Date de fin]],$B$2:B1199,Tableau48910[[#This Row],[Numéro Machine ]]),MAX(_xlfn.MAXIFS(Tableau48910[[#This Row],[Date de fin]],$C$2:C1199,Tableau48910[[#This Row],[Ordre de f]]),_xlfn.MAXIFS(Tableau48910[[#This Row],[Date de fin]],$B$2:B1199,Tableau48910[[#This Row],[Numéro Machine ]]))))</f>
        <v>#VALUE!</v>
      </c>
      <c r="F1200" s="2" t="e">
        <f>Tableau48910[[#This Row],[Date de début]]+Tableau48910[[#This Row],[Temps]]</f>
        <v>#VALUE!</v>
      </c>
    </row>
    <row r="1201" spans="1:6" x14ac:dyDescent="0.25">
      <c r="A1201" cm="1">
        <f t="array" ref="A1201">MIN(COUNTIFS($C$2:C1200,C1201)+IFERROR(SUM(IF(($B$2:B1200=B1201)*($A$2:A1200=0),($B$2:B1200=B1201)*($A$2:A1200=0),"")),0),1)</f>
        <v>1</v>
      </c>
      <c r="B1201" t="s">
        <v>10</v>
      </c>
      <c r="C1201" t="s">
        <v>314</v>
      </c>
      <c r="D1201" s="6">
        <v>25.8333333333333</v>
      </c>
      <c r="E1201" s="2" t="e">
        <f>IF(Tableau48910[[#This Row],[Numéro par machin]]=0,$C$1,IF(ISERROR(VLOOKUP(C1201,$C$2:C1200,1,FALSE)),_xlfn.MAXIFS(Tableau48910[[#This Row],[Date de fin]],$B$2:B1200,Tableau48910[[#This Row],[Numéro Machine ]]),MAX(_xlfn.MAXIFS(Tableau48910[[#This Row],[Date de fin]],$C$2:C1200,Tableau48910[[#This Row],[Ordre de f]]),_xlfn.MAXIFS(Tableau48910[[#This Row],[Date de fin]],$B$2:B1200,Tableau48910[[#This Row],[Numéro Machine ]]))))</f>
        <v>#VALUE!</v>
      </c>
      <c r="F1201" s="2" t="e">
        <f>Tableau48910[[#This Row],[Date de début]]+Tableau48910[[#This Row],[Temps]]</f>
        <v>#VALUE!</v>
      </c>
    </row>
    <row r="1202" spans="1:6" x14ac:dyDescent="0.25">
      <c r="A1202" cm="1">
        <f t="array" ref="A1202">MIN(COUNTIFS($C$2:C1201,C1202)+IFERROR(SUM(IF(($B$2:B1201=B1202)*($A$2:A1201=0),($B$2:B1201=B1202)*($A$2:A1201=0),"")),0),1)</f>
        <v>1</v>
      </c>
      <c r="B1202" t="s">
        <v>70</v>
      </c>
      <c r="C1202" t="s">
        <v>315</v>
      </c>
      <c r="D1202" s="6">
        <v>62.375</v>
      </c>
      <c r="E1202" s="2" t="e">
        <f>IF(Tableau48910[[#This Row],[Numéro par machin]]=0,$C$1,IF(ISERROR(VLOOKUP(C1202,$C$2:C1201,1,FALSE)),_xlfn.MAXIFS(Tableau48910[[#This Row],[Date de fin]],$B$2:B1201,Tableau48910[[#This Row],[Numéro Machine ]]),MAX(_xlfn.MAXIFS(Tableau48910[[#This Row],[Date de fin]],$C$2:C1201,Tableau48910[[#This Row],[Ordre de f]]),_xlfn.MAXIFS(Tableau48910[[#This Row],[Date de fin]],$B$2:B1201,Tableau48910[[#This Row],[Numéro Machine ]]))))</f>
        <v>#VALUE!</v>
      </c>
      <c r="F1202" s="2" t="e">
        <f>Tableau48910[[#This Row],[Date de début]]+Tableau48910[[#This Row],[Temps]]</f>
        <v>#VALUE!</v>
      </c>
    </row>
    <row r="1203" spans="1:6" x14ac:dyDescent="0.25">
      <c r="A1203" cm="1">
        <f t="array" ref="A1203">MIN(COUNTIFS($C$2:C1202,C1203)+IFERROR(SUM(IF(($B$2:B1202=B1203)*($A$2:A1202=0),($B$2:B1202=B1203)*($A$2:A1202=0),"")),0),1)</f>
        <v>1</v>
      </c>
      <c r="B1203" t="s">
        <v>42</v>
      </c>
      <c r="C1203" t="s">
        <v>316</v>
      </c>
      <c r="D1203" s="6">
        <v>62.5</v>
      </c>
      <c r="E1203" s="2" t="e">
        <f>IF(Tableau48910[[#This Row],[Numéro par machin]]=0,$C$1,IF(ISERROR(VLOOKUP(C1203,$C$2:C1202,1,FALSE)),_xlfn.MAXIFS(Tableau48910[[#This Row],[Date de fin]],$B$2:B1202,Tableau48910[[#This Row],[Numéro Machine ]]),MAX(_xlfn.MAXIFS(Tableau48910[[#This Row],[Date de fin]],$C$2:C1202,Tableau48910[[#This Row],[Ordre de f]]),_xlfn.MAXIFS(Tableau48910[[#This Row],[Date de fin]],$B$2:B1202,Tableau48910[[#This Row],[Numéro Machine ]]))))</f>
        <v>#VALUE!</v>
      </c>
      <c r="F1203" s="2" t="e">
        <f>Tableau48910[[#This Row],[Date de début]]+Tableau48910[[#This Row],[Temps]]</f>
        <v>#VALUE!</v>
      </c>
    </row>
    <row r="1204" spans="1:6" x14ac:dyDescent="0.25">
      <c r="A1204" cm="1">
        <f t="array" ref="A1204">MIN(COUNTIFS($C$2:C1203,C1204)+IFERROR(SUM(IF(($B$2:B1203=B1204)*($A$2:A1203=0),($B$2:B1203=B1204)*($A$2:A1203=0),"")),0),1)</f>
        <v>1</v>
      </c>
      <c r="B1204" t="s">
        <v>42</v>
      </c>
      <c r="C1204" t="s">
        <v>317</v>
      </c>
      <c r="D1204" s="6">
        <v>62.75</v>
      </c>
      <c r="E1204" s="2" t="e">
        <f>IF(Tableau48910[[#This Row],[Numéro par machin]]=0,$C$1,IF(ISERROR(VLOOKUP(C1204,$C$2:C1203,1,FALSE)),_xlfn.MAXIFS(Tableau48910[[#This Row],[Date de fin]],$B$2:B1203,Tableau48910[[#This Row],[Numéro Machine ]]),MAX(_xlfn.MAXIFS(Tableau48910[[#This Row],[Date de fin]],$C$2:C1203,Tableau48910[[#This Row],[Ordre de f]]),_xlfn.MAXIFS(Tableau48910[[#This Row],[Date de fin]],$B$2:B1203,Tableau48910[[#This Row],[Numéro Machine ]]))))</f>
        <v>#VALUE!</v>
      </c>
      <c r="F1204" s="2" t="e">
        <f>Tableau48910[[#This Row],[Date de début]]+Tableau48910[[#This Row],[Temps]]</f>
        <v>#VALUE!</v>
      </c>
    </row>
    <row r="1205" spans="1:6" x14ac:dyDescent="0.25">
      <c r="A1205" cm="1">
        <f t="array" ref="A1205">MIN(COUNTIFS($C$2:C1204,C1205)+IFERROR(SUM(IF(($B$2:B1204=B1205)*($A$2:A1204=0),($B$2:B1204=B1205)*($A$2:A1204=0),"")),0),1)</f>
        <v>1</v>
      </c>
      <c r="B1205" t="s">
        <v>42</v>
      </c>
      <c r="C1205" t="s">
        <v>318</v>
      </c>
      <c r="D1205" s="6">
        <v>62.7916666666667</v>
      </c>
      <c r="E1205" s="2" t="e">
        <f>IF(Tableau48910[[#This Row],[Numéro par machin]]=0,$C$1,IF(ISERROR(VLOOKUP(C1205,$C$2:C1204,1,FALSE)),_xlfn.MAXIFS(Tableau48910[[#This Row],[Date de fin]],$B$2:B1204,Tableau48910[[#This Row],[Numéro Machine ]]),MAX(_xlfn.MAXIFS(Tableau48910[[#This Row],[Date de fin]],$C$2:C1204,Tableau48910[[#This Row],[Ordre de f]]),_xlfn.MAXIFS(Tableau48910[[#This Row],[Date de fin]],$B$2:B1204,Tableau48910[[#This Row],[Numéro Machine ]]))))</f>
        <v>#VALUE!</v>
      </c>
      <c r="F1205" s="2" t="e">
        <f>Tableau48910[[#This Row],[Date de début]]+Tableau48910[[#This Row],[Temps]]</f>
        <v>#VALUE!</v>
      </c>
    </row>
    <row r="1206" spans="1:6" x14ac:dyDescent="0.25">
      <c r="A1206" cm="1">
        <f t="array" ref="A1206">MIN(COUNTIFS($C$2:C1205,C1206)+IFERROR(SUM(IF(($B$2:B1205=B1206)*($A$2:A1205=0),($B$2:B1205=B1206)*($A$2:A1205=0),"")),0),1)</f>
        <v>1</v>
      </c>
      <c r="B1206" t="s">
        <v>42</v>
      </c>
      <c r="C1206" t="s">
        <v>319</v>
      </c>
      <c r="D1206" s="6">
        <v>63.25</v>
      </c>
      <c r="E1206" s="2" t="e">
        <f>IF(Tableau48910[[#This Row],[Numéro par machin]]=0,$C$1,IF(ISERROR(VLOOKUP(C1206,$C$2:C1205,1,FALSE)),_xlfn.MAXIFS(Tableau48910[[#This Row],[Date de fin]],$B$2:B1205,Tableau48910[[#This Row],[Numéro Machine ]]),MAX(_xlfn.MAXIFS(Tableau48910[[#This Row],[Date de fin]],$C$2:C1205,Tableau48910[[#This Row],[Ordre de f]]),_xlfn.MAXIFS(Tableau48910[[#This Row],[Date de fin]],$B$2:B1205,Tableau48910[[#This Row],[Numéro Machine ]]))))</f>
        <v>#VALUE!</v>
      </c>
      <c r="F1206" s="2" t="e">
        <f>Tableau48910[[#This Row],[Date de début]]+Tableau48910[[#This Row],[Temps]]</f>
        <v>#VALUE!</v>
      </c>
    </row>
    <row r="1207" spans="1:6" x14ac:dyDescent="0.25">
      <c r="A1207" cm="1">
        <f t="array" ref="A1207">MIN(COUNTIFS($C$2:C1206,C1207)+IFERROR(SUM(IF(($B$2:B1206=B1207)*($A$2:A1206=0),($B$2:B1206=B1207)*($A$2:A1206=0),"")),0),1)</f>
        <v>1</v>
      </c>
      <c r="B1207" t="s">
        <v>10</v>
      </c>
      <c r="C1207" t="s">
        <v>320</v>
      </c>
      <c r="D1207" s="6">
        <v>63.375</v>
      </c>
      <c r="E1207" s="2" t="e">
        <f>IF(Tableau48910[[#This Row],[Numéro par machin]]=0,$C$1,IF(ISERROR(VLOOKUP(C1207,$C$2:C1206,1,FALSE)),_xlfn.MAXIFS(Tableau48910[[#This Row],[Date de fin]],$B$2:B1206,Tableau48910[[#This Row],[Numéro Machine ]]),MAX(_xlfn.MAXIFS(Tableau48910[[#This Row],[Date de fin]],$C$2:C1206,Tableau48910[[#This Row],[Ordre de f]]),_xlfn.MAXIFS(Tableau48910[[#This Row],[Date de fin]],$B$2:B1206,Tableau48910[[#This Row],[Numéro Machine ]]))))</f>
        <v>#VALUE!</v>
      </c>
      <c r="F1207" s="2" t="e">
        <f>Tableau48910[[#This Row],[Date de début]]+Tableau48910[[#This Row],[Temps]]</f>
        <v>#VALUE!</v>
      </c>
    </row>
    <row r="1208" spans="1:6" x14ac:dyDescent="0.25">
      <c r="A1208" cm="1">
        <f t="array" ref="A1208">MIN(COUNTIFS($C$2:C1207,C1208)+IFERROR(SUM(IF(($B$2:B1207=B1208)*($A$2:A1207=0),($B$2:B1207=B1208)*($A$2:A1207=0),"")),0),1)</f>
        <v>1</v>
      </c>
      <c r="B1208" t="s">
        <v>10</v>
      </c>
      <c r="C1208" t="s">
        <v>316</v>
      </c>
      <c r="D1208" s="6">
        <v>63.4166666666667</v>
      </c>
      <c r="E1208" s="2" t="e">
        <f>IF(Tableau48910[[#This Row],[Numéro par machin]]=0,$C$1,IF(ISERROR(VLOOKUP(C1208,$C$2:C1207,1,FALSE)),_xlfn.MAXIFS(Tableau48910[[#This Row],[Date de fin]],$B$2:B1207,Tableau48910[[#This Row],[Numéro Machine ]]),MAX(_xlfn.MAXIFS(Tableau48910[[#This Row],[Date de fin]],$C$2:C1207,Tableau48910[[#This Row],[Ordre de f]]),_xlfn.MAXIFS(Tableau48910[[#This Row],[Date de fin]],$B$2:B1207,Tableau48910[[#This Row],[Numéro Machine ]]))))</f>
        <v>#VALUE!</v>
      </c>
      <c r="F1208" s="2" t="e">
        <f>Tableau48910[[#This Row],[Date de début]]+Tableau48910[[#This Row],[Temps]]</f>
        <v>#VALUE!</v>
      </c>
    </row>
    <row r="1209" spans="1:6" x14ac:dyDescent="0.25">
      <c r="A1209" cm="1">
        <f t="array" ref="A1209">MIN(COUNTIFS($C$2:C1208,C1209)+IFERROR(SUM(IF(($B$2:B1208=B1209)*($A$2:A1208=0),($B$2:B1208=B1209)*($A$2:A1208=0),"")),0),1)</f>
        <v>1</v>
      </c>
      <c r="B1209" t="s">
        <v>10</v>
      </c>
      <c r="C1209" t="s">
        <v>317</v>
      </c>
      <c r="D1209" s="6">
        <v>67.25</v>
      </c>
      <c r="E1209" s="2" t="e">
        <f>IF(Tableau48910[[#This Row],[Numéro par machin]]=0,$C$1,IF(ISERROR(VLOOKUP(C1209,$C$2:C1208,1,FALSE)),_xlfn.MAXIFS(Tableau48910[[#This Row],[Date de fin]],$B$2:B1208,Tableau48910[[#This Row],[Numéro Machine ]]),MAX(_xlfn.MAXIFS(Tableau48910[[#This Row],[Date de fin]],$C$2:C1208,Tableau48910[[#This Row],[Ordre de f]]),_xlfn.MAXIFS(Tableau48910[[#This Row],[Date de fin]],$B$2:B1208,Tableau48910[[#This Row],[Numéro Machine ]]))))</f>
        <v>#VALUE!</v>
      </c>
      <c r="F1209" s="2" t="e">
        <f>Tableau48910[[#This Row],[Date de début]]+Tableau48910[[#This Row],[Temps]]</f>
        <v>#VALUE!</v>
      </c>
    </row>
    <row r="1210" spans="1:6" x14ac:dyDescent="0.25">
      <c r="A1210" cm="1">
        <f t="array" ref="A1210">MIN(COUNTIFS($C$2:C1209,C1210)+IFERROR(SUM(IF(($B$2:B1209=B1210)*($A$2:A1209=0),($B$2:B1209=B1210)*($A$2:A1209=0),"")),0),1)</f>
        <v>1</v>
      </c>
      <c r="B1210" t="s">
        <v>10</v>
      </c>
      <c r="C1210" t="s">
        <v>318</v>
      </c>
      <c r="D1210" s="6">
        <v>67.2916666666667</v>
      </c>
      <c r="E1210" s="2" t="e">
        <f>IF(Tableau48910[[#This Row],[Numéro par machin]]=0,$C$1,IF(ISERROR(VLOOKUP(C1210,$C$2:C1209,1,FALSE)),_xlfn.MAXIFS(Tableau48910[[#This Row],[Date de fin]],$B$2:B1209,Tableau48910[[#This Row],[Numéro Machine ]]),MAX(_xlfn.MAXIFS(Tableau48910[[#This Row],[Date de fin]],$C$2:C1209,Tableau48910[[#This Row],[Ordre de f]]),_xlfn.MAXIFS(Tableau48910[[#This Row],[Date de fin]],$B$2:B1209,Tableau48910[[#This Row],[Numéro Machine ]]))))</f>
        <v>#VALUE!</v>
      </c>
      <c r="F1210" s="2" t="e">
        <f>Tableau48910[[#This Row],[Date de début]]+Tableau48910[[#This Row],[Temps]]</f>
        <v>#VALUE!</v>
      </c>
    </row>
    <row r="1211" spans="1:6" x14ac:dyDescent="0.25">
      <c r="A1211" cm="1">
        <f t="array" ref="A1211">MIN(COUNTIFS($C$2:C1210,C1211)+IFERROR(SUM(IF(($B$2:B1210=B1211)*($A$2:A1210=0),($B$2:B1210=B1211)*($A$2:A1210=0),"")),0),1)</f>
        <v>1</v>
      </c>
      <c r="B1211" t="s">
        <v>10</v>
      </c>
      <c r="C1211" t="s">
        <v>319</v>
      </c>
      <c r="D1211" s="6">
        <v>67.4166666666667</v>
      </c>
      <c r="E1211" s="2" t="e">
        <f>IF(Tableau48910[[#This Row],[Numéro par machin]]=0,$C$1,IF(ISERROR(VLOOKUP(C1211,$C$2:C1210,1,FALSE)),_xlfn.MAXIFS(Tableau48910[[#This Row],[Date de fin]],$B$2:B1210,Tableau48910[[#This Row],[Numéro Machine ]]),MAX(_xlfn.MAXIFS(Tableau48910[[#This Row],[Date de fin]],$C$2:C1210,Tableau48910[[#This Row],[Ordre de f]]),_xlfn.MAXIFS(Tableau48910[[#This Row],[Date de fin]],$B$2:B1210,Tableau48910[[#This Row],[Numéro Machine ]]))))</f>
        <v>#VALUE!</v>
      </c>
      <c r="F1211" s="2" t="e">
        <f>Tableau48910[[#This Row],[Date de début]]+Tableau48910[[#This Row],[Temps]]</f>
        <v>#VALUE!</v>
      </c>
    </row>
    <row r="1212" spans="1:6" x14ac:dyDescent="0.25">
      <c r="A1212" cm="1">
        <f t="array" ref="A1212">MIN(COUNTIFS($C$2:C1211,C1212)+IFERROR(SUM(IF(($B$2:B1211=B1212)*($A$2:A1211=0),($B$2:B1211=B1212)*($A$2:A1211=0),"")),0),1)</f>
        <v>1</v>
      </c>
      <c r="B1212" t="s">
        <v>16</v>
      </c>
      <c r="C1212" t="s">
        <v>288</v>
      </c>
      <c r="D1212" s="6">
        <v>67.4583333333333</v>
      </c>
      <c r="E1212" s="2" t="e">
        <f>IF(Tableau48910[[#This Row],[Numéro par machin]]=0,$C$1,IF(ISERROR(VLOOKUP(C1212,$C$2:C1211,1,FALSE)),_xlfn.MAXIFS(Tableau48910[[#This Row],[Date de fin]],$B$2:B1211,Tableau48910[[#This Row],[Numéro Machine ]]),MAX(_xlfn.MAXIFS(Tableau48910[[#This Row],[Date de fin]],$C$2:C1211,Tableau48910[[#This Row],[Ordre de f]]),_xlfn.MAXIFS(Tableau48910[[#This Row],[Date de fin]],$B$2:B1211,Tableau48910[[#This Row],[Numéro Machine ]]))))</f>
        <v>#VALUE!</v>
      </c>
      <c r="F1212" s="2" t="e">
        <f>Tableau48910[[#This Row],[Date de début]]+Tableau48910[[#This Row],[Temps]]</f>
        <v>#VALUE!</v>
      </c>
    </row>
    <row r="1213" spans="1:6" x14ac:dyDescent="0.25">
      <c r="A1213" cm="1">
        <f t="array" ref="A1213">MIN(COUNTIFS($C$2:C1212,C1213)+IFERROR(SUM(IF(($B$2:B1212=B1213)*($A$2:A1212=0),($B$2:B1212=B1213)*($A$2:A1212=0),"")),0),1)</f>
        <v>1</v>
      </c>
      <c r="B1213" t="s">
        <v>16</v>
      </c>
      <c r="C1213" t="s">
        <v>261</v>
      </c>
      <c r="D1213" s="6">
        <v>67.75</v>
      </c>
      <c r="E1213" s="2" t="e">
        <f>IF(Tableau48910[[#This Row],[Numéro par machin]]=0,$C$1,IF(ISERROR(VLOOKUP(C1213,$C$2:C1212,1,FALSE)),_xlfn.MAXIFS(Tableau48910[[#This Row],[Date de fin]],$B$2:B1212,Tableau48910[[#This Row],[Numéro Machine ]]),MAX(_xlfn.MAXIFS(Tableau48910[[#This Row],[Date de fin]],$C$2:C1212,Tableau48910[[#This Row],[Ordre de f]]),_xlfn.MAXIFS(Tableau48910[[#This Row],[Date de fin]],$B$2:B1212,Tableau48910[[#This Row],[Numéro Machine ]]))))</f>
        <v>#VALUE!</v>
      </c>
      <c r="F1213" s="2" t="e">
        <f>Tableau48910[[#This Row],[Date de début]]+Tableau48910[[#This Row],[Temps]]</f>
        <v>#VALUE!</v>
      </c>
    </row>
    <row r="1214" spans="1:6" x14ac:dyDescent="0.25">
      <c r="A1214" cm="1">
        <f t="array" ref="A1214">MIN(COUNTIFS($C$2:C1213,C1214)+IFERROR(SUM(IF(($B$2:B1213=B1214)*($A$2:A1213=0),($B$2:B1213=B1214)*($A$2:A1213=0),"")),0),1)</f>
        <v>1</v>
      </c>
      <c r="B1214" t="s">
        <v>10</v>
      </c>
      <c r="C1214" t="s">
        <v>288</v>
      </c>
      <c r="D1214" s="6">
        <v>67.8333333333333</v>
      </c>
      <c r="E1214" s="2" t="e">
        <f>IF(Tableau48910[[#This Row],[Numéro par machin]]=0,$C$1,IF(ISERROR(VLOOKUP(C1214,$C$2:C1213,1,FALSE)),_xlfn.MAXIFS(Tableau48910[[#This Row],[Date de fin]],$B$2:B1213,Tableau48910[[#This Row],[Numéro Machine ]]),MAX(_xlfn.MAXIFS(Tableau48910[[#This Row],[Date de fin]],$C$2:C1213,Tableau48910[[#This Row],[Ordre de f]]),_xlfn.MAXIFS(Tableau48910[[#This Row],[Date de fin]],$B$2:B1213,Tableau48910[[#This Row],[Numéro Machine ]]))))</f>
        <v>#VALUE!</v>
      </c>
      <c r="F1214" s="2" t="e">
        <f>Tableau48910[[#This Row],[Date de début]]+Tableau48910[[#This Row],[Temps]]</f>
        <v>#VALUE!</v>
      </c>
    </row>
    <row r="1215" spans="1:6" x14ac:dyDescent="0.25">
      <c r="A1215" cm="1">
        <f t="array" ref="A1215">MIN(COUNTIFS($C$2:C1214,C1215)+IFERROR(SUM(IF(($B$2:B1214=B1215)*($A$2:A1214=0),($B$2:B1214=B1215)*($A$2:A1214=0),"")),0),1)</f>
        <v>1</v>
      </c>
      <c r="B1215" t="s">
        <v>10</v>
      </c>
      <c r="C1215" t="s">
        <v>261</v>
      </c>
      <c r="D1215" s="6">
        <v>67.875</v>
      </c>
      <c r="E1215" s="2" t="e">
        <f>IF(Tableau48910[[#This Row],[Numéro par machin]]=0,$C$1,IF(ISERROR(VLOOKUP(C1215,$C$2:C1214,1,FALSE)),_xlfn.MAXIFS(Tableau48910[[#This Row],[Date de fin]],$B$2:B1214,Tableau48910[[#This Row],[Numéro Machine ]]),MAX(_xlfn.MAXIFS(Tableau48910[[#This Row],[Date de fin]],$C$2:C1214,Tableau48910[[#This Row],[Ordre de f]]),_xlfn.MAXIFS(Tableau48910[[#This Row],[Date de fin]],$B$2:B1214,Tableau48910[[#This Row],[Numéro Machine ]]))))</f>
        <v>#VALUE!</v>
      </c>
      <c r="F1215" s="2" t="e">
        <f>Tableau48910[[#This Row],[Date de début]]+Tableau48910[[#This Row],[Temps]]</f>
        <v>#VALUE!</v>
      </c>
    </row>
    <row r="1216" spans="1:6" x14ac:dyDescent="0.25">
      <c r="A1216" cm="1">
        <f t="array" ref="A1216">MIN(COUNTIFS($C$2:C1215,C1216)+IFERROR(SUM(IF(($B$2:B1215=B1216)*($A$2:A1215=0),($B$2:B1215=B1216)*($A$2:A1215=0),"")),0),1)</f>
        <v>1</v>
      </c>
      <c r="B1216" t="s">
        <v>42</v>
      </c>
      <c r="C1216" t="s">
        <v>309</v>
      </c>
      <c r="D1216" s="6">
        <v>68.75</v>
      </c>
      <c r="E1216" s="2" t="e">
        <f>IF(Tableau48910[[#This Row],[Numéro par machin]]=0,$C$1,IF(ISERROR(VLOOKUP(C1216,$C$2:C1215,1,FALSE)),_xlfn.MAXIFS(Tableau48910[[#This Row],[Date de fin]],$B$2:B1215,Tableau48910[[#This Row],[Numéro Machine ]]),MAX(_xlfn.MAXIFS(Tableau48910[[#This Row],[Date de fin]],$C$2:C1215,Tableau48910[[#This Row],[Ordre de f]]),_xlfn.MAXIFS(Tableau48910[[#This Row],[Date de fin]],$B$2:B1215,Tableau48910[[#This Row],[Numéro Machine ]]))))</f>
        <v>#VALUE!</v>
      </c>
      <c r="F1216" s="2" t="e">
        <f>Tableau48910[[#This Row],[Date de début]]+Tableau48910[[#This Row],[Temps]]</f>
        <v>#VALUE!</v>
      </c>
    </row>
    <row r="1217" spans="1:6" x14ac:dyDescent="0.25">
      <c r="A1217" cm="1">
        <f t="array" ref="A1217">MIN(COUNTIFS($C$2:C1216,C1217)+IFERROR(SUM(IF(($B$2:B1216=B1217)*($A$2:A1216=0),($B$2:B1216=B1217)*($A$2:A1216=0),"")),0),1)</f>
        <v>1</v>
      </c>
      <c r="B1217" t="s">
        <v>42</v>
      </c>
      <c r="C1217" t="s">
        <v>310</v>
      </c>
      <c r="D1217" s="6">
        <v>68.9583333333333</v>
      </c>
      <c r="E1217" s="2" t="e">
        <f>IF(Tableau48910[[#This Row],[Numéro par machin]]=0,$C$1,IF(ISERROR(VLOOKUP(C1217,$C$2:C1216,1,FALSE)),_xlfn.MAXIFS(Tableau48910[[#This Row],[Date de fin]],$B$2:B1216,Tableau48910[[#This Row],[Numéro Machine ]]),MAX(_xlfn.MAXIFS(Tableau48910[[#This Row],[Date de fin]],$C$2:C1216,Tableau48910[[#This Row],[Ordre de f]]),_xlfn.MAXIFS(Tableau48910[[#This Row],[Date de fin]],$B$2:B1216,Tableau48910[[#This Row],[Numéro Machine ]]))))</f>
        <v>#VALUE!</v>
      </c>
      <c r="F1217" s="2" t="e">
        <f>Tableau48910[[#This Row],[Date de début]]+Tableau48910[[#This Row],[Temps]]</f>
        <v>#VALUE!</v>
      </c>
    </row>
    <row r="1218" spans="1:6" x14ac:dyDescent="0.25">
      <c r="A1218" cm="1">
        <f t="array" ref="A1218">MIN(COUNTIFS($C$2:C1217,C1218)+IFERROR(SUM(IF(($B$2:B1217=B1218)*($A$2:A1217=0),($B$2:B1217=B1218)*($A$2:A1217=0),"")),0),1)</f>
        <v>1</v>
      </c>
      <c r="B1218" t="s">
        <v>10</v>
      </c>
      <c r="C1218" t="s">
        <v>209</v>
      </c>
      <c r="D1218" s="6">
        <v>69.1666666666667</v>
      </c>
      <c r="E1218" s="2" t="e">
        <f>IF(Tableau48910[[#This Row],[Numéro par machin]]=0,$C$1,IF(ISERROR(VLOOKUP(C1218,$C$2:C1217,1,FALSE)),_xlfn.MAXIFS(Tableau48910[[#This Row],[Date de fin]],$B$2:B1217,Tableau48910[[#This Row],[Numéro Machine ]]),MAX(_xlfn.MAXIFS(Tableau48910[[#This Row],[Date de fin]],$C$2:C1217,Tableau48910[[#This Row],[Ordre de f]]),_xlfn.MAXIFS(Tableau48910[[#This Row],[Date de fin]],$B$2:B1217,Tableau48910[[#This Row],[Numéro Machine ]]))))</f>
        <v>#VALUE!</v>
      </c>
      <c r="F1218" s="2" t="e">
        <f>Tableau48910[[#This Row],[Date de début]]+Tableau48910[[#This Row],[Temps]]</f>
        <v>#VALUE!</v>
      </c>
    </row>
    <row r="1219" spans="1:6" x14ac:dyDescent="0.25">
      <c r="A1219" cm="1">
        <f t="array" ref="A1219">MIN(COUNTIFS($C$2:C1218,C1219)+IFERROR(SUM(IF(($B$2:B1218=B1219)*($A$2:A1218=0),($B$2:B1218=B1219)*($A$2:A1218=0),"")),0),1)</f>
        <v>1</v>
      </c>
      <c r="B1219" t="s">
        <v>5</v>
      </c>
      <c r="C1219" t="s">
        <v>309</v>
      </c>
      <c r="D1219" s="6">
        <v>69.2083333333333</v>
      </c>
      <c r="E1219" s="2" t="e">
        <f>IF(Tableau48910[[#This Row],[Numéro par machin]]=0,$C$1,IF(ISERROR(VLOOKUP(C1219,$C$2:C1218,1,FALSE)),_xlfn.MAXIFS(Tableau48910[[#This Row],[Date de fin]],$B$2:B1218,Tableau48910[[#This Row],[Numéro Machine ]]),MAX(_xlfn.MAXIFS(Tableau48910[[#This Row],[Date de fin]],$C$2:C1218,Tableau48910[[#This Row],[Ordre de f]]),_xlfn.MAXIFS(Tableau48910[[#This Row],[Date de fin]],$B$2:B1218,Tableau48910[[#This Row],[Numéro Machine ]]))))</f>
        <v>#VALUE!</v>
      </c>
      <c r="F1219" s="2" t="e">
        <f>Tableau48910[[#This Row],[Date de début]]+Tableau48910[[#This Row],[Temps]]</f>
        <v>#VALUE!</v>
      </c>
    </row>
    <row r="1220" spans="1:6" x14ac:dyDescent="0.25">
      <c r="A1220" cm="1">
        <f t="array" ref="A1220">MIN(COUNTIFS($C$2:C1219,C1220)+IFERROR(SUM(IF(($B$2:B1219=B1220)*($A$2:A1219=0),($B$2:B1219=B1220)*($A$2:A1219=0),"")),0),1)</f>
        <v>1</v>
      </c>
      <c r="B1220" t="s">
        <v>5</v>
      </c>
      <c r="C1220" t="s">
        <v>310</v>
      </c>
      <c r="D1220" s="6">
        <v>69.25</v>
      </c>
      <c r="E1220" s="2" t="e">
        <f>IF(Tableau48910[[#This Row],[Numéro par machin]]=0,$C$1,IF(ISERROR(VLOOKUP(C1220,$C$2:C1219,1,FALSE)),_xlfn.MAXIFS(Tableau48910[[#This Row],[Date de fin]],$B$2:B1219,Tableau48910[[#This Row],[Numéro Machine ]]),MAX(_xlfn.MAXIFS(Tableau48910[[#This Row],[Date de fin]],$C$2:C1219,Tableau48910[[#This Row],[Ordre de f]]),_xlfn.MAXIFS(Tableau48910[[#This Row],[Date de fin]],$B$2:B1219,Tableau48910[[#This Row],[Numéro Machine ]]))))</f>
        <v>#VALUE!</v>
      </c>
      <c r="F1220" s="2" t="e">
        <f>Tableau48910[[#This Row],[Date de début]]+Tableau48910[[#This Row],[Temps]]</f>
        <v>#VALUE!</v>
      </c>
    </row>
    <row r="1221" spans="1:6" x14ac:dyDescent="0.25">
      <c r="A1221" cm="1">
        <f t="array" ref="A1221">MIN(COUNTIFS($C$2:C1220,C1221)+IFERROR(SUM(IF(($B$2:B1220=B1221)*($A$2:A1220=0),($B$2:B1220=B1221)*($A$2:A1220=0),"")),0),1)</f>
        <v>1</v>
      </c>
      <c r="B1221" t="s">
        <v>70</v>
      </c>
      <c r="C1221" t="s">
        <v>321</v>
      </c>
      <c r="D1221" s="6">
        <v>69.2916666666667</v>
      </c>
      <c r="E1221" s="2" t="e">
        <f>IF(Tableau48910[[#This Row],[Numéro par machin]]=0,$C$1,IF(ISERROR(VLOOKUP(C1221,$C$2:C1220,1,FALSE)),_xlfn.MAXIFS(Tableau48910[[#This Row],[Date de fin]],$B$2:B1220,Tableau48910[[#This Row],[Numéro Machine ]]),MAX(_xlfn.MAXIFS(Tableau48910[[#This Row],[Date de fin]],$C$2:C1220,Tableau48910[[#This Row],[Ordre de f]]),_xlfn.MAXIFS(Tableau48910[[#This Row],[Date de fin]],$B$2:B1220,Tableau48910[[#This Row],[Numéro Machine ]]))))</f>
        <v>#VALUE!</v>
      </c>
      <c r="F1221" s="2" t="e">
        <f>Tableau48910[[#This Row],[Date de début]]+Tableau48910[[#This Row],[Temps]]</f>
        <v>#VALUE!</v>
      </c>
    </row>
    <row r="1222" spans="1:6" x14ac:dyDescent="0.25">
      <c r="A1222" cm="1">
        <f t="array" ref="A1222">MIN(COUNTIFS($C$2:C1221,C1222)+IFERROR(SUM(IF(($B$2:B1221=B1222)*($A$2:A1221=0),($B$2:B1221=B1222)*($A$2:A1221=0),"")),0),1)</f>
        <v>1</v>
      </c>
      <c r="B1222" t="s">
        <v>10</v>
      </c>
      <c r="C1222" t="s">
        <v>309</v>
      </c>
      <c r="D1222" s="6">
        <v>69.3333333333333</v>
      </c>
      <c r="E1222" s="2" t="e">
        <f>IF(Tableau48910[[#This Row],[Numéro par machin]]=0,$C$1,IF(ISERROR(VLOOKUP(C1222,$C$2:C1221,1,FALSE)),_xlfn.MAXIFS(Tableau48910[[#This Row],[Date de fin]],$B$2:B1221,Tableau48910[[#This Row],[Numéro Machine ]]),MAX(_xlfn.MAXIFS(Tableau48910[[#This Row],[Date de fin]],$C$2:C1221,Tableau48910[[#This Row],[Ordre de f]]),_xlfn.MAXIFS(Tableau48910[[#This Row],[Date de fin]],$B$2:B1221,Tableau48910[[#This Row],[Numéro Machine ]]))))</f>
        <v>#VALUE!</v>
      </c>
      <c r="F1222" s="2" t="e">
        <f>Tableau48910[[#This Row],[Date de début]]+Tableau48910[[#This Row],[Temps]]</f>
        <v>#VALUE!</v>
      </c>
    </row>
    <row r="1223" spans="1:6" x14ac:dyDescent="0.25">
      <c r="A1223" cm="1">
        <f t="array" ref="A1223">MIN(COUNTIFS($C$2:C1222,C1223)+IFERROR(SUM(IF(($B$2:B1222=B1223)*($A$2:A1222=0),($B$2:B1222=B1223)*($A$2:A1222=0),"")),0),1)</f>
        <v>1</v>
      </c>
      <c r="B1223" t="s">
        <v>10</v>
      </c>
      <c r="C1223" t="s">
        <v>310</v>
      </c>
      <c r="D1223" s="6">
        <v>69.9166666666667</v>
      </c>
      <c r="E1223" s="2" t="e">
        <f>IF(Tableau48910[[#This Row],[Numéro par machin]]=0,$C$1,IF(ISERROR(VLOOKUP(C1223,$C$2:C1222,1,FALSE)),_xlfn.MAXIFS(Tableau48910[[#This Row],[Date de fin]],$B$2:B1222,Tableau48910[[#This Row],[Numéro Machine ]]),MAX(_xlfn.MAXIFS(Tableau48910[[#This Row],[Date de fin]],$C$2:C1222,Tableau48910[[#This Row],[Ordre de f]]),_xlfn.MAXIFS(Tableau48910[[#This Row],[Date de fin]],$B$2:B1222,Tableau48910[[#This Row],[Numéro Machine ]]))))</f>
        <v>#VALUE!</v>
      </c>
      <c r="F1223" s="2" t="e">
        <f>Tableau48910[[#This Row],[Date de début]]+Tableau48910[[#This Row],[Temps]]</f>
        <v>#VALUE!</v>
      </c>
    </row>
    <row r="1224" spans="1:6" x14ac:dyDescent="0.25">
      <c r="A1224" cm="1">
        <f t="array" ref="A1224">MIN(COUNTIFS($C$2:C1223,C1224)+IFERROR(SUM(IF(($B$2:B1223=B1224)*($A$2:A1223=0),($B$2:B1223=B1224)*($A$2:A1223=0),"")),0),1)</f>
        <v>1</v>
      </c>
      <c r="B1224" t="s">
        <v>5</v>
      </c>
      <c r="C1224" t="s">
        <v>309</v>
      </c>
      <c r="D1224" s="6">
        <v>69.9583333333333</v>
      </c>
      <c r="E1224" s="2" t="e">
        <f>IF(Tableau48910[[#This Row],[Numéro par machin]]=0,$C$1,IF(ISERROR(VLOOKUP(C1224,$C$2:C1223,1,FALSE)),_xlfn.MAXIFS(Tableau48910[[#This Row],[Date de fin]],$B$2:B1223,Tableau48910[[#This Row],[Numéro Machine ]]),MAX(_xlfn.MAXIFS(Tableau48910[[#This Row],[Date de fin]],$C$2:C1223,Tableau48910[[#This Row],[Ordre de f]]),_xlfn.MAXIFS(Tableau48910[[#This Row],[Date de fin]],$B$2:B1223,Tableau48910[[#This Row],[Numéro Machine ]]))))</f>
        <v>#VALUE!</v>
      </c>
      <c r="F1224" s="2" t="e">
        <f>Tableau48910[[#This Row],[Date de début]]+Tableau48910[[#This Row],[Temps]]</f>
        <v>#VALUE!</v>
      </c>
    </row>
    <row r="1225" spans="1:6" x14ac:dyDescent="0.25">
      <c r="A1225" cm="1">
        <f t="array" ref="A1225">MIN(COUNTIFS($C$2:C1224,C1225)+IFERROR(SUM(IF(($B$2:B1224=B1225)*($A$2:A1224=0),($B$2:B1224=B1225)*($A$2:A1224=0),"")),0),1)</f>
        <v>1</v>
      </c>
      <c r="B1225" t="s">
        <v>5</v>
      </c>
      <c r="C1225" t="s">
        <v>310</v>
      </c>
      <c r="D1225" s="6">
        <v>70</v>
      </c>
      <c r="E1225" s="2" t="e">
        <f>IF(Tableau48910[[#This Row],[Numéro par machin]]=0,$C$1,IF(ISERROR(VLOOKUP(C1225,$C$2:C1224,1,FALSE)),_xlfn.MAXIFS(Tableau48910[[#This Row],[Date de fin]],$B$2:B1224,Tableau48910[[#This Row],[Numéro Machine ]]),MAX(_xlfn.MAXIFS(Tableau48910[[#This Row],[Date de fin]],$C$2:C1224,Tableau48910[[#This Row],[Ordre de f]]),_xlfn.MAXIFS(Tableau48910[[#This Row],[Date de fin]],$B$2:B1224,Tableau48910[[#This Row],[Numéro Machine ]]))))</f>
        <v>#VALUE!</v>
      </c>
      <c r="F1225" s="2" t="e">
        <f>Tableau48910[[#This Row],[Date de début]]+Tableau48910[[#This Row],[Temps]]</f>
        <v>#VALUE!</v>
      </c>
    </row>
    <row r="1226" spans="1:6" x14ac:dyDescent="0.25">
      <c r="A1226" cm="1">
        <f t="array" ref="A1226">MIN(COUNTIFS($C$2:C1225,C1226)+IFERROR(SUM(IF(($B$2:B1225=B1226)*($A$2:A1225=0),($B$2:B1225=B1226)*($A$2:A1225=0),"")),0),1)</f>
        <v>1</v>
      </c>
      <c r="B1226" t="s">
        <v>5</v>
      </c>
      <c r="C1226" t="s">
        <v>309</v>
      </c>
      <c r="D1226" s="6">
        <v>70.0416666666667</v>
      </c>
      <c r="E1226" s="2" t="e">
        <f>IF(Tableau48910[[#This Row],[Numéro par machin]]=0,$C$1,IF(ISERROR(VLOOKUP(C1226,$C$2:C1225,1,FALSE)),_xlfn.MAXIFS(Tableau48910[[#This Row],[Date de fin]],$B$2:B1225,Tableau48910[[#This Row],[Numéro Machine ]]),MAX(_xlfn.MAXIFS(Tableau48910[[#This Row],[Date de fin]],$C$2:C1225,Tableau48910[[#This Row],[Ordre de f]]),_xlfn.MAXIFS(Tableau48910[[#This Row],[Date de fin]],$B$2:B1225,Tableau48910[[#This Row],[Numéro Machine ]]))))</f>
        <v>#VALUE!</v>
      </c>
      <c r="F1226" s="2" t="e">
        <f>Tableau48910[[#This Row],[Date de début]]+Tableau48910[[#This Row],[Temps]]</f>
        <v>#VALUE!</v>
      </c>
    </row>
    <row r="1227" spans="1:6" x14ac:dyDescent="0.25">
      <c r="A1227" cm="1">
        <f t="array" ref="A1227">MIN(COUNTIFS($C$2:C1226,C1227)+IFERROR(SUM(IF(($B$2:B1226=B1227)*($A$2:A1226=0),($B$2:B1226=B1227)*($A$2:A1226=0),"")),0),1)</f>
        <v>1</v>
      </c>
      <c r="B1227" t="s">
        <v>5</v>
      </c>
      <c r="C1227" t="s">
        <v>310</v>
      </c>
      <c r="D1227" s="6">
        <v>70.1666666666667</v>
      </c>
      <c r="E1227" s="2" t="e">
        <f>IF(Tableau48910[[#This Row],[Numéro par machin]]=0,$C$1,IF(ISERROR(VLOOKUP(C1227,$C$2:C1226,1,FALSE)),_xlfn.MAXIFS(Tableau48910[[#This Row],[Date de fin]],$B$2:B1226,Tableau48910[[#This Row],[Numéro Machine ]]),MAX(_xlfn.MAXIFS(Tableau48910[[#This Row],[Date de fin]],$C$2:C1226,Tableau48910[[#This Row],[Ordre de f]]),_xlfn.MAXIFS(Tableau48910[[#This Row],[Date de fin]],$B$2:B1226,Tableau48910[[#This Row],[Numéro Machine ]]))))</f>
        <v>#VALUE!</v>
      </c>
      <c r="F1227" s="2" t="e">
        <f>Tableau48910[[#This Row],[Date de début]]+Tableau48910[[#This Row],[Temps]]</f>
        <v>#VALUE!</v>
      </c>
    </row>
    <row r="1228" spans="1:6" x14ac:dyDescent="0.25">
      <c r="A1228" cm="1">
        <f t="array" ref="A1228">MIN(COUNTIFS($C$2:C1227,C1228)+IFERROR(SUM(IF(($B$2:B1227=B1228)*($A$2:A1227=0),($B$2:B1227=B1228)*($A$2:A1227=0),"")),0),1)</f>
        <v>1</v>
      </c>
      <c r="B1228" t="s">
        <v>42</v>
      </c>
      <c r="C1228" t="s">
        <v>322</v>
      </c>
      <c r="D1228" s="6">
        <v>70.2083333333333</v>
      </c>
      <c r="E1228" s="2" t="e">
        <f>IF(Tableau48910[[#This Row],[Numéro par machin]]=0,$C$1,IF(ISERROR(VLOOKUP(C1228,$C$2:C1227,1,FALSE)),_xlfn.MAXIFS(Tableau48910[[#This Row],[Date de fin]],$B$2:B1227,Tableau48910[[#This Row],[Numéro Machine ]]),MAX(_xlfn.MAXIFS(Tableau48910[[#This Row],[Date de fin]],$C$2:C1227,Tableau48910[[#This Row],[Ordre de f]]),_xlfn.MAXIFS(Tableau48910[[#This Row],[Date de fin]],$B$2:B1227,Tableau48910[[#This Row],[Numéro Machine ]]))))</f>
        <v>#VALUE!</v>
      </c>
      <c r="F1228" s="2" t="e">
        <f>Tableau48910[[#This Row],[Date de début]]+Tableau48910[[#This Row],[Temps]]</f>
        <v>#VALUE!</v>
      </c>
    </row>
    <row r="1229" spans="1:6" x14ac:dyDescent="0.25">
      <c r="A1229" cm="1">
        <f t="array" ref="A1229">MIN(COUNTIFS($C$2:C1228,C1229)+IFERROR(SUM(IF(($B$2:B1228=B1229)*($A$2:A1228=0),($B$2:B1228=B1229)*($A$2:A1228=0),"")),0),1)</f>
        <v>1</v>
      </c>
      <c r="B1229" t="s">
        <v>42</v>
      </c>
      <c r="C1229" t="s">
        <v>323</v>
      </c>
      <c r="D1229" s="6">
        <v>70.25</v>
      </c>
      <c r="E1229" s="2" t="e">
        <f>IF(Tableau48910[[#This Row],[Numéro par machin]]=0,$C$1,IF(ISERROR(VLOOKUP(C1229,$C$2:C1228,1,FALSE)),_xlfn.MAXIFS(Tableau48910[[#This Row],[Date de fin]],$B$2:B1228,Tableau48910[[#This Row],[Numéro Machine ]]),MAX(_xlfn.MAXIFS(Tableau48910[[#This Row],[Date de fin]],$C$2:C1228,Tableau48910[[#This Row],[Ordre de f]]),_xlfn.MAXIFS(Tableau48910[[#This Row],[Date de fin]],$B$2:B1228,Tableau48910[[#This Row],[Numéro Machine ]]))))</f>
        <v>#VALUE!</v>
      </c>
      <c r="F1229" s="2" t="e">
        <f>Tableau48910[[#This Row],[Date de début]]+Tableau48910[[#This Row],[Temps]]</f>
        <v>#VALUE!</v>
      </c>
    </row>
    <row r="1230" spans="1:6" x14ac:dyDescent="0.25">
      <c r="A1230" cm="1">
        <f t="array" ref="A1230">MIN(COUNTIFS($C$2:C1229,C1230)+IFERROR(SUM(IF(($B$2:B1229=B1230)*($A$2:A1229=0),($B$2:B1229=B1230)*($A$2:A1229=0),"")),0),1)</f>
        <v>1</v>
      </c>
      <c r="B1230" t="s">
        <v>42</v>
      </c>
      <c r="C1230" t="s">
        <v>324</v>
      </c>
      <c r="D1230" s="6">
        <v>24.25</v>
      </c>
      <c r="E1230" s="2" t="e">
        <f>IF(Tableau48910[[#This Row],[Numéro par machin]]=0,$C$1,IF(ISERROR(VLOOKUP(C1230,$C$2:C1229,1,FALSE)),_xlfn.MAXIFS(Tableau48910[[#This Row],[Date de fin]],$B$2:B1229,Tableau48910[[#This Row],[Numéro Machine ]]),MAX(_xlfn.MAXIFS(Tableau48910[[#This Row],[Date de fin]],$C$2:C1229,Tableau48910[[#This Row],[Ordre de f]]),_xlfn.MAXIFS(Tableau48910[[#This Row],[Date de fin]],$B$2:B1229,Tableau48910[[#This Row],[Numéro Machine ]]))))</f>
        <v>#VALUE!</v>
      </c>
      <c r="F1230" s="2" t="e">
        <f>Tableau48910[[#This Row],[Date de début]]+Tableau48910[[#This Row],[Temps]]</f>
        <v>#VALUE!</v>
      </c>
    </row>
    <row r="1231" spans="1:6" x14ac:dyDescent="0.25">
      <c r="A1231" cm="1">
        <f t="array" ref="A1231">MIN(COUNTIFS($C$2:C1230,C1231)+IFERROR(SUM(IF(($B$2:B1230=B1231)*($A$2:A1230=0),($B$2:B1230=B1231)*($A$2:A1230=0),"")),0),1)</f>
        <v>1</v>
      </c>
      <c r="B1231" t="s">
        <v>22</v>
      </c>
      <c r="C1231" t="s">
        <v>325</v>
      </c>
      <c r="D1231" s="6">
        <v>24.2916666666667</v>
      </c>
      <c r="E1231" s="2" t="e">
        <f>IF(Tableau48910[[#This Row],[Numéro par machin]]=0,$C$1,IF(ISERROR(VLOOKUP(C1231,$C$2:C1230,1,FALSE)),_xlfn.MAXIFS(Tableau48910[[#This Row],[Date de fin]],$B$2:B1230,Tableau48910[[#This Row],[Numéro Machine ]]),MAX(_xlfn.MAXIFS(Tableau48910[[#This Row],[Date de fin]],$C$2:C1230,Tableau48910[[#This Row],[Ordre de f]]),_xlfn.MAXIFS(Tableau48910[[#This Row],[Date de fin]],$B$2:B1230,Tableau48910[[#This Row],[Numéro Machine ]]))))</f>
        <v>#VALUE!</v>
      </c>
      <c r="F1231" s="2" t="e">
        <f>Tableau48910[[#This Row],[Date de début]]+Tableau48910[[#This Row],[Temps]]</f>
        <v>#VALUE!</v>
      </c>
    </row>
    <row r="1232" spans="1:6" x14ac:dyDescent="0.25">
      <c r="A1232" cm="1">
        <f t="array" ref="A1232">MIN(COUNTIFS($C$2:C1231,C1232)+IFERROR(SUM(IF(($B$2:B1231=B1232)*($A$2:A1231=0),($B$2:B1231=B1232)*($A$2:A1231=0),"")),0),1)</f>
        <v>1</v>
      </c>
      <c r="B1232" t="s">
        <v>10</v>
      </c>
      <c r="C1232" t="s">
        <v>325</v>
      </c>
      <c r="D1232" s="6">
        <v>24.375</v>
      </c>
      <c r="E1232" s="2" t="e">
        <f>IF(Tableau48910[[#This Row],[Numéro par machin]]=0,$C$1,IF(ISERROR(VLOOKUP(C1232,$C$2:C1231,1,FALSE)),_xlfn.MAXIFS(Tableau48910[[#This Row],[Date de fin]],$B$2:B1231,Tableau48910[[#This Row],[Numéro Machine ]]),MAX(_xlfn.MAXIFS(Tableau48910[[#This Row],[Date de fin]],$C$2:C1231,Tableau48910[[#This Row],[Ordre de f]]),_xlfn.MAXIFS(Tableau48910[[#This Row],[Date de fin]],$B$2:B1231,Tableau48910[[#This Row],[Numéro Machine ]]))))</f>
        <v>#VALUE!</v>
      </c>
      <c r="F1232" s="2" t="e">
        <f>Tableau48910[[#This Row],[Date de début]]+Tableau48910[[#This Row],[Temps]]</f>
        <v>#VALUE!</v>
      </c>
    </row>
    <row r="1233" spans="1:6" x14ac:dyDescent="0.25">
      <c r="A1233" cm="1">
        <f t="array" ref="A1233">MIN(COUNTIFS($C$2:C1232,C1233)+IFERROR(SUM(IF(($B$2:B1232=B1233)*($A$2:A1232=0),($B$2:B1232=B1233)*($A$2:A1232=0),"")),0),1)</f>
        <v>1</v>
      </c>
      <c r="B1233" t="s">
        <v>22</v>
      </c>
      <c r="C1233" t="s">
        <v>325</v>
      </c>
      <c r="D1233" s="6">
        <v>24.9583333333333</v>
      </c>
      <c r="E1233" s="2" t="e">
        <f>IF(Tableau48910[[#This Row],[Numéro par machin]]=0,$C$1,IF(ISERROR(VLOOKUP(C1233,$C$2:C1232,1,FALSE)),_xlfn.MAXIFS(Tableau48910[[#This Row],[Date de fin]],$B$2:B1232,Tableau48910[[#This Row],[Numéro Machine ]]),MAX(_xlfn.MAXIFS(Tableau48910[[#This Row],[Date de fin]],$C$2:C1232,Tableau48910[[#This Row],[Ordre de f]]),_xlfn.MAXIFS(Tableau48910[[#This Row],[Date de fin]],$B$2:B1232,Tableau48910[[#This Row],[Numéro Machine ]]))))</f>
        <v>#VALUE!</v>
      </c>
      <c r="F1233" s="2" t="e">
        <f>Tableau48910[[#This Row],[Date de début]]+Tableau48910[[#This Row],[Temps]]</f>
        <v>#VALUE!</v>
      </c>
    </row>
    <row r="1234" spans="1:6" x14ac:dyDescent="0.25">
      <c r="A1234" cm="1">
        <f t="array" ref="A1234">MIN(COUNTIFS($C$2:C1233,C1234)+IFERROR(SUM(IF(($B$2:B1233=B1234)*($A$2:A1233=0),($B$2:B1233=B1234)*($A$2:A1233=0),"")),0),1)</f>
        <v>1</v>
      </c>
      <c r="B1234" t="s">
        <v>10</v>
      </c>
      <c r="C1234" t="s">
        <v>322</v>
      </c>
      <c r="D1234" s="6">
        <v>25.6666666666667</v>
      </c>
      <c r="E1234" s="2" t="e">
        <f>IF(Tableau48910[[#This Row],[Numéro par machin]]=0,$C$1,IF(ISERROR(VLOOKUP(C1234,$C$2:C1233,1,FALSE)),_xlfn.MAXIFS(Tableau48910[[#This Row],[Date de fin]],$B$2:B1233,Tableau48910[[#This Row],[Numéro Machine ]]),MAX(_xlfn.MAXIFS(Tableau48910[[#This Row],[Date de fin]],$C$2:C1233,Tableau48910[[#This Row],[Ordre de f]]),_xlfn.MAXIFS(Tableau48910[[#This Row],[Date de fin]],$B$2:B1233,Tableau48910[[#This Row],[Numéro Machine ]]))))</f>
        <v>#VALUE!</v>
      </c>
      <c r="F1234" s="2" t="e">
        <f>Tableau48910[[#This Row],[Date de début]]+Tableau48910[[#This Row],[Temps]]</f>
        <v>#VALUE!</v>
      </c>
    </row>
    <row r="1235" spans="1:6" x14ac:dyDescent="0.25">
      <c r="A1235" cm="1">
        <f t="array" ref="A1235">MIN(COUNTIFS($C$2:C1234,C1235)+IFERROR(SUM(IF(($B$2:B1234=B1235)*($A$2:A1234=0),($B$2:B1234=B1235)*($A$2:A1234=0),"")),0),1)</f>
        <v>1</v>
      </c>
      <c r="B1235" t="s">
        <v>10</v>
      </c>
      <c r="C1235" t="s">
        <v>323</v>
      </c>
      <c r="D1235" s="6">
        <v>26.375</v>
      </c>
      <c r="E1235" s="2" t="e">
        <f>IF(Tableau48910[[#This Row],[Numéro par machin]]=0,$C$1,IF(ISERROR(VLOOKUP(C1235,$C$2:C1234,1,FALSE)),_xlfn.MAXIFS(Tableau48910[[#This Row],[Date de fin]],$B$2:B1234,Tableau48910[[#This Row],[Numéro Machine ]]),MAX(_xlfn.MAXIFS(Tableau48910[[#This Row],[Date de fin]],$C$2:C1234,Tableau48910[[#This Row],[Ordre de f]]),_xlfn.MAXIFS(Tableau48910[[#This Row],[Date de fin]],$B$2:B1234,Tableau48910[[#This Row],[Numéro Machine ]]))))</f>
        <v>#VALUE!</v>
      </c>
      <c r="F1235" s="2" t="e">
        <f>Tableau48910[[#This Row],[Date de début]]+Tableau48910[[#This Row],[Temps]]</f>
        <v>#VALUE!</v>
      </c>
    </row>
    <row r="1236" spans="1:6" x14ac:dyDescent="0.25">
      <c r="A1236" cm="1">
        <f t="array" ref="A1236">MIN(COUNTIFS($C$2:C1235,C1236)+IFERROR(SUM(IF(($B$2:B1235=B1236)*($A$2:A1235=0),($B$2:B1235=B1236)*($A$2:A1235=0),"")),0),1)</f>
        <v>1</v>
      </c>
      <c r="B1236" t="s">
        <v>10</v>
      </c>
      <c r="C1236" t="s">
        <v>324</v>
      </c>
      <c r="D1236" s="6">
        <v>26.4166666666667</v>
      </c>
      <c r="E1236" s="2" t="e">
        <f>IF(Tableau48910[[#This Row],[Numéro par machin]]=0,$C$1,IF(ISERROR(VLOOKUP(C1236,$C$2:C1235,1,FALSE)),_xlfn.MAXIFS(Tableau48910[[#This Row],[Date de fin]],$B$2:B1235,Tableau48910[[#This Row],[Numéro Machine ]]),MAX(_xlfn.MAXIFS(Tableau48910[[#This Row],[Date de fin]],$C$2:C1235,Tableau48910[[#This Row],[Ordre de f]]),_xlfn.MAXIFS(Tableau48910[[#This Row],[Date de fin]],$B$2:B1235,Tableau48910[[#This Row],[Numéro Machine ]]))))</f>
        <v>#VALUE!</v>
      </c>
      <c r="F1236" s="2" t="e">
        <f>Tableau48910[[#This Row],[Date de début]]+Tableau48910[[#This Row],[Temps]]</f>
        <v>#VALUE!</v>
      </c>
    </row>
    <row r="1237" spans="1:6" x14ac:dyDescent="0.25">
      <c r="A1237" cm="1">
        <f t="array" ref="A1237">MIN(COUNTIFS($C$2:C1236,C1237)+IFERROR(SUM(IF(($B$2:B1236=B1237)*($A$2:A1236=0),($B$2:B1236=B1237)*($A$2:A1236=0),"")),0),1)</f>
        <v>1</v>
      </c>
      <c r="B1237" t="s">
        <v>22</v>
      </c>
      <c r="C1237" t="s">
        <v>325</v>
      </c>
      <c r="D1237" s="6">
        <v>67.5416666666667</v>
      </c>
      <c r="E1237" s="2" t="e">
        <f>IF(Tableau48910[[#This Row],[Numéro par machin]]=0,$C$1,IF(ISERROR(VLOOKUP(C1237,$C$2:C1236,1,FALSE)),_xlfn.MAXIFS(Tableau48910[[#This Row],[Date de fin]],$B$2:B1236,Tableau48910[[#This Row],[Numéro Machine ]]),MAX(_xlfn.MAXIFS(Tableau48910[[#This Row],[Date de fin]],$C$2:C1236,Tableau48910[[#This Row],[Ordre de f]]),_xlfn.MAXIFS(Tableau48910[[#This Row],[Date de fin]],$B$2:B1236,Tableau48910[[#This Row],[Numéro Machine ]]))))</f>
        <v>#VALUE!</v>
      </c>
      <c r="F1237" s="2" t="e">
        <f>Tableau48910[[#This Row],[Date de début]]+Tableau48910[[#This Row],[Temps]]</f>
        <v>#VALUE!</v>
      </c>
    </row>
    <row r="1238" spans="1:6" x14ac:dyDescent="0.25">
      <c r="A1238" cm="1">
        <f t="array" ref="A1238">MIN(COUNTIFS($C$2:C1237,C1238)+IFERROR(SUM(IF(($B$2:B1237=B1238)*($A$2:A1237=0),($B$2:B1237=B1238)*($A$2:A1237=0),"")),0),1)</f>
        <v>1</v>
      </c>
      <c r="B1238" t="s">
        <v>36</v>
      </c>
      <c r="C1238" t="s">
        <v>315</v>
      </c>
      <c r="D1238" s="6">
        <v>67.5833333333333</v>
      </c>
      <c r="E1238" s="2" t="e">
        <f>IF(Tableau48910[[#This Row],[Numéro par machin]]=0,$C$1,IF(ISERROR(VLOOKUP(C1238,$C$2:C1237,1,FALSE)),_xlfn.MAXIFS(Tableau48910[[#This Row],[Date de fin]],$B$2:B1237,Tableau48910[[#This Row],[Numéro Machine ]]),MAX(_xlfn.MAXIFS(Tableau48910[[#This Row],[Date de fin]],$C$2:C1237,Tableau48910[[#This Row],[Ordre de f]]),_xlfn.MAXIFS(Tableau48910[[#This Row],[Date de fin]],$B$2:B1237,Tableau48910[[#This Row],[Numéro Machine ]]))))</f>
        <v>#VALUE!</v>
      </c>
      <c r="F1238" s="2" t="e">
        <f>Tableau48910[[#This Row],[Date de début]]+Tableau48910[[#This Row],[Temps]]</f>
        <v>#VALUE!</v>
      </c>
    </row>
    <row r="1239" spans="1:6" x14ac:dyDescent="0.25">
      <c r="A1239" cm="1">
        <f t="array" ref="A1239">MIN(COUNTIFS($C$2:C1238,C1239)+IFERROR(SUM(IF(($B$2:B1238=B1239)*($A$2:A1238=0),($B$2:B1238=B1239)*($A$2:A1238=0),"")),0),1)</f>
        <v>1</v>
      </c>
      <c r="B1239" t="s">
        <v>80</v>
      </c>
      <c r="C1239" t="s">
        <v>309</v>
      </c>
      <c r="D1239" s="6">
        <v>67.6666666666667</v>
      </c>
      <c r="E1239" s="2" t="e">
        <f>IF(Tableau48910[[#This Row],[Numéro par machin]]=0,$C$1,IF(ISERROR(VLOOKUP(C1239,$C$2:C1238,1,FALSE)),_xlfn.MAXIFS(Tableau48910[[#This Row],[Date de fin]],$B$2:B1238,Tableau48910[[#This Row],[Numéro Machine ]]),MAX(_xlfn.MAXIFS(Tableau48910[[#This Row],[Date de fin]],$C$2:C1238,Tableau48910[[#This Row],[Ordre de f]]),_xlfn.MAXIFS(Tableau48910[[#This Row],[Date de fin]],$B$2:B1238,Tableau48910[[#This Row],[Numéro Machine ]]))))</f>
        <v>#VALUE!</v>
      </c>
      <c r="F1239" s="2" t="e">
        <f>Tableau48910[[#This Row],[Date de début]]+Tableau48910[[#This Row],[Temps]]</f>
        <v>#VALUE!</v>
      </c>
    </row>
    <row r="1240" spans="1:6" x14ac:dyDescent="0.25">
      <c r="A1240" cm="1">
        <f t="array" ref="A1240">MIN(COUNTIFS($C$2:C1239,C1240)+IFERROR(SUM(IF(($B$2:B1239=B1240)*($A$2:A1239=0),($B$2:B1239=B1240)*($A$2:A1239=0),"")),0),1)</f>
        <v>1</v>
      </c>
      <c r="B1240" t="s">
        <v>80</v>
      </c>
      <c r="C1240" t="s">
        <v>310</v>
      </c>
      <c r="D1240" s="6">
        <v>35.125</v>
      </c>
      <c r="E1240" s="2" t="e">
        <f>IF(Tableau48910[[#This Row],[Numéro par machin]]=0,$C$1,IF(ISERROR(VLOOKUP(C1240,$C$2:C1239,1,FALSE)),_xlfn.MAXIFS(Tableau48910[[#This Row],[Date de fin]],$B$2:B1239,Tableau48910[[#This Row],[Numéro Machine ]]),MAX(_xlfn.MAXIFS(Tableau48910[[#This Row],[Date de fin]],$C$2:C1239,Tableau48910[[#This Row],[Ordre de f]]),_xlfn.MAXIFS(Tableau48910[[#This Row],[Date de fin]],$B$2:B1239,Tableau48910[[#This Row],[Numéro Machine ]]))))</f>
        <v>#VALUE!</v>
      </c>
      <c r="F1240" s="2" t="e">
        <f>Tableau48910[[#This Row],[Date de début]]+Tableau48910[[#This Row],[Temps]]</f>
        <v>#VALUE!</v>
      </c>
    </row>
    <row r="1241" spans="1:6" x14ac:dyDescent="0.25">
      <c r="A1241" cm="1">
        <f t="array" ref="A1241">MIN(COUNTIFS($C$2:C1240,C1241)+IFERROR(SUM(IF(($B$2:B1240=B1241)*($A$2:A1240=0),($B$2:B1240=B1241)*($A$2:A1240=0),"")),0),1)</f>
        <v>1</v>
      </c>
      <c r="B1241" t="s">
        <v>10</v>
      </c>
      <c r="C1241" t="s">
        <v>326</v>
      </c>
      <c r="D1241" s="6">
        <v>35.3333333333333</v>
      </c>
      <c r="E1241" s="2" t="e">
        <f>IF(Tableau48910[[#This Row],[Numéro par machin]]=0,$C$1,IF(ISERROR(VLOOKUP(C1241,$C$2:C1240,1,FALSE)),_xlfn.MAXIFS(Tableau48910[[#This Row],[Date de fin]],$B$2:B1240,Tableau48910[[#This Row],[Numéro Machine ]]),MAX(_xlfn.MAXIFS(Tableau48910[[#This Row],[Date de fin]],$C$2:C1240,Tableau48910[[#This Row],[Ordre de f]]),_xlfn.MAXIFS(Tableau48910[[#This Row],[Date de fin]],$B$2:B1240,Tableau48910[[#This Row],[Numéro Machine ]]))))</f>
        <v>#VALUE!</v>
      </c>
      <c r="F1241" s="2" t="e">
        <f>Tableau48910[[#This Row],[Date de début]]+Tableau48910[[#This Row],[Temps]]</f>
        <v>#VALUE!</v>
      </c>
    </row>
    <row r="1242" spans="1:6" x14ac:dyDescent="0.25">
      <c r="A1242" cm="1">
        <f t="array" ref="A1242">MIN(COUNTIFS($C$2:C1241,C1242)+IFERROR(SUM(IF(($B$2:B1241=B1242)*($A$2:A1241=0),($B$2:B1241=B1242)*($A$2:A1241=0),"")),0),1)</f>
        <v>1</v>
      </c>
      <c r="B1242" t="s">
        <v>22</v>
      </c>
      <c r="C1242" t="s">
        <v>327</v>
      </c>
      <c r="D1242" s="6">
        <v>38.5</v>
      </c>
      <c r="E1242" s="2" t="e">
        <f>IF(Tableau48910[[#This Row],[Numéro par machin]]=0,$C$1,IF(ISERROR(VLOOKUP(C1242,$C$2:C1241,1,FALSE)),_xlfn.MAXIFS(Tableau48910[[#This Row],[Date de fin]],$B$2:B1241,Tableau48910[[#This Row],[Numéro Machine ]]),MAX(_xlfn.MAXIFS(Tableau48910[[#This Row],[Date de fin]],$C$2:C1241,Tableau48910[[#This Row],[Ordre de f]]),_xlfn.MAXIFS(Tableau48910[[#This Row],[Date de fin]],$B$2:B1241,Tableau48910[[#This Row],[Numéro Machine ]]))))</f>
        <v>#VALUE!</v>
      </c>
      <c r="F1242" s="2" t="e">
        <f>Tableau48910[[#This Row],[Date de début]]+Tableau48910[[#This Row],[Temps]]</f>
        <v>#VALUE!</v>
      </c>
    </row>
    <row r="1243" spans="1:6" x14ac:dyDescent="0.25">
      <c r="A1243" cm="1">
        <f t="array" ref="A1243">MIN(COUNTIFS($C$2:C1242,C1243)+IFERROR(SUM(IF(($B$2:B1242=B1243)*($A$2:A1242=0),($B$2:B1242=B1243)*($A$2:A1242=0),"")),0),1)</f>
        <v>1</v>
      </c>
      <c r="B1243" t="s">
        <v>10</v>
      </c>
      <c r="C1243" t="s">
        <v>327</v>
      </c>
      <c r="D1243" s="6">
        <v>38.7083333333333</v>
      </c>
      <c r="E1243" s="2" t="e">
        <f>IF(Tableau48910[[#This Row],[Numéro par machin]]=0,$C$1,IF(ISERROR(VLOOKUP(C1243,$C$2:C1242,1,FALSE)),_xlfn.MAXIFS(Tableau48910[[#This Row],[Date de fin]],$B$2:B1242,Tableau48910[[#This Row],[Numéro Machine ]]),MAX(_xlfn.MAXIFS(Tableau48910[[#This Row],[Date de fin]],$C$2:C1242,Tableau48910[[#This Row],[Ordre de f]]),_xlfn.MAXIFS(Tableau48910[[#This Row],[Date de fin]],$B$2:B1242,Tableau48910[[#This Row],[Numéro Machine ]]))))</f>
        <v>#VALUE!</v>
      </c>
      <c r="F1243" s="2" t="e">
        <f>Tableau48910[[#This Row],[Date de début]]+Tableau48910[[#This Row],[Temps]]</f>
        <v>#VALUE!</v>
      </c>
    </row>
    <row r="1244" spans="1:6" x14ac:dyDescent="0.25">
      <c r="A1244" cm="1">
        <f t="array" ref="A1244">MIN(COUNTIFS($C$2:C1243,C1244)+IFERROR(SUM(IF(($B$2:B1243=B1244)*($A$2:A1243=0),($B$2:B1243=B1244)*($A$2:A1243=0),"")),0),1)</f>
        <v>1</v>
      </c>
      <c r="B1244" t="s">
        <v>22</v>
      </c>
      <c r="C1244" t="s">
        <v>327</v>
      </c>
      <c r="D1244" s="6">
        <v>39.0833333333333</v>
      </c>
      <c r="E1244" s="2" t="e">
        <f>IF(Tableau48910[[#This Row],[Numéro par machin]]=0,$C$1,IF(ISERROR(VLOOKUP(C1244,$C$2:C1243,1,FALSE)),_xlfn.MAXIFS(Tableau48910[[#This Row],[Date de fin]],$B$2:B1243,Tableau48910[[#This Row],[Numéro Machine ]]),MAX(_xlfn.MAXIFS(Tableau48910[[#This Row],[Date de fin]],$C$2:C1243,Tableau48910[[#This Row],[Ordre de f]]),_xlfn.MAXIFS(Tableau48910[[#This Row],[Date de fin]],$B$2:B1243,Tableau48910[[#This Row],[Numéro Machine ]]))))</f>
        <v>#VALUE!</v>
      </c>
      <c r="F1244" s="2" t="e">
        <f>Tableau48910[[#This Row],[Date de début]]+Tableau48910[[#This Row],[Temps]]</f>
        <v>#VALUE!</v>
      </c>
    </row>
    <row r="1245" spans="1:6" x14ac:dyDescent="0.25">
      <c r="A1245" cm="1">
        <f t="array" ref="A1245">MIN(COUNTIFS($C$2:C1244,C1245)+IFERROR(SUM(IF(($B$2:B1244=B1245)*($A$2:A1244=0),($B$2:B1244=B1245)*($A$2:A1244=0),"")),0),1)</f>
        <v>1</v>
      </c>
      <c r="B1245" t="s">
        <v>22</v>
      </c>
      <c r="C1245" t="s">
        <v>327</v>
      </c>
      <c r="D1245" s="6">
        <v>39.25</v>
      </c>
      <c r="E1245" s="2" t="e">
        <f>IF(Tableau48910[[#This Row],[Numéro par machin]]=0,$C$1,IF(ISERROR(VLOOKUP(C1245,$C$2:C1244,1,FALSE)),_xlfn.MAXIFS(Tableau48910[[#This Row],[Date de fin]],$B$2:B1244,Tableau48910[[#This Row],[Numéro Machine ]]),MAX(_xlfn.MAXIFS(Tableau48910[[#This Row],[Date de fin]],$C$2:C1244,Tableau48910[[#This Row],[Ordre de f]]),_xlfn.MAXIFS(Tableau48910[[#This Row],[Date de fin]],$B$2:B1244,Tableau48910[[#This Row],[Numéro Machine ]]))))</f>
        <v>#VALUE!</v>
      </c>
      <c r="F1245" s="2" t="e">
        <f>Tableau48910[[#This Row],[Date de début]]+Tableau48910[[#This Row],[Temps]]</f>
        <v>#VALUE!</v>
      </c>
    </row>
    <row r="1246" spans="1:6" x14ac:dyDescent="0.25">
      <c r="A1246" cm="1">
        <f t="array" ref="A1246">MIN(COUNTIFS($C$2:C1245,C1246)+IFERROR(SUM(IF(($B$2:B1245=B1246)*($A$2:A1245=0),($B$2:B1245=B1246)*($A$2:A1245=0),"")),0),1)</f>
        <v>1</v>
      </c>
      <c r="B1246" t="s">
        <v>10</v>
      </c>
      <c r="C1246" t="s">
        <v>235</v>
      </c>
      <c r="D1246" s="6">
        <v>39.4583333333333</v>
      </c>
      <c r="E1246" s="2" t="e">
        <f>IF(Tableau48910[[#This Row],[Numéro par machin]]=0,$C$1,IF(ISERROR(VLOOKUP(C1246,$C$2:C1245,1,FALSE)),_xlfn.MAXIFS(Tableau48910[[#This Row],[Date de fin]],$B$2:B1245,Tableau48910[[#This Row],[Numéro Machine ]]),MAX(_xlfn.MAXIFS(Tableau48910[[#This Row],[Date de fin]],$C$2:C1245,Tableau48910[[#This Row],[Ordre de f]]),_xlfn.MAXIFS(Tableau48910[[#This Row],[Date de fin]],$B$2:B1245,Tableau48910[[#This Row],[Numéro Machine ]]))))</f>
        <v>#VALUE!</v>
      </c>
      <c r="F1246" s="2" t="e">
        <f>Tableau48910[[#This Row],[Date de début]]+Tableau48910[[#This Row],[Temps]]</f>
        <v>#VALUE!</v>
      </c>
    </row>
    <row r="1247" spans="1:6" x14ac:dyDescent="0.25">
      <c r="A1247" cm="1">
        <f t="array" ref="A1247">MIN(COUNTIFS($C$2:C1246,C1247)+IFERROR(SUM(IF(($B$2:B1246=B1247)*($A$2:A1246=0),($B$2:B1246=B1247)*($A$2:A1246=0),"")),0),1)</f>
        <v>1</v>
      </c>
      <c r="B1247" t="s">
        <v>10</v>
      </c>
      <c r="C1247" t="s">
        <v>328</v>
      </c>
      <c r="D1247" s="6">
        <v>40.375</v>
      </c>
      <c r="E1247" s="2" t="e">
        <f>IF(Tableau48910[[#This Row],[Numéro par machin]]=0,$C$1,IF(ISERROR(VLOOKUP(C1247,$C$2:C1246,1,FALSE)),_xlfn.MAXIFS(Tableau48910[[#This Row],[Date de fin]],$B$2:B1246,Tableau48910[[#This Row],[Numéro Machine ]]),MAX(_xlfn.MAXIFS(Tableau48910[[#This Row],[Date de fin]],$C$2:C1246,Tableau48910[[#This Row],[Ordre de f]]),_xlfn.MAXIFS(Tableau48910[[#This Row],[Date de fin]],$B$2:B1246,Tableau48910[[#This Row],[Numéro Machine ]]))))</f>
        <v>#VALUE!</v>
      </c>
      <c r="F1247" s="2" t="e">
        <f>Tableau48910[[#This Row],[Date de début]]+Tableau48910[[#This Row],[Temps]]</f>
        <v>#VALUE!</v>
      </c>
    </row>
    <row r="1248" spans="1:6" x14ac:dyDescent="0.25">
      <c r="A1248" cm="1">
        <f t="array" ref="A1248">MIN(COUNTIFS($C$2:C1247,C1248)+IFERROR(SUM(IF(($B$2:B1247=B1248)*($A$2:A1247=0),($B$2:B1247=B1248)*($A$2:A1247=0),"")),0),1)</f>
        <v>1</v>
      </c>
      <c r="B1248" t="s">
        <v>80</v>
      </c>
      <c r="C1248" t="s">
        <v>329</v>
      </c>
      <c r="D1248" s="6">
        <v>42.2083333333333</v>
      </c>
      <c r="E1248" s="2" t="e">
        <f>IF(Tableau48910[[#This Row],[Numéro par machin]]=0,$C$1,IF(ISERROR(VLOOKUP(C1248,$C$2:C1247,1,FALSE)),_xlfn.MAXIFS(Tableau48910[[#This Row],[Date de fin]],$B$2:B1247,Tableau48910[[#This Row],[Numéro Machine ]]),MAX(_xlfn.MAXIFS(Tableau48910[[#This Row],[Date de fin]],$C$2:C1247,Tableau48910[[#This Row],[Ordre de f]]),_xlfn.MAXIFS(Tableau48910[[#This Row],[Date de fin]],$B$2:B1247,Tableau48910[[#This Row],[Numéro Machine ]]))))</f>
        <v>#VALUE!</v>
      </c>
      <c r="F1248" s="2" t="e">
        <f>Tableau48910[[#This Row],[Date de début]]+Tableau48910[[#This Row],[Temps]]</f>
        <v>#VALUE!</v>
      </c>
    </row>
    <row r="1249" spans="1:6" x14ac:dyDescent="0.25">
      <c r="A1249" cm="1">
        <f t="array" ref="A1249">MIN(COUNTIFS($C$2:C1248,C1249)+IFERROR(SUM(IF(($B$2:B1248=B1249)*($A$2:A1248=0),($B$2:B1248=B1249)*($A$2:A1248=0),"")),0),1)</f>
        <v>1</v>
      </c>
      <c r="B1249" t="s">
        <v>80</v>
      </c>
      <c r="C1249" t="s">
        <v>330</v>
      </c>
      <c r="D1249" s="6">
        <v>42.5</v>
      </c>
      <c r="E1249" s="2" t="e">
        <f>IF(Tableau48910[[#This Row],[Numéro par machin]]=0,$C$1,IF(ISERROR(VLOOKUP(C1249,$C$2:C1248,1,FALSE)),_xlfn.MAXIFS(Tableau48910[[#This Row],[Date de fin]],$B$2:B1248,Tableau48910[[#This Row],[Numéro Machine ]]),MAX(_xlfn.MAXIFS(Tableau48910[[#This Row],[Date de fin]],$C$2:C1248,Tableau48910[[#This Row],[Ordre de f]]),_xlfn.MAXIFS(Tableau48910[[#This Row],[Date de fin]],$B$2:B1248,Tableau48910[[#This Row],[Numéro Machine ]]))))</f>
        <v>#VALUE!</v>
      </c>
      <c r="F1249" s="2" t="e">
        <f>Tableau48910[[#This Row],[Date de début]]+Tableau48910[[#This Row],[Temps]]</f>
        <v>#VALUE!</v>
      </c>
    </row>
    <row r="1250" spans="1:6" x14ac:dyDescent="0.25">
      <c r="A1250" cm="1">
        <f t="array" ref="A1250">MIN(COUNTIFS($C$2:C1249,C1250)+IFERROR(SUM(IF(($B$2:B1249=B1250)*($A$2:A1249=0),($B$2:B1249=B1250)*($A$2:A1249=0),"")),0),1)</f>
        <v>1</v>
      </c>
      <c r="B1250" t="s">
        <v>80</v>
      </c>
      <c r="C1250" t="s">
        <v>331</v>
      </c>
      <c r="D1250" s="6">
        <v>42.75</v>
      </c>
      <c r="E1250" s="2" t="e">
        <f>IF(Tableau48910[[#This Row],[Numéro par machin]]=0,$C$1,IF(ISERROR(VLOOKUP(C1250,$C$2:C1249,1,FALSE)),_xlfn.MAXIFS(Tableau48910[[#This Row],[Date de fin]],$B$2:B1249,Tableau48910[[#This Row],[Numéro Machine ]]),MAX(_xlfn.MAXIFS(Tableau48910[[#This Row],[Date de fin]],$C$2:C1249,Tableau48910[[#This Row],[Ordre de f]]),_xlfn.MAXIFS(Tableau48910[[#This Row],[Date de fin]],$B$2:B1249,Tableau48910[[#This Row],[Numéro Machine ]]))))</f>
        <v>#VALUE!</v>
      </c>
      <c r="F1250" s="2" t="e">
        <f>Tableau48910[[#This Row],[Date de début]]+Tableau48910[[#This Row],[Temps]]</f>
        <v>#VALUE!</v>
      </c>
    </row>
    <row r="1251" spans="1:6" x14ac:dyDescent="0.25">
      <c r="A1251" cm="1">
        <f t="array" ref="A1251">MIN(COUNTIFS($C$2:C1250,C1251)+IFERROR(SUM(IF(($B$2:B1250=B1251)*($A$2:A1250=0),($B$2:B1250=B1251)*($A$2:A1250=0),"")),0),1)</f>
        <v>1</v>
      </c>
      <c r="B1251" t="s">
        <v>80</v>
      </c>
      <c r="C1251" t="s">
        <v>332</v>
      </c>
      <c r="D1251" s="6">
        <v>42.9166666666667</v>
      </c>
      <c r="E1251" s="2" t="e">
        <f>IF(Tableau48910[[#This Row],[Numéro par machin]]=0,$C$1,IF(ISERROR(VLOOKUP(C1251,$C$2:C1250,1,FALSE)),_xlfn.MAXIFS(Tableau48910[[#This Row],[Date de fin]],$B$2:B1250,Tableau48910[[#This Row],[Numéro Machine ]]),MAX(_xlfn.MAXIFS(Tableau48910[[#This Row],[Date de fin]],$C$2:C1250,Tableau48910[[#This Row],[Ordre de f]]),_xlfn.MAXIFS(Tableau48910[[#This Row],[Date de fin]],$B$2:B1250,Tableau48910[[#This Row],[Numéro Machine ]]))))</f>
        <v>#VALUE!</v>
      </c>
      <c r="F1251" s="2" t="e">
        <f>Tableau48910[[#This Row],[Date de début]]+Tableau48910[[#This Row],[Temps]]</f>
        <v>#VALUE!</v>
      </c>
    </row>
    <row r="1252" spans="1:6" x14ac:dyDescent="0.25">
      <c r="A1252" cm="1">
        <f t="array" ref="A1252">MIN(COUNTIFS($C$2:C1251,C1252)+IFERROR(SUM(IF(($B$2:B1251=B1252)*($A$2:A1251=0),($B$2:B1251=B1252)*($A$2:A1251=0),"")),0),1)</f>
        <v>1</v>
      </c>
      <c r="B1252" t="s">
        <v>10</v>
      </c>
      <c r="C1252" t="s">
        <v>329</v>
      </c>
      <c r="D1252" s="6">
        <v>35.1666666666667</v>
      </c>
      <c r="E1252" s="2" t="e">
        <f>IF(Tableau48910[[#This Row],[Numéro par machin]]=0,$C$1,IF(ISERROR(VLOOKUP(C1252,$C$2:C1251,1,FALSE)),_xlfn.MAXIFS(Tableau48910[[#This Row],[Date de fin]],$B$2:B1251,Tableau48910[[#This Row],[Numéro Machine ]]),MAX(_xlfn.MAXIFS(Tableau48910[[#This Row],[Date de fin]],$C$2:C1251,Tableau48910[[#This Row],[Ordre de f]]),_xlfn.MAXIFS(Tableau48910[[#This Row],[Date de fin]],$B$2:B1251,Tableau48910[[#This Row],[Numéro Machine ]]))))</f>
        <v>#VALUE!</v>
      </c>
      <c r="F1252" s="2" t="e">
        <f>Tableau48910[[#This Row],[Date de début]]+Tableau48910[[#This Row],[Temps]]</f>
        <v>#VALUE!</v>
      </c>
    </row>
    <row r="1253" spans="1:6" x14ac:dyDescent="0.25">
      <c r="A1253" cm="1">
        <f t="array" ref="A1253">MIN(COUNTIFS($C$2:C1252,C1253)+IFERROR(SUM(IF(($B$2:B1252=B1253)*($A$2:A1252=0),($B$2:B1252=B1253)*($A$2:A1252=0),"")),0),1)</f>
        <v>1</v>
      </c>
      <c r="B1253" t="s">
        <v>10</v>
      </c>
      <c r="C1253" t="s">
        <v>330</v>
      </c>
      <c r="D1253" s="6">
        <v>35.375</v>
      </c>
      <c r="E1253" s="2" t="e">
        <f>IF(Tableau48910[[#This Row],[Numéro par machin]]=0,$C$1,IF(ISERROR(VLOOKUP(C1253,$C$2:C1252,1,FALSE)),_xlfn.MAXIFS(Tableau48910[[#This Row],[Date de fin]],$B$2:B1252,Tableau48910[[#This Row],[Numéro Machine ]]),MAX(_xlfn.MAXIFS(Tableau48910[[#This Row],[Date de fin]],$C$2:C1252,Tableau48910[[#This Row],[Ordre de f]]),_xlfn.MAXIFS(Tableau48910[[#This Row],[Date de fin]],$B$2:B1252,Tableau48910[[#This Row],[Numéro Machine ]]))))</f>
        <v>#VALUE!</v>
      </c>
      <c r="F1253" s="2" t="e">
        <f>Tableau48910[[#This Row],[Date de début]]+Tableau48910[[#This Row],[Temps]]</f>
        <v>#VALUE!</v>
      </c>
    </row>
    <row r="1254" spans="1:6" x14ac:dyDescent="0.25">
      <c r="A1254" cm="1">
        <f t="array" ref="A1254">MIN(COUNTIFS($C$2:C1253,C1254)+IFERROR(SUM(IF(($B$2:B1253=B1254)*($A$2:A1253=0),($B$2:B1253=B1254)*($A$2:A1253=0),"")),0),1)</f>
        <v>1</v>
      </c>
      <c r="B1254" t="s">
        <v>10</v>
      </c>
      <c r="C1254" t="s">
        <v>331</v>
      </c>
      <c r="D1254" s="6">
        <v>38.5416666666667</v>
      </c>
      <c r="E1254" s="2" t="e">
        <f>IF(Tableau48910[[#This Row],[Numéro par machin]]=0,$C$1,IF(ISERROR(VLOOKUP(C1254,$C$2:C1253,1,FALSE)),_xlfn.MAXIFS(Tableau48910[[#This Row],[Date de fin]],$B$2:B1253,Tableau48910[[#This Row],[Numéro Machine ]]),MAX(_xlfn.MAXIFS(Tableau48910[[#This Row],[Date de fin]],$C$2:C1253,Tableau48910[[#This Row],[Ordre de f]]),_xlfn.MAXIFS(Tableau48910[[#This Row],[Date de fin]],$B$2:B1253,Tableau48910[[#This Row],[Numéro Machine ]]))))</f>
        <v>#VALUE!</v>
      </c>
      <c r="F1254" s="2" t="e">
        <f>Tableau48910[[#This Row],[Date de début]]+Tableau48910[[#This Row],[Temps]]</f>
        <v>#VALUE!</v>
      </c>
    </row>
    <row r="1255" spans="1:6" x14ac:dyDescent="0.25">
      <c r="A1255" cm="1">
        <f t="array" ref="A1255">MIN(COUNTIFS($C$2:C1254,C1255)+IFERROR(SUM(IF(($B$2:B1254=B1255)*($A$2:A1254=0),($B$2:B1254=B1255)*($A$2:A1254=0),"")),0),1)</f>
        <v>1</v>
      </c>
      <c r="B1255" t="s">
        <v>10</v>
      </c>
      <c r="C1255" t="s">
        <v>332</v>
      </c>
      <c r="D1255" s="6">
        <v>38.75</v>
      </c>
      <c r="E1255" s="2" t="e">
        <f>IF(Tableau48910[[#This Row],[Numéro par machin]]=0,$C$1,IF(ISERROR(VLOOKUP(C1255,$C$2:C1254,1,FALSE)),_xlfn.MAXIFS(Tableau48910[[#This Row],[Date de fin]],$B$2:B1254,Tableau48910[[#This Row],[Numéro Machine ]]),MAX(_xlfn.MAXIFS(Tableau48910[[#This Row],[Date de fin]],$C$2:C1254,Tableau48910[[#This Row],[Ordre de f]]),_xlfn.MAXIFS(Tableau48910[[#This Row],[Date de fin]],$B$2:B1254,Tableau48910[[#This Row],[Numéro Machine ]]))))</f>
        <v>#VALUE!</v>
      </c>
      <c r="F1255" s="2" t="e">
        <f>Tableau48910[[#This Row],[Date de début]]+Tableau48910[[#This Row],[Temps]]</f>
        <v>#VALUE!</v>
      </c>
    </row>
    <row r="1256" spans="1:6" x14ac:dyDescent="0.25">
      <c r="A1256" cm="1">
        <f t="array" ref="A1256">MIN(COUNTIFS($C$2:C1255,C1256)+IFERROR(SUM(IF(($B$2:B1255=B1256)*($A$2:A1255=0),($B$2:B1255=B1256)*($A$2:A1255=0),"")),0),1)</f>
        <v>1</v>
      </c>
      <c r="B1256" t="s">
        <v>24</v>
      </c>
      <c r="C1256" t="s">
        <v>333</v>
      </c>
      <c r="D1256" s="6">
        <v>39.125</v>
      </c>
      <c r="E1256" s="2" t="e">
        <f>IF(Tableau48910[[#This Row],[Numéro par machin]]=0,$C$1,IF(ISERROR(VLOOKUP(C1256,$C$2:C1255,1,FALSE)),_xlfn.MAXIFS(Tableau48910[[#This Row],[Date de fin]],$B$2:B1255,Tableau48910[[#This Row],[Numéro Machine ]]),MAX(_xlfn.MAXIFS(Tableau48910[[#This Row],[Date de fin]],$C$2:C1255,Tableau48910[[#This Row],[Ordre de f]]),_xlfn.MAXIFS(Tableau48910[[#This Row],[Date de fin]],$B$2:B1255,Tableau48910[[#This Row],[Numéro Machine ]]))))</f>
        <v>#VALUE!</v>
      </c>
      <c r="F1256" s="2" t="e">
        <f>Tableau48910[[#This Row],[Date de début]]+Tableau48910[[#This Row],[Temps]]</f>
        <v>#VALUE!</v>
      </c>
    </row>
    <row r="1257" spans="1:6" x14ac:dyDescent="0.25">
      <c r="A1257" cm="1">
        <f t="array" ref="A1257">MIN(COUNTIFS($C$2:C1256,C1257)+IFERROR(SUM(IF(($B$2:B1256=B1257)*($A$2:A1256=0),($B$2:B1256=B1257)*($A$2:A1256=0),"")),0),1)</f>
        <v>1</v>
      </c>
      <c r="B1257" t="s">
        <v>5</v>
      </c>
      <c r="C1257" t="s">
        <v>209</v>
      </c>
      <c r="D1257" s="6">
        <v>39.2916666666667</v>
      </c>
      <c r="E1257" s="2" t="e">
        <f>IF(Tableau48910[[#This Row],[Numéro par machin]]=0,$C$1,IF(ISERROR(VLOOKUP(C1257,$C$2:C1256,1,FALSE)),_xlfn.MAXIFS(Tableau48910[[#This Row],[Date de fin]],$B$2:B1256,Tableau48910[[#This Row],[Numéro Machine ]]),MAX(_xlfn.MAXIFS(Tableau48910[[#This Row],[Date de fin]],$C$2:C1256,Tableau48910[[#This Row],[Ordre de f]]),_xlfn.MAXIFS(Tableau48910[[#This Row],[Date de fin]],$B$2:B1256,Tableau48910[[#This Row],[Numéro Machine ]]))))</f>
        <v>#VALUE!</v>
      </c>
      <c r="F1257" s="2" t="e">
        <f>Tableau48910[[#This Row],[Date de début]]+Tableau48910[[#This Row],[Temps]]</f>
        <v>#VALUE!</v>
      </c>
    </row>
    <row r="1258" spans="1:6" x14ac:dyDescent="0.25">
      <c r="A1258" cm="1">
        <f t="array" ref="A1258">MIN(COUNTIFS($C$2:C1257,C1258)+IFERROR(SUM(IF(($B$2:B1257=B1258)*($A$2:A1257=0),($B$2:B1257=B1258)*($A$2:A1257=0),"")),0),1)</f>
        <v>1</v>
      </c>
      <c r="B1258" t="s">
        <v>5</v>
      </c>
      <c r="C1258" t="s">
        <v>329</v>
      </c>
      <c r="D1258" s="6">
        <v>39.5</v>
      </c>
      <c r="E1258" s="2" t="e">
        <f>IF(Tableau48910[[#This Row],[Numéro par machin]]=0,$C$1,IF(ISERROR(VLOOKUP(C1258,$C$2:C1257,1,FALSE)),_xlfn.MAXIFS(Tableau48910[[#This Row],[Date de fin]],$B$2:B1257,Tableau48910[[#This Row],[Numéro Machine ]]),MAX(_xlfn.MAXIFS(Tableau48910[[#This Row],[Date de fin]],$C$2:C1257,Tableau48910[[#This Row],[Ordre de f]]),_xlfn.MAXIFS(Tableau48910[[#This Row],[Date de fin]],$B$2:B1257,Tableau48910[[#This Row],[Numéro Machine ]]))))</f>
        <v>#VALUE!</v>
      </c>
      <c r="F1258" s="2" t="e">
        <f>Tableau48910[[#This Row],[Date de début]]+Tableau48910[[#This Row],[Temps]]</f>
        <v>#VALUE!</v>
      </c>
    </row>
    <row r="1259" spans="1:6" x14ac:dyDescent="0.25">
      <c r="A1259" cm="1">
        <f t="array" ref="A1259">MIN(COUNTIFS($C$2:C1258,C1259)+IFERROR(SUM(IF(($B$2:B1258=B1259)*($A$2:A1258=0),($B$2:B1258=B1259)*($A$2:A1258=0),"")),0),1)</f>
        <v>1</v>
      </c>
      <c r="B1259" t="s">
        <v>5</v>
      </c>
      <c r="C1259" t="s">
        <v>330</v>
      </c>
      <c r="D1259" s="6">
        <v>40.4166666666667</v>
      </c>
      <c r="E1259" s="2" t="e">
        <f>IF(Tableau48910[[#This Row],[Numéro par machin]]=0,$C$1,IF(ISERROR(VLOOKUP(C1259,$C$2:C1258,1,FALSE)),_xlfn.MAXIFS(Tableau48910[[#This Row],[Date de fin]],$B$2:B1258,Tableau48910[[#This Row],[Numéro Machine ]]),MAX(_xlfn.MAXIFS(Tableau48910[[#This Row],[Date de fin]],$C$2:C1258,Tableau48910[[#This Row],[Ordre de f]]),_xlfn.MAXIFS(Tableau48910[[#This Row],[Date de fin]],$B$2:B1258,Tableau48910[[#This Row],[Numéro Machine ]]))))</f>
        <v>#VALUE!</v>
      </c>
      <c r="F1259" s="2" t="e">
        <f>Tableau48910[[#This Row],[Date de début]]+Tableau48910[[#This Row],[Temps]]</f>
        <v>#VALUE!</v>
      </c>
    </row>
    <row r="1260" spans="1:6" x14ac:dyDescent="0.25">
      <c r="A1260" cm="1">
        <f t="array" ref="A1260">MIN(COUNTIFS($C$2:C1259,C1260)+IFERROR(SUM(IF(($B$2:B1259=B1260)*($A$2:A1259=0),($B$2:B1259=B1260)*($A$2:A1259=0),"")),0),1)</f>
        <v>1</v>
      </c>
      <c r="B1260" t="s">
        <v>5</v>
      </c>
      <c r="C1260" t="s">
        <v>331</v>
      </c>
      <c r="D1260" s="6">
        <v>42.25</v>
      </c>
      <c r="E1260" s="2" t="e">
        <f>IF(Tableau48910[[#This Row],[Numéro par machin]]=0,$C$1,IF(ISERROR(VLOOKUP(C1260,$C$2:C1259,1,FALSE)),_xlfn.MAXIFS(Tableau48910[[#This Row],[Date de fin]],$B$2:B1259,Tableau48910[[#This Row],[Numéro Machine ]]),MAX(_xlfn.MAXIFS(Tableau48910[[#This Row],[Date de fin]],$C$2:C1259,Tableau48910[[#This Row],[Ordre de f]]),_xlfn.MAXIFS(Tableau48910[[#This Row],[Date de fin]],$B$2:B1259,Tableau48910[[#This Row],[Numéro Machine ]]))))</f>
        <v>#VALUE!</v>
      </c>
      <c r="F1260" s="2" t="e">
        <f>Tableau48910[[#This Row],[Date de début]]+Tableau48910[[#This Row],[Temps]]</f>
        <v>#VALUE!</v>
      </c>
    </row>
    <row r="1261" spans="1:6" x14ac:dyDescent="0.25">
      <c r="A1261" cm="1">
        <f t="array" ref="A1261">MIN(COUNTIFS($C$2:C1260,C1261)+IFERROR(SUM(IF(($B$2:B1260=B1261)*($A$2:A1260=0),($B$2:B1260=B1261)*($A$2:A1260=0),"")),0),1)</f>
        <v>1</v>
      </c>
      <c r="B1261" t="s">
        <v>5</v>
      </c>
      <c r="C1261" t="s">
        <v>332</v>
      </c>
      <c r="D1261" s="6">
        <v>42.5416666666667</v>
      </c>
      <c r="E1261" s="2" t="e">
        <f>IF(Tableau48910[[#This Row],[Numéro par machin]]=0,$C$1,IF(ISERROR(VLOOKUP(C1261,$C$2:C1260,1,FALSE)),_xlfn.MAXIFS(Tableau48910[[#This Row],[Date de fin]],$B$2:B1260,Tableau48910[[#This Row],[Numéro Machine ]]),MAX(_xlfn.MAXIFS(Tableau48910[[#This Row],[Date de fin]],$C$2:C1260,Tableau48910[[#This Row],[Ordre de f]]),_xlfn.MAXIFS(Tableau48910[[#This Row],[Date de fin]],$B$2:B1260,Tableau48910[[#This Row],[Numéro Machine ]]))))</f>
        <v>#VALUE!</v>
      </c>
      <c r="F1261" s="2" t="e">
        <f>Tableau48910[[#This Row],[Date de début]]+Tableau48910[[#This Row],[Temps]]</f>
        <v>#VALUE!</v>
      </c>
    </row>
    <row r="1262" spans="1:6" x14ac:dyDescent="0.25">
      <c r="A1262" cm="1">
        <f t="array" ref="A1262">MIN(COUNTIFS($C$2:C1261,C1262)+IFERROR(SUM(IF(($B$2:B1261=B1262)*($A$2:A1261=0),($B$2:B1261=B1262)*($A$2:A1261=0),"")),0),1)</f>
        <v>1</v>
      </c>
      <c r="B1262" t="s">
        <v>22</v>
      </c>
      <c r="C1262" t="s">
        <v>333</v>
      </c>
      <c r="D1262" s="6">
        <v>42.7916666666667</v>
      </c>
      <c r="E1262" s="2" t="e">
        <f>IF(Tableau48910[[#This Row],[Numéro par machin]]=0,$C$1,IF(ISERROR(VLOOKUP(C1262,$C$2:C1261,1,FALSE)),_xlfn.MAXIFS(Tableau48910[[#This Row],[Date de fin]],$B$2:B1261,Tableau48910[[#This Row],[Numéro Machine ]]),MAX(_xlfn.MAXIFS(Tableau48910[[#This Row],[Date de fin]],$C$2:C1261,Tableau48910[[#This Row],[Ordre de f]]),_xlfn.MAXIFS(Tableau48910[[#This Row],[Date de fin]],$B$2:B1261,Tableau48910[[#This Row],[Numéro Machine ]]))))</f>
        <v>#VALUE!</v>
      </c>
      <c r="F1262" s="2" t="e">
        <f>Tableau48910[[#This Row],[Date de début]]+Tableau48910[[#This Row],[Temps]]</f>
        <v>#VALUE!</v>
      </c>
    </row>
    <row r="1263" spans="1:6" x14ac:dyDescent="0.25">
      <c r="A1263" cm="1">
        <f t="array" ref="A1263">MIN(COUNTIFS($C$2:C1262,C1263)+IFERROR(SUM(IF(($B$2:B1262=B1263)*($A$2:A1262=0),($B$2:B1262=B1263)*($A$2:A1262=0),"")),0),1)</f>
        <v>1</v>
      </c>
      <c r="B1263" t="s">
        <v>10</v>
      </c>
      <c r="C1263" t="s">
        <v>333</v>
      </c>
      <c r="D1263" s="6">
        <v>42.9583333333333</v>
      </c>
      <c r="E1263" s="2" t="e">
        <f>IF(Tableau48910[[#This Row],[Numéro par machin]]=0,$C$1,IF(ISERROR(VLOOKUP(C1263,$C$2:C1262,1,FALSE)),_xlfn.MAXIFS(Tableau48910[[#This Row],[Date de fin]],$B$2:B1262,Tableau48910[[#This Row],[Numéro Machine ]]),MAX(_xlfn.MAXIFS(Tableau48910[[#This Row],[Date de fin]],$C$2:C1262,Tableau48910[[#This Row],[Ordre de f]]),_xlfn.MAXIFS(Tableau48910[[#This Row],[Date de fin]],$B$2:B1262,Tableau48910[[#This Row],[Numéro Machine ]]))))</f>
        <v>#VALUE!</v>
      </c>
      <c r="F1263" s="2" t="e">
        <f>Tableau48910[[#This Row],[Date de début]]+Tableau48910[[#This Row],[Temps]]</f>
        <v>#VALUE!</v>
      </c>
    </row>
    <row r="1264" spans="1:6" x14ac:dyDescent="0.25">
      <c r="A1264" cm="1">
        <f t="array" ref="A1264">MIN(COUNTIFS($C$2:C1263,C1264)+IFERROR(SUM(IF(($B$2:B1263=B1264)*($A$2:A1263=0),($B$2:B1263=B1264)*($A$2:A1263=0),"")),0),1)</f>
        <v>1</v>
      </c>
      <c r="B1264" t="s">
        <v>36</v>
      </c>
      <c r="C1264" t="s">
        <v>321</v>
      </c>
      <c r="D1264" s="6">
        <v>41.0833333333333</v>
      </c>
      <c r="E1264" s="2" t="e">
        <f>IF(Tableau48910[[#This Row],[Numéro par machin]]=0,$C$1,IF(ISERROR(VLOOKUP(C1264,$C$2:C1263,1,FALSE)),_xlfn.MAXIFS(Tableau48910[[#This Row],[Date de fin]],$B$2:B1263,Tableau48910[[#This Row],[Numéro Machine ]]),MAX(_xlfn.MAXIFS(Tableau48910[[#This Row],[Date de fin]],$C$2:C1263,Tableau48910[[#This Row],[Ordre de f]]),_xlfn.MAXIFS(Tableau48910[[#This Row],[Date de fin]],$B$2:B1263,Tableau48910[[#This Row],[Numéro Machine ]]))))</f>
        <v>#VALUE!</v>
      </c>
      <c r="F1264" s="2" t="e">
        <f>Tableau48910[[#This Row],[Date de début]]+Tableau48910[[#This Row],[Temps]]</f>
        <v>#VALUE!</v>
      </c>
    </row>
    <row r="1265" spans="1:6" x14ac:dyDescent="0.25">
      <c r="A1265" cm="1">
        <f t="array" ref="A1265">MIN(COUNTIFS($C$2:C1264,C1265)+IFERROR(SUM(IF(($B$2:B1264=B1265)*($A$2:A1264=0),($B$2:B1264=B1265)*($A$2:A1264=0),"")),0),1)</f>
        <v>1</v>
      </c>
      <c r="B1265" t="s">
        <v>5</v>
      </c>
      <c r="C1265" t="s">
        <v>328</v>
      </c>
      <c r="D1265" s="6">
        <v>42</v>
      </c>
      <c r="E1265" s="2" t="e">
        <f>IF(Tableau48910[[#This Row],[Numéro par machin]]=0,$C$1,IF(ISERROR(VLOOKUP(C1265,$C$2:C1264,1,FALSE)),_xlfn.MAXIFS(Tableau48910[[#This Row],[Date de fin]],$B$2:B1264,Tableau48910[[#This Row],[Numéro Machine ]]),MAX(_xlfn.MAXIFS(Tableau48910[[#This Row],[Date de fin]],$C$2:C1264,Tableau48910[[#This Row],[Ordre de f]]),_xlfn.MAXIFS(Tableau48910[[#This Row],[Date de fin]],$B$2:B1264,Tableau48910[[#This Row],[Numéro Machine ]]))))</f>
        <v>#VALUE!</v>
      </c>
      <c r="F1265" s="2" t="e">
        <f>Tableau48910[[#This Row],[Date de début]]+Tableau48910[[#This Row],[Temps]]</f>
        <v>#VALUE!</v>
      </c>
    </row>
    <row r="1266" spans="1:6" x14ac:dyDescent="0.25">
      <c r="A1266" cm="1">
        <f t="array" ref="A1266">MIN(COUNTIFS($C$2:C1265,C1266)+IFERROR(SUM(IF(($B$2:B1265=B1266)*($A$2:A1265=0),($B$2:B1265=B1266)*($A$2:A1265=0),"")),0),1)</f>
        <v>1</v>
      </c>
      <c r="B1266" t="s">
        <v>12</v>
      </c>
      <c r="C1266" t="s">
        <v>328</v>
      </c>
      <c r="D1266" s="6">
        <v>42.0833333333333</v>
      </c>
      <c r="E1266" s="2" t="e">
        <f>IF(Tableau48910[[#This Row],[Numéro par machin]]=0,$C$1,IF(ISERROR(VLOOKUP(C1266,$C$2:C1265,1,FALSE)),_xlfn.MAXIFS(Tableau48910[[#This Row],[Date de fin]],$B$2:B1265,Tableau48910[[#This Row],[Numéro Machine ]]),MAX(_xlfn.MAXIFS(Tableau48910[[#This Row],[Date de fin]],$C$2:C1265,Tableau48910[[#This Row],[Ordre de f]]),_xlfn.MAXIFS(Tableau48910[[#This Row],[Date de fin]],$B$2:B1265,Tableau48910[[#This Row],[Numéro Machine ]]))))</f>
        <v>#VALUE!</v>
      </c>
      <c r="F1266" s="2" t="e">
        <f>Tableau48910[[#This Row],[Date de début]]+Tableau48910[[#This Row],[Temps]]</f>
        <v>#VALUE!</v>
      </c>
    </row>
    <row r="1267" spans="1:6" x14ac:dyDescent="0.25">
      <c r="A1267" cm="1">
        <f t="array" ref="A1267">MIN(COUNTIFS($C$2:C1266,C1267)+IFERROR(SUM(IF(($B$2:B1266=B1267)*($A$2:A1266=0),($B$2:B1266=B1267)*($A$2:A1266=0),"")),0),1)</f>
        <v>1</v>
      </c>
      <c r="B1267" t="s">
        <v>5</v>
      </c>
      <c r="C1267" t="s">
        <v>328</v>
      </c>
      <c r="D1267" s="6">
        <v>42.1666666666667</v>
      </c>
      <c r="E1267" s="2" t="e">
        <f>IF(Tableau48910[[#This Row],[Numéro par machin]]=0,$C$1,IF(ISERROR(VLOOKUP(C1267,$C$2:C1266,1,FALSE)),_xlfn.MAXIFS(Tableau48910[[#This Row],[Date de fin]],$B$2:B1266,Tableau48910[[#This Row],[Numéro Machine ]]),MAX(_xlfn.MAXIFS(Tableau48910[[#This Row],[Date de fin]],$C$2:C1266,Tableau48910[[#This Row],[Ordre de f]]),_xlfn.MAXIFS(Tableau48910[[#This Row],[Date de fin]],$B$2:B1266,Tableau48910[[#This Row],[Numéro Machine ]]))))</f>
        <v>#VALUE!</v>
      </c>
      <c r="F1267" s="2" t="e">
        <f>Tableau48910[[#This Row],[Date de début]]+Tableau48910[[#This Row],[Temps]]</f>
        <v>#VALUE!</v>
      </c>
    </row>
    <row r="1268" spans="1:6" x14ac:dyDescent="0.25">
      <c r="A1268" cm="1">
        <f t="array" ref="A1268">MIN(COUNTIFS($C$2:C1267,C1268)+IFERROR(SUM(IF(($B$2:B1267=B1268)*($A$2:A1267=0),($B$2:B1267=B1268)*($A$2:A1267=0),"")),0),1)</f>
        <v>1</v>
      </c>
      <c r="B1268" t="s">
        <v>42</v>
      </c>
      <c r="C1268" t="s">
        <v>309</v>
      </c>
      <c r="D1268" s="6">
        <v>42.4166666666667</v>
      </c>
      <c r="E1268" s="2" t="e">
        <f>IF(Tableau48910[[#This Row],[Numéro par machin]]=0,$C$1,IF(ISERROR(VLOOKUP(C1268,$C$2:C1267,1,FALSE)),_xlfn.MAXIFS(Tableau48910[[#This Row],[Date de fin]],$B$2:B1267,Tableau48910[[#This Row],[Numéro Machine ]]),MAX(_xlfn.MAXIFS(Tableau48910[[#This Row],[Date de fin]],$C$2:C1267,Tableau48910[[#This Row],[Ordre de f]]),_xlfn.MAXIFS(Tableau48910[[#This Row],[Date de fin]],$B$2:B1267,Tableau48910[[#This Row],[Numéro Machine ]]))))</f>
        <v>#VALUE!</v>
      </c>
      <c r="F1268" s="2" t="e">
        <f>Tableau48910[[#This Row],[Date de début]]+Tableau48910[[#This Row],[Temps]]</f>
        <v>#VALUE!</v>
      </c>
    </row>
    <row r="1269" spans="1:6" x14ac:dyDescent="0.25">
      <c r="A1269" cm="1">
        <f t="array" ref="A1269">MIN(COUNTIFS($C$2:C1268,C1269)+IFERROR(SUM(IF(($B$2:B1268=B1269)*($A$2:A1268=0),($B$2:B1268=B1269)*($A$2:A1268=0),"")),0),1)</f>
        <v>1</v>
      </c>
      <c r="B1269" t="s">
        <v>42</v>
      </c>
      <c r="C1269" t="s">
        <v>310</v>
      </c>
      <c r="D1269" s="6">
        <v>42.625</v>
      </c>
      <c r="E1269" s="2" t="e">
        <f>IF(Tableau48910[[#This Row],[Numéro par machin]]=0,$C$1,IF(ISERROR(VLOOKUP(C1269,$C$2:C1268,1,FALSE)),_xlfn.MAXIFS(Tableau48910[[#This Row],[Date de fin]],$B$2:B1268,Tableau48910[[#This Row],[Numéro Machine ]]),MAX(_xlfn.MAXIFS(Tableau48910[[#This Row],[Date de fin]],$C$2:C1268,Tableau48910[[#This Row],[Ordre de f]]),_xlfn.MAXIFS(Tableau48910[[#This Row],[Date de fin]],$B$2:B1268,Tableau48910[[#This Row],[Numéro Machine ]]))))</f>
        <v>#VALUE!</v>
      </c>
      <c r="F1269" s="2" t="e">
        <f>Tableau48910[[#This Row],[Date de début]]+Tableau48910[[#This Row],[Temps]]</f>
        <v>#VALUE!</v>
      </c>
    </row>
    <row r="1270" spans="1:6" x14ac:dyDescent="0.25">
      <c r="A1270" cm="1">
        <f t="array" ref="A1270">MIN(COUNTIFS($C$2:C1269,C1270)+IFERROR(SUM(IF(($B$2:B1269=B1270)*($A$2:A1269=0),($B$2:B1269=B1270)*($A$2:A1269=0),"")),0),1)</f>
        <v>1</v>
      </c>
      <c r="B1270" t="s">
        <v>10</v>
      </c>
      <c r="C1270" t="s">
        <v>328</v>
      </c>
      <c r="D1270" s="6">
        <v>45.5833333333333</v>
      </c>
      <c r="E1270" s="2" t="e">
        <f>IF(Tableau48910[[#This Row],[Numéro par machin]]=0,$C$1,IF(ISERROR(VLOOKUP(C1270,$C$2:C1269,1,FALSE)),_xlfn.MAXIFS(Tableau48910[[#This Row],[Date de fin]],$B$2:B1269,Tableau48910[[#This Row],[Numéro Machine ]]),MAX(_xlfn.MAXIFS(Tableau48910[[#This Row],[Date de fin]],$C$2:C1269,Tableau48910[[#This Row],[Ordre de f]]),_xlfn.MAXIFS(Tableau48910[[#This Row],[Date de fin]],$B$2:B1269,Tableau48910[[#This Row],[Numéro Machine ]]))))</f>
        <v>#VALUE!</v>
      </c>
      <c r="F1270" s="2" t="e">
        <f>Tableau48910[[#This Row],[Date de début]]+Tableau48910[[#This Row],[Temps]]</f>
        <v>#VALUE!</v>
      </c>
    </row>
    <row r="1271" spans="1:6" x14ac:dyDescent="0.25">
      <c r="A1271" cm="1">
        <f t="array" ref="A1271">MIN(COUNTIFS($C$2:C1270,C1271)+IFERROR(SUM(IF(($B$2:B1270=B1271)*($A$2:A1270=0),($B$2:B1270=B1271)*($A$2:A1270=0),"")),0),1)</f>
        <v>1</v>
      </c>
      <c r="B1271" t="s">
        <v>5</v>
      </c>
      <c r="C1271" t="s">
        <v>309</v>
      </c>
      <c r="D1271" s="6">
        <v>34.4166666666667</v>
      </c>
      <c r="E1271" s="2" t="e">
        <f>IF(Tableau48910[[#This Row],[Numéro par machin]]=0,$C$1,IF(ISERROR(VLOOKUP(C1271,$C$2:C1270,1,FALSE)),_xlfn.MAXIFS(Tableau48910[[#This Row],[Date de fin]],$B$2:B1270,Tableau48910[[#This Row],[Numéro Machine ]]),MAX(_xlfn.MAXIFS(Tableau48910[[#This Row],[Date de fin]],$C$2:C1270,Tableau48910[[#This Row],[Ordre de f]]),_xlfn.MAXIFS(Tableau48910[[#This Row],[Date de fin]],$B$2:B1270,Tableau48910[[#This Row],[Numéro Machine ]]))))</f>
        <v>#VALUE!</v>
      </c>
      <c r="F1271" s="2" t="e">
        <f>Tableau48910[[#This Row],[Date de début]]+Tableau48910[[#This Row],[Temps]]</f>
        <v>#VALUE!</v>
      </c>
    </row>
    <row r="1272" spans="1:6" x14ac:dyDescent="0.25">
      <c r="A1272" cm="1">
        <f t="array" ref="A1272">MIN(COUNTIFS($C$2:C1271,C1272)+IFERROR(SUM(IF(($B$2:B1271=B1272)*($A$2:A1271=0),($B$2:B1271=B1272)*($A$2:A1271=0),"")),0),1)</f>
        <v>1</v>
      </c>
      <c r="B1272" t="s">
        <v>5</v>
      </c>
      <c r="C1272" t="s">
        <v>310</v>
      </c>
      <c r="D1272" s="6">
        <v>36.25</v>
      </c>
      <c r="E1272" s="2" t="e">
        <f>IF(Tableau48910[[#This Row],[Numéro par machin]]=0,$C$1,IF(ISERROR(VLOOKUP(C1272,$C$2:C1271,1,FALSE)),_xlfn.MAXIFS(Tableau48910[[#This Row],[Date de fin]],$B$2:B1271,Tableau48910[[#This Row],[Numéro Machine ]]),MAX(_xlfn.MAXIFS(Tableau48910[[#This Row],[Date de fin]],$C$2:C1271,Tableau48910[[#This Row],[Ordre de f]]),_xlfn.MAXIFS(Tableau48910[[#This Row],[Date de fin]],$B$2:B1271,Tableau48910[[#This Row],[Numéro Machine ]]))))</f>
        <v>#VALUE!</v>
      </c>
      <c r="F1272" s="2" t="e">
        <f>Tableau48910[[#This Row],[Date de début]]+Tableau48910[[#This Row],[Temps]]</f>
        <v>#VALUE!</v>
      </c>
    </row>
    <row r="1273" spans="1:6" x14ac:dyDescent="0.25">
      <c r="A1273" cm="1">
        <f t="array" ref="A1273">MIN(COUNTIFS($C$2:C1272,C1273)+IFERROR(SUM(IF(($B$2:B1272=B1273)*($A$2:A1272=0),($B$2:B1272=B1273)*($A$2:A1272=0),"")),0),1)</f>
        <v>1</v>
      </c>
      <c r="B1273" t="s">
        <v>5</v>
      </c>
      <c r="C1273" t="s">
        <v>328</v>
      </c>
      <c r="D1273" s="6">
        <v>67.5</v>
      </c>
      <c r="E1273" s="2" t="e">
        <f>IF(Tableau48910[[#This Row],[Numéro par machin]]=0,$C$1,IF(ISERROR(VLOOKUP(C1273,$C$2:C1272,1,FALSE)),_xlfn.MAXIFS(Tableau48910[[#This Row],[Date de fin]],$B$2:B1272,Tableau48910[[#This Row],[Numéro Machine ]]),MAX(_xlfn.MAXIFS(Tableau48910[[#This Row],[Date de fin]],$C$2:C1272,Tableau48910[[#This Row],[Ordre de f]]),_xlfn.MAXIFS(Tableau48910[[#This Row],[Date de fin]],$B$2:B1272,Tableau48910[[#This Row],[Numéro Machine ]]))))</f>
        <v>#VALUE!</v>
      </c>
      <c r="F1273" s="2" t="e">
        <f>Tableau48910[[#This Row],[Date de début]]+Tableau48910[[#This Row],[Temps]]</f>
        <v>#VALUE!</v>
      </c>
    </row>
    <row r="1274" spans="1:6" x14ac:dyDescent="0.25">
      <c r="A1274" cm="1">
        <f t="array" ref="A1274">MIN(COUNTIFS($C$2:C1273,C1274)+IFERROR(SUM(IF(($B$2:B1273=B1274)*($A$2:A1273=0),($B$2:B1273=B1274)*($A$2:A1273=0),"")),0),1)</f>
        <v>1</v>
      </c>
      <c r="B1274" t="s">
        <v>10</v>
      </c>
      <c r="C1274" t="s">
        <v>309</v>
      </c>
      <c r="D1274" s="6">
        <v>67.625</v>
      </c>
      <c r="E1274" s="2" t="e">
        <f>IF(Tableau48910[[#This Row],[Numéro par machin]]=0,$C$1,IF(ISERROR(VLOOKUP(C1274,$C$2:C1273,1,FALSE)),_xlfn.MAXIFS(Tableau48910[[#This Row],[Date de fin]],$B$2:B1273,Tableau48910[[#This Row],[Numéro Machine ]]),MAX(_xlfn.MAXIFS(Tableau48910[[#This Row],[Date de fin]],$C$2:C1273,Tableau48910[[#This Row],[Ordre de f]]),_xlfn.MAXIFS(Tableau48910[[#This Row],[Date de fin]],$B$2:B1273,Tableau48910[[#This Row],[Numéro Machine ]]))))</f>
        <v>#VALUE!</v>
      </c>
      <c r="F1274" s="2" t="e">
        <f>Tableau48910[[#This Row],[Date de début]]+Tableau48910[[#This Row],[Temps]]</f>
        <v>#VALUE!</v>
      </c>
    </row>
    <row r="1275" spans="1:6" x14ac:dyDescent="0.25">
      <c r="A1275" cm="1">
        <f t="array" ref="A1275">MIN(COUNTIFS($C$2:C1274,C1275)+IFERROR(SUM(IF(($B$2:B1274=B1275)*($A$2:A1274=0),($B$2:B1274=B1275)*($A$2:A1274=0),"")),0),1)</f>
        <v>1</v>
      </c>
      <c r="B1275" t="s">
        <v>10</v>
      </c>
      <c r="C1275" t="s">
        <v>310</v>
      </c>
      <c r="D1275" s="6">
        <v>67.7083333333333</v>
      </c>
      <c r="E1275" s="2" t="e">
        <f>IF(Tableau48910[[#This Row],[Numéro par machin]]=0,$C$1,IF(ISERROR(VLOOKUP(C1275,$C$2:C1274,1,FALSE)),_xlfn.MAXIFS(Tableau48910[[#This Row],[Date de fin]],$B$2:B1274,Tableau48910[[#This Row],[Numéro Machine ]]),MAX(_xlfn.MAXIFS(Tableau48910[[#This Row],[Date de fin]],$C$2:C1274,Tableau48910[[#This Row],[Ordre de f]]),_xlfn.MAXIFS(Tableau48910[[#This Row],[Date de fin]],$B$2:B1274,Tableau48910[[#This Row],[Numéro Machine ]]))))</f>
        <v>#VALUE!</v>
      </c>
      <c r="F1275" s="2" t="e">
        <f>Tableau48910[[#This Row],[Date de début]]+Tableau48910[[#This Row],[Temps]]</f>
        <v>#VALUE!</v>
      </c>
    </row>
    <row r="1276" spans="1:6" x14ac:dyDescent="0.25">
      <c r="A1276" cm="1">
        <f t="array" ref="A1276">MIN(COUNTIFS($C$2:C1275,C1276)+IFERROR(SUM(IF(($B$2:B1275=B1276)*($A$2:A1275=0),($B$2:B1275=B1276)*($A$2:A1275=0),"")),0),1)</f>
        <v>1</v>
      </c>
      <c r="B1276" t="s">
        <v>5</v>
      </c>
      <c r="C1276" t="s">
        <v>309</v>
      </c>
      <c r="D1276" s="6">
        <v>28.0416666666667</v>
      </c>
      <c r="E1276" s="2" t="e">
        <f>IF(Tableau48910[[#This Row],[Numéro par machin]]=0,$C$1,IF(ISERROR(VLOOKUP(C1276,$C$2:C1275,1,FALSE)),_xlfn.MAXIFS(Tableau48910[[#This Row],[Date de fin]],$B$2:B1275,Tableau48910[[#This Row],[Numéro Machine ]]),MAX(_xlfn.MAXIFS(Tableau48910[[#This Row],[Date de fin]],$C$2:C1275,Tableau48910[[#This Row],[Ordre de f]]),_xlfn.MAXIFS(Tableau48910[[#This Row],[Date de fin]],$B$2:B1275,Tableau48910[[#This Row],[Numéro Machine ]]))))</f>
        <v>#VALUE!</v>
      </c>
      <c r="F1276" s="2" t="e">
        <f>Tableau48910[[#This Row],[Date de début]]+Tableau48910[[#This Row],[Temps]]</f>
        <v>#VALUE!</v>
      </c>
    </row>
    <row r="1277" spans="1:6" x14ac:dyDescent="0.25">
      <c r="A1277" cm="1">
        <f t="array" ref="A1277">MIN(COUNTIFS($C$2:C1276,C1277)+IFERROR(SUM(IF(($B$2:B1276=B1277)*($A$2:A1276=0),($B$2:B1276=B1277)*($A$2:A1276=0),"")),0),1)</f>
        <v>1</v>
      </c>
      <c r="B1277" t="s">
        <v>5</v>
      </c>
      <c r="C1277" t="s">
        <v>310</v>
      </c>
      <c r="D1277" s="6">
        <v>28.2083333333333</v>
      </c>
      <c r="E1277" s="2" t="e">
        <f>IF(Tableau48910[[#This Row],[Numéro par machin]]=0,$C$1,IF(ISERROR(VLOOKUP(C1277,$C$2:C1276,1,FALSE)),_xlfn.MAXIFS(Tableau48910[[#This Row],[Date de fin]],$B$2:B1276,Tableau48910[[#This Row],[Numéro Machine ]]),MAX(_xlfn.MAXIFS(Tableau48910[[#This Row],[Date de fin]],$C$2:C1276,Tableau48910[[#This Row],[Ordre de f]]),_xlfn.MAXIFS(Tableau48910[[#This Row],[Date de fin]],$B$2:B1276,Tableau48910[[#This Row],[Numéro Machine ]]))))</f>
        <v>#VALUE!</v>
      </c>
      <c r="F1277" s="2" t="e">
        <f>Tableau48910[[#This Row],[Date de début]]+Tableau48910[[#This Row],[Temps]]</f>
        <v>#VALUE!</v>
      </c>
    </row>
    <row r="1278" spans="1:6" x14ac:dyDescent="0.25">
      <c r="A1278" cm="1">
        <f t="array" ref="A1278">MIN(COUNTIFS($C$2:C1277,C1278)+IFERROR(SUM(IF(($B$2:B1277=B1278)*($A$2:A1277=0),($B$2:B1277=B1278)*($A$2:A1277=0),"")),0),1)</f>
        <v>1</v>
      </c>
      <c r="B1278" t="s">
        <v>26</v>
      </c>
      <c r="C1278" t="s">
        <v>315</v>
      </c>
      <c r="D1278" s="6">
        <v>62.8333333333333</v>
      </c>
      <c r="E1278" s="2" t="e">
        <f>IF(Tableau48910[[#This Row],[Numéro par machin]]=0,$C$1,IF(ISERROR(VLOOKUP(C1278,$C$2:C1277,1,FALSE)),_xlfn.MAXIFS(Tableau48910[[#This Row],[Date de fin]],$B$2:B1277,Tableau48910[[#This Row],[Numéro Machine ]]),MAX(_xlfn.MAXIFS(Tableau48910[[#This Row],[Date de fin]],$C$2:C1277,Tableau48910[[#This Row],[Ordre de f]]),_xlfn.MAXIFS(Tableau48910[[#This Row],[Date de fin]],$B$2:B1277,Tableau48910[[#This Row],[Numéro Machine ]]))))</f>
        <v>#VALUE!</v>
      </c>
      <c r="F1278" s="2" t="e">
        <f>Tableau48910[[#This Row],[Date de début]]+Tableau48910[[#This Row],[Temps]]</f>
        <v>#VALUE!</v>
      </c>
    </row>
    <row r="1279" spans="1:6" x14ac:dyDescent="0.25">
      <c r="A1279" cm="1">
        <f t="array" ref="A1279">MIN(COUNTIFS($C$2:C1278,C1279)+IFERROR(SUM(IF(($B$2:B1278=B1279)*($A$2:A1278=0),($B$2:B1278=B1279)*($A$2:A1278=0),"")),0),1)</f>
        <v>1</v>
      </c>
      <c r="B1279" t="s">
        <v>271</v>
      </c>
      <c r="C1279" t="s">
        <v>334</v>
      </c>
      <c r="D1279" s="6">
        <v>62.9583333333333</v>
      </c>
      <c r="E1279" s="2" t="e">
        <f>IF(Tableau48910[[#This Row],[Numéro par machin]]=0,$C$1,IF(ISERROR(VLOOKUP(C1279,$C$2:C1278,1,FALSE)),_xlfn.MAXIFS(Tableau48910[[#This Row],[Date de fin]],$B$2:B1278,Tableau48910[[#This Row],[Numéro Machine ]]),MAX(_xlfn.MAXIFS(Tableau48910[[#This Row],[Date de fin]],$C$2:C1278,Tableau48910[[#This Row],[Ordre de f]]),_xlfn.MAXIFS(Tableau48910[[#This Row],[Date de fin]],$B$2:B1278,Tableau48910[[#This Row],[Numéro Machine ]]))))</f>
        <v>#VALUE!</v>
      </c>
      <c r="F1279" s="2" t="e">
        <f>Tableau48910[[#This Row],[Date de début]]+Tableau48910[[#This Row],[Temps]]</f>
        <v>#VALUE!</v>
      </c>
    </row>
    <row r="1280" spans="1:6" x14ac:dyDescent="0.25">
      <c r="A1280" cm="1">
        <f t="array" ref="A1280">MIN(COUNTIFS($C$2:C1279,C1280)+IFERROR(SUM(IF(($B$2:B1279=B1280)*($A$2:A1279=0),($B$2:B1279=B1280)*($A$2:A1279=0),"")),0),1)</f>
        <v>1</v>
      </c>
      <c r="B1280" t="s">
        <v>80</v>
      </c>
      <c r="C1280" t="s">
        <v>335</v>
      </c>
      <c r="D1280" s="6">
        <v>63.0833333333333</v>
      </c>
      <c r="E1280" s="2" t="e">
        <f>IF(Tableau48910[[#This Row],[Numéro par machin]]=0,$C$1,IF(ISERROR(VLOOKUP(C1280,$C$2:C1279,1,FALSE)),_xlfn.MAXIFS(Tableau48910[[#This Row],[Date de fin]],$B$2:B1279,Tableau48910[[#This Row],[Numéro Machine ]]),MAX(_xlfn.MAXIFS(Tableau48910[[#This Row],[Date de fin]],$C$2:C1279,Tableau48910[[#This Row],[Ordre de f]]),_xlfn.MAXIFS(Tableau48910[[#This Row],[Date de fin]],$B$2:B1279,Tableau48910[[#This Row],[Numéro Machine ]]))))</f>
        <v>#VALUE!</v>
      </c>
      <c r="F1280" s="2" t="e">
        <f>Tableau48910[[#This Row],[Date de début]]+Tableau48910[[#This Row],[Temps]]</f>
        <v>#VALUE!</v>
      </c>
    </row>
    <row r="1281" spans="1:6" x14ac:dyDescent="0.25">
      <c r="A1281" cm="1">
        <f t="array" ref="A1281">MIN(COUNTIFS($C$2:C1280,C1281)+IFERROR(SUM(IF(($B$2:B1280=B1281)*($A$2:A1280=0),($B$2:B1280=B1281)*($A$2:A1280=0),"")),0),1)</f>
        <v>1</v>
      </c>
      <c r="B1281" t="s">
        <v>80</v>
      </c>
      <c r="C1281" t="s">
        <v>336</v>
      </c>
      <c r="D1281" s="6">
        <v>63.1666666666667</v>
      </c>
      <c r="E1281" s="2" t="e">
        <f>IF(Tableau48910[[#This Row],[Numéro par machin]]=0,$C$1,IF(ISERROR(VLOOKUP(C1281,$C$2:C1280,1,FALSE)),_xlfn.MAXIFS(Tableau48910[[#This Row],[Date de fin]],$B$2:B1280,Tableau48910[[#This Row],[Numéro Machine ]]),MAX(_xlfn.MAXIFS(Tableau48910[[#This Row],[Date de fin]],$C$2:C1280,Tableau48910[[#This Row],[Ordre de f]]),_xlfn.MAXIFS(Tableau48910[[#This Row],[Date de fin]],$B$2:B1280,Tableau48910[[#This Row],[Numéro Machine ]]))))</f>
        <v>#VALUE!</v>
      </c>
      <c r="F1281" s="2" t="e">
        <f>Tableau48910[[#This Row],[Date de début]]+Tableau48910[[#This Row],[Temps]]</f>
        <v>#VALUE!</v>
      </c>
    </row>
    <row r="1282" spans="1:6" x14ac:dyDescent="0.25">
      <c r="A1282" cm="1">
        <f t="array" ref="A1282">MIN(COUNTIFS($C$2:C1281,C1282)+IFERROR(SUM(IF(($B$2:B1281=B1282)*($A$2:A1281=0),($B$2:B1281=B1282)*($A$2:A1281=0),"")),0),1)</f>
        <v>1</v>
      </c>
      <c r="B1282" t="s">
        <v>80</v>
      </c>
      <c r="C1282" t="s">
        <v>337</v>
      </c>
      <c r="D1282" s="6">
        <v>63.2916666666667</v>
      </c>
      <c r="E1282" s="2" t="e">
        <f>IF(Tableau48910[[#This Row],[Numéro par machin]]=0,$C$1,IF(ISERROR(VLOOKUP(C1282,$C$2:C1281,1,FALSE)),_xlfn.MAXIFS(Tableau48910[[#This Row],[Date de fin]],$B$2:B1281,Tableau48910[[#This Row],[Numéro Machine ]]),MAX(_xlfn.MAXIFS(Tableau48910[[#This Row],[Date de fin]],$C$2:C1281,Tableau48910[[#This Row],[Ordre de f]]),_xlfn.MAXIFS(Tableau48910[[#This Row],[Date de fin]],$B$2:B1281,Tableau48910[[#This Row],[Numéro Machine ]]))))</f>
        <v>#VALUE!</v>
      </c>
      <c r="F1282" s="2" t="e">
        <f>Tableau48910[[#This Row],[Date de début]]+Tableau48910[[#This Row],[Temps]]</f>
        <v>#VALUE!</v>
      </c>
    </row>
    <row r="1283" spans="1:6" x14ac:dyDescent="0.25">
      <c r="A1283" cm="1">
        <f t="array" ref="A1283">MIN(COUNTIFS($C$2:C1282,C1283)+IFERROR(SUM(IF(($B$2:B1282=B1283)*($A$2:A1282=0),($B$2:B1282=B1283)*($A$2:A1282=0),"")),0),1)</f>
        <v>1</v>
      </c>
      <c r="B1283" t="s">
        <v>80</v>
      </c>
      <c r="C1283" t="s">
        <v>338</v>
      </c>
      <c r="D1283" s="6">
        <v>62.875</v>
      </c>
      <c r="E1283" s="2" t="e">
        <f>IF(Tableau48910[[#This Row],[Numéro par machin]]=0,$C$1,IF(ISERROR(VLOOKUP(C1283,$C$2:C1282,1,FALSE)),_xlfn.MAXIFS(Tableau48910[[#This Row],[Date de fin]],$B$2:B1282,Tableau48910[[#This Row],[Numéro Machine ]]),MAX(_xlfn.MAXIFS(Tableau48910[[#This Row],[Date de fin]],$C$2:C1282,Tableau48910[[#This Row],[Ordre de f]]),_xlfn.MAXIFS(Tableau48910[[#This Row],[Date de fin]],$B$2:B1282,Tableau48910[[#This Row],[Numéro Machine ]]))))</f>
        <v>#VALUE!</v>
      </c>
      <c r="F1283" s="2" t="e">
        <f>Tableau48910[[#This Row],[Date de début]]+Tableau48910[[#This Row],[Temps]]</f>
        <v>#VALUE!</v>
      </c>
    </row>
    <row r="1284" spans="1:6" x14ac:dyDescent="0.25">
      <c r="A1284" cm="1">
        <f t="array" ref="A1284">MIN(COUNTIFS($C$2:C1283,C1284)+IFERROR(SUM(IF(($B$2:B1283=B1284)*($A$2:A1283=0),($B$2:B1283=B1284)*($A$2:A1283=0),"")),0),1)</f>
        <v>1</v>
      </c>
      <c r="B1284" t="s">
        <v>10</v>
      </c>
      <c r="C1284" t="s">
        <v>334</v>
      </c>
      <c r="D1284" s="6">
        <v>63</v>
      </c>
      <c r="E1284" s="2" t="e">
        <f>IF(Tableau48910[[#This Row],[Numéro par machin]]=0,$C$1,IF(ISERROR(VLOOKUP(C1284,$C$2:C1283,1,FALSE)),_xlfn.MAXIFS(Tableau48910[[#This Row],[Date de fin]],$B$2:B1283,Tableau48910[[#This Row],[Numéro Machine ]]),MAX(_xlfn.MAXIFS(Tableau48910[[#This Row],[Date de fin]],$C$2:C1283,Tableau48910[[#This Row],[Ordre de f]]),_xlfn.MAXIFS(Tableau48910[[#This Row],[Date de fin]],$B$2:B1283,Tableau48910[[#This Row],[Numéro Machine ]]))))</f>
        <v>#VALUE!</v>
      </c>
      <c r="F1284" s="2" t="e">
        <f>Tableau48910[[#This Row],[Date de début]]+Tableau48910[[#This Row],[Temps]]</f>
        <v>#VALUE!</v>
      </c>
    </row>
    <row r="1285" spans="1:6" x14ac:dyDescent="0.25">
      <c r="A1285" cm="1">
        <f t="array" ref="A1285">MIN(COUNTIFS($C$2:C1284,C1285)+IFERROR(SUM(IF(($B$2:B1284=B1285)*($A$2:A1284=0),($B$2:B1284=B1285)*($A$2:A1284=0),"")),0),1)</f>
        <v>1</v>
      </c>
      <c r="B1285" t="s">
        <v>10</v>
      </c>
      <c r="C1285" t="s">
        <v>335</v>
      </c>
      <c r="D1285" s="6">
        <v>63.125</v>
      </c>
      <c r="E1285" s="2" t="e">
        <f>IF(Tableau48910[[#This Row],[Numéro par machin]]=0,$C$1,IF(ISERROR(VLOOKUP(C1285,$C$2:C1284,1,FALSE)),_xlfn.MAXIFS(Tableau48910[[#This Row],[Date de fin]],$B$2:B1284,Tableau48910[[#This Row],[Numéro Machine ]]),MAX(_xlfn.MAXIFS(Tableau48910[[#This Row],[Date de fin]],$C$2:C1284,Tableau48910[[#This Row],[Ordre de f]]),_xlfn.MAXIFS(Tableau48910[[#This Row],[Date de fin]],$B$2:B1284,Tableau48910[[#This Row],[Numéro Machine ]]))))</f>
        <v>#VALUE!</v>
      </c>
      <c r="F1285" s="2" t="e">
        <f>Tableau48910[[#This Row],[Date de début]]+Tableau48910[[#This Row],[Temps]]</f>
        <v>#VALUE!</v>
      </c>
    </row>
    <row r="1286" spans="1:6" x14ac:dyDescent="0.25">
      <c r="A1286" cm="1">
        <f t="array" ref="A1286">MIN(COUNTIFS($C$2:C1285,C1286)+IFERROR(SUM(IF(($B$2:B1285=B1286)*($A$2:A1285=0),($B$2:B1285=B1286)*($A$2:A1285=0),"")),0),1)</f>
        <v>1</v>
      </c>
      <c r="B1286" t="s">
        <v>10</v>
      </c>
      <c r="C1286" t="s">
        <v>336</v>
      </c>
      <c r="D1286" s="6">
        <v>63.2083333333333</v>
      </c>
      <c r="E1286" s="2" t="e">
        <f>IF(Tableau48910[[#This Row],[Numéro par machin]]=0,$C$1,IF(ISERROR(VLOOKUP(C1286,$C$2:C1285,1,FALSE)),_xlfn.MAXIFS(Tableau48910[[#This Row],[Date de fin]],$B$2:B1285,Tableau48910[[#This Row],[Numéro Machine ]]),MAX(_xlfn.MAXIFS(Tableau48910[[#This Row],[Date de fin]],$C$2:C1285,Tableau48910[[#This Row],[Ordre de f]]),_xlfn.MAXIFS(Tableau48910[[#This Row],[Date de fin]],$B$2:B1285,Tableau48910[[#This Row],[Numéro Machine ]]))))</f>
        <v>#VALUE!</v>
      </c>
      <c r="F1286" s="2" t="e">
        <f>Tableau48910[[#This Row],[Date de début]]+Tableau48910[[#This Row],[Temps]]</f>
        <v>#VALUE!</v>
      </c>
    </row>
    <row r="1287" spans="1:6" x14ac:dyDescent="0.25">
      <c r="A1287" cm="1">
        <f t="array" ref="A1287">MIN(COUNTIFS($C$2:C1286,C1287)+IFERROR(SUM(IF(($B$2:B1286=B1287)*($A$2:A1286=0),($B$2:B1286=B1287)*($A$2:A1286=0),"")),0),1)</f>
        <v>1</v>
      </c>
      <c r="B1287" t="s">
        <v>10</v>
      </c>
      <c r="C1287" t="s">
        <v>337</v>
      </c>
      <c r="D1287" s="6">
        <v>63.3333333333333</v>
      </c>
      <c r="E1287" s="2" t="e">
        <f>IF(Tableau48910[[#This Row],[Numéro par machin]]=0,$C$1,IF(ISERROR(VLOOKUP(C1287,$C$2:C1286,1,FALSE)),_xlfn.MAXIFS(Tableau48910[[#This Row],[Date de fin]],$B$2:B1286,Tableau48910[[#This Row],[Numéro Machine ]]),MAX(_xlfn.MAXIFS(Tableau48910[[#This Row],[Date de fin]],$C$2:C1286,Tableau48910[[#This Row],[Ordre de f]]),_xlfn.MAXIFS(Tableau48910[[#This Row],[Date de fin]],$B$2:B1286,Tableau48910[[#This Row],[Numéro Machine ]]))))</f>
        <v>#VALUE!</v>
      </c>
      <c r="F1287" s="2" t="e">
        <f>Tableau48910[[#This Row],[Date de début]]+Tableau48910[[#This Row],[Temps]]</f>
        <v>#VALUE!</v>
      </c>
    </row>
    <row r="1288" spans="1:6" x14ac:dyDescent="0.25">
      <c r="A1288" cm="1">
        <f t="array" ref="A1288">MIN(COUNTIFS($C$2:C1287,C1288)+IFERROR(SUM(IF(($B$2:B1287=B1288)*($A$2:A1287=0),($B$2:B1287=B1288)*($A$2:A1287=0),"")),0),1)</f>
        <v>1</v>
      </c>
      <c r="B1288" t="s">
        <v>10</v>
      </c>
      <c r="C1288" t="s">
        <v>338</v>
      </c>
      <c r="D1288" s="6">
        <v>65.125</v>
      </c>
      <c r="E1288" s="2" t="e">
        <f>IF(Tableau48910[[#This Row],[Numéro par machin]]=0,$C$1,IF(ISERROR(VLOOKUP(C1288,$C$2:C1287,1,FALSE)),_xlfn.MAXIFS(Tableau48910[[#This Row],[Date de fin]],$B$2:B1287,Tableau48910[[#This Row],[Numéro Machine ]]),MAX(_xlfn.MAXIFS(Tableau48910[[#This Row],[Date de fin]],$C$2:C1287,Tableau48910[[#This Row],[Ordre de f]]),_xlfn.MAXIFS(Tableau48910[[#This Row],[Date de fin]],$B$2:B1287,Tableau48910[[#This Row],[Numéro Machine ]]))))</f>
        <v>#VALUE!</v>
      </c>
      <c r="F1288" s="2" t="e">
        <f>Tableau48910[[#This Row],[Date de début]]+Tableau48910[[#This Row],[Temps]]</f>
        <v>#VALUE!</v>
      </c>
    </row>
    <row r="1289" spans="1:6" x14ac:dyDescent="0.25">
      <c r="A1289" cm="1">
        <f t="array" ref="A1289">MIN(COUNTIFS($C$2:C1288,C1289)+IFERROR(SUM(IF(($B$2:B1288=B1289)*($A$2:A1288=0),($B$2:B1288=B1289)*($A$2:A1288=0),"")),0),1)</f>
        <v>1</v>
      </c>
      <c r="B1289" t="s">
        <v>5</v>
      </c>
      <c r="C1289" t="s">
        <v>335</v>
      </c>
      <c r="D1289" s="6">
        <v>65.1666666666667</v>
      </c>
      <c r="E1289" s="2" t="e">
        <f>IF(Tableau48910[[#This Row],[Numéro par machin]]=0,$C$1,IF(ISERROR(VLOOKUP(C1289,$C$2:C1288,1,FALSE)),_xlfn.MAXIFS(Tableau48910[[#This Row],[Date de fin]],$B$2:B1288,Tableau48910[[#This Row],[Numéro Machine ]]),MAX(_xlfn.MAXIFS(Tableau48910[[#This Row],[Date de fin]],$C$2:C1288,Tableau48910[[#This Row],[Ordre de f]]),_xlfn.MAXIFS(Tableau48910[[#This Row],[Date de fin]],$B$2:B1288,Tableau48910[[#This Row],[Numéro Machine ]]))))</f>
        <v>#VALUE!</v>
      </c>
      <c r="F1289" s="2" t="e">
        <f>Tableau48910[[#This Row],[Date de début]]+Tableau48910[[#This Row],[Temps]]</f>
        <v>#VALUE!</v>
      </c>
    </row>
    <row r="1290" spans="1:6" x14ac:dyDescent="0.25">
      <c r="A1290" cm="1">
        <f t="array" ref="A1290">MIN(COUNTIFS($C$2:C1289,C1290)+IFERROR(SUM(IF(($B$2:B1289=B1290)*($A$2:A1289=0),($B$2:B1289=B1290)*($A$2:A1289=0),"")),0),1)</f>
        <v>1</v>
      </c>
      <c r="B1290" t="s">
        <v>5</v>
      </c>
      <c r="C1290" t="s">
        <v>336</v>
      </c>
      <c r="D1290" s="6">
        <v>65.2083333333333</v>
      </c>
      <c r="E1290" s="2" t="e">
        <f>IF(Tableau48910[[#This Row],[Numéro par machin]]=0,$C$1,IF(ISERROR(VLOOKUP(C1290,$C$2:C1289,1,FALSE)),_xlfn.MAXIFS(Tableau48910[[#This Row],[Date de fin]],$B$2:B1289,Tableau48910[[#This Row],[Numéro Machine ]]),MAX(_xlfn.MAXIFS(Tableau48910[[#This Row],[Date de fin]],$C$2:C1289,Tableau48910[[#This Row],[Ordre de f]]),_xlfn.MAXIFS(Tableau48910[[#This Row],[Date de fin]],$B$2:B1289,Tableau48910[[#This Row],[Numéro Machine ]]))))</f>
        <v>#VALUE!</v>
      </c>
      <c r="F1290" s="2" t="e">
        <f>Tableau48910[[#This Row],[Date de début]]+Tableau48910[[#This Row],[Temps]]</f>
        <v>#VALUE!</v>
      </c>
    </row>
    <row r="1291" spans="1:6" x14ac:dyDescent="0.25">
      <c r="A1291" cm="1">
        <f t="array" ref="A1291">MIN(COUNTIFS($C$2:C1290,C1291)+IFERROR(SUM(IF(($B$2:B1290=B1291)*($A$2:A1290=0),($B$2:B1290=B1291)*($A$2:A1290=0),"")),0),1)</f>
        <v>1</v>
      </c>
      <c r="B1291" t="s">
        <v>5</v>
      </c>
      <c r="C1291" t="s">
        <v>337</v>
      </c>
      <c r="D1291" s="6">
        <v>65.25</v>
      </c>
      <c r="E1291" s="2" t="e">
        <f>IF(Tableau48910[[#This Row],[Numéro par machin]]=0,$C$1,IF(ISERROR(VLOOKUP(C1291,$C$2:C1290,1,FALSE)),_xlfn.MAXIFS(Tableau48910[[#This Row],[Date de fin]],$B$2:B1290,Tableau48910[[#This Row],[Numéro Machine ]]),MAX(_xlfn.MAXIFS(Tableau48910[[#This Row],[Date de fin]],$C$2:C1290,Tableau48910[[#This Row],[Ordre de f]]),_xlfn.MAXIFS(Tableau48910[[#This Row],[Date de fin]],$B$2:B1290,Tableau48910[[#This Row],[Numéro Machine ]]))))</f>
        <v>#VALUE!</v>
      </c>
      <c r="F1291" s="2" t="e">
        <f>Tableau48910[[#This Row],[Date de début]]+Tableau48910[[#This Row],[Temps]]</f>
        <v>#VALUE!</v>
      </c>
    </row>
    <row r="1292" spans="1:6" x14ac:dyDescent="0.25">
      <c r="A1292" cm="1">
        <f t="array" ref="A1292">MIN(COUNTIFS($C$2:C1291,C1292)+IFERROR(SUM(IF(($B$2:B1291=B1292)*($A$2:A1291=0),($B$2:B1291=B1292)*($A$2:A1291=0),"")),0),1)</f>
        <v>1</v>
      </c>
      <c r="B1292" t="s">
        <v>5</v>
      </c>
      <c r="C1292" t="s">
        <v>338</v>
      </c>
      <c r="D1292" s="6">
        <v>65.3333333333333</v>
      </c>
      <c r="E1292" s="2" t="e">
        <f>IF(Tableau48910[[#This Row],[Numéro par machin]]=0,$C$1,IF(ISERROR(VLOOKUP(C1292,$C$2:C1291,1,FALSE)),_xlfn.MAXIFS(Tableau48910[[#This Row],[Date de fin]],$B$2:B1291,Tableau48910[[#This Row],[Numéro Machine ]]),MAX(_xlfn.MAXIFS(Tableau48910[[#This Row],[Date de fin]],$C$2:C1291,Tableau48910[[#This Row],[Ordre de f]]),_xlfn.MAXIFS(Tableau48910[[#This Row],[Date de fin]],$B$2:B1291,Tableau48910[[#This Row],[Numéro Machine ]]))))</f>
        <v>#VALUE!</v>
      </c>
      <c r="F1292" s="2" t="e">
        <f>Tableau48910[[#This Row],[Date de début]]+Tableau48910[[#This Row],[Temps]]</f>
        <v>#VALUE!</v>
      </c>
    </row>
    <row r="1293" spans="1:6" x14ac:dyDescent="0.25">
      <c r="A1293" cm="1">
        <f t="array" ref="A1293">MIN(COUNTIFS($C$2:C1292,C1293)+IFERROR(SUM(IF(($B$2:B1292=B1293)*($A$2:A1292=0),($B$2:B1292=B1293)*($A$2:A1292=0),"")),0),1)</f>
        <v>1</v>
      </c>
      <c r="B1293" t="s">
        <v>220</v>
      </c>
      <c r="C1293" t="s">
        <v>339</v>
      </c>
      <c r="D1293" s="6">
        <v>66.5</v>
      </c>
      <c r="E1293" s="2" t="e">
        <f>IF(Tableau48910[[#This Row],[Numéro par machin]]=0,$C$1,IF(ISERROR(VLOOKUP(C1293,$C$2:C1292,1,FALSE)),_xlfn.MAXIFS(Tableau48910[[#This Row],[Date de fin]],$B$2:B1292,Tableau48910[[#This Row],[Numéro Machine ]]),MAX(_xlfn.MAXIFS(Tableau48910[[#This Row],[Date de fin]],$C$2:C1292,Tableau48910[[#This Row],[Ordre de f]]),_xlfn.MAXIFS(Tableau48910[[#This Row],[Date de fin]],$B$2:B1292,Tableau48910[[#This Row],[Numéro Machine ]]))))</f>
        <v>#VALUE!</v>
      </c>
      <c r="F1293" s="2" t="e">
        <f>Tableau48910[[#This Row],[Date de début]]+Tableau48910[[#This Row],[Temps]]</f>
        <v>#VALUE!</v>
      </c>
    </row>
    <row r="1294" spans="1:6" x14ac:dyDescent="0.25">
      <c r="A1294" cm="1">
        <f t="array" ref="A1294">MIN(COUNTIFS($C$2:C1293,C1294)+IFERROR(SUM(IF(($B$2:B1293=B1294)*($A$2:A1293=0),($B$2:B1293=B1294)*($A$2:A1293=0),"")),0),1)</f>
        <v>1</v>
      </c>
      <c r="B1294" t="s">
        <v>10</v>
      </c>
      <c r="C1294" t="s">
        <v>339</v>
      </c>
      <c r="D1294" s="6">
        <v>66.5833333333333</v>
      </c>
      <c r="E1294" s="2" t="e">
        <f>IF(Tableau48910[[#This Row],[Numéro par machin]]=0,$C$1,IF(ISERROR(VLOOKUP(C1294,$C$2:C1293,1,FALSE)),_xlfn.MAXIFS(Tableau48910[[#This Row],[Date de fin]],$B$2:B1293,Tableau48910[[#This Row],[Numéro Machine ]]),MAX(_xlfn.MAXIFS(Tableau48910[[#This Row],[Date de fin]],$C$2:C1293,Tableau48910[[#This Row],[Ordre de f]]),_xlfn.MAXIFS(Tableau48910[[#This Row],[Date de fin]],$B$2:B1293,Tableau48910[[#This Row],[Numéro Machine ]]))))</f>
        <v>#VALUE!</v>
      </c>
      <c r="F1294" s="2" t="e">
        <f>Tableau48910[[#This Row],[Date de début]]+Tableau48910[[#This Row],[Temps]]</f>
        <v>#VALUE!</v>
      </c>
    </row>
    <row r="1295" spans="1:6" x14ac:dyDescent="0.25">
      <c r="A1295" cm="1">
        <f t="array" ref="A1295">MIN(COUNTIFS($C$2:C1294,C1295)+IFERROR(SUM(IF(($B$2:B1294=B1295)*($A$2:A1294=0),($B$2:B1294=B1295)*($A$2:A1294=0),"")),0),1)</f>
        <v>1</v>
      </c>
      <c r="B1295" t="s">
        <v>5</v>
      </c>
      <c r="C1295" t="s">
        <v>235</v>
      </c>
      <c r="D1295" s="6">
        <v>66.6666666666667</v>
      </c>
      <c r="E1295" s="2" t="e">
        <f>IF(Tableau48910[[#This Row],[Numéro par machin]]=0,$C$1,IF(ISERROR(VLOOKUP(C1295,$C$2:C1294,1,FALSE)),_xlfn.MAXIFS(Tableau48910[[#This Row],[Date de fin]],$B$2:B1294,Tableau48910[[#This Row],[Numéro Machine ]]),MAX(_xlfn.MAXIFS(Tableau48910[[#This Row],[Date de fin]],$C$2:C1294,Tableau48910[[#This Row],[Ordre de f]]),_xlfn.MAXIFS(Tableau48910[[#This Row],[Date de fin]],$B$2:B1294,Tableau48910[[#This Row],[Numéro Machine ]]))))</f>
        <v>#VALUE!</v>
      </c>
      <c r="F1295" s="2" t="e">
        <f>Tableau48910[[#This Row],[Date de début]]+Tableau48910[[#This Row],[Temps]]</f>
        <v>#VALUE!</v>
      </c>
    </row>
    <row r="1296" spans="1:6" x14ac:dyDescent="0.25">
      <c r="A1296" cm="1">
        <f t="array" ref="A1296">MIN(COUNTIFS($C$2:C1295,C1296)+IFERROR(SUM(IF(($B$2:B1295=B1296)*($A$2:A1295=0),($B$2:B1295=B1296)*($A$2:A1295=0),"")),0),1)</f>
        <v>1</v>
      </c>
      <c r="B1296" t="s">
        <v>10</v>
      </c>
      <c r="C1296" t="s">
        <v>235</v>
      </c>
      <c r="D1296" s="6">
        <v>66.7083333333333</v>
      </c>
      <c r="E1296" s="2" t="e">
        <f>IF(Tableau48910[[#This Row],[Numéro par machin]]=0,$C$1,IF(ISERROR(VLOOKUP(C1296,$C$2:C1295,1,FALSE)),_xlfn.MAXIFS(Tableau48910[[#This Row],[Date de fin]],$B$2:B1295,Tableau48910[[#This Row],[Numéro Machine ]]),MAX(_xlfn.MAXIFS(Tableau48910[[#This Row],[Date de fin]],$C$2:C1295,Tableau48910[[#This Row],[Ordre de f]]),_xlfn.MAXIFS(Tableau48910[[#This Row],[Date de fin]],$B$2:B1295,Tableau48910[[#This Row],[Numéro Machine ]]))))</f>
        <v>#VALUE!</v>
      </c>
      <c r="F1296" s="2" t="e">
        <f>Tableau48910[[#This Row],[Date de début]]+Tableau48910[[#This Row],[Temps]]</f>
        <v>#VALUE!</v>
      </c>
    </row>
    <row r="1297" spans="1:6" x14ac:dyDescent="0.25">
      <c r="A1297" cm="1">
        <f t="array" ref="A1297">MIN(COUNTIFS($C$2:C1296,C1297)+IFERROR(SUM(IF(($B$2:B1296=B1297)*($A$2:A1296=0),($B$2:B1296=B1297)*($A$2:A1296=0),"")),0),1)</f>
        <v>1</v>
      </c>
      <c r="B1297" t="s">
        <v>7</v>
      </c>
      <c r="C1297" t="s">
        <v>209</v>
      </c>
      <c r="D1297" s="6">
        <v>66.75</v>
      </c>
      <c r="E1297" s="2" t="e">
        <f>IF(Tableau48910[[#This Row],[Numéro par machin]]=0,$C$1,IF(ISERROR(VLOOKUP(C1297,$C$2:C1296,1,FALSE)),_xlfn.MAXIFS(Tableau48910[[#This Row],[Date de fin]],$B$2:B1296,Tableau48910[[#This Row],[Numéro Machine ]]),MAX(_xlfn.MAXIFS(Tableau48910[[#This Row],[Date de fin]],$C$2:C1296,Tableau48910[[#This Row],[Ordre de f]]),_xlfn.MAXIFS(Tableau48910[[#This Row],[Date de fin]],$B$2:B1296,Tableau48910[[#This Row],[Numéro Machine ]]))))</f>
        <v>#VALUE!</v>
      </c>
      <c r="F1297" s="2" t="e">
        <f>Tableau48910[[#This Row],[Date de début]]+Tableau48910[[#This Row],[Temps]]</f>
        <v>#VALUE!</v>
      </c>
    </row>
    <row r="1298" spans="1:6" x14ac:dyDescent="0.25">
      <c r="A1298" cm="1">
        <f t="array" ref="A1298">MIN(COUNTIFS($C$2:C1297,C1298)+IFERROR(SUM(IF(($B$2:B1297=B1298)*($A$2:A1297=0),($B$2:B1297=B1298)*($A$2:A1297=0),"")),0),1)</f>
        <v>1</v>
      </c>
      <c r="B1298" t="s">
        <v>10</v>
      </c>
      <c r="C1298" t="s">
        <v>209</v>
      </c>
      <c r="D1298" s="6">
        <v>43.5416666666667</v>
      </c>
      <c r="E1298" s="2" t="e">
        <f>IF(Tableau48910[[#This Row],[Numéro par machin]]=0,$C$1,IF(ISERROR(VLOOKUP(C1298,$C$2:C1297,1,FALSE)),_xlfn.MAXIFS(Tableau48910[[#This Row],[Date de fin]],$B$2:B1297,Tableau48910[[#This Row],[Numéro Machine ]]),MAX(_xlfn.MAXIFS(Tableau48910[[#This Row],[Date de fin]],$C$2:C1297,Tableau48910[[#This Row],[Ordre de f]]),_xlfn.MAXIFS(Tableau48910[[#This Row],[Date de fin]],$B$2:B1297,Tableau48910[[#This Row],[Numéro Machine ]]))))</f>
        <v>#VALUE!</v>
      </c>
      <c r="F1298" s="2" t="e">
        <f>Tableau48910[[#This Row],[Date de début]]+Tableau48910[[#This Row],[Temps]]</f>
        <v>#VALUE!</v>
      </c>
    </row>
    <row r="1299" spans="1:6" x14ac:dyDescent="0.25">
      <c r="A1299" cm="1">
        <f t="array" ref="A1299">MIN(COUNTIFS($C$2:C1298,C1299)+IFERROR(SUM(IF(($B$2:B1298=B1299)*($A$2:A1298=0),($B$2:B1298=B1299)*($A$2:A1298=0),"")),0),1)</f>
        <v>1</v>
      </c>
      <c r="B1299" t="s">
        <v>26</v>
      </c>
      <c r="C1299" t="s">
        <v>321</v>
      </c>
      <c r="D1299" s="6">
        <v>43.7083333333333</v>
      </c>
      <c r="E1299" s="2" t="e">
        <f>IF(Tableau48910[[#This Row],[Numéro par machin]]=0,$C$1,IF(ISERROR(VLOOKUP(C1299,$C$2:C1298,1,FALSE)),_xlfn.MAXIFS(Tableau48910[[#This Row],[Date de fin]],$B$2:B1298,Tableau48910[[#This Row],[Numéro Machine ]]),MAX(_xlfn.MAXIFS(Tableau48910[[#This Row],[Date de fin]],$C$2:C1298,Tableau48910[[#This Row],[Ordre de f]]),_xlfn.MAXIFS(Tableau48910[[#This Row],[Date de fin]],$B$2:B1298,Tableau48910[[#This Row],[Numéro Machine ]]))))</f>
        <v>#VALUE!</v>
      </c>
      <c r="F1299" s="2" t="e">
        <f>Tableau48910[[#This Row],[Date de début]]+Tableau48910[[#This Row],[Temps]]</f>
        <v>#VALUE!</v>
      </c>
    </row>
    <row r="1300" spans="1:6" x14ac:dyDescent="0.25">
      <c r="A1300" cm="1">
        <f t="array" ref="A1300">MIN(COUNTIFS($C$2:C1299,C1300)+IFERROR(SUM(IF(($B$2:B1299=B1300)*($A$2:A1299=0),($B$2:B1299=B1300)*($A$2:A1299=0),"")),0),1)</f>
        <v>1</v>
      </c>
      <c r="B1300" t="s">
        <v>42</v>
      </c>
      <c r="C1300" t="s">
        <v>315</v>
      </c>
      <c r="D1300" s="6">
        <v>44.6666666666667</v>
      </c>
      <c r="E1300" s="2" t="e">
        <f>IF(Tableau48910[[#This Row],[Numéro par machin]]=0,$C$1,IF(ISERROR(VLOOKUP(C1300,$C$2:C1299,1,FALSE)),_xlfn.MAXIFS(Tableau48910[[#This Row],[Date de fin]],$B$2:B1299,Tableau48910[[#This Row],[Numéro Machine ]]),MAX(_xlfn.MAXIFS(Tableau48910[[#This Row],[Date de fin]],$C$2:C1299,Tableau48910[[#This Row],[Ordre de f]]),_xlfn.MAXIFS(Tableau48910[[#This Row],[Date de fin]],$B$2:B1299,Tableau48910[[#This Row],[Numéro Machine ]]))))</f>
        <v>#VALUE!</v>
      </c>
      <c r="F1300" s="2" t="e">
        <f>Tableau48910[[#This Row],[Date de début]]+Tableau48910[[#This Row],[Temps]]</f>
        <v>#VALUE!</v>
      </c>
    </row>
    <row r="1301" spans="1:6" x14ac:dyDescent="0.25">
      <c r="A1301" cm="1">
        <f t="array" ref="A1301">MIN(COUNTIFS($C$2:C1300,C1301)+IFERROR(SUM(IF(($B$2:B1300=B1301)*($A$2:A1300=0),($B$2:B1300=B1301)*($A$2:A1300=0),"")),0),1)</f>
        <v>1</v>
      </c>
      <c r="B1301" t="s">
        <v>5</v>
      </c>
      <c r="C1301" t="s">
        <v>340</v>
      </c>
      <c r="D1301" s="6">
        <v>44.8333333333333</v>
      </c>
      <c r="E1301" s="2" t="e">
        <f>IF(Tableau48910[[#This Row],[Numéro par machin]]=0,$C$1,IF(ISERROR(VLOOKUP(C1301,$C$2:C1300,1,FALSE)),_xlfn.MAXIFS(Tableau48910[[#This Row],[Date de fin]],$B$2:B1300,Tableau48910[[#This Row],[Numéro Machine ]]),MAX(_xlfn.MAXIFS(Tableau48910[[#This Row],[Date de fin]],$C$2:C1300,Tableau48910[[#This Row],[Ordre de f]]),_xlfn.MAXIFS(Tableau48910[[#This Row],[Date de fin]],$B$2:B1300,Tableau48910[[#This Row],[Numéro Machine ]]))))</f>
        <v>#VALUE!</v>
      </c>
      <c r="F1301" s="2" t="e">
        <f>Tableau48910[[#This Row],[Date de début]]+Tableau48910[[#This Row],[Temps]]</f>
        <v>#VALUE!</v>
      </c>
    </row>
    <row r="1302" spans="1:6" x14ac:dyDescent="0.25">
      <c r="A1302" cm="1">
        <f t="array" ref="A1302">MIN(COUNTIFS($C$2:C1301,C1302)+IFERROR(SUM(IF(($B$2:B1301=B1302)*($A$2:A1301=0),($B$2:B1301=B1302)*($A$2:A1301=0),"")),0),1)</f>
        <v>1</v>
      </c>
      <c r="B1302" t="s">
        <v>5</v>
      </c>
      <c r="C1302" t="s">
        <v>341</v>
      </c>
      <c r="D1302" s="6">
        <v>45</v>
      </c>
      <c r="E1302" s="2" t="e">
        <f>IF(Tableau48910[[#This Row],[Numéro par machin]]=0,$C$1,IF(ISERROR(VLOOKUP(C1302,$C$2:C1301,1,FALSE)),_xlfn.MAXIFS(Tableau48910[[#This Row],[Date de fin]],$B$2:B1301,Tableau48910[[#This Row],[Numéro Machine ]]),MAX(_xlfn.MAXIFS(Tableau48910[[#This Row],[Date de fin]],$C$2:C1301,Tableau48910[[#This Row],[Ordre de f]]),_xlfn.MAXIFS(Tableau48910[[#This Row],[Date de fin]],$B$2:B1301,Tableau48910[[#This Row],[Numéro Machine ]]))))</f>
        <v>#VALUE!</v>
      </c>
      <c r="F1302" s="2" t="e">
        <f>Tableau48910[[#This Row],[Date de début]]+Tableau48910[[#This Row],[Temps]]</f>
        <v>#VALUE!</v>
      </c>
    </row>
    <row r="1303" spans="1:6" x14ac:dyDescent="0.25">
      <c r="A1303" cm="1">
        <f t="array" ref="A1303">MIN(COUNTIFS($C$2:C1302,C1303)+IFERROR(SUM(IF(($B$2:B1302=B1303)*($A$2:A1302=0),($B$2:B1302=B1303)*($A$2:A1302=0),"")),0),1)</f>
        <v>1</v>
      </c>
      <c r="B1303" t="s">
        <v>5</v>
      </c>
      <c r="C1303" t="s">
        <v>342</v>
      </c>
      <c r="D1303" s="6">
        <v>41.875</v>
      </c>
      <c r="E1303" s="2" t="e">
        <f>IF(Tableau48910[[#This Row],[Numéro par machin]]=0,$C$1,IF(ISERROR(VLOOKUP(C1303,$C$2:C1302,1,FALSE)),_xlfn.MAXIFS(Tableau48910[[#This Row],[Date de fin]],$B$2:B1302,Tableau48910[[#This Row],[Numéro Machine ]]),MAX(_xlfn.MAXIFS(Tableau48910[[#This Row],[Date de fin]],$C$2:C1302,Tableau48910[[#This Row],[Ordre de f]]),_xlfn.MAXIFS(Tableau48910[[#This Row],[Date de fin]],$B$2:B1302,Tableau48910[[#This Row],[Numéro Machine ]]))))</f>
        <v>#VALUE!</v>
      </c>
      <c r="F1303" s="2" t="e">
        <f>Tableau48910[[#This Row],[Date de début]]+Tableau48910[[#This Row],[Temps]]</f>
        <v>#VALUE!</v>
      </c>
    </row>
    <row r="1304" spans="1:6" x14ac:dyDescent="0.25">
      <c r="A1304" cm="1">
        <f t="array" ref="A1304">MIN(COUNTIFS($C$2:C1303,C1304)+IFERROR(SUM(IF(($B$2:B1303=B1304)*($A$2:A1303=0),($B$2:B1303=B1304)*($A$2:A1303=0),"")),0),1)</f>
        <v>1</v>
      </c>
      <c r="B1304" t="s">
        <v>77</v>
      </c>
      <c r="C1304" t="s">
        <v>315</v>
      </c>
      <c r="D1304" s="6">
        <v>43.6666666666667</v>
      </c>
      <c r="E1304" s="2" t="e">
        <f>IF(Tableau48910[[#This Row],[Numéro par machin]]=0,$C$1,IF(ISERROR(VLOOKUP(C1304,$C$2:C1303,1,FALSE)),_xlfn.MAXIFS(Tableau48910[[#This Row],[Date de fin]],$B$2:B1303,Tableau48910[[#This Row],[Numéro Machine ]]),MAX(_xlfn.MAXIFS(Tableau48910[[#This Row],[Date de fin]],$C$2:C1303,Tableau48910[[#This Row],[Ordre de f]]),_xlfn.MAXIFS(Tableau48910[[#This Row],[Date de fin]],$B$2:B1303,Tableau48910[[#This Row],[Numéro Machine ]]))))</f>
        <v>#VALUE!</v>
      </c>
      <c r="F1304" s="2" t="e">
        <f>Tableau48910[[#This Row],[Date de début]]+Tableau48910[[#This Row],[Temps]]</f>
        <v>#VALUE!</v>
      </c>
    </row>
    <row r="1305" spans="1:6" x14ac:dyDescent="0.25">
      <c r="A1305" cm="1">
        <f t="array" ref="A1305">MIN(COUNTIFS($C$2:C1304,C1305)+IFERROR(SUM(IF(($B$2:B1304=B1305)*($A$2:A1304=0),($B$2:B1304=B1305)*($A$2:A1304=0),"")),0),1)</f>
        <v>1</v>
      </c>
      <c r="B1305" t="s">
        <v>77</v>
      </c>
      <c r="C1305" t="s">
        <v>321</v>
      </c>
      <c r="D1305" s="6">
        <v>43.8333333333333</v>
      </c>
      <c r="E1305" s="2" t="e">
        <f>IF(Tableau48910[[#This Row],[Numéro par machin]]=0,$C$1,IF(ISERROR(VLOOKUP(C1305,$C$2:C1304,1,FALSE)),_xlfn.MAXIFS(Tableau48910[[#This Row],[Date de fin]],$B$2:B1304,Tableau48910[[#This Row],[Numéro Machine ]]),MAX(_xlfn.MAXIFS(Tableau48910[[#This Row],[Date de fin]],$C$2:C1304,Tableau48910[[#This Row],[Ordre de f]]),_xlfn.MAXIFS(Tableau48910[[#This Row],[Date de fin]],$B$2:B1304,Tableau48910[[#This Row],[Numéro Machine ]]))))</f>
        <v>#VALUE!</v>
      </c>
      <c r="F1305" s="2" t="e">
        <f>Tableau48910[[#This Row],[Date de début]]+Tableau48910[[#This Row],[Temps]]</f>
        <v>#VALUE!</v>
      </c>
    </row>
    <row r="1306" spans="1:6" x14ac:dyDescent="0.25">
      <c r="A1306" cm="1">
        <f t="array" ref="A1306">MIN(COUNTIFS($C$2:C1305,C1306)+IFERROR(SUM(IF(($B$2:B1305=B1306)*($A$2:A1305=0),($B$2:B1305=B1306)*($A$2:A1305=0),"")),0),1)</f>
        <v>1</v>
      </c>
      <c r="B1306" t="s">
        <v>22</v>
      </c>
      <c r="C1306" t="s">
        <v>343</v>
      </c>
      <c r="D1306" s="6">
        <v>44.7916666666667</v>
      </c>
      <c r="E1306" s="2" t="e">
        <f>IF(Tableau48910[[#This Row],[Numéro par machin]]=0,$C$1,IF(ISERROR(VLOOKUP(C1306,$C$2:C1305,1,FALSE)),_xlfn.MAXIFS(Tableau48910[[#This Row],[Date de fin]],$B$2:B1305,Tableau48910[[#This Row],[Numéro Machine ]]),MAX(_xlfn.MAXIFS(Tableau48910[[#This Row],[Date de fin]],$C$2:C1305,Tableau48910[[#This Row],[Ordre de f]]),_xlfn.MAXIFS(Tableau48910[[#This Row],[Date de fin]],$B$2:B1305,Tableau48910[[#This Row],[Numéro Machine ]]))))</f>
        <v>#VALUE!</v>
      </c>
      <c r="F1306" s="2" t="e">
        <f>Tableau48910[[#This Row],[Date de début]]+Tableau48910[[#This Row],[Temps]]</f>
        <v>#VALUE!</v>
      </c>
    </row>
    <row r="1307" spans="1:6" x14ac:dyDescent="0.25">
      <c r="A1307" cm="1">
        <f t="array" ref="A1307">MIN(COUNTIFS($C$2:C1306,C1307)+IFERROR(SUM(IF(($B$2:B1306=B1307)*($A$2:A1306=0),($B$2:B1306=B1307)*($A$2:A1306=0),"")),0),1)</f>
        <v>1</v>
      </c>
      <c r="B1307" t="s">
        <v>10</v>
      </c>
      <c r="C1307" t="s">
        <v>343</v>
      </c>
      <c r="D1307" s="6">
        <v>44.9583333333333</v>
      </c>
      <c r="E1307" s="2" t="e">
        <f>IF(Tableau48910[[#This Row],[Numéro par machin]]=0,$C$1,IF(ISERROR(VLOOKUP(C1307,$C$2:C1306,1,FALSE)),_xlfn.MAXIFS(Tableau48910[[#This Row],[Date de fin]],$B$2:B1306,Tableau48910[[#This Row],[Numéro Machine ]]),MAX(_xlfn.MAXIFS(Tableau48910[[#This Row],[Date de fin]],$C$2:C1306,Tableau48910[[#This Row],[Ordre de f]]),_xlfn.MAXIFS(Tableau48910[[#This Row],[Date de fin]],$B$2:B1306,Tableau48910[[#This Row],[Numéro Machine ]]))))</f>
        <v>#VALUE!</v>
      </c>
      <c r="F1307" s="2" t="e">
        <f>Tableau48910[[#This Row],[Date de début]]+Tableau48910[[#This Row],[Temps]]</f>
        <v>#VALUE!</v>
      </c>
    </row>
    <row r="1308" spans="1:6" x14ac:dyDescent="0.25">
      <c r="A1308" cm="1">
        <f t="array" ref="A1308">MIN(COUNTIFS($C$2:C1307,C1308)+IFERROR(SUM(IF(($B$2:B1307=B1308)*($A$2:A1307=0),($B$2:B1307=B1308)*($A$2:A1307=0),"")),0),1)</f>
        <v>1</v>
      </c>
      <c r="B1308" t="s">
        <v>22</v>
      </c>
      <c r="C1308" t="s">
        <v>343</v>
      </c>
      <c r="D1308" s="6">
        <v>45.125</v>
      </c>
      <c r="E1308" s="2" t="e">
        <f>IF(Tableau48910[[#This Row],[Numéro par machin]]=0,$C$1,IF(ISERROR(VLOOKUP(C1308,$C$2:C1307,1,FALSE)),_xlfn.MAXIFS(Tableau48910[[#This Row],[Date de fin]],$B$2:B1307,Tableau48910[[#This Row],[Numéro Machine ]]),MAX(_xlfn.MAXIFS(Tableau48910[[#This Row],[Date de fin]],$C$2:C1307,Tableau48910[[#This Row],[Ordre de f]]),_xlfn.MAXIFS(Tableau48910[[#This Row],[Date de fin]],$B$2:B1307,Tableau48910[[#This Row],[Numéro Machine ]]))))</f>
        <v>#VALUE!</v>
      </c>
      <c r="F1308" s="2" t="e">
        <f>Tableau48910[[#This Row],[Date de début]]+Tableau48910[[#This Row],[Temps]]</f>
        <v>#VALUE!</v>
      </c>
    </row>
    <row r="1309" spans="1:6" x14ac:dyDescent="0.25">
      <c r="A1309" cm="1">
        <f t="array" ref="A1309">MIN(COUNTIFS($C$2:C1308,C1309)+IFERROR(SUM(IF(($B$2:B1308=B1309)*($A$2:A1308=0),($B$2:B1308=B1309)*($A$2:A1308=0),"")),0),1)</f>
        <v>1</v>
      </c>
      <c r="B1309" t="s">
        <v>22</v>
      </c>
      <c r="C1309" t="s">
        <v>343</v>
      </c>
      <c r="D1309" s="6">
        <v>1.7916666666666701</v>
      </c>
      <c r="E1309" s="2" t="e">
        <f>IF(Tableau48910[[#This Row],[Numéro par machin]]=0,$C$1,IF(ISERROR(VLOOKUP(C1309,$C$2:C1308,1,FALSE)),_xlfn.MAXIFS(Tableau48910[[#This Row],[Date de fin]],$B$2:B1308,Tableau48910[[#This Row],[Numéro Machine ]]),MAX(_xlfn.MAXIFS(Tableau48910[[#This Row],[Date de fin]],$C$2:C1308,Tableau48910[[#This Row],[Ordre de f]]),_xlfn.MAXIFS(Tableau48910[[#This Row],[Date de fin]],$B$2:B1308,Tableau48910[[#This Row],[Numéro Machine ]]))))</f>
        <v>#VALUE!</v>
      </c>
      <c r="F1309" s="2" t="e">
        <f>Tableau48910[[#This Row],[Date de début]]+Tableau48910[[#This Row],[Temps]]</f>
        <v>#VALUE!</v>
      </c>
    </row>
    <row r="1310" spans="1:6" x14ac:dyDescent="0.25">
      <c r="A1310" cm="1">
        <f t="array" ref="A1310">MIN(COUNTIFS($C$2:C1309,C1310)+IFERROR(SUM(IF(($B$2:B1309=B1310)*($A$2:A1309=0),($B$2:B1309=B1310)*($A$2:A1309=0),"")),0),1)</f>
        <v>1</v>
      </c>
      <c r="B1310" t="s">
        <v>10</v>
      </c>
      <c r="C1310" t="s">
        <v>344</v>
      </c>
      <c r="D1310" s="6">
        <v>41.7916666666667</v>
      </c>
      <c r="E1310" s="2" t="e">
        <f>IF(Tableau48910[[#This Row],[Numéro par machin]]=0,$C$1,IF(ISERROR(VLOOKUP(C1310,$C$2:C1309,1,FALSE)),_xlfn.MAXIFS(Tableau48910[[#This Row],[Date de fin]],$B$2:B1309,Tableau48910[[#This Row],[Numéro Machine ]]),MAX(_xlfn.MAXIFS(Tableau48910[[#This Row],[Date de fin]],$C$2:C1309,Tableau48910[[#This Row],[Ordre de f]]),_xlfn.MAXIFS(Tableau48910[[#This Row],[Date de fin]],$B$2:B1309,Tableau48910[[#This Row],[Numéro Machine ]]))))</f>
        <v>#VALUE!</v>
      </c>
      <c r="F1310" s="2" t="e">
        <f>Tableau48910[[#This Row],[Date de début]]+Tableau48910[[#This Row],[Temps]]</f>
        <v>#VALUE!</v>
      </c>
    </row>
    <row r="1311" spans="1:6" x14ac:dyDescent="0.25">
      <c r="A1311" cm="1">
        <f t="array" ref="A1311">MIN(COUNTIFS($C$2:C1310,C1311)+IFERROR(SUM(IF(($B$2:B1310=B1311)*($A$2:A1310=0),($B$2:B1310=B1311)*($A$2:A1310=0),"")),0),1)</f>
        <v>1</v>
      </c>
      <c r="B1311" t="s">
        <v>5</v>
      </c>
      <c r="C1311" t="s">
        <v>345</v>
      </c>
      <c r="D1311" s="6">
        <v>43.5833333333333</v>
      </c>
      <c r="E1311" s="2" t="e">
        <f>IF(Tableau48910[[#This Row],[Numéro par machin]]=0,$C$1,IF(ISERROR(VLOOKUP(C1311,$C$2:C1310,1,FALSE)),_xlfn.MAXIFS(Tableau48910[[#This Row],[Date de fin]],$B$2:B1310,Tableau48910[[#This Row],[Numéro Machine ]]),MAX(_xlfn.MAXIFS(Tableau48910[[#This Row],[Date de fin]],$C$2:C1310,Tableau48910[[#This Row],[Ordre de f]]),_xlfn.MAXIFS(Tableau48910[[#This Row],[Date de fin]],$B$2:B1310,Tableau48910[[#This Row],[Numéro Machine ]]))))</f>
        <v>#VALUE!</v>
      </c>
      <c r="F1311" s="2" t="e">
        <f>Tableau48910[[#This Row],[Date de début]]+Tableau48910[[#This Row],[Temps]]</f>
        <v>#VALUE!</v>
      </c>
    </row>
    <row r="1312" spans="1:6" x14ac:dyDescent="0.25">
      <c r="A1312" cm="1">
        <f t="array" ref="A1312">MIN(COUNTIFS($C$2:C1311,C1312)+IFERROR(SUM(IF(($B$2:B1311=B1312)*($A$2:A1311=0),($B$2:B1311=B1312)*($A$2:A1311=0),"")),0),1)</f>
        <v>1</v>
      </c>
      <c r="B1312" t="s">
        <v>5</v>
      </c>
      <c r="C1312" t="s">
        <v>344</v>
      </c>
      <c r="D1312" s="6">
        <v>43.75</v>
      </c>
      <c r="E1312" s="2" t="e">
        <f>IF(Tableau48910[[#This Row],[Numéro par machin]]=0,$C$1,IF(ISERROR(VLOOKUP(C1312,$C$2:C1311,1,FALSE)),_xlfn.MAXIFS(Tableau48910[[#This Row],[Date de fin]],$B$2:B1311,Tableau48910[[#This Row],[Numéro Machine ]]),MAX(_xlfn.MAXIFS(Tableau48910[[#This Row],[Date de fin]],$C$2:C1311,Tableau48910[[#This Row],[Ordre de f]]),_xlfn.MAXIFS(Tableau48910[[#This Row],[Date de fin]],$B$2:B1311,Tableau48910[[#This Row],[Numéro Machine ]]))))</f>
        <v>#VALUE!</v>
      </c>
      <c r="F1312" s="2" t="e">
        <f>Tableau48910[[#This Row],[Date de début]]+Tableau48910[[#This Row],[Temps]]</f>
        <v>#VALUE!</v>
      </c>
    </row>
    <row r="1313" spans="1:6" x14ac:dyDescent="0.25">
      <c r="A1313" cm="1">
        <f t="array" ref="A1313">MIN(COUNTIFS($C$2:C1312,C1313)+IFERROR(SUM(IF(($B$2:B1312=B1313)*($A$2:A1312=0),($B$2:B1312=B1313)*($A$2:A1312=0),"")),0),1)</f>
        <v>1</v>
      </c>
      <c r="B1313" t="s">
        <v>10</v>
      </c>
      <c r="C1313" t="s">
        <v>315</v>
      </c>
      <c r="D1313" s="6">
        <v>44.7083333333333</v>
      </c>
      <c r="E1313" s="2" t="e">
        <f>IF(Tableau48910[[#This Row],[Numéro par machin]]=0,$C$1,IF(ISERROR(VLOOKUP(C1313,$C$2:C1312,1,FALSE)),_xlfn.MAXIFS(Tableau48910[[#This Row],[Date de fin]],$B$2:B1312,Tableau48910[[#This Row],[Numéro Machine ]]),MAX(_xlfn.MAXIFS(Tableau48910[[#This Row],[Date de fin]],$C$2:C1312,Tableau48910[[#This Row],[Ordre de f]]),_xlfn.MAXIFS(Tableau48910[[#This Row],[Date de fin]],$B$2:B1312,Tableau48910[[#This Row],[Numéro Machine ]]))))</f>
        <v>#VALUE!</v>
      </c>
      <c r="F1313" s="2" t="e">
        <f>Tableau48910[[#This Row],[Date de début]]+Tableau48910[[#This Row],[Temps]]</f>
        <v>#VALUE!</v>
      </c>
    </row>
    <row r="1314" spans="1:6" x14ac:dyDescent="0.25">
      <c r="A1314" cm="1">
        <f t="array" ref="A1314">MIN(COUNTIFS($C$2:C1313,C1314)+IFERROR(SUM(IF(($B$2:B1313=B1314)*($A$2:A1313=0),($B$2:B1313=B1314)*($A$2:A1313=0),"")),0),1)</f>
        <v>1</v>
      </c>
      <c r="B1314" t="s">
        <v>80</v>
      </c>
      <c r="C1314" t="s">
        <v>344</v>
      </c>
      <c r="D1314" s="6">
        <v>44.875</v>
      </c>
      <c r="E1314" s="2" t="e">
        <f>IF(Tableau48910[[#This Row],[Numéro par machin]]=0,$C$1,IF(ISERROR(VLOOKUP(C1314,$C$2:C1313,1,FALSE)),_xlfn.MAXIFS(Tableau48910[[#This Row],[Date de fin]],$B$2:B1313,Tableau48910[[#This Row],[Numéro Machine ]]),MAX(_xlfn.MAXIFS(Tableau48910[[#This Row],[Date de fin]],$C$2:C1313,Tableau48910[[#This Row],[Ordre de f]]),_xlfn.MAXIFS(Tableau48910[[#This Row],[Date de fin]],$B$2:B1313,Tableau48910[[#This Row],[Numéro Machine ]]))))</f>
        <v>#VALUE!</v>
      </c>
      <c r="F1314" s="2" t="e">
        <f>Tableau48910[[#This Row],[Date de début]]+Tableau48910[[#This Row],[Temps]]</f>
        <v>#VALUE!</v>
      </c>
    </row>
    <row r="1315" spans="1:6" x14ac:dyDescent="0.25">
      <c r="A1315" cm="1">
        <f t="array" ref="A1315">MIN(COUNTIFS($C$2:C1314,C1315)+IFERROR(SUM(IF(($B$2:B1314=B1315)*($A$2:A1314=0),($B$2:B1314=B1315)*($A$2:A1314=0),"")),0),1)</f>
        <v>1</v>
      </c>
      <c r="B1315" t="s">
        <v>80</v>
      </c>
      <c r="C1315" t="s">
        <v>345</v>
      </c>
      <c r="D1315" s="6">
        <v>45.0416666666667</v>
      </c>
      <c r="E1315" s="2" t="e">
        <f>IF(Tableau48910[[#This Row],[Numéro par machin]]=0,$C$1,IF(ISERROR(VLOOKUP(C1315,$C$2:C1314,1,FALSE)),_xlfn.MAXIFS(Tableau48910[[#This Row],[Date de fin]],$B$2:B1314,Tableau48910[[#This Row],[Numéro Machine ]]),MAX(_xlfn.MAXIFS(Tableau48910[[#This Row],[Date de fin]],$C$2:C1314,Tableau48910[[#This Row],[Ordre de f]]),_xlfn.MAXIFS(Tableau48910[[#This Row],[Date de fin]],$B$2:B1314,Tableau48910[[#This Row],[Numéro Machine ]]))))</f>
        <v>#VALUE!</v>
      </c>
      <c r="F1315" s="2" t="e">
        <f>Tableau48910[[#This Row],[Date de début]]+Tableau48910[[#This Row],[Temps]]</f>
        <v>#VALUE!</v>
      </c>
    </row>
    <row r="1316" spans="1:6" x14ac:dyDescent="0.25">
      <c r="A1316" cm="1">
        <f t="array" ref="A1316">MIN(COUNTIFS($C$2:C1315,C1316)+IFERROR(SUM(IF(($B$2:B1315=B1316)*($A$2:A1315=0),($B$2:B1315=B1316)*($A$2:A1315=0),"")),0),1)</f>
        <v>1</v>
      </c>
      <c r="B1316" t="s">
        <v>7</v>
      </c>
      <c r="C1316" t="s">
        <v>315</v>
      </c>
      <c r="D1316" s="6">
        <v>41.5416666666667</v>
      </c>
      <c r="E1316" s="2" t="e">
        <f>IF(Tableau48910[[#This Row],[Numéro par machin]]=0,$C$1,IF(ISERROR(VLOOKUP(C1316,$C$2:C1315,1,FALSE)),_xlfn.MAXIFS(Tableau48910[[#This Row],[Date de fin]],$B$2:B1315,Tableau48910[[#This Row],[Numéro Machine ]]),MAX(_xlfn.MAXIFS(Tableau48910[[#This Row],[Date de fin]],$C$2:C1315,Tableau48910[[#This Row],[Ordre de f]]),_xlfn.MAXIFS(Tableau48910[[#This Row],[Date de fin]],$B$2:B1315,Tableau48910[[#This Row],[Numéro Machine ]]))))</f>
        <v>#VALUE!</v>
      </c>
      <c r="F1316" s="2" t="e">
        <f>Tableau48910[[#This Row],[Date de début]]+Tableau48910[[#This Row],[Temps]]</f>
        <v>#VALUE!</v>
      </c>
    </row>
    <row r="1317" spans="1:6" x14ac:dyDescent="0.25">
      <c r="A1317" cm="1">
        <f t="array" ref="A1317">MIN(COUNTIFS($C$2:C1316,C1317)+IFERROR(SUM(IF(($B$2:B1316=B1317)*($A$2:A1316=0),($B$2:B1316=B1317)*($A$2:A1316=0),"")),0),1)</f>
        <v>1</v>
      </c>
      <c r="B1317" t="s">
        <v>10</v>
      </c>
      <c r="C1317" t="s">
        <v>321</v>
      </c>
      <c r="D1317" s="6">
        <v>41.8333333333333</v>
      </c>
      <c r="E1317" s="2" t="e">
        <f>IF(Tableau48910[[#This Row],[Numéro par machin]]=0,$C$1,IF(ISERROR(VLOOKUP(C1317,$C$2:C1316,1,FALSE)),_xlfn.MAXIFS(Tableau48910[[#This Row],[Date de fin]],$B$2:B1316,Tableau48910[[#This Row],[Numéro Machine ]]),MAX(_xlfn.MAXIFS(Tableau48910[[#This Row],[Date de fin]],$C$2:C1316,Tableau48910[[#This Row],[Ordre de f]]),_xlfn.MAXIFS(Tableau48910[[#This Row],[Date de fin]],$B$2:B1316,Tableau48910[[#This Row],[Numéro Machine ]]))))</f>
        <v>#VALUE!</v>
      </c>
      <c r="F1317" s="2" t="e">
        <f>Tableau48910[[#This Row],[Date de début]]+Tableau48910[[#This Row],[Temps]]</f>
        <v>#VALUE!</v>
      </c>
    </row>
    <row r="1318" spans="1:6" x14ac:dyDescent="0.25">
      <c r="A1318" cm="1">
        <f t="array" ref="A1318">MIN(COUNTIFS($C$2:C1317,C1318)+IFERROR(SUM(IF(($B$2:B1317=B1318)*($A$2:A1317=0),($B$2:B1317=B1318)*($A$2:A1317=0),"")),0),1)</f>
        <v>1</v>
      </c>
      <c r="B1318" t="s">
        <v>7</v>
      </c>
      <c r="C1318" t="s">
        <v>321</v>
      </c>
      <c r="D1318" s="6">
        <v>43.625</v>
      </c>
      <c r="E1318" s="2" t="e">
        <f>IF(Tableau48910[[#This Row],[Numéro par machin]]=0,$C$1,IF(ISERROR(VLOOKUP(C1318,$C$2:C1317,1,FALSE)),_xlfn.MAXIFS(Tableau48910[[#This Row],[Date de fin]],$B$2:B1317,Tableau48910[[#This Row],[Numéro Machine ]]),MAX(_xlfn.MAXIFS(Tableau48910[[#This Row],[Date de fin]],$C$2:C1317,Tableau48910[[#This Row],[Ordre de f]]),_xlfn.MAXIFS(Tableau48910[[#This Row],[Date de fin]],$B$2:B1317,Tableau48910[[#This Row],[Numéro Machine ]]))))</f>
        <v>#VALUE!</v>
      </c>
      <c r="F1318" s="2" t="e">
        <f>Tableau48910[[#This Row],[Date de début]]+Tableau48910[[#This Row],[Temps]]</f>
        <v>#VALUE!</v>
      </c>
    </row>
    <row r="1319" spans="1:6" x14ac:dyDescent="0.25">
      <c r="A1319" cm="1">
        <f t="array" ref="A1319">MIN(COUNTIFS($C$2:C1318,C1319)+IFERROR(SUM(IF(($B$2:B1318=B1319)*($A$2:A1318=0),($B$2:B1318=B1319)*($A$2:A1318=0),"")),0),1)</f>
        <v>1</v>
      </c>
      <c r="B1319" t="s">
        <v>5</v>
      </c>
      <c r="C1319" t="s">
        <v>346</v>
      </c>
      <c r="D1319" s="6">
        <v>43.7916666666667</v>
      </c>
      <c r="E1319" s="2" t="e">
        <f>IF(Tableau48910[[#This Row],[Numéro par machin]]=0,$C$1,IF(ISERROR(VLOOKUP(C1319,$C$2:C1318,1,FALSE)),_xlfn.MAXIFS(Tableau48910[[#This Row],[Date de fin]],$B$2:B1318,Tableau48910[[#This Row],[Numéro Machine ]]),MAX(_xlfn.MAXIFS(Tableau48910[[#This Row],[Date de fin]],$C$2:C1318,Tableau48910[[#This Row],[Ordre de f]]),_xlfn.MAXIFS(Tableau48910[[#This Row],[Date de fin]],$B$2:B1318,Tableau48910[[#This Row],[Numéro Machine ]]))))</f>
        <v>#VALUE!</v>
      </c>
      <c r="F1319" s="2" t="e">
        <f>Tableau48910[[#This Row],[Date de début]]+Tableau48910[[#This Row],[Temps]]</f>
        <v>#VALUE!</v>
      </c>
    </row>
    <row r="1320" spans="1:6" x14ac:dyDescent="0.25">
      <c r="A1320" cm="1">
        <f t="array" ref="A1320">MIN(COUNTIFS($C$2:C1319,C1320)+IFERROR(SUM(IF(($B$2:B1319=B1320)*($A$2:A1319=0),($B$2:B1319=B1320)*($A$2:A1319=0),"")),0),1)</f>
        <v>1</v>
      </c>
      <c r="B1320" t="s">
        <v>10</v>
      </c>
      <c r="C1320" t="s">
        <v>347</v>
      </c>
      <c r="D1320" s="6">
        <v>44.75</v>
      </c>
      <c r="E1320" s="2" t="e">
        <f>IF(Tableau48910[[#This Row],[Numéro par machin]]=0,$C$1,IF(ISERROR(VLOOKUP(C1320,$C$2:C1319,1,FALSE)),_xlfn.MAXIFS(Tableau48910[[#This Row],[Date de fin]],$B$2:B1319,Tableau48910[[#This Row],[Numéro Machine ]]),MAX(_xlfn.MAXIFS(Tableau48910[[#This Row],[Date de fin]],$C$2:C1319,Tableau48910[[#This Row],[Ordre de f]]),_xlfn.MAXIFS(Tableau48910[[#This Row],[Date de fin]],$B$2:B1319,Tableau48910[[#This Row],[Numéro Machine ]]))))</f>
        <v>#VALUE!</v>
      </c>
      <c r="F1320" s="2" t="e">
        <f>Tableau48910[[#This Row],[Date de début]]+Tableau48910[[#This Row],[Temps]]</f>
        <v>#VALUE!</v>
      </c>
    </row>
    <row r="1321" spans="1:6" x14ac:dyDescent="0.25">
      <c r="A1321" cm="1">
        <f t="array" ref="A1321">MIN(COUNTIFS($C$2:C1320,C1321)+IFERROR(SUM(IF(($B$2:B1320=B1321)*($A$2:A1320=0),($B$2:B1320=B1321)*($A$2:A1320=0),"")),0),1)</f>
        <v>1</v>
      </c>
      <c r="B1321" t="s">
        <v>10</v>
      </c>
      <c r="C1321" t="s">
        <v>348</v>
      </c>
      <c r="D1321" s="6">
        <v>44.9166666666667</v>
      </c>
      <c r="E1321" s="2" t="e">
        <f>IF(Tableau48910[[#This Row],[Numéro par machin]]=0,$C$1,IF(ISERROR(VLOOKUP(C1321,$C$2:C1320,1,FALSE)),_xlfn.MAXIFS(Tableau48910[[#This Row],[Date de fin]],$B$2:B1320,Tableau48910[[#This Row],[Numéro Machine ]]),MAX(_xlfn.MAXIFS(Tableau48910[[#This Row],[Date de fin]],$C$2:C1320,Tableau48910[[#This Row],[Ordre de f]]),_xlfn.MAXIFS(Tableau48910[[#This Row],[Date de fin]],$B$2:B1320,Tableau48910[[#This Row],[Numéro Machine ]]))))</f>
        <v>#VALUE!</v>
      </c>
      <c r="F1321" s="2" t="e">
        <f>Tableau48910[[#This Row],[Date de début]]+Tableau48910[[#This Row],[Temps]]</f>
        <v>#VALUE!</v>
      </c>
    </row>
    <row r="1322" spans="1:6" x14ac:dyDescent="0.25">
      <c r="A1322" cm="1">
        <f t="array" ref="A1322">MIN(COUNTIFS($C$2:C1321,C1322)+IFERROR(SUM(IF(($B$2:B1321=B1322)*($A$2:A1321=0),($B$2:B1321=B1322)*($A$2:A1321=0),"")),0),1)</f>
        <v>1</v>
      </c>
      <c r="B1322" t="s">
        <v>16</v>
      </c>
      <c r="C1322" t="s">
        <v>334</v>
      </c>
      <c r="D1322" s="6">
        <v>45.0833333333333</v>
      </c>
      <c r="E1322" s="2" t="e">
        <f>IF(Tableau48910[[#This Row],[Numéro par machin]]=0,$C$1,IF(ISERROR(VLOOKUP(C1322,$C$2:C1321,1,FALSE)),_xlfn.MAXIFS(Tableau48910[[#This Row],[Date de fin]],$B$2:B1321,Tableau48910[[#This Row],[Numéro Machine ]]),MAX(_xlfn.MAXIFS(Tableau48910[[#This Row],[Date de fin]],$C$2:C1321,Tableau48910[[#This Row],[Ordre de f]]),_xlfn.MAXIFS(Tableau48910[[#This Row],[Date de fin]],$B$2:B1321,Tableau48910[[#This Row],[Numéro Machine ]]))))</f>
        <v>#VALUE!</v>
      </c>
      <c r="F1322" s="2" t="e">
        <f>Tableau48910[[#This Row],[Date de début]]+Tableau48910[[#This Row],[Temps]]</f>
        <v>#VALUE!</v>
      </c>
    </row>
    <row r="1323" spans="1:6" x14ac:dyDescent="0.25">
      <c r="A1323" cm="1">
        <f t="array" ref="A1323">MIN(COUNTIFS($C$2:C1322,C1323)+IFERROR(SUM(IF(($B$2:B1322=B1323)*($A$2:A1322=0),($B$2:B1322=B1323)*($A$2:A1322=0),"")),0),1)</f>
        <v>1</v>
      </c>
      <c r="B1323" t="s">
        <v>24</v>
      </c>
      <c r="C1323" t="s">
        <v>325</v>
      </c>
      <c r="D1323" s="6">
        <v>52.5833333333333</v>
      </c>
      <c r="E1323" s="2" t="e">
        <f>IF(Tableau48910[[#This Row],[Numéro par machin]]=0,$C$1,IF(ISERROR(VLOOKUP(C1323,$C$2:C1322,1,FALSE)),_xlfn.MAXIFS(Tableau48910[[#This Row],[Date de fin]],$B$2:B1322,Tableau48910[[#This Row],[Numéro Machine ]]),MAX(_xlfn.MAXIFS(Tableau48910[[#This Row],[Date de fin]],$C$2:C1322,Tableau48910[[#This Row],[Ordre de f]]),_xlfn.MAXIFS(Tableau48910[[#This Row],[Date de fin]],$B$2:B1322,Tableau48910[[#This Row],[Numéro Machine ]]))))</f>
        <v>#VALUE!</v>
      </c>
      <c r="F1323" s="2" t="e">
        <f>Tableau48910[[#This Row],[Date de début]]+Tableau48910[[#This Row],[Temps]]</f>
        <v>#VALUE!</v>
      </c>
    </row>
    <row r="1324" spans="1:6" x14ac:dyDescent="0.25">
      <c r="A1324" cm="1">
        <f t="array" ref="A1324">MIN(COUNTIFS($C$2:C1323,C1324)+IFERROR(SUM(IF(($B$2:B1323=B1324)*($A$2:A1323=0),($B$2:B1323=B1324)*($A$2:A1323=0),"")),0),1)</f>
        <v>1</v>
      </c>
      <c r="B1324" t="s">
        <v>10</v>
      </c>
      <c r="C1324" t="s">
        <v>334</v>
      </c>
      <c r="D1324" s="6">
        <v>62.2916666666667</v>
      </c>
      <c r="E1324" s="2" t="e">
        <f>IF(Tableau48910[[#This Row],[Numéro par machin]]=0,$C$1,IF(ISERROR(VLOOKUP(C1324,$C$2:C1323,1,FALSE)),_xlfn.MAXIFS(Tableau48910[[#This Row],[Date de fin]],$B$2:B1323,Tableau48910[[#This Row],[Numéro Machine ]]),MAX(_xlfn.MAXIFS(Tableau48910[[#This Row],[Date de fin]],$C$2:C1323,Tableau48910[[#This Row],[Ordre de f]]),_xlfn.MAXIFS(Tableau48910[[#This Row],[Date de fin]],$B$2:B1323,Tableau48910[[#This Row],[Numéro Machine ]]))))</f>
        <v>#VALUE!</v>
      </c>
      <c r="F1324" s="2" t="e">
        <f>Tableau48910[[#This Row],[Date de début]]+Tableau48910[[#This Row],[Temps]]</f>
        <v>#VALUE!</v>
      </c>
    </row>
    <row r="1325" spans="1:6" x14ac:dyDescent="0.25">
      <c r="A1325" cm="1">
        <f t="array" ref="A1325">MIN(COUNTIFS($C$2:C1324,C1325)+IFERROR(SUM(IF(($B$2:B1324=B1325)*($A$2:A1324=0),($B$2:B1324=B1325)*($A$2:A1324=0),"")),0),1)</f>
        <v>1</v>
      </c>
      <c r="B1325" t="s">
        <v>349</v>
      </c>
      <c r="C1325" t="s">
        <v>325</v>
      </c>
      <c r="D1325" s="6">
        <v>62.4166666666667</v>
      </c>
      <c r="E1325" s="2" t="e">
        <f>IF(Tableau48910[[#This Row],[Numéro par machin]]=0,$C$1,IF(ISERROR(VLOOKUP(C1325,$C$2:C1324,1,FALSE)),_xlfn.MAXIFS(Tableau48910[[#This Row],[Date de fin]],$B$2:B1324,Tableau48910[[#This Row],[Numéro Machine ]]),MAX(_xlfn.MAXIFS(Tableau48910[[#This Row],[Date de fin]],$C$2:C1324,Tableau48910[[#This Row],[Ordre de f]]),_xlfn.MAXIFS(Tableau48910[[#This Row],[Date de fin]],$B$2:B1324,Tableau48910[[#This Row],[Numéro Machine ]]))))</f>
        <v>#VALUE!</v>
      </c>
      <c r="F1325" s="2" t="e">
        <f>Tableau48910[[#This Row],[Date de début]]+Tableau48910[[#This Row],[Temps]]</f>
        <v>#VALUE!</v>
      </c>
    </row>
    <row r="1326" spans="1:6" x14ac:dyDescent="0.25">
      <c r="A1326" cm="1">
        <f t="array" ref="A1326">MIN(COUNTIFS($C$2:C1325,C1326)+IFERROR(SUM(IF(($B$2:B1325=B1326)*($A$2:A1325=0),($B$2:B1325=B1326)*($A$2:A1325=0),"")),0),1)</f>
        <v>1</v>
      </c>
      <c r="B1326" t="s">
        <v>22</v>
      </c>
      <c r="C1326" t="s">
        <v>325</v>
      </c>
      <c r="D1326" s="6">
        <v>62.5833333333333</v>
      </c>
      <c r="E1326" s="2" t="e">
        <f>IF(Tableau48910[[#This Row],[Numéro par machin]]=0,$C$1,IF(ISERROR(VLOOKUP(C1326,$C$2:C1325,1,FALSE)),_xlfn.MAXIFS(Tableau48910[[#This Row],[Date de fin]],$B$2:B1325,Tableau48910[[#This Row],[Numéro Machine ]]),MAX(_xlfn.MAXIFS(Tableau48910[[#This Row],[Date de fin]],$C$2:C1325,Tableau48910[[#This Row],[Ordre de f]]),_xlfn.MAXIFS(Tableau48910[[#This Row],[Date de fin]],$B$2:B1325,Tableau48910[[#This Row],[Numéro Machine ]]))))</f>
        <v>#VALUE!</v>
      </c>
      <c r="F1326" s="2" t="e">
        <f>Tableau48910[[#This Row],[Date de début]]+Tableau48910[[#This Row],[Temps]]</f>
        <v>#VALUE!</v>
      </c>
    </row>
    <row r="1327" spans="1:6" x14ac:dyDescent="0.25">
      <c r="A1327" cm="1">
        <f t="array" ref="A1327">MIN(COUNTIFS($C$2:C1326,C1327)+IFERROR(SUM(IF(($B$2:B1326=B1327)*($A$2:A1326=0),($B$2:B1326=B1327)*($A$2:A1326=0),"")),0),1)</f>
        <v>1</v>
      </c>
      <c r="B1327" t="s">
        <v>10</v>
      </c>
      <c r="C1327" t="s">
        <v>325</v>
      </c>
      <c r="D1327" s="6">
        <v>62.625</v>
      </c>
      <c r="E1327" s="2" t="e">
        <f>IF(Tableau48910[[#This Row],[Numéro par machin]]=0,$C$1,IF(ISERROR(VLOOKUP(C1327,$C$2:C1326,1,FALSE)),_xlfn.MAXIFS(Tableau48910[[#This Row],[Date de fin]],$B$2:B1326,Tableau48910[[#This Row],[Numéro Machine ]]),MAX(_xlfn.MAXIFS(Tableau48910[[#This Row],[Date de fin]],$C$2:C1326,Tableau48910[[#This Row],[Ordre de f]]),_xlfn.MAXIFS(Tableau48910[[#This Row],[Date de fin]],$B$2:B1326,Tableau48910[[#This Row],[Numéro Machine ]]))))</f>
        <v>#VALUE!</v>
      </c>
      <c r="F1327" s="2" t="e">
        <f>Tableau48910[[#This Row],[Date de début]]+Tableau48910[[#This Row],[Temps]]</f>
        <v>#VALUE!</v>
      </c>
    </row>
    <row r="1328" spans="1:6" x14ac:dyDescent="0.25">
      <c r="A1328" cm="1">
        <f t="array" ref="A1328">MIN(COUNTIFS($C$2:C1327,C1328)+IFERROR(SUM(IF(($B$2:B1327=B1328)*($A$2:A1327=0),($B$2:B1327=B1328)*($A$2:A1327=0),"")),0),1)</f>
        <v>1</v>
      </c>
      <c r="B1328" t="s">
        <v>16</v>
      </c>
      <c r="C1328" t="s">
        <v>334</v>
      </c>
      <c r="D1328" s="6">
        <v>62</v>
      </c>
      <c r="E1328" s="2" t="e">
        <f>IF(Tableau48910[[#This Row],[Numéro par machin]]=0,$C$1,IF(ISERROR(VLOOKUP(C1328,$C$2:C1327,1,FALSE)),_xlfn.MAXIFS(Tableau48910[[#This Row],[Date de fin]],$B$2:B1327,Tableau48910[[#This Row],[Numéro Machine ]]),MAX(_xlfn.MAXIFS(Tableau48910[[#This Row],[Date de fin]],$C$2:C1327,Tableau48910[[#This Row],[Ordre de f]]),_xlfn.MAXIFS(Tableau48910[[#This Row],[Date de fin]],$B$2:B1327,Tableau48910[[#This Row],[Numéro Machine ]]))))</f>
        <v>#VALUE!</v>
      </c>
      <c r="F1328" s="2" t="e">
        <f>Tableau48910[[#This Row],[Date de début]]+Tableau48910[[#This Row],[Temps]]</f>
        <v>#VALUE!</v>
      </c>
    </row>
    <row r="1329" spans="1:6" x14ac:dyDescent="0.25">
      <c r="A1329" cm="1">
        <f t="array" ref="A1329">MIN(COUNTIFS($C$2:C1328,C1329)+IFERROR(SUM(IF(($B$2:B1328=B1329)*($A$2:A1328=0),($B$2:B1328=B1329)*($A$2:A1328=0),"")),0),1)</f>
        <v>1</v>
      </c>
      <c r="B1329" t="s">
        <v>31</v>
      </c>
      <c r="C1329" t="s">
        <v>334</v>
      </c>
      <c r="D1329" s="6">
        <v>63.5833333333333</v>
      </c>
      <c r="E1329" s="2" t="e">
        <f>IF(Tableau48910[[#This Row],[Numéro par machin]]=0,$C$1,IF(ISERROR(VLOOKUP(C1329,$C$2:C1328,1,FALSE)),_xlfn.MAXIFS(Tableau48910[[#This Row],[Date de fin]],$B$2:B1328,Tableau48910[[#This Row],[Numéro Machine ]]),MAX(_xlfn.MAXIFS(Tableau48910[[#This Row],[Date de fin]],$C$2:C1328,Tableau48910[[#This Row],[Ordre de f]]),_xlfn.MAXIFS(Tableau48910[[#This Row],[Date de fin]],$B$2:B1328,Tableau48910[[#This Row],[Numéro Machine ]]))))</f>
        <v>#VALUE!</v>
      </c>
      <c r="F1329" s="2" t="e">
        <f>Tableau48910[[#This Row],[Date de début]]+Tableau48910[[#This Row],[Temps]]</f>
        <v>#VALUE!</v>
      </c>
    </row>
    <row r="1330" spans="1:6" x14ac:dyDescent="0.25">
      <c r="A1330" cm="1">
        <f t="array" ref="A1330">MIN(COUNTIFS($C$2:C1329,C1330)+IFERROR(SUM(IF(($B$2:B1329=B1330)*($A$2:A1329=0),($B$2:B1329=B1330)*($A$2:A1329=0),"")),0),1)</f>
        <v>1</v>
      </c>
      <c r="B1330" t="s">
        <v>10</v>
      </c>
      <c r="C1330" t="s">
        <v>350</v>
      </c>
      <c r="D1330" s="6">
        <v>64.3333333333333</v>
      </c>
      <c r="E1330" s="2" t="e">
        <f>IF(Tableau48910[[#This Row],[Numéro par machin]]=0,$C$1,IF(ISERROR(VLOOKUP(C1330,$C$2:C1329,1,FALSE)),_xlfn.MAXIFS(Tableau48910[[#This Row],[Date de fin]],$B$2:B1329,Tableau48910[[#This Row],[Numéro Machine ]]),MAX(_xlfn.MAXIFS(Tableau48910[[#This Row],[Date de fin]],$C$2:C1329,Tableau48910[[#This Row],[Ordre de f]]),_xlfn.MAXIFS(Tableau48910[[#This Row],[Date de fin]],$B$2:B1329,Tableau48910[[#This Row],[Numéro Machine ]]))))</f>
        <v>#VALUE!</v>
      </c>
      <c r="F1330" s="2" t="e">
        <f>Tableau48910[[#This Row],[Date de début]]+Tableau48910[[#This Row],[Temps]]</f>
        <v>#VALUE!</v>
      </c>
    </row>
    <row r="1331" spans="1:6" x14ac:dyDescent="0.25">
      <c r="A1331" cm="1">
        <f t="array" ref="A1331">MIN(COUNTIFS($C$2:C1330,C1331)+IFERROR(SUM(IF(($B$2:B1330=B1331)*($A$2:A1330=0),($B$2:B1330=B1331)*($A$2:A1330=0),"")),0),1)</f>
        <v>1</v>
      </c>
      <c r="B1331" t="s">
        <v>5</v>
      </c>
      <c r="C1331" t="s">
        <v>350</v>
      </c>
      <c r="D1331" s="6">
        <v>65.2916666666667</v>
      </c>
      <c r="E1331" s="2" t="e">
        <f>IF(Tableau48910[[#This Row],[Numéro par machin]]=0,$C$1,IF(ISERROR(VLOOKUP(C1331,$C$2:C1330,1,FALSE)),_xlfn.MAXIFS(Tableau48910[[#This Row],[Date de fin]],$B$2:B1330,Tableau48910[[#This Row],[Numéro Machine ]]),MAX(_xlfn.MAXIFS(Tableau48910[[#This Row],[Date de fin]],$C$2:C1330,Tableau48910[[#This Row],[Ordre de f]]),_xlfn.MAXIFS(Tableau48910[[#This Row],[Date de fin]],$B$2:B1330,Tableau48910[[#This Row],[Numéro Machine ]]))))</f>
        <v>#VALUE!</v>
      </c>
      <c r="F1331" s="2" t="e">
        <f>Tableau48910[[#This Row],[Date de début]]+Tableau48910[[#This Row],[Temps]]</f>
        <v>#VALUE!</v>
      </c>
    </row>
    <row r="1332" spans="1:6" x14ac:dyDescent="0.25">
      <c r="A1332" cm="1">
        <f t="array" ref="A1332">MIN(COUNTIFS($C$2:C1331,C1332)+IFERROR(SUM(IF(($B$2:B1331=B1332)*($A$2:A1331=0),($B$2:B1331=B1332)*($A$2:A1331=0),"")),0),1)</f>
        <v>1</v>
      </c>
      <c r="B1332" t="s">
        <v>12</v>
      </c>
      <c r="C1332" t="s">
        <v>350</v>
      </c>
      <c r="D1332" s="6">
        <v>65.375</v>
      </c>
      <c r="E1332" s="2" t="e">
        <f>IF(Tableau48910[[#This Row],[Numéro par machin]]=0,$C$1,IF(ISERROR(VLOOKUP(C1332,$C$2:C1331,1,FALSE)),_xlfn.MAXIFS(Tableau48910[[#This Row],[Date de fin]],$B$2:B1331,Tableau48910[[#This Row],[Numéro Machine ]]),MAX(_xlfn.MAXIFS(Tableau48910[[#This Row],[Date de fin]],$C$2:C1331,Tableau48910[[#This Row],[Ordre de f]]),_xlfn.MAXIFS(Tableau48910[[#This Row],[Date de fin]],$B$2:B1331,Tableau48910[[#This Row],[Numéro Machine ]]))))</f>
        <v>#VALUE!</v>
      </c>
      <c r="F1332" s="2" t="e">
        <f>Tableau48910[[#This Row],[Date de début]]+Tableau48910[[#This Row],[Temps]]</f>
        <v>#VALUE!</v>
      </c>
    </row>
    <row r="1333" spans="1:6" x14ac:dyDescent="0.25">
      <c r="A1333" cm="1">
        <f t="array" ref="A1333">MIN(COUNTIFS($C$2:C1332,C1333)+IFERROR(SUM(IF(($B$2:B1332=B1333)*($A$2:A1332=0),($B$2:B1332=B1333)*($A$2:A1332=0),"")),0),1)</f>
        <v>1</v>
      </c>
      <c r="B1333" t="s">
        <v>5</v>
      </c>
      <c r="C1333" t="s">
        <v>350</v>
      </c>
      <c r="D1333" s="6">
        <v>27.8333333333333</v>
      </c>
      <c r="E1333" s="2" t="e">
        <f>IF(Tableau48910[[#This Row],[Numéro par machin]]=0,$C$1,IF(ISERROR(VLOOKUP(C1333,$C$2:C1332,1,FALSE)),_xlfn.MAXIFS(Tableau48910[[#This Row],[Date de fin]],$B$2:B1332,Tableau48910[[#This Row],[Numéro Machine ]]),MAX(_xlfn.MAXIFS(Tableau48910[[#This Row],[Date de fin]],$C$2:C1332,Tableau48910[[#This Row],[Ordre de f]]),_xlfn.MAXIFS(Tableau48910[[#This Row],[Date de fin]],$B$2:B1332,Tableau48910[[#This Row],[Numéro Machine ]]))))</f>
        <v>#VALUE!</v>
      </c>
      <c r="F1333" s="2" t="e">
        <f>Tableau48910[[#This Row],[Date de début]]+Tableau48910[[#This Row],[Temps]]</f>
        <v>#VALUE!</v>
      </c>
    </row>
    <row r="1334" spans="1:6" x14ac:dyDescent="0.25">
      <c r="A1334" cm="1">
        <f t="array" ref="A1334">MIN(COUNTIFS($C$2:C1333,C1334)+IFERROR(SUM(IF(($B$2:B1333=B1334)*($A$2:A1333=0),($B$2:B1333=B1334)*($A$2:A1333=0),"")),0),1)</f>
        <v>1</v>
      </c>
      <c r="B1334" t="s">
        <v>42</v>
      </c>
      <c r="C1334" t="s">
        <v>344</v>
      </c>
      <c r="D1334" s="6">
        <v>32.8333333333333</v>
      </c>
      <c r="E1334" s="2" t="e">
        <f>IF(Tableau48910[[#This Row],[Numéro par machin]]=0,$C$1,IF(ISERROR(VLOOKUP(C1334,$C$2:C1333,1,FALSE)),_xlfn.MAXIFS(Tableau48910[[#This Row],[Date de fin]],$B$2:B1333,Tableau48910[[#This Row],[Numéro Machine ]]),MAX(_xlfn.MAXIFS(Tableau48910[[#This Row],[Date de fin]],$C$2:C1333,Tableau48910[[#This Row],[Ordre de f]]),_xlfn.MAXIFS(Tableau48910[[#This Row],[Date de fin]],$B$2:B1333,Tableau48910[[#This Row],[Numéro Machine ]]))))</f>
        <v>#VALUE!</v>
      </c>
      <c r="F1334" s="2" t="e">
        <f>Tableau48910[[#This Row],[Date de début]]+Tableau48910[[#This Row],[Temps]]</f>
        <v>#VALUE!</v>
      </c>
    </row>
    <row r="1335" spans="1:6" x14ac:dyDescent="0.25">
      <c r="A1335" cm="1">
        <f t="array" ref="A1335">MIN(COUNTIFS($C$2:C1334,C1335)+IFERROR(SUM(IF(($B$2:B1334=B1335)*($A$2:A1334=0),($B$2:B1334=B1335)*($A$2:A1334=0),"")),0),1)</f>
        <v>1</v>
      </c>
      <c r="B1335" t="s">
        <v>42</v>
      </c>
      <c r="C1335" t="s">
        <v>345</v>
      </c>
      <c r="D1335" s="6">
        <v>33.2083333333333</v>
      </c>
      <c r="E1335" s="2" t="e">
        <f>IF(Tableau48910[[#This Row],[Numéro par machin]]=0,$C$1,IF(ISERROR(VLOOKUP(C1335,$C$2:C1334,1,FALSE)),_xlfn.MAXIFS(Tableau48910[[#This Row],[Date de fin]],$B$2:B1334,Tableau48910[[#This Row],[Numéro Machine ]]),MAX(_xlfn.MAXIFS(Tableau48910[[#This Row],[Date de fin]],$C$2:C1334,Tableau48910[[#This Row],[Ordre de f]]),_xlfn.MAXIFS(Tableau48910[[#This Row],[Date de fin]],$B$2:B1334,Tableau48910[[#This Row],[Numéro Machine ]]))))</f>
        <v>#VALUE!</v>
      </c>
      <c r="F1335" s="2" t="e">
        <f>Tableau48910[[#This Row],[Date de début]]+Tableau48910[[#This Row],[Temps]]</f>
        <v>#VALUE!</v>
      </c>
    </row>
    <row r="1336" spans="1:6" x14ac:dyDescent="0.25">
      <c r="A1336" cm="1">
        <f t="array" ref="A1336">MIN(COUNTIFS($C$2:C1335,C1336)+IFERROR(SUM(IF(($B$2:B1335=B1336)*($A$2:A1335=0),($B$2:B1335=B1336)*($A$2:A1335=0),"")),0),1)</f>
        <v>1</v>
      </c>
      <c r="B1336" t="s">
        <v>10</v>
      </c>
      <c r="C1336" t="s">
        <v>350</v>
      </c>
      <c r="D1336" s="6">
        <v>33.2916666666667</v>
      </c>
      <c r="E1336" s="2" t="e">
        <f>IF(Tableau48910[[#This Row],[Numéro par machin]]=0,$C$1,IF(ISERROR(VLOOKUP(C1336,$C$2:C1335,1,FALSE)),_xlfn.MAXIFS(Tableau48910[[#This Row],[Date de fin]],$B$2:B1335,Tableau48910[[#This Row],[Numéro Machine ]]),MAX(_xlfn.MAXIFS(Tableau48910[[#This Row],[Date de fin]],$C$2:C1335,Tableau48910[[#This Row],[Ordre de f]]),_xlfn.MAXIFS(Tableau48910[[#This Row],[Date de fin]],$B$2:B1335,Tableau48910[[#This Row],[Numéro Machine ]]))))</f>
        <v>#VALUE!</v>
      </c>
      <c r="F1336" s="2" t="e">
        <f>Tableau48910[[#This Row],[Date de début]]+Tableau48910[[#This Row],[Temps]]</f>
        <v>#VALUE!</v>
      </c>
    </row>
    <row r="1337" spans="1:6" x14ac:dyDescent="0.25">
      <c r="A1337" cm="1">
        <f t="array" ref="A1337">MIN(COUNTIFS($C$2:C1336,C1337)+IFERROR(SUM(IF(($B$2:B1336=B1337)*($A$2:A1336=0),($B$2:B1336=B1337)*($A$2:A1336=0),"")),0),1)</f>
        <v>1</v>
      </c>
      <c r="B1337" t="s">
        <v>5</v>
      </c>
      <c r="C1337" t="s">
        <v>344</v>
      </c>
      <c r="D1337" s="6">
        <v>33.8333333333333</v>
      </c>
      <c r="E1337" s="2" t="e">
        <f>IF(Tableau48910[[#This Row],[Numéro par machin]]=0,$C$1,IF(ISERROR(VLOOKUP(C1337,$C$2:C1336,1,FALSE)),_xlfn.MAXIFS(Tableau48910[[#This Row],[Date de fin]],$B$2:B1336,Tableau48910[[#This Row],[Numéro Machine ]]),MAX(_xlfn.MAXIFS(Tableau48910[[#This Row],[Date de fin]],$C$2:C1336,Tableau48910[[#This Row],[Ordre de f]]),_xlfn.MAXIFS(Tableau48910[[#This Row],[Date de fin]],$B$2:B1336,Tableau48910[[#This Row],[Numéro Machine ]]))))</f>
        <v>#VALUE!</v>
      </c>
      <c r="F1337" s="2" t="e">
        <f>Tableau48910[[#This Row],[Date de début]]+Tableau48910[[#This Row],[Temps]]</f>
        <v>#VALUE!</v>
      </c>
    </row>
    <row r="1338" spans="1:6" x14ac:dyDescent="0.25">
      <c r="A1338" cm="1">
        <f t="array" ref="A1338">MIN(COUNTIFS($C$2:C1337,C1338)+IFERROR(SUM(IF(($B$2:B1337=B1338)*($A$2:A1337=0),($B$2:B1337=B1338)*($A$2:A1337=0),"")),0),1)</f>
        <v>1</v>
      </c>
      <c r="B1338" t="s">
        <v>5</v>
      </c>
      <c r="C1338" t="s">
        <v>345</v>
      </c>
      <c r="D1338" s="6">
        <v>33.875</v>
      </c>
      <c r="E1338" s="2" t="e">
        <f>IF(Tableau48910[[#This Row],[Numéro par machin]]=0,$C$1,IF(ISERROR(VLOOKUP(C1338,$C$2:C1337,1,FALSE)),_xlfn.MAXIFS(Tableau48910[[#This Row],[Date de fin]],$B$2:B1337,Tableau48910[[#This Row],[Numéro Machine ]]),MAX(_xlfn.MAXIFS(Tableau48910[[#This Row],[Date de fin]],$C$2:C1337,Tableau48910[[#This Row],[Ordre de f]]),_xlfn.MAXIFS(Tableau48910[[#This Row],[Date de fin]],$B$2:B1337,Tableau48910[[#This Row],[Numéro Machine ]]))))</f>
        <v>#VALUE!</v>
      </c>
      <c r="F1338" s="2" t="e">
        <f>Tableau48910[[#This Row],[Date de début]]+Tableau48910[[#This Row],[Temps]]</f>
        <v>#VALUE!</v>
      </c>
    </row>
    <row r="1339" spans="1:6" x14ac:dyDescent="0.25">
      <c r="A1339" cm="1">
        <f t="array" ref="A1339">MIN(COUNTIFS($C$2:C1338,C1339)+IFERROR(SUM(IF(($B$2:B1338=B1339)*($A$2:A1338=0),($B$2:B1338=B1339)*($A$2:A1338=0),"")),0),1)</f>
        <v>1</v>
      </c>
      <c r="B1339" t="s">
        <v>5</v>
      </c>
      <c r="C1339" t="s">
        <v>350</v>
      </c>
      <c r="D1339" s="6">
        <v>33.9166666666667</v>
      </c>
      <c r="E1339" s="2" t="e">
        <f>IF(Tableau48910[[#This Row],[Numéro par machin]]=0,$C$1,IF(ISERROR(VLOOKUP(C1339,$C$2:C1338,1,FALSE)),_xlfn.MAXIFS(Tableau48910[[#This Row],[Date de fin]],$B$2:B1338,Tableau48910[[#This Row],[Numéro Machine ]]),MAX(_xlfn.MAXIFS(Tableau48910[[#This Row],[Date de fin]],$C$2:C1338,Tableau48910[[#This Row],[Ordre de f]]),_xlfn.MAXIFS(Tableau48910[[#This Row],[Date de fin]],$B$2:B1338,Tableau48910[[#This Row],[Numéro Machine ]]))))</f>
        <v>#VALUE!</v>
      </c>
      <c r="F1339" s="2" t="e">
        <f>Tableau48910[[#This Row],[Date de début]]+Tableau48910[[#This Row],[Temps]]</f>
        <v>#VALUE!</v>
      </c>
    </row>
    <row r="1340" spans="1:6" x14ac:dyDescent="0.25">
      <c r="A1340" cm="1">
        <f t="array" ref="A1340">MIN(COUNTIFS($C$2:C1339,C1340)+IFERROR(SUM(IF(($B$2:B1339=B1340)*($A$2:A1339=0),($B$2:B1339=B1340)*($A$2:A1339=0),"")),0),1)</f>
        <v>1</v>
      </c>
      <c r="B1340" t="s">
        <v>10</v>
      </c>
      <c r="C1340" t="s">
        <v>344</v>
      </c>
      <c r="D1340" s="6">
        <v>38.4166666666667</v>
      </c>
      <c r="E1340" s="2" t="e">
        <f>IF(Tableau48910[[#This Row],[Numéro par machin]]=0,$C$1,IF(ISERROR(VLOOKUP(C1340,$C$2:C1339,1,FALSE)),_xlfn.MAXIFS(Tableau48910[[#This Row],[Date de fin]],$B$2:B1339,Tableau48910[[#This Row],[Numéro Machine ]]),MAX(_xlfn.MAXIFS(Tableau48910[[#This Row],[Date de fin]],$C$2:C1339,Tableau48910[[#This Row],[Ordre de f]]),_xlfn.MAXIFS(Tableau48910[[#This Row],[Date de fin]],$B$2:B1339,Tableau48910[[#This Row],[Numéro Machine ]]))))</f>
        <v>#VALUE!</v>
      </c>
      <c r="F1340" s="2" t="e">
        <f>Tableau48910[[#This Row],[Date de début]]+Tableau48910[[#This Row],[Temps]]</f>
        <v>#VALUE!</v>
      </c>
    </row>
    <row r="1341" spans="1:6" x14ac:dyDescent="0.25">
      <c r="A1341" cm="1">
        <f t="array" ref="A1341">MIN(COUNTIFS($C$2:C1340,C1341)+IFERROR(SUM(IF(($B$2:B1340=B1341)*($A$2:A1340=0),($B$2:B1340=B1341)*($A$2:A1340=0),"")),0),1)</f>
        <v>1</v>
      </c>
      <c r="B1341" t="s">
        <v>10</v>
      </c>
      <c r="C1341" t="s">
        <v>345</v>
      </c>
      <c r="D1341" s="6">
        <v>38.8333333333333</v>
      </c>
      <c r="E1341" s="2" t="e">
        <f>IF(Tableau48910[[#This Row],[Numéro par machin]]=0,$C$1,IF(ISERROR(VLOOKUP(C1341,$C$2:C1340,1,FALSE)),_xlfn.MAXIFS(Tableau48910[[#This Row],[Date de fin]],$B$2:B1340,Tableau48910[[#This Row],[Numéro Machine ]]),MAX(_xlfn.MAXIFS(Tableau48910[[#This Row],[Date de fin]],$C$2:C1340,Tableau48910[[#This Row],[Ordre de f]]),_xlfn.MAXIFS(Tableau48910[[#This Row],[Date de fin]],$B$2:B1340,Tableau48910[[#This Row],[Numéro Machine ]]))))</f>
        <v>#VALUE!</v>
      </c>
      <c r="F1341" s="2" t="e">
        <f>Tableau48910[[#This Row],[Date de début]]+Tableau48910[[#This Row],[Temps]]</f>
        <v>#VALUE!</v>
      </c>
    </row>
    <row r="1342" spans="1:6" x14ac:dyDescent="0.25">
      <c r="A1342" cm="1">
        <f t="array" ref="A1342">MIN(COUNTIFS($C$2:C1341,C1342)+IFERROR(SUM(IF(($B$2:B1341=B1342)*($A$2:A1341=0),($B$2:B1341=B1342)*($A$2:A1341=0),"")),0),1)</f>
        <v>1</v>
      </c>
      <c r="B1342" t="s">
        <v>5</v>
      </c>
      <c r="C1342" t="s">
        <v>344</v>
      </c>
      <c r="D1342" s="6">
        <v>39.2083333333333</v>
      </c>
      <c r="E1342" s="2" t="e">
        <f>IF(Tableau48910[[#This Row],[Numéro par machin]]=0,$C$1,IF(ISERROR(VLOOKUP(C1342,$C$2:C1341,1,FALSE)),_xlfn.MAXIFS(Tableau48910[[#This Row],[Date de fin]],$B$2:B1341,Tableau48910[[#This Row],[Numéro Machine ]]),MAX(_xlfn.MAXIFS(Tableau48910[[#This Row],[Date de fin]],$C$2:C1341,Tableau48910[[#This Row],[Ordre de f]]),_xlfn.MAXIFS(Tableau48910[[#This Row],[Date de fin]],$B$2:B1341,Tableau48910[[#This Row],[Numéro Machine ]]))))</f>
        <v>#VALUE!</v>
      </c>
      <c r="F1342" s="2" t="e">
        <f>Tableau48910[[#This Row],[Date de début]]+Tableau48910[[#This Row],[Temps]]</f>
        <v>#VALUE!</v>
      </c>
    </row>
    <row r="1343" spans="1:6" x14ac:dyDescent="0.25">
      <c r="A1343" cm="1">
        <f t="array" ref="A1343">MIN(COUNTIFS($C$2:C1342,C1343)+IFERROR(SUM(IF(($B$2:B1342=B1343)*($A$2:A1342=0),($B$2:B1342=B1343)*($A$2:A1342=0),"")),0),1)</f>
        <v>1</v>
      </c>
      <c r="B1343" t="s">
        <v>5</v>
      </c>
      <c r="C1343" t="s">
        <v>345</v>
      </c>
      <c r="D1343" s="6">
        <v>39.375</v>
      </c>
      <c r="E1343" s="2" t="e">
        <f>IF(Tableau48910[[#This Row],[Numéro par machin]]=0,$C$1,IF(ISERROR(VLOOKUP(C1343,$C$2:C1342,1,FALSE)),_xlfn.MAXIFS(Tableau48910[[#This Row],[Date de fin]],$B$2:B1342,Tableau48910[[#This Row],[Numéro Machine ]]),MAX(_xlfn.MAXIFS(Tableau48910[[#This Row],[Date de fin]],$C$2:C1342,Tableau48910[[#This Row],[Ordre de f]]),_xlfn.MAXIFS(Tableau48910[[#This Row],[Date de fin]],$B$2:B1342,Tableau48910[[#This Row],[Numéro Machine ]]))))</f>
        <v>#VALUE!</v>
      </c>
      <c r="F1343" s="2" t="e">
        <f>Tableau48910[[#This Row],[Date de début]]+Tableau48910[[#This Row],[Temps]]</f>
        <v>#VALUE!</v>
      </c>
    </row>
    <row r="1344" spans="1:6" x14ac:dyDescent="0.25">
      <c r="A1344" cm="1">
        <f t="array" ref="A1344">MIN(COUNTIFS($C$2:C1343,C1344)+IFERROR(SUM(IF(($B$2:B1343=B1344)*($A$2:A1343=0),($B$2:B1343=B1344)*($A$2:A1343=0),"")),0),1)</f>
        <v>1</v>
      </c>
      <c r="B1344" t="s">
        <v>22</v>
      </c>
      <c r="C1344" t="s">
        <v>351</v>
      </c>
      <c r="D1344" s="6">
        <v>39.5833333333333</v>
      </c>
      <c r="E1344" s="2" t="e">
        <f>IF(Tableau48910[[#This Row],[Numéro par machin]]=0,$C$1,IF(ISERROR(VLOOKUP(C1344,$C$2:C1343,1,FALSE)),_xlfn.MAXIFS(Tableau48910[[#This Row],[Date de fin]],$B$2:B1343,Tableau48910[[#This Row],[Numéro Machine ]]),MAX(_xlfn.MAXIFS(Tableau48910[[#This Row],[Date de fin]],$C$2:C1343,Tableau48910[[#This Row],[Ordre de f]]),_xlfn.MAXIFS(Tableau48910[[#This Row],[Date de fin]],$B$2:B1343,Tableau48910[[#This Row],[Numéro Machine ]]))))</f>
        <v>#VALUE!</v>
      </c>
      <c r="F1344" s="2" t="e">
        <f>Tableau48910[[#This Row],[Date de début]]+Tableau48910[[#This Row],[Temps]]</f>
        <v>#VALUE!</v>
      </c>
    </row>
    <row r="1345" spans="1:6" x14ac:dyDescent="0.25">
      <c r="A1345" cm="1">
        <f t="array" ref="A1345">MIN(COUNTIFS($C$2:C1344,C1345)+IFERROR(SUM(IF(($B$2:B1344=B1345)*($A$2:A1344=0),($B$2:B1344=B1345)*($A$2:A1344=0),"")),0),1)</f>
        <v>1</v>
      </c>
      <c r="B1345" t="s">
        <v>10</v>
      </c>
      <c r="C1345" t="s">
        <v>351</v>
      </c>
      <c r="D1345" s="6">
        <v>40.3333333333333</v>
      </c>
      <c r="E1345" s="2" t="e">
        <f>IF(Tableau48910[[#This Row],[Numéro par machin]]=0,$C$1,IF(ISERROR(VLOOKUP(C1345,$C$2:C1344,1,FALSE)),_xlfn.MAXIFS(Tableau48910[[#This Row],[Date de fin]],$B$2:B1344,Tableau48910[[#This Row],[Numéro Machine ]]),MAX(_xlfn.MAXIFS(Tableau48910[[#This Row],[Date de fin]],$C$2:C1344,Tableau48910[[#This Row],[Ordre de f]]),_xlfn.MAXIFS(Tableau48910[[#This Row],[Date de fin]],$B$2:B1344,Tableau48910[[#This Row],[Numéro Machine ]]))))</f>
        <v>#VALUE!</v>
      </c>
      <c r="F1345" s="2" t="e">
        <f>Tableau48910[[#This Row],[Date de début]]+Tableau48910[[#This Row],[Temps]]</f>
        <v>#VALUE!</v>
      </c>
    </row>
    <row r="1346" spans="1:6" x14ac:dyDescent="0.25">
      <c r="A1346" cm="1">
        <f t="array" ref="A1346">MIN(COUNTIFS($C$2:C1345,C1346)+IFERROR(SUM(IF(($B$2:B1345=B1346)*($A$2:A1345=0),($B$2:B1345=B1346)*($A$2:A1345=0),"")),0),1)</f>
        <v>1</v>
      </c>
      <c r="B1346" t="s">
        <v>22</v>
      </c>
      <c r="C1346" t="s">
        <v>351</v>
      </c>
      <c r="D1346" s="6">
        <v>42.3333333333333</v>
      </c>
      <c r="E1346" s="2" t="e">
        <f>IF(Tableau48910[[#This Row],[Numéro par machin]]=0,$C$1,IF(ISERROR(VLOOKUP(C1346,$C$2:C1345,1,FALSE)),_xlfn.MAXIFS(Tableau48910[[#This Row],[Date de fin]],$B$2:B1345,Tableau48910[[#This Row],[Numéro Machine ]]),MAX(_xlfn.MAXIFS(Tableau48910[[#This Row],[Date de fin]],$C$2:C1345,Tableau48910[[#This Row],[Ordre de f]]),_xlfn.MAXIFS(Tableau48910[[#This Row],[Date de fin]],$B$2:B1345,Tableau48910[[#This Row],[Numéro Machine ]]))))</f>
        <v>#VALUE!</v>
      </c>
      <c r="F1346" s="2" t="e">
        <f>Tableau48910[[#This Row],[Date de début]]+Tableau48910[[#This Row],[Temps]]</f>
        <v>#VALUE!</v>
      </c>
    </row>
    <row r="1347" spans="1:6" x14ac:dyDescent="0.25">
      <c r="A1347" cm="1">
        <f t="array" ref="A1347">MIN(COUNTIFS($C$2:C1346,C1347)+IFERROR(SUM(IF(($B$2:B1346=B1347)*($A$2:A1346=0),($B$2:B1346=B1347)*($A$2:A1346=0),"")),0),1)</f>
        <v>1</v>
      </c>
      <c r="B1347" t="s">
        <v>22</v>
      </c>
      <c r="C1347" t="s">
        <v>351</v>
      </c>
      <c r="D1347" s="6">
        <v>42.7083333333333</v>
      </c>
      <c r="E1347" s="2" t="e">
        <f>IF(Tableau48910[[#This Row],[Numéro par machin]]=0,$C$1,IF(ISERROR(VLOOKUP(C1347,$C$2:C1346,1,FALSE)),_xlfn.MAXIFS(Tableau48910[[#This Row],[Date de fin]],$B$2:B1346,Tableau48910[[#This Row],[Numéro Machine ]]),MAX(_xlfn.MAXIFS(Tableau48910[[#This Row],[Date de fin]],$C$2:C1346,Tableau48910[[#This Row],[Ordre de f]]),_xlfn.MAXIFS(Tableau48910[[#This Row],[Date de fin]],$B$2:B1346,Tableau48910[[#This Row],[Numéro Machine ]]))))</f>
        <v>#VALUE!</v>
      </c>
      <c r="F1347" s="2" t="e">
        <f>Tableau48910[[#This Row],[Date de début]]+Tableau48910[[#This Row],[Temps]]</f>
        <v>#VALUE!</v>
      </c>
    </row>
    <row r="1348" spans="1:6" x14ac:dyDescent="0.25">
      <c r="A1348" cm="1">
        <f t="array" ref="A1348">MIN(COUNTIFS($C$2:C1347,C1348)+IFERROR(SUM(IF(($B$2:B1347=B1348)*($A$2:A1347=0),($B$2:B1347=B1348)*($A$2:A1347=0),"")),0),1)</f>
        <v>1</v>
      </c>
      <c r="B1348" t="s">
        <v>24</v>
      </c>
      <c r="C1348" t="s">
        <v>343</v>
      </c>
      <c r="D1348" s="6">
        <v>42.875</v>
      </c>
      <c r="E1348" s="2" t="e">
        <f>IF(Tableau48910[[#This Row],[Numéro par machin]]=0,$C$1,IF(ISERROR(VLOOKUP(C1348,$C$2:C1347,1,FALSE)),_xlfn.MAXIFS(Tableau48910[[#This Row],[Date de fin]],$B$2:B1347,Tableau48910[[#This Row],[Numéro Machine ]]),MAX(_xlfn.MAXIFS(Tableau48910[[#This Row],[Date de fin]],$C$2:C1347,Tableau48910[[#This Row],[Ordre de f]]),_xlfn.MAXIFS(Tableau48910[[#This Row],[Date de fin]],$B$2:B1347,Tableau48910[[#This Row],[Numéro Machine ]]))))</f>
        <v>#VALUE!</v>
      </c>
      <c r="F1348" s="2" t="e">
        <f>Tableau48910[[#This Row],[Date de début]]+Tableau48910[[#This Row],[Temps]]</f>
        <v>#VALUE!</v>
      </c>
    </row>
    <row r="1349" spans="1:6" x14ac:dyDescent="0.25">
      <c r="A1349" cm="1">
        <f t="array" ref="A1349">MIN(COUNTIFS($C$2:C1348,C1349)+IFERROR(SUM(IF(($B$2:B1348=B1349)*($A$2:A1348=0),($B$2:B1348=B1349)*($A$2:A1348=0),"")),0),1)</f>
        <v>1</v>
      </c>
      <c r="B1349" t="s">
        <v>24</v>
      </c>
      <c r="C1349" t="s">
        <v>343</v>
      </c>
      <c r="D1349" s="6">
        <v>43.0416666666667</v>
      </c>
      <c r="E1349" s="2" t="e">
        <f>IF(Tableau48910[[#This Row],[Numéro par machin]]=0,$C$1,IF(ISERROR(VLOOKUP(C1349,$C$2:C1348,1,FALSE)),_xlfn.MAXIFS(Tableau48910[[#This Row],[Date de fin]],$B$2:B1348,Tableau48910[[#This Row],[Numéro Machine ]]),MAX(_xlfn.MAXIFS(Tableau48910[[#This Row],[Date de fin]],$C$2:C1348,Tableau48910[[#This Row],[Ordre de f]]),_xlfn.MAXIFS(Tableau48910[[#This Row],[Date de fin]],$B$2:B1348,Tableau48910[[#This Row],[Numéro Machine ]]))))</f>
        <v>#VALUE!</v>
      </c>
      <c r="F1349" s="2" t="e">
        <f>Tableau48910[[#This Row],[Date de début]]+Tableau48910[[#This Row],[Temps]]</f>
        <v>#VALUE!</v>
      </c>
    </row>
    <row r="1350" spans="1:6" x14ac:dyDescent="0.25">
      <c r="A1350" cm="1">
        <f t="array" ref="A1350">MIN(COUNTIFS($C$2:C1349,C1350)+IFERROR(SUM(IF(($B$2:B1349=B1350)*($A$2:A1349=0),($B$2:B1349=B1350)*($A$2:A1349=0),"")),0),1)</f>
        <v>1</v>
      </c>
      <c r="B1350" t="s">
        <v>24</v>
      </c>
      <c r="C1350" t="s">
        <v>327</v>
      </c>
      <c r="D1350" s="6">
        <v>38.375</v>
      </c>
      <c r="E1350" s="2" t="e">
        <f>IF(Tableau48910[[#This Row],[Numéro par machin]]=0,$C$1,IF(ISERROR(VLOOKUP(C1350,$C$2:C1349,1,FALSE)),_xlfn.MAXIFS(Tableau48910[[#This Row],[Date de fin]],$B$2:B1349,Tableau48910[[#This Row],[Numéro Machine ]]),MAX(_xlfn.MAXIFS(Tableau48910[[#This Row],[Date de fin]],$C$2:C1349,Tableau48910[[#This Row],[Ordre de f]]),_xlfn.MAXIFS(Tableau48910[[#This Row],[Date de fin]],$B$2:B1349,Tableau48910[[#This Row],[Numéro Machine ]]))))</f>
        <v>#VALUE!</v>
      </c>
      <c r="F1350" s="2" t="e">
        <f>Tableau48910[[#This Row],[Date de début]]+Tableau48910[[#This Row],[Temps]]</f>
        <v>#VALUE!</v>
      </c>
    </row>
    <row r="1351" spans="1:6" x14ac:dyDescent="0.25">
      <c r="A1351" cm="1">
        <f t="array" ref="A1351">MIN(COUNTIFS($C$2:C1350,C1351)+IFERROR(SUM(IF(($B$2:B1350=B1351)*($A$2:A1350=0),($B$2:B1350=B1351)*($A$2:A1350=0),"")),0),1)</f>
        <v>1</v>
      </c>
      <c r="B1351" t="s">
        <v>22</v>
      </c>
      <c r="C1351" t="s">
        <v>343</v>
      </c>
      <c r="D1351" s="6">
        <v>38.7916666666667</v>
      </c>
      <c r="E1351" s="2" t="e">
        <f>IF(Tableau48910[[#This Row],[Numéro par machin]]=0,$C$1,IF(ISERROR(VLOOKUP(C1351,$C$2:C1350,1,FALSE)),_xlfn.MAXIFS(Tableau48910[[#This Row],[Date de fin]],$B$2:B1350,Tableau48910[[#This Row],[Numéro Machine ]]),MAX(_xlfn.MAXIFS(Tableau48910[[#This Row],[Date de fin]],$C$2:C1350,Tableau48910[[#This Row],[Ordre de f]]),_xlfn.MAXIFS(Tableau48910[[#This Row],[Date de fin]],$B$2:B1350,Tableau48910[[#This Row],[Numéro Machine ]]))))</f>
        <v>#VALUE!</v>
      </c>
      <c r="F1351" s="2" t="e">
        <f>Tableau48910[[#This Row],[Date de début]]+Tableau48910[[#This Row],[Temps]]</f>
        <v>#VALUE!</v>
      </c>
    </row>
    <row r="1352" spans="1:6" x14ac:dyDescent="0.25">
      <c r="A1352" cm="1">
        <f t="array" ref="A1352">MIN(COUNTIFS($C$2:C1351,C1352)+IFERROR(SUM(IF(($B$2:B1351=B1352)*($A$2:A1351=0),($B$2:B1351=B1352)*($A$2:A1351=0),"")),0),1)</f>
        <v>1</v>
      </c>
      <c r="B1352" t="s">
        <v>22</v>
      </c>
      <c r="C1352" t="s">
        <v>327</v>
      </c>
      <c r="D1352" s="6">
        <v>39.1666666666667</v>
      </c>
      <c r="E1352" s="2" t="e">
        <f>IF(Tableau48910[[#This Row],[Numéro par machin]]=0,$C$1,IF(ISERROR(VLOOKUP(C1352,$C$2:C1351,1,FALSE)),_xlfn.MAXIFS(Tableau48910[[#This Row],[Date de fin]],$B$2:B1351,Tableau48910[[#This Row],[Numéro Machine ]]),MAX(_xlfn.MAXIFS(Tableau48910[[#This Row],[Date de fin]],$C$2:C1351,Tableau48910[[#This Row],[Ordre de f]]),_xlfn.MAXIFS(Tableau48910[[#This Row],[Date de fin]],$B$2:B1351,Tableau48910[[#This Row],[Numéro Machine ]]))))</f>
        <v>#VALUE!</v>
      </c>
      <c r="F1352" s="2" t="e">
        <f>Tableau48910[[#This Row],[Date de début]]+Tableau48910[[#This Row],[Temps]]</f>
        <v>#VALUE!</v>
      </c>
    </row>
    <row r="1353" spans="1:6" x14ac:dyDescent="0.25">
      <c r="A1353" cm="1">
        <f t="array" ref="A1353">MIN(COUNTIFS($C$2:C1352,C1353)+IFERROR(SUM(IF(($B$2:B1352=B1353)*($A$2:A1352=0),($B$2:B1352=B1353)*($A$2:A1352=0),"")),0),1)</f>
        <v>1</v>
      </c>
      <c r="B1353" t="s">
        <v>10</v>
      </c>
      <c r="C1353" t="s">
        <v>343</v>
      </c>
      <c r="D1353" s="6">
        <v>39.3333333333333</v>
      </c>
      <c r="E1353" s="2" t="e">
        <f>IF(Tableau48910[[#This Row],[Numéro par machin]]=0,$C$1,IF(ISERROR(VLOOKUP(C1353,$C$2:C1352,1,FALSE)),_xlfn.MAXIFS(Tableau48910[[#This Row],[Date de fin]],$B$2:B1352,Tableau48910[[#This Row],[Numéro Machine ]]),MAX(_xlfn.MAXIFS(Tableau48910[[#This Row],[Date de fin]],$C$2:C1352,Tableau48910[[#This Row],[Ordre de f]]),_xlfn.MAXIFS(Tableau48910[[#This Row],[Date de fin]],$B$2:B1352,Tableau48910[[#This Row],[Numéro Machine ]]))))</f>
        <v>#VALUE!</v>
      </c>
      <c r="F1353" s="2" t="e">
        <f>Tableau48910[[#This Row],[Date de début]]+Tableau48910[[#This Row],[Temps]]</f>
        <v>#VALUE!</v>
      </c>
    </row>
    <row r="1354" spans="1:6" x14ac:dyDescent="0.25">
      <c r="A1354" cm="1">
        <f t="array" ref="A1354">MIN(COUNTIFS($C$2:C1353,C1354)+IFERROR(SUM(IF(($B$2:B1353=B1354)*($A$2:A1353=0),($B$2:B1353=B1354)*($A$2:A1353=0),"")),0),1)</f>
        <v>1</v>
      </c>
      <c r="B1354" t="s">
        <v>10</v>
      </c>
      <c r="C1354" t="s">
        <v>327</v>
      </c>
      <c r="D1354" s="6">
        <v>39.5416666666667</v>
      </c>
      <c r="E1354" s="2" t="e">
        <f>IF(Tableau48910[[#This Row],[Numéro par machin]]=0,$C$1,IF(ISERROR(VLOOKUP(C1354,$C$2:C1353,1,FALSE)),_xlfn.MAXIFS(Tableau48910[[#This Row],[Date de fin]],$B$2:B1353,Tableau48910[[#This Row],[Numéro Machine ]]),MAX(_xlfn.MAXIFS(Tableau48910[[#This Row],[Date de fin]],$C$2:C1353,Tableau48910[[#This Row],[Ordre de f]]),_xlfn.MAXIFS(Tableau48910[[#This Row],[Date de fin]],$B$2:B1353,Tableau48910[[#This Row],[Numéro Machine ]]))))</f>
        <v>#VALUE!</v>
      </c>
      <c r="F1354" s="2" t="e">
        <f>Tableau48910[[#This Row],[Date de début]]+Tableau48910[[#This Row],[Temps]]</f>
        <v>#VALUE!</v>
      </c>
    </row>
    <row r="1355" spans="1:6" x14ac:dyDescent="0.25">
      <c r="A1355" cm="1">
        <f t="array" ref="A1355">MIN(COUNTIFS($C$2:C1354,C1355)+IFERROR(SUM(IF(($B$2:B1354=B1355)*($A$2:A1354=0),($B$2:B1354=B1355)*($A$2:A1354=0),"")),0),1)</f>
        <v>1</v>
      </c>
      <c r="B1355" t="s">
        <v>7</v>
      </c>
      <c r="C1355" t="s">
        <v>334</v>
      </c>
      <c r="D1355" s="6">
        <v>40.2916666666667</v>
      </c>
      <c r="E1355" s="2" t="e">
        <f>IF(Tableau48910[[#This Row],[Numéro par machin]]=0,$C$1,IF(ISERROR(VLOOKUP(C1355,$C$2:C1354,1,FALSE)),_xlfn.MAXIFS(Tableau48910[[#This Row],[Date de fin]],$B$2:B1354,Tableau48910[[#This Row],[Numéro Machine ]]),MAX(_xlfn.MAXIFS(Tableau48910[[#This Row],[Date de fin]],$C$2:C1354,Tableau48910[[#This Row],[Ordre de f]]),_xlfn.MAXIFS(Tableau48910[[#This Row],[Date de fin]],$B$2:B1354,Tableau48910[[#This Row],[Numéro Machine ]]))))</f>
        <v>#VALUE!</v>
      </c>
      <c r="F1355" s="2" t="e">
        <f>Tableau48910[[#This Row],[Date de début]]+Tableau48910[[#This Row],[Temps]]</f>
        <v>#VALUE!</v>
      </c>
    </row>
    <row r="1356" spans="1:6" x14ac:dyDescent="0.25">
      <c r="A1356" cm="1">
        <f t="array" ref="A1356">MIN(COUNTIFS($C$2:C1355,C1356)+IFERROR(SUM(IF(($B$2:B1355=B1356)*($A$2:A1355=0),($B$2:B1355=B1356)*($A$2:A1355=0),"")),0),1)</f>
        <v>1</v>
      </c>
      <c r="B1356" t="s">
        <v>5</v>
      </c>
      <c r="C1356" t="s">
        <v>352</v>
      </c>
      <c r="D1356" s="6">
        <v>42.2916666666667</v>
      </c>
      <c r="E1356" s="2" t="e">
        <f>IF(Tableau48910[[#This Row],[Numéro par machin]]=0,$C$1,IF(ISERROR(VLOOKUP(C1356,$C$2:C1355,1,FALSE)),_xlfn.MAXIFS(Tableau48910[[#This Row],[Date de fin]],$B$2:B1355,Tableau48910[[#This Row],[Numéro Machine ]]),MAX(_xlfn.MAXIFS(Tableau48910[[#This Row],[Date de fin]],$C$2:C1355,Tableau48910[[#This Row],[Ordre de f]]),_xlfn.MAXIFS(Tableau48910[[#This Row],[Date de fin]],$B$2:B1355,Tableau48910[[#This Row],[Numéro Machine ]]))))</f>
        <v>#VALUE!</v>
      </c>
      <c r="F1356" s="2" t="e">
        <f>Tableau48910[[#This Row],[Date de début]]+Tableau48910[[#This Row],[Temps]]</f>
        <v>#VALUE!</v>
      </c>
    </row>
    <row r="1357" spans="1:6" x14ac:dyDescent="0.25">
      <c r="A1357" cm="1">
        <f t="array" ref="A1357">MIN(COUNTIFS($C$2:C1356,C1357)+IFERROR(SUM(IF(($B$2:B1356=B1357)*($A$2:A1356=0),($B$2:B1356=B1357)*($A$2:A1356=0),"")),0),1)</f>
        <v>1</v>
      </c>
      <c r="B1357" t="s">
        <v>5</v>
      </c>
      <c r="C1357" t="s">
        <v>353</v>
      </c>
      <c r="D1357" s="6">
        <v>42.6666666666667</v>
      </c>
      <c r="E1357" s="2" t="e">
        <f>IF(Tableau48910[[#This Row],[Numéro par machin]]=0,$C$1,IF(ISERROR(VLOOKUP(C1357,$C$2:C1356,1,FALSE)),_xlfn.MAXIFS(Tableau48910[[#This Row],[Date de fin]],$B$2:B1356,Tableau48910[[#This Row],[Numéro Machine ]]),MAX(_xlfn.MAXIFS(Tableau48910[[#This Row],[Date de fin]],$C$2:C1356,Tableau48910[[#This Row],[Ordre de f]]),_xlfn.MAXIFS(Tableau48910[[#This Row],[Date de fin]],$B$2:B1356,Tableau48910[[#This Row],[Numéro Machine ]]))))</f>
        <v>#VALUE!</v>
      </c>
      <c r="F1357" s="2" t="e">
        <f>Tableau48910[[#This Row],[Date de début]]+Tableau48910[[#This Row],[Temps]]</f>
        <v>#VALUE!</v>
      </c>
    </row>
    <row r="1358" spans="1:6" x14ac:dyDescent="0.25">
      <c r="A1358" cm="1">
        <f t="array" ref="A1358">MIN(COUNTIFS($C$2:C1357,C1358)+IFERROR(SUM(IF(($B$2:B1357=B1358)*($A$2:A1357=0),($B$2:B1357=B1358)*($A$2:A1357=0),"")),0),1)</f>
        <v>1</v>
      </c>
      <c r="B1358" t="s">
        <v>16</v>
      </c>
      <c r="C1358" t="s">
        <v>334</v>
      </c>
      <c r="D1358" s="6">
        <v>42.8333333333333</v>
      </c>
      <c r="E1358" s="2" t="e">
        <f>IF(Tableau48910[[#This Row],[Numéro par machin]]=0,$C$1,IF(ISERROR(VLOOKUP(C1358,$C$2:C1357,1,FALSE)),_xlfn.MAXIFS(Tableau48910[[#This Row],[Date de fin]],$B$2:B1357,Tableau48910[[#This Row],[Numéro Machine ]]),MAX(_xlfn.MAXIFS(Tableau48910[[#This Row],[Date de fin]],$C$2:C1357,Tableau48910[[#This Row],[Ordre de f]]),_xlfn.MAXIFS(Tableau48910[[#This Row],[Date de fin]],$B$2:B1357,Tableau48910[[#This Row],[Numéro Machine ]]))))</f>
        <v>#VALUE!</v>
      </c>
      <c r="F1358" s="2" t="e">
        <f>Tableau48910[[#This Row],[Date de début]]+Tableau48910[[#This Row],[Temps]]</f>
        <v>#VALUE!</v>
      </c>
    </row>
    <row r="1359" spans="1:6" x14ac:dyDescent="0.25">
      <c r="A1359" cm="1">
        <f t="array" ref="A1359">MIN(COUNTIFS($C$2:C1358,C1359)+IFERROR(SUM(IF(($B$2:B1358=B1359)*($A$2:A1358=0),($B$2:B1358=B1359)*($A$2:A1358=0),"")),0),1)</f>
        <v>1</v>
      </c>
      <c r="B1359" t="s">
        <v>16</v>
      </c>
      <c r="C1359" t="s">
        <v>334</v>
      </c>
      <c r="D1359" s="6">
        <v>43</v>
      </c>
      <c r="E1359" s="2" t="e">
        <f>IF(Tableau48910[[#This Row],[Numéro par machin]]=0,$C$1,IF(ISERROR(VLOOKUP(C1359,$C$2:C1358,1,FALSE)),_xlfn.MAXIFS(Tableau48910[[#This Row],[Date de fin]],$B$2:B1358,Tableau48910[[#This Row],[Numéro Machine ]]),MAX(_xlfn.MAXIFS(Tableau48910[[#This Row],[Date de fin]],$C$2:C1358,Tableau48910[[#This Row],[Ordre de f]]),_xlfn.MAXIFS(Tableau48910[[#This Row],[Date de fin]],$B$2:B1358,Tableau48910[[#This Row],[Numéro Machine ]]))))</f>
        <v>#VALUE!</v>
      </c>
      <c r="F1359" s="2" t="e">
        <f>Tableau48910[[#This Row],[Date de début]]+Tableau48910[[#This Row],[Temps]]</f>
        <v>#VALUE!</v>
      </c>
    </row>
    <row r="1360" spans="1:6" x14ac:dyDescent="0.25">
      <c r="A1360" cm="1">
        <f t="array" ref="A1360">MIN(COUNTIFS($C$2:C1359,C1360)+IFERROR(SUM(IF(($B$2:B1359=B1360)*($A$2:A1359=0),($B$2:B1359=B1360)*($A$2:A1359=0),"")),0),1)</f>
        <v>1</v>
      </c>
      <c r="B1360" t="s">
        <v>5</v>
      </c>
      <c r="C1360" t="s">
        <v>352</v>
      </c>
      <c r="D1360" s="6">
        <v>40.9583333333333</v>
      </c>
      <c r="E1360" s="2" t="e">
        <f>IF(Tableau48910[[#This Row],[Numéro par machin]]=0,$C$1,IF(ISERROR(VLOOKUP(C1360,$C$2:C1359,1,FALSE)),_xlfn.MAXIFS(Tableau48910[[#This Row],[Date de fin]],$B$2:B1359,Tableau48910[[#This Row],[Numéro Machine ]]),MAX(_xlfn.MAXIFS(Tableau48910[[#This Row],[Date de fin]],$C$2:C1359,Tableau48910[[#This Row],[Ordre de f]]),_xlfn.MAXIFS(Tableau48910[[#This Row],[Date de fin]],$B$2:B1359,Tableau48910[[#This Row],[Numéro Machine ]]))))</f>
        <v>#VALUE!</v>
      </c>
      <c r="F1360" s="2" t="e">
        <f>Tableau48910[[#This Row],[Date de début]]+Tableau48910[[#This Row],[Temps]]</f>
        <v>#VALUE!</v>
      </c>
    </row>
    <row r="1361" spans="1:6" x14ac:dyDescent="0.25">
      <c r="A1361" cm="1">
        <f t="array" ref="A1361">MIN(COUNTIFS($C$2:C1360,C1361)+IFERROR(SUM(IF(($B$2:B1360=B1361)*($A$2:A1360=0),($B$2:B1360=B1361)*($A$2:A1360=0),"")),0),1)</f>
        <v>1</v>
      </c>
      <c r="B1361" t="s">
        <v>5</v>
      </c>
      <c r="C1361" t="s">
        <v>353</v>
      </c>
      <c r="D1361" s="6">
        <v>41.125</v>
      </c>
      <c r="E1361" s="2" t="e">
        <f>IF(Tableau48910[[#This Row],[Numéro par machin]]=0,$C$1,IF(ISERROR(VLOOKUP(C1361,$C$2:C1360,1,FALSE)),_xlfn.MAXIFS(Tableau48910[[#This Row],[Date de fin]],$B$2:B1360,Tableau48910[[#This Row],[Numéro Machine ]]),MAX(_xlfn.MAXIFS(Tableau48910[[#This Row],[Date de fin]],$C$2:C1360,Tableau48910[[#This Row],[Ordre de f]]),_xlfn.MAXIFS(Tableau48910[[#This Row],[Date de fin]],$B$2:B1360,Tableau48910[[#This Row],[Numéro Machine ]]))))</f>
        <v>#VALUE!</v>
      </c>
      <c r="F1361" s="2" t="e">
        <f>Tableau48910[[#This Row],[Date de début]]+Tableau48910[[#This Row],[Temps]]</f>
        <v>#VALUE!</v>
      </c>
    </row>
    <row r="1362" spans="1:6" x14ac:dyDescent="0.25">
      <c r="A1362" cm="1">
        <f t="array" ref="A1362">MIN(COUNTIFS($C$2:C1361,C1362)+IFERROR(SUM(IF(($B$2:B1361=B1362)*($A$2:A1361=0),($B$2:B1361=B1362)*($A$2:A1361=0),"")),0),1)</f>
        <v>1</v>
      </c>
      <c r="B1362" t="s">
        <v>10</v>
      </c>
      <c r="C1362" t="s">
        <v>354</v>
      </c>
      <c r="D1362" s="6">
        <v>41.9583333333333</v>
      </c>
      <c r="E1362" s="2" t="e">
        <f>IF(Tableau48910[[#This Row],[Numéro par machin]]=0,$C$1,IF(ISERROR(VLOOKUP(C1362,$C$2:C1361,1,FALSE)),_xlfn.MAXIFS(Tableau48910[[#This Row],[Date de fin]],$B$2:B1361,Tableau48910[[#This Row],[Numéro Machine ]]),MAX(_xlfn.MAXIFS(Tableau48910[[#This Row],[Date de fin]],$C$2:C1361,Tableau48910[[#This Row],[Ordre de f]]),_xlfn.MAXIFS(Tableau48910[[#This Row],[Date de fin]],$B$2:B1361,Tableau48910[[#This Row],[Numéro Machine ]]))))</f>
        <v>#VALUE!</v>
      </c>
      <c r="F1362" s="2" t="e">
        <f>Tableau48910[[#This Row],[Date de début]]+Tableau48910[[#This Row],[Temps]]</f>
        <v>#VALUE!</v>
      </c>
    </row>
    <row r="1363" spans="1:6" x14ac:dyDescent="0.25">
      <c r="A1363" cm="1">
        <f t="array" ref="A1363">MIN(COUNTIFS($C$2:C1362,C1363)+IFERROR(SUM(IF(($B$2:B1362=B1363)*($A$2:A1362=0),($B$2:B1362=B1363)*($A$2:A1362=0),"")),0),1)</f>
        <v>1</v>
      </c>
      <c r="B1363" t="s">
        <v>10</v>
      </c>
      <c r="C1363" t="s">
        <v>355</v>
      </c>
      <c r="D1363" s="6">
        <v>42.0416666666667</v>
      </c>
      <c r="E1363" s="2" t="e">
        <f>IF(Tableau48910[[#This Row],[Numéro par machin]]=0,$C$1,IF(ISERROR(VLOOKUP(C1363,$C$2:C1362,1,FALSE)),_xlfn.MAXIFS(Tableau48910[[#This Row],[Date de fin]],$B$2:B1362,Tableau48910[[#This Row],[Numéro Machine ]]),MAX(_xlfn.MAXIFS(Tableau48910[[#This Row],[Date de fin]],$C$2:C1362,Tableau48910[[#This Row],[Ordre de f]]),_xlfn.MAXIFS(Tableau48910[[#This Row],[Date de fin]],$B$2:B1362,Tableau48910[[#This Row],[Numéro Machine ]]))))</f>
        <v>#VALUE!</v>
      </c>
      <c r="F1363" s="2" t="e">
        <f>Tableau48910[[#This Row],[Date de début]]+Tableau48910[[#This Row],[Temps]]</f>
        <v>#VALUE!</v>
      </c>
    </row>
    <row r="1364" spans="1:6" x14ac:dyDescent="0.25">
      <c r="A1364" cm="1">
        <f t="array" ref="A1364">MIN(COUNTIFS($C$2:C1363,C1364)+IFERROR(SUM(IF(($B$2:B1363=B1364)*($A$2:A1363=0),($B$2:B1363=B1364)*($A$2:A1363=0),"")),0),1)</f>
        <v>1</v>
      </c>
      <c r="B1364" t="s">
        <v>10</v>
      </c>
      <c r="C1364" t="s">
        <v>356</v>
      </c>
      <c r="D1364" s="6">
        <v>42.125</v>
      </c>
      <c r="E1364" s="2" t="e">
        <f>IF(Tableau48910[[#This Row],[Numéro par machin]]=0,$C$1,IF(ISERROR(VLOOKUP(C1364,$C$2:C1363,1,FALSE)),_xlfn.MAXIFS(Tableau48910[[#This Row],[Date de fin]],$B$2:B1363,Tableau48910[[#This Row],[Numéro Machine ]]),MAX(_xlfn.MAXIFS(Tableau48910[[#This Row],[Date de fin]],$C$2:C1363,Tableau48910[[#This Row],[Ordre de f]]),_xlfn.MAXIFS(Tableau48910[[#This Row],[Date de fin]],$B$2:B1363,Tableau48910[[#This Row],[Numéro Machine ]]))))</f>
        <v>#VALUE!</v>
      </c>
      <c r="F1364" s="2" t="e">
        <f>Tableau48910[[#This Row],[Date de début]]+Tableau48910[[#This Row],[Temps]]</f>
        <v>#VALUE!</v>
      </c>
    </row>
    <row r="1365" spans="1:6" x14ac:dyDescent="0.25">
      <c r="A1365" cm="1">
        <f t="array" ref="A1365">MIN(COUNTIFS($C$2:C1364,C1365)+IFERROR(SUM(IF(($B$2:B1364=B1365)*($A$2:A1364=0),($B$2:B1364=B1365)*($A$2:A1364=0),"")),0),1)</f>
        <v>1</v>
      </c>
      <c r="B1365" t="s">
        <v>10</v>
      </c>
      <c r="C1365" t="s">
        <v>357</v>
      </c>
      <c r="D1365" s="6">
        <v>42.375</v>
      </c>
      <c r="E1365" s="2" t="e">
        <f>IF(Tableau48910[[#This Row],[Numéro par machin]]=0,$C$1,IF(ISERROR(VLOOKUP(C1365,$C$2:C1364,1,FALSE)),_xlfn.MAXIFS(Tableau48910[[#This Row],[Date de fin]],$B$2:B1364,Tableau48910[[#This Row],[Numéro Machine ]]),MAX(_xlfn.MAXIFS(Tableau48910[[#This Row],[Date de fin]],$C$2:C1364,Tableau48910[[#This Row],[Ordre de f]]),_xlfn.MAXIFS(Tableau48910[[#This Row],[Date de fin]],$B$2:B1364,Tableau48910[[#This Row],[Numéro Machine ]]))))</f>
        <v>#VALUE!</v>
      </c>
      <c r="F1365" s="2" t="e">
        <f>Tableau48910[[#This Row],[Date de début]]+Tableau48910[[#This Row],[Temps]]</f>
        <v>#VALUE!</v>
      </c>
    </row>
    <row r="1366" spans="1:6" x14ac:dyDescent="0.25">
      <c r="A1366" cm="1">
        <f t="array" ref="A1366">MIN(COUNTIFS($C$2:C1365,C1366)+IFERROR(SUM(IF(($B$2:B1365=B1366)*($A$2:A1365=0),($B$2:B1365=B1366)*($A$2:A1365=0),"")),0),1)</f>
        <v>1</v>
      </c>
      <c r="B1366" t="s">
        <v>10</v>
      </c>
      <c r="C1366" t="s">
        <v>357</v>
      </c>
      <c r="D1366" s="6">
        <v>42.5833333333333</v>
      </c>
      <c r="E1366" s="2" t="e">
        <f>IF(Tableau48910[[#This Row],[Numéro par machin]]=0,$C$1,IF(ISERROR(VLOOKUP(C1366,$C$2:C1365,1,FALSE)),_xlfn.MAXIFS(Tableau48910[[#This Row],[Date de fin]],$B$2:B1365,Tableau48910[[#This Row],[Numéro Machine ]]),MAX(_xlfn.MAXIFS(Tableau48910[[#This Row],[Date de fin]],$C$2:C1365,Tableau48910[[#This Row],[Ordre de f]]),_xlfn.MAXIFS(Tableau48910[[#This Row],[Date de fin]],$B$2:B1365,Tableau48910[[#This Row],[Numéro Machine ]]))))</f>
        <v>#VALUE!</v>
      </c>
      <c r="F1366" s="2" t="e">
        <f>Tableau48910[[#This Row],[Date de début]]+Tableau48910[[#This Row],[Temps]]</f>
        <v>#VALUE!</v>
      </c>
    </row>
    <row r="1367" spans="1:6" x14ac:dyDescent="0.25">
      <c r="A1367" cm="1">
        <f t="array" ref="A1367">MIN(COUNTIFS($C$2:C1366,C1367)+IFERROR(SUM(IF(($B$2:B1366=B1367)*($A$2:A1366=0),($B$2:B1366=B1367)*($A$2:A1366=0),"")),0),1)</f>
        <v>1</v>
      </c>
      <c r="B1367" t="s">
        <v>10</v>
      </c>
      <c r="C1367" t="s">
        <v>354</v>
      </c>
      <c r="D1367" s="6">
        <v>45.625</v>
      </c>
      <c r="E1367" s="2" t="e">
        <f>IF(Tableau48910[[#This Row],[Numéro par machin]]=0,$C$1,IF(ISERROR(VLOOKUP(C1367,$C$2:C1366,1,FALSE)),_xlfn.MAXIFS(Tableau48910[[#This Row],[Date de fin]],$B$2:B1366,Tableau48910[[#This Row],[Numéro Machine ]]),MAX(_xlfn.MAXIFS(Tableau48910[[#This Row],[Date de fin]],$C$2:C1366,Tableau48910[[#This Row],[Ordre de f]]),_xlfn.MAXIFS(Tableau48910[[#This Row],[Date de fin]],$B$2:B1366,Tableau48910[[#This Row],[Numéro Machine ]]))))</f>
        <v>#VALUE!</v>
      </c>
      <c r="F1367" s="2" t="e">
        <f>Tableau48910[[#This Row],[Date de début]]+Tableau48910[[#This Row],[Temps]]</f>
        <v>#VALUE!</v>
      </c>
    </row>
    <row r="1368" spans="1:6" x14ac:dyDescent="0.25">
      <c r="A1368" cm="1">
        <f t="array" ref="A1368">MIN(COUNTIFS($C$2:C1367,C1368)+IFERROR(SUM(IF(($B$2:B1367=B1368)*($A$2:A1367=0),($B$2:B1367=B1368)*($A$2:A1367=0),"")),0),1)</f>
        <v>1</v>
      </c>
      <c r="B1368" t="s">
        <v>10</v>
      </c>
      <c r="C1368" t="s">
        <v>355</v>
      </c>
      <c r="D1368" s="6">
        <v>38.9583333333333</v>
      </c>
      <c r="E1368" s="2" t="e">
        <f>IF(Tableau48910[[#This Row],[Numéro par machin]]=0,$C$1,IF(ISERROR(VLOOKUP(C1368,$C$2:C1367,1,FALSE)),_xlfn.MAXIFS(Tableau48910[[#This Row],[Date de fin]],$B$2:B1367,Tableau48910[[#This Row],[Numéro Machine ]]),MAX(_xlfn.MAXIFS(Tableau48910[[#This Row],[Date de fin]],$C$2:C1367,Tableau48910[[#This Row],[Ordre de f]]),_xlfn.MAXIFS(Tableau48910[[#This Row],[Date de fin]],$B$2:B1367,Tableau48910[[#This Row],[Numéro Machine ]]))))</f>
        <v>#VALUE!</v>
      </c>
      <c r="F1368" s="2" t="e">
        <f>Tableau48910[[#This Row],[Date de début]]+Tableau48910[[#This Row],[Temps]]</f>
        <v>#VALUE!</v>
      </c>
    </row>
    <row r="1369" spans="1:6" x14ac:dyDescent="0.25">
      <c r="A1369" cm="1">
        <f t="array" ref="A1369">MIN(COUNTIFS($C$2:C1368,C1369)+IFERROR(SUM(IF(($B$2:B1368=B1369)*($A$2:A1368=0),($B$2:B1368=B1369)*($A$2:A1368=0),"")),0),1)</f>
        <v>1</v>
      </c>
      <c r="B1369" t="s">
        <v>10</v>
      </c>
      <c r="C1369" t="s">
        <v>356</v>
      </c>
      <c r="D1369" s="6">
        <v>39.0416666666667</v>
      </c>
      <c r="E1369" s="2" t="e">
        <f>IF(Tableau48910[[#This Row],[Numéro par machin]]=0,$C$1,IF(ISERROR(VLOOKUP(C1369,$C$2:C1368,1,FALSE)),_xlfn.MAXIFS(Tableau48910[[#This Row],[Date de fin]],$B$2:B1368,Tableau48910[[#This Row],[Numéro Machine ]]),MAX(_xlfn.MAXIFS(Tableau48910[[#This Row],[Date de fin]],$C$2:C1368,Tableau48910[[#This Row],[Ordre de f]]),_xlfn.MAXIFS(Tableau48910[[#This Row],[Date de fin]],$B$2:B1368,Tableau48910[[#This Row],[Numéro Machine ]]))))</f>
        <v>#VALUE!</v>
      </c>
      <c r="F1369" s="2" t="e">
        <f>Tableau48910[[#This Row],[Date de début]]+Tableau48910[[#This Row],[Temps]]</f>
        <v>#VALUE!</v>
      </c>
    </row>
    <row r="1370" spans="1:6" x14ac:dyDescent="0.25">
      <c r="A1370" cm="1">
        <f t="array" ref="A1370">MIN(COUNTIFS($C$2:C1369,C1370)+IFERROR(SUM(IF(($B$2:B1369=B1370)*($A$2:A1369=0),($B$2:B1369=B1370)*($A$2:A1369=0),"")),0),1)</f>
        <v>1</v>
      </c>
      <c r="B1370" t="s">
        <v>5</v>
      </c>
      <c r="C1370" t="s">
        <v>358</v>
      </c>
      <c r="D1370" s="6">
        <v>32.2916666666667</v>
      </c>
      <c r="E1370" s="2" t="e">
        <f>IF(Tableau48910[[#This Row],[Numéro par machin]]=0,$C$1,IF(ISERROR(VLOOKUP(C1370,$C$2:C1369,1,FALSE)),_xlfn.MAXIFS(Tableau48910[[#This Row],[Date de fin]],$B$2:B1369,Tableau48910[[#This Row],[Numéro Machine ]]),MAX(_xlfn.MAXIFS(Tableau48910[[#This Row],[Date de fin]],$C$2:C1369,Tableau48910[[#This Row],[Ordre de f]]),_xlfn.MAXIFS(Tableau48910[[#This Row],[Date de fin]],$B$2:B1369,Tableau48910[[#This Row],[Numéro Machine ]]))))</f>
        <v>#VALUE!</v>
      </c>
      <c r="F1370" s="2" t="e">
        <f>Tableau48910[[#This Row],[Date de début]]+Tableau48910[[#This Row],[Temps]]</f>
        <v>#VALUE!</v>
      </c>
    </row>
    <row r="1371" spans="1:6" x14ac:dyDescent="0.25">
      <c r="A1371" cm="1">
        <f t="array" ref="A1371">MIN(COUNTIFS($C$2:C1370,C1371)+IFERROR(SUM(IF(($B$2:B1370=B1371)*($A$2:A1370=0),($B$2:B1370=B1371)*($A$2:A1370=0),"")),0),1)</f>
        <v>1</v>
      </c>
      <c r="B1371" t="s">
        <v>5</v>
      </c>
      <c r="C1371" t="s">
        <v>359</v>
      </c>
      <c r="D1371" s="6">
        <v>34.0833333333333</v>
      </c>
      <c r="E1371" s="2" t="e">
        <f>IF(Tableau48910[[#This Row],[Numéro par machin]]=0,$C$1,IF(ISERROR(VLOOKUP(C1371,$C$2:C1370,1,FALSE)),_xlfn.MAXIFS(Tableau48910[[#This Row],[Date de fin]],$B$2:B1370,Tableau48910[[#This Row],[Numéro Machine ]]),MAX(_xlfn.MAXIFS(Tableau48910[[#This Row],[Date de fin]],$C$2:C1370,Tableau48910[[#This Row],[Ordre de f]]),_xlfn.MAXIFS(Tableau48910[[#This Row],[Date de fin]],$B$2:B1370,Tableau48910[[#This Row],[Numéro Machine ]]))))</f>
        <v>#VALUE!</v>
      </c>
      <c r="F1371" s="2" t="e">
        <f>Tableau48910[[#This Row],[Date de début]]+Tableau48910[[#This Row],[Temps]]</f>
        <v>#VALUE!</v>
      </c>
    </row>
    <row r="1372" spans="1:6" x14ac:dyDescent="0.25">
      <c r="A1372" cm="1">
        <f t="array" ref="A1372">MIN(COUNTIFS($C$2:C1371,C1372)+IFERROR(SUM(IF(($B$2:B1371=B1372)*($A$2:A1371=0),($B$2:B1371=B1372)*($A$2:A1371=0),"")),0),1)</f>
        <v>1</v>
      </c>
      <c r="B1372" t="s">
        <v>80</v>
      </c>
      <c r="C1372" t="s">
        <v>352</v>
      </c>
      <c r="D1372" s="6">
        <v>38.5833333333333</v>
      </c>
      <c r="E1372" s="2" t="e">
        <f>IF(Tableau48910[[#This Row],[Numéro par machin]]=0,$C$1,IF(ISERROR(VLOOKUP(C1372,$C$2:C1371,1,FALSE)),_xlfn.MAXIFS(Tableau48910[[#This Row],[Date de fin]],$B$2:B1371,Tableau48910[[#This Row],[Numéro Machine ]]),MAX(_xlfn.MAXIFS(Tableau48910[[#This Row],[Date de fin]],$C$2:C1371,Tableau48910[[#This Row],[Ordre de f]]),_xlfn.MAXIFS(Tableau48910[[#This Row],[Date de fin]],$B$2:B1371,Tableau48910[[#This Row],[Numéro Machine ]]))))</f>
        <v>#VALUE!</v>
      </c>
      <c r="F1372" s="2" t="e">
        <f>Tableau48910[[#This Row],[Date de début]]+Tableau48910[[#This Row],[Temps]]</f>
        <v>#VALUE!</v>
      </c>
    </row>
    <row r="1373" spans="1:6" x14ac:dyDescent="0.25">
      <c r="A1373" cm="1">
        <f t="array" ref="A1373">MIN(COUNTIFS($C$2:C1372,C1373)+IFERROR(SUM(IF(($B$2:B1372=B1373)*($A$2:A1372=0),($B$2:B1372=B1373)*($A$2:A1372=0),"")),0),1)</f>
        <v>1</v>
      </c>
      <c r="B1373" t="s">
        <v>80</v>
      </c>
      <c r="C1373" t="s">
        <v>353</v>
      </c>
      <c r="D1373" s="6">
        <v>41.625</v>
      </c>
      <c r="E1373" s="2" t="e">
        <f>IF(Tableau48910[[#This Row],[Numéro par machin]]=0,$C$1,IF(ISERROR(VLOOKUP(C1373,$C$2:C1372,1,FALSE)),_xlfn.MAXIFS(Tableau48910[[#This Row],[Date de fin]],$B$2:B1372,Tableau48910[[#This Row],[Numéro Machine ]]),MAX(_xlfn.MAXIFS(Tableau48910[[#This Row],[Date de fin]],$C$2:C1372,Tableau48910[[#This Row],[Ordre de f]]),_xlfn.MAXIFS(Tableau48910[[#This Row],[Date de fin]],$B$2:B1372,Tableau48910[[#This Row],[Numéro Machine ]]))))</f>
        <v>#VALUE!</v>
      </c>
      <c r="F1373" s="2" t="e">
        <f>Tableau48910[[#This Row],[Date de début]]+Tableau48910[[#This Row],[Temps]]</f>
        <v>#VALUE!</v>
      </c>
    </row>
    <row r="1374" spans="1:6" x14ac:dyDescent="0.25">
      <c r="A1374" cm="1">
        <f t="array" ref="A1374">MIN(COUNTIFS($C$2:C1373,C1374)+IFERROR(SUM(IF(($B$2:B1373=B1374)*($A$2:A1373=0),($B$2:B1373=B1374)*($A$2:A1373=0),"")),0),1)</f>
        <v>1</v>
      </c>
      <c r="B1374" t="s">
        <v>80</v>
      </c>
      <c r="C1374" t="s">
        <v>358</v>
      </c>
      <c r="D1374" s="6">
        <v>41.75</v>
      </c>
      <c r="E1374" s="2" t="e">
        <f>IF(Tableau48910[[#This Row],[Numéro par machin]]=0,$C$1,IF(ISERROR(VLOOKUP(C1374,$C$2:C1373,1,FALSE)),_xlfn.MAXIFS(Tableau48910[[#This Row],[Date de fin]],$B$2:B1373,Tableau48910[[#This Row],[Numéro Machine ]]),MAX(_xlfn.MAXIFS(Tableau48910[[#This Row],[Date de fin]],$C$2:C1373,Tableau48910[[#This Row],[Ordre de f]]),_xlfn.MAXIFS(Tableau48910[[#This Row],[Date de fin]],$B$2:B1373,Tableau48910[[#This Row],[Numéro Machine ]]))))</f>
        <v>#VALUE!</v>
      </c>
      <c r="F1374" s="2" t="e">
        <f>Tableau48910[[#This Row],[Date de début]]+Tableau48910[[#This Row],[Temps]]</f>
        <v>#VALUE!</v>
      </c>
    </row>
    <row r="1375" spans="1:6" x14ac:dyDescent="0.25">
      <c r="A1375" cm="1">
        <f t="array" ref="A1375">MIN(COUNTIFS($C$2:C1374,C1375)+IFERROR(SUM(IF(($B$2:B1374=B1375)*($A$2:A1374=0),($B$2:B1374=B1375)*($A$2:A1374=0),"")),0),1)</f>
        <v>1</v>
      </c>
      <c r="B1375" t="s">
        <v>80</v>
      </c>
      <c r="C1375" t="s">
        <v>359</v>
      </c>
      <c r="D1375" s="6">
        <v>32.3333333333333</v>
      </c>
      <c r="E1375" s="2" t="e">
        <f>IF(Tableau48910[[#This Row],[Numéro par machin]]=0,$C$1,IF(ISERROR(VLOOKUP(C1375,$C$2:C1374,1,FALSE)),_xlfn.MAXIFS(Tableau48910[[#This Row],[Date de fin]],$B$2:B1374,Tableau48910[[#This Row],[Numéro Machine ]]),MAX(_xlfn.MAXIFS(Tableau48910[[#This Row],[Date de fin]],$C$2:C1374,Tableau48910[[#This Row],[Ordre de f]]),_xlfn.MAXIFS(Tableau48910[[#This Row],[Date de fin]],$B$2:B1374,Tableau48910[[#This Row],[Numéro Machine ]]))))</f>
        <v>#VALUE!</v>
      </c>
      <c r="F1375" s="2" t="e">
        <f>Tableau48910[[#This Row],[Date de début]]+Tableau48910[[#This Row],[Temps]]</f>
        <v>#VALUE!</v>
      </c>
    </row>
    <row r="1376" spans="1:6" x14ac:dyDescent="0.25">
      <c r="A1376" cm="1">
        <f t="array" ref="A1376">MIN(COUNTIFS($C$2:C1375,C1376)+IFERROR(SUM(IF(($B$2:B1375=B1376)*($A$2:A1375=0),($B$2:B1375=B1376)*($A$2:A1375=0),"")),0),1)</f>
        <v>1</v>
      </c>
      <c r="B1376" t="s">
        <v>77</v>
      </c>
      <c r="C1376" t="s">
        <v>315</v>
      </c>
      <c r="D1376" s="6">
        <v>32.625</v>
      </c>
      <c r="E1376" s="2" t="e">
        <f>IF(Tableau48910[[#This Row],[Numéro par machin]]=0,$C$1,IF(ISERROR(VLOOKUP(C1376,$C$2:C1375,1,FALSE)),_xlfn.MAXIFS(Tableau48910[[#This Row],[Date de fin]],$B$2:B1375,Tableau48910[[#This Row],[Numéro Machine ]]),MAX(_xlfn.MAXIFS(Tableau48910[[#This Row],[Date de fin]],$C$2:C1375,Tableau48910[[#This Row],[Ordre de f]]),_xlfn.MAXIFS(Tableau48910[[#This Row],[Date de fin]],$B$2:B1375,Tableau48910[[#This Row],[Numéro Machine ]]))))</f>
        <v>#VALUE!</v>
      </c>
      <c r="F1376" s="2" t="e">
        <f>Tableau48910[[#This Row],[Date de début]]+Tableau48910[[#This Row],[Temps]]</f>
        <v>#VALUE!</v>
      </c>
    </row>
    <row r="1377" spans="1:6" x14ac:dyDescent="0.25">
      <c r="A1377" cm="1">
        <f t="array" ref="A1377">MIN(COUNTIFS($C$2:C1376,C1377)+IFERROR(SUM(IF(($B$2:B1376=B1377)*($A$2:A1376=0),($B$2:B1376=B1377)*($A$2:A1376=0),"")),0),1)</f>
        <v>1</v>
      </c>
      <c r="B1377" t="s">
        <v>77</v>
      </c>
      <c r="C1377" t="s">
        <v>321</v>
      </c>
      <c r="D1377" s="6">
        <v>32.6666666666667</v>
      </c>
      <c r="E1377" s="2" t="e">
        <f>IF(Tableau48910[[#This Row],[Numéro par machin]]=0,$C$1,IF(ISERROR(VLOOKUP(C1377,$C$2:C1376,1,FALSE)),_xlfn.MAXIFS(Tableau48910[[#This Row],[Date de fin]],$B$2:B1376,Tableau48910[[#This Row],[Numéro Machine ]]),MAX(_xlfn.MAXIFS(Tableau48910[[#This Row],[Date de fin]],$C$2:C1376,Tableau48910[[#This Row],[Ordre de f]]),_xlfn.MAXIFS(Tableau48910[[#This Row],[Date de fin]],$B$2:B1376,Tableau48910[[#This Row],[Numéro Machine ]]))))</f>
        <v>#VALUE!</v>
      </c>
      <c r="F1377" s="2" t="e">
        <f>Tableau48910[[#This Row],[Date de début]]+Tableau48910[[#This Row],[Temps]]</f>
        <v>#VALUE!</v>
      </c>
    </row>
    <row r="1378" spans="1:6" x14ac:dyDescent="0.25">
      <c r="A1378" cm="1">
        <f t="array" ref="A1378">MIN(COUNTIFS($C$2:C1377,C1378)+IFERROR(SUM(IF(($B$2:B1377=B1378)*($A$2:A1377=0),($B$2:B1377=B1378)*($A$2:A1377=0),"")),0),1)</f>
        <v>1</v>
      </c>
      <c r="B1378" t="s">
        <v>10</v>
      </c>
      <c r="C1378" t="s">
        <v>360</v>
      </c>
      <c r="D1378" s="6">
        <v>33.6666666666667</v>
      </c>
      <c r="E1378" s="2" t="e">
        <f>IF(Tableau48910[[#This Row],[Numéro par machin]]=0,$C$1,IF(ISERROR(VLOOKUP(C1378,$C$2:C1377,1,FALSE)),_xlfn.MAXIFS(Tableau48910[[#This Row],[Date de fin]],$B$2:B1377,Tableau48910[[#This Row],[Numéro Machine ]]),MAX(_xlfn.MAXIFS(Tableau48910[[#This Row],[Date de fin]],$C$2:C1377,Tableau48910[[#This Row],[Ordre de f]]),_xlfn.MAXIFS(Tableau48910[[#This Row],[Date de fin]],$B$2:B1377,Tableau48910[[#This Row],[Numéro Machine ]]))))</f>
        <v>#VALUE!</v>
      </c>
      <c r="F1378" s="2" t="e">
        <f>Tableau48910[[#This Row],[Date de début]]+Tableau48910[[#This Row],[Temps]]</f>
        <v>#VALUE!</v>
      </c>
    </row>
    <row r="1379" spans="1:6" x14ac:dyDescent="0.25">
      <c r="A1379" cm="1">
        <f t="array" ref="A1379">MIN(COUNTIFS($C$2:C1378,C1379)+IFERROR(SUM(IF(($B$2:B1378=B1379)*($A$2:A1378=0),($B$2:B1378=B1379)*($A$2:A1378=0),"")),0),1)</f>
        <v>1</v>
      </c>
      <c r="B1379" t="s">
        <v>256</v>
      </c>
      <c r="C1379" t="s">
        <v>347</v>
      </c>
      <c r="D1379" s="6">
        <v>35.5416666666667</v>
      </c>
      <c r="E1379" s="2" t="e">
        <f>IF(Tableau48910[[#This Row],[Numéro par machin]]=0,$C$1,IF(ISERROR(VLOOKUP(C1379,$C$2:C1378,1,FALSE)),_xlfn.MAXIFS(Tableau48910[[#This Row],[Date de fin]],$B$2:B1378,Tableau48910[[#This Row],[Numéro Machine ]]),MAX(_xlfn.MAXIFS(Tableau48910[[#This Row],[Date de fin]],$C$2:C1378,Tableau48910[[#This Row],[Ordre de f]]),_xlfn.MAXIFS(Tableau48910[[#This Row],[Date de fin]],$B$2:B1378,Tableau48910[[#This Row],[Numéro Machine ]]))))</f>
        <v>#VALUE!</v>
      </c>
      <c r="F1379" s="2" t="e">
        <f>Tableau48910[[#This Row],[Date de début]]+Tableau48910[[#This Row],[Temps]]</f>
        <v>#VALUE!</v>
      </c>
    </row>
    <row r="1380" spans="1:6" x14ac:dyDescent="0.25">
      <c r="A1380" cm="1">
        <f t="array" ref="A1380">MIN(COUNTIFS($C$2:C1379,C1380)+IFERROR(SUM(IF(($B$2:B1379=B1380)*($A$2:A1379=0),($B$2:B1379=B1380)*($A$2:A1379=0),"")),0),1)</f>
        <v>1</v>
      </c>
      <c r="B1380" t="s">
        <v>256</v>
      </c>
      <c r="C1380" t="s">
        <v>348</v>
      </c>
      <c r="D1380" s="6">
        <v>36.75</v>
      </c>
      <c r="E1380" s="2" t="e">
        <f>IF(Tableau48910[[#This Row],[Numéro par machin]]=0,$C$1,IF(ISERROR(VLOOKUP(C1380,$C$2:C1379,1,FALSE)),_xlfn.MAXIFS(Tableau48910[[#This Row],[Date de fin]],$B$2:B1379,Tableau48910[[#This Row],[Numéro Machine ]]),MAX(_xlfn.MAXIFS(Tableau48910[[#This Row],[Date de fin]],$C$2:C1379,Tableau48910[[#This Row],[Ordre de f]]),_xlfn.MAXIFS(Tableau48910[[#This Row],[Date de fin]],$B$2:B1379,Tableau48910[[#This Row],[Numéro Machine ]]))))</f>
        <v>#VALUE!</v>
      </c>
      <c r="F1380" s="2" t="e">
        <f>Tableau48910[[#This Row],[Date de début]]+Tableau48910[[#This Row],[Temps]]</f>
        <v>#VALUE!</v>
      </c>
    </row>
    <row r="1381" spans="1:6" x14ac:dyDescent="0.25">
      <c r="A1381" cm="1">
        <f t="array" ref="A1381">MIN(COUNTIFS($C$2:C1380,C1381)+IFERROR(SUM(IF(($B$2:B1380=B1381)*($A$2:A1380=0),($B$2:B1380=B1381)*($A$2:A1380=0),"")),0),1)</f>
        <v>1</v>
      </c>
      <c r="B1381" t="s">
        <v>239</v>
      </c>
      <c r="C1381" t="s">
        <v>357</v>
      </c>
      <c r="D1381" s="6">
        <v>37.0833333333333</v>
      </c>
      <c r="E1381" s="2" t="e">
        <f>IF(Tableau48910[[#This Row],[Numéro par machin]]=0,$C$1,IF(ISERROR(VLOOKUP(C1381,$C$2:C1380,1,FALSE)),_xlfn.MAXIFS(Tableau48910[[#This Row],[Date de fin]],$B$2:B1380,Tableau48910[[#This Row],[Numéro Machine ]]),MAX(_xlfn.MAXIFS(Tableau48910[[#This Row],[Date de fin]],$C$2:C1380,Tableau48910[[#This Row],[Ordre de f]]),_xlfn.MAXIFS(Tableau48910[[#This Row],[Date de fin]],$B$2:B1380,Tableau48910[[#This Row],[Numéro Machine ]]))))</f>
        <v>#VALUE!</v>
      </c>
      <c r="F1381" s="2" t="e">
        <f>Tableau48910[[#This Row],[Date de début]]+Tableau48910[[#This Row],[Temps]]</f>
        <v>#VALUE!</v>
      </c>
    </row>
    <row r="1382" spans="1:6" x14ac:dyDescent="0.25">
      <c r="A1382" cm="1">
        <f t="array" ref="A1382">MIN(COUNTIFS($C$2:C1381,C1382)+IFERROR(SUM(IF(($B$2:B1381=B1382)*($A$2:A1381=0),($B$2:B1381=B1382)*($A$2:A1381=0),"")),0),1)</f>
        <v>1</v>
      </c>
      <c r="B1382" t="s">
        <v>239</v>
      </c>
      <c r="C1382" t="s">
        <v>354</v>
      </c>
      <c r="D1382" s="6">
        <v>33.5416666666667</v>
      </c>
      <c r="E1382" s="2" t="e">
        <f>IF(Tableau48910[[#This Row],[Numéro par machin]]=0,$C$1,IF(ISERROR(VLOOKUP(C1382,$C$2:C1381,1,FALSE)),_xlfn.MAXIFS(Tableau48910[[#This Row],[Date de fin]],$B$2:B1381,Tableau48910[[#This Row],[Numéro Machine ]]),MAX(_xlfn.MAXIFS(Tableau48910[[#This Row],[Date de fin]],$C$2:C1381,Tableau48910[[#This Row],[Ordre de f]]),_xlfn.MAXIFS(Tableau48910[[#This Row],[Date de fin]],$B$2:B1381,Tableau48910[[#This Row],[Numéro Machine ]]))))</f>
        <v>#VALUE!</v>
      </c>
      <c r="F1382" s="2" t="e">
        <f>Tableau48910[[#This Row],[Date de début]]+Tableau48910[[#This Row],[Temps]]</f>
        <v>#VALUE!</v>
      </c>
    </row>
    <row r="1383" spans="1:6" x14ac:dyDescent="0.25">
      <c r="A1383" cm="1">
        <f t="array" ref="A1383">MIN(COUNTIFS($C$2:C1382,C1383)+IFERROR(SUM(IF(($B$2:B1382=B1383)*($A$2:A1382=0),($B$2:B1382=B1383)*($A$2:A1382=0),"")),0),1)</f>
        <v>1</v>
      </c>
      <c r="B1383" t="s">
        <v>239</v>
      </c>
      <c r="C1383" t="s">
        <v>355</v>
      </c>
      <c r="D1383" s="6">
        <v>35.5</v>
      </c>
      <c r="E1383" s="2" t="e">
        <f>IF(Tableau48910[[#This Row],[Numéro par machin]]=0,$C$1,IF(ISERROR(VLOOKUP(C1383,$C$2:C1382,1,FALSE)),_xlfn.MAXIFS(Tableau48910[[#This Row],[Date de fin]],$B$2:B1382,Tableau48910[[#This Row],[Numéro Machine ]]),MAX(_xlfn.MAXIFS(Tableau48910[[#This Row],[Date de fin]],$C$2:C1382,Tableau48910[[#This Row],[Ordre de f]]),_xlfn.MAXIFS(Tableau48910[[#This Row],[Date de fin]],$B$2:B1382,Tableau48910[[#This Row],[Numéro Machine ]]))))</f>
        <v>#VALUE!</v>
      </c>
      <c r="F1383" s="2" t="e">
        <f>Tableau48910[[#This Row],[Date de début]]+Tableau48910[[#This Row],[Temps]]</f>
        <v>#VALUE!</v>
      </c>
    </row>
    <row r="1384" spans="1:6" x14ac:dyDescent="0.25">
      <c r="A1384" cm="1">
        <f t="array" ref="A1384">MIN(COUNTIFS($C$2:C1383,C1384)+IFERROR(SUM(IF(($B$2:B1383=B1384)*($A$2:A1383=0),($B$2:B1383=B1384)*($A$2:A1383=0),"")),0),1)</f>
        <v>1</v>
      </c>
      <c r="B1384" t="s">
        <v>239</v>
      </c>
      <c r="C1384" t="s">
        <v>356</v>
      </c>
      <c r="D1384" s="6">
        <v>36.7083333333333</v>
      </c>
      <c r="E1384" s="2" t="e">
        <f>IF(Tableau48910[[#This Row],[Numéro par machin]]=0,$C$1,IF(ISERROR(VLOOKUP(C1384,$C$2:C1383,1,FALSE)),_xlfn.MAXIFS(Tableau48910[[#This Row],[Date de fin]],$B$2:B1383,Tableau48910[[#This Row],[Numéro Machine ]]),MAX(_xlfn.MAXIFS(Tableau48910[[#This Row],[Date de fin]],$C$2:C1383,Tableau48910[[#This Row],[Ordre de f]]),_xlfn.MAXIFS(Tableau48910[[#This Row],[Date de fin]],$B$2:B1383,Tableau48910[[#This Row],[Numéro Machine ]]))))</f>
        <v>#VALUE!</v>
      </c>
      <c r="F1384" s="2" t="e">
        <f>Tableau48910[[#This Row],[Date de début]]+Tableau48910[[#This Row],[Temps]]</f>
        <v>#VALUE!</v>
      </c>
    </row>
    <row r="1385" spans="1:6" x14ac:dyDescent="0.25">
      <c r="A1385" cm="1">
        <f t="array" ref="A1385">MIN(COUNTIFS($C$2:C1384,C1385)+IFERROR(SUM(IF(($B$2:B1384=B1385)*($A$2:A1384=0),($B$2:B1384=B1385)*($A$2:A1384=0),"")),0),1)</f>
        <v>1</v>
      </c>
      <c r="B1385" t="s">
        <v>10</v>
      </c>
      <c r="C1385" t="s">
        <v>361</v>
      </c>
      <c r="D1385" s="6">
        <v>37.0416666666667</v>
      </c>
      <c r="E1385" s="2" t="e">
        <f>IF(Tableau48910[[#This Row],[Numéro par machin]]=0,$C$1,IF(ISERROR(VLOOKUP(C1385,$C$2:C1384,1,FALSE)),_xlfn.MAXIFS(Tableau48910[[#This Row],[Date de fin]],$B$2:B1384,Tableau48910[[#This Row],[Numéro Machine ]]),MAX(_xlfn.MAXIFS(Tableau48910[[#This Row],[Date de fin]],$C$2:C1384,Tableau48910[[#This Row],[Ordre de f]]),_xlfn.MAXIFS(Tableau48910[[#This Row],[Date de fin]],$B$2:B1384,Tableau48910[[#This Row],[Numéro Machine ]]))))</f>
        <v>#VALUE!</v>
      </c>
      <c r="F1385" s="2" t="e">
        <f>Tableau48910[[#This Row],[Date de début]]+Tableau48910[[#This Row],[Temps]]</f>
        <v>#VALUE!</v>
      </c>
    </row>
    <row r="1386" spans="1:6" x14ac:dyDescent="0.25">
      <c r="A1386" cm="1">
        <f t="array" ref="A1386">MIN(COUNTIFS($C$2:C1385,C1386)+IFERROR(SUM(IF(($B$2:B1385=B1386)*($A$2:A1385=0),($B$2:B1385=B1386)*($A$2:A1385=0),"")),0),1)</f>
        <v>1</v>
      </c>
      <c r="B1386" t="s">
        <v>10</v>
      </c>
      <c r="C1386" t="s">
        <v>357</v>
      </c>
      <c r="D1386" s="6">
        <v>57.75</v>
      </c>
      <c r="E1386" s="2" t="e">
        <f>IF(Tableau48910[[#This Row],[Numéro par machin]]=0,$C$1,IF(ISERROR(VLOOKUP(C1386,$C$2:C1385,1,FALSE)),_xlfn.MAXIFS(Tableau48910[[#This Row],[Date de fin]],$B$2:B1385,Tableau48910[[#This Row],[Numéro Machine ]]),MAX(_xlfn.MAXIFS(Tableau48910[[#This Row],[Date de fin]],$C$2:C1385,Tableau48910[[#This Row],[Ordre de f]]),_xlfn.MAXIFS(Tableau48910[[#This Row],[Date de fin]],$B$2:B1385,Tableau48910[[#This Row],[Numéro Machine ]]))))</f>
        <v>#VALUE!</v>
      </c>
      <c r="F1386" s="2" t="e">
        <f>Tableau48910[[#This Row],[Date de début]]+Tableau48910[[#This Row],[Temps]]</f>
        <v>#VALUE!</v>
      </c>
    </row>
    <row r="1387" spans="1:6" x14ac:dyDescent="0.25">
      <c r="A1387" cm="1">
        <f t="array" ref="A1387">MIN(COUNTIFS($C$2:C1386,C1387)+IFERROR(SUM(IF(($B$2:B1386=B1387)*($A$2:A1386=0),($B$2:B1386=B1387)*($A$2:A1386=0),"")),0),1)</f>
        <v>1</v>
      </c>
      <c r="B1387" t="s">
        <v>10</v>
      </c>
      <c r="C1387" t="s">
        <v>354</v>
      </c>
      <c r="D1387" s="6">
        <v>57.7916666666667</v>
      </c>
      <c r="E1387" s="2" t="e">
        <f>IF(Tableau48910[[#This Row],[Numéro par machin]]=0,$C$1,IF(ISERROR(VLOOKUP(C1387,$C$2:C1386,1,FALSE)),_xlfn.MAXIFS(Tableau48910[[#This Row],[Date de fin]],$B$2:B1386,Tableau48910[[#This Row],[Numéro Machine ]]),MAX(_xlfn.MAXIFS(Tableau48910[[#This Row],[Date de fin]],$C$2:C1386,Tableau48910[[#This Row],[Ordre de f]]),_xlfn.MAXIFS(Tableau48910[[#This Row],[Date de fin]],$B$2:B1386,Tableau48910[[#This Row],[Numéro Machine ]]))))</f>
        <v>#VALUE!</v>
      </c>
      <c r="F1387" s="2" t="e">
        <f>Tableau48910[[#This Row],[Date de début]]+Tableau48910[[#This Row],[Temps]]</f>
        <v>#VALUE!</v>
      </c>
    </row>
    <row r="1388" spans="1:6" x14ac:dyDescent="0.25">
      <c r="A1388" cm="1">
        <f t="array" ref="A1388">MIN(COUNTIFS($C$2:C1387,C1388)+IFERROR(SUM(IF(($B$2:B1387=B1388)*($A$2:A1387=0),($B$2:B1387=B1388)*($A$2:A1387=0),"")),0),1)</f>
        <v>1</v>
      </c>
      <c r="B1388" t="s">
        <v>10</v>
      </c>
      <c r="C1388" t="s">
        <v>355</v>
      </c>
      <c r="D1388" s="6">
        <v>58.4166666666667</v>
      </c>
      <c r="E1388" s="2" t="e">
        <f>IF(Tableau48910[[#This Row],[Numéro par machin]]=0,$C$1,IF(ISERROR(VLOOKUP(C1388,$C$2:C1387,1,FALSE)),_xlfn.MAXIFS(Tableau48910[[#This Row],[Date de fin]],$B$2:B1387,Tableau48910[[#This Row],[Numéro Machine ]]),MAX(_xlfn.MAXIFS(Tableau48910[[#This Row],[Date de fin]],$C$2:C1387,Tableau48910[[#This Row],[Ordre de f]]),_xlfn.MAXIFS(Tableau48910[[#This Row],[Date de fin]],$B$2:B1387,Tableau48910[[#This Row],[Numéro Machine ]]))))</f>
        <v>#VALUE!</v>
      </c>
      <c r="F1388" s="2" t="e">
        <f>Tableau48910[[#This Row],[Date de début]]+Tableau48910[[#This Row],[Temps]]</f>
        <v>#VALUE!</v>
      </c>
    </row>
    <row r="1389" spans="1:6" x14ac:dyDescent="0.25">
      <c r="A1389" cm="1">
        <f t="array" ref="A1389">MIN(COUNTIFS($C$2:C1388,C1389)+IFERROR(SUM(IF(($B$2:B1388=B1389)*($A$2:A1388=0),($B$2:B1388=B1389)*($A$2:A1388=0),"")),0),1)</f>
        <v>1</v>
      </c>
      <c r="B1389" t="s">
        <v>10</v>
      </c>
      <c r="C1389" t="s">
        <v>356</v>
      </c>
      <c r="D1389" s="6">
        <v>58.625</v>
      </c>
      <c r="E1389" s="2" t="e">
        <f>IF(Tableau48910[[#This Row],[Numéro par machin]]=0,$C$1,IF(ISERROR(VLOOKUP(C1389,$C$2:C1388,1,FALSE)),_xlfn.MAXIFS(Tableau48910[[#This Row],[Date de fin]],$B$2:B1388,Tableau48910[[#This Row],[Numéro Machine ]]),MAX(_xlfn.MAXIFS(Tableau48910[[#This Row],[Date de fin]],$C$2:C1388,Tableau48910[[#This Row],[Ordre de f]]),_xlfn.MAXIFS(Tableau48910[[#This Row],[Date de fin]],$B$2:B1388,Tableau48910[[#This Row],[Numéro Machine ]]))))</f>
        <v>#VALUE!</v>
      </c>
      <c r="F1389" s="2" t="e">
        <f>Tableau48910[[#This Row],[Date de début]]+Tableau48910[[#This Row],[Temps]]</f>
        <v>#VALUE!</v>
      </c>
    </row>
    <row r="1390" spans="1:6" x14ac:dyDescent="0.25">
      <c r="A1390" cm="1">
        <f t="array" ref="A1390">MIN(COUNTIFS($C$2:C1389,C1390)+IFERROR(SUM(IF(($B$2:B1389=B1390)*($A$2:A1389=0),($B$2:B1389=B1390)*($A$2:A1389=0),"")),0),1)</f>
        <v>1</v>
      </c>
      <c r="B1390" t="s">
        <v>5</v>
      </c>
      <c r="C1390" t="s">
        <v>362</v>
      </c>
      <c r="D1390" s="6">
        <v>60.375</v>
      </c>
      <c r="E1390" s="2" t="e">
        <f>IF(Tableau48910[[#This Row],[Numéro par machin]]=0,$C$1,IF(ISERROR(VLOOKUP(C1390,$C$2:C1389,1,FALSE)),_xlfn.MAXIFS(Tableau48910[[#This Row],[Date de fin]],$B$2:B1389,Tableau48910[[#This Row],[Numéro Machine ]]),MAX(_xlfn.MAXIFS(Tableau48910[[#This Row],[Date de fin]],$C$2:C1389,Tableau48910[[#This Row],[Ordre de f]]),_xlfn.MAXIFS(Tableau48910[[#This Row],[Date de fin]],$B$2:B1389,Tableau48910[[#This Row],[Numéro Machine ]]))))</f>
        <v>#VALUE!</v>
      </c>
      <c r="F1390" s="2" t="e">
        <f>Tableau48910[[#This Row],[Date de début]]+Tableau48910[[#This Row],[Temps]]</f>
        <v>#VALUE!</v>
      </c>
    </row>
    <row r="1391" spans="1:6" x14ac:dyDescent="0.25">
      <c r="A1391" cm="1">
        <f t="array" ref="A1391">MIN(COUNTIFS($C$2:C1390,C1391)+IFERROR(SUM(IF(($B$2:B1390=B1391)*($A$2:A1390=0),($B$2:B1390=B1391)*($A$2:A1390=0),"")),0),1)</f>
        <v>1</v>
      </c>
      <c r="B1391" t="s">
        <v>22</v>
      </c>
      <c r="C1391" t="s">
        <v>363</v>
      </c>
      <c r="D1391" s="6">
        <v>60.5416666666667</v>
      </c>
      <c r="E1391" s="2" t="e">
        <f>IF(Tableau48910[[#This Row],[Numéro par machin]]=0,$C$1,IF(ISERROR(VLOOKUP(C1391,$C$2:C1390,1,FALSE)),_xlfn.MAXIFS(Tableau48910[[#This Row],[Date de fin]],$B$2:B1390,Tableau48910[[#This Row],[Numéro Machine ]]),MAX(_xlfn.MAXIFS(Tableau48910[[#This Row],[Date de fin]],$C$2:C1390,Tableau48910[[#This Row],[Ordre de f]]),_xlfn.MAXIFS(Tableau48910[[#This Row],[Date de fin]],$B$2:B1390,Tableau48910[[#This Row],[Numéro Machine ]]))))</f>
        <v>#VALUE!</v>
      </c>
      <c r="F1391" s="2" t="e">
        <f>Tableau48910[[#This Row],[Date de début]]+Tableau48910[[#This Row],[Temps]]</f>
        <v>#VALUE!</v>
      </c>
    </row>
    <row r="1392" spans="1:6" x14ac:dyDescent="0.25">
      <c r="A1392" cm="1">
        <f t="array" ref="A1392">MIN(COUNTIFS($C$2:C1391,C1392)+IFERROR(SUM(IF(($B$2:B1391=B1392)*($A$2:A1391=0),($B$2:B1391=B1392)*($A$2:A1391=0),"")),0),1)</f>
        <v>1</v>
      </c>
      <c r="B1392" t="s">
        <v>10</v>
      </c>
      <c r="C1392" t="s">
        <v>363</v>
      </c>
      <c r="D1392" s="6">
        <v>60.7083333333333</v>
      </c>
      <c r="E1392" s="2" t="e">
        <f>IF(Tableau48910[[#This Row],[Numéro par machin]]=0,$C$1,IF(ISERROR(VLOOKUP(C1392,$C$2:C1391,1,FALSE)),_xlfn.MAXIFS(Tableau48910[[#This Row],[Date de fin]],$B$2:B1391,Tableau48910[[#This Row],[Numéro Machine ]]),MAX(_xlfn.MAXIFS(Tableau48910[[#This Row],[Date de fin]],$C$2:C1391,Tableau48910[[#This Row],[Ordre de f]]),_xlfn.MAXIFS(Tableau48910[[#This Row],[Date de fin]],$B$2:B1391,Tableau48910[[#This Row],[Numéro Machine ]]))))</f>
        <v>#VALUE!</v>
      </c>
      <c r="F1392" s="2" t="e">
        <f>Tableau48910[[#This Row],[Date de début]]+Tableau48910[[#This Row],[Temps]]</f>
        <v>#VALUE!</v>
      </c>
    </row>
    <row r="1393" spans="1:6" x14ac:dyDescent="0.25">
      <c r="A1393" cm="1">
        <f t="array" ref="A1393">MIN(COUNTIFS($C$2:C1392,C1393)+IFERROR(SUM(IF(($B$2:B1392=B1393)*($A$2:A1392=0),($B$2:B1392=B1393)*($A$2:A1392=0),"")),0),1)</f>
        <v>1</v>
      </c>
      <c r="B1393" t="s">
        <v>5</v>
      </c>
      <c r="C1393" t="s">
        <v>347</v>
      </c>
      <c r="D1393" s="6">
        <v>60.875</v>
      </c>
      <c r="E1393" s="2" t="e">
        <f>IF(Tableau48910[[#This Row],[Numéro par machin]]=0,$C$1,IF(ISERROR(VLOOKUP(C1393,$C$2:C1392,1,FALSE)),_xlfn.MAXIFS(Tableau48910[[#This Row],[Date de fin]],$B$2:B1392,Tableau48910[[#This Row],[Numéro Machine ]]),MAX(_xlfn.MAXIFS(Tableau48910[[#This Row],[Date de fin]],$C$2:C1392,Tableau48910[[#This Row],[Ordre de f]]),_xlfn.MAXIFS(Tableau48910[[#This Row],[Date de fin]],$B$2:B1392,Tableau48910[[#This Row],[Numéro Machine ]]))))</f>
        <v>#VALUE!</v>
      </c>
      <c r="F1393" s="2" t="e">
        <f>Tableau48910[[#This Row],[Date de début]]+Tableau48910[[#This Row],[Temps]]</f>
        <v>#VALUE!</v>
      </c>
    </row>
    <row r="1394" spans="1:6" x14ac:dyDescent="0.25">
      <c r="A1394" cm="1">
        <f t="array" ref="A1394">MIN(COUNTIFS($C$2:C1393,C1394)+IFERROR(SUM(IF(($B$2:B1393=B1394)*($A$2:A1393=0),($B$2:B1393=B1394)*($A$2:A1393=0),"")),0),1)</f>
        <v>1</v>
      </c>
      <c r="B1394" t="s">
        <v>5</v>
      </c>
      <c r="C1394" t="s">
        <v>348</v>
      </c>
      <c r="D1394" s="6">
        <v>57.625</v>
      </c>
      <c r="E1394" s="2" t="e">
        <f>IF(Tableau48910[[#This Row],[Numéro par machin]]=0,$C$1,IF(ISERROR(VLOOKUP(C1394,$C$2:C1393,1,FALSE)),_xlfn.MAXIFS(Tableau48910[[#This Row],[Date de fin]],$B$2:B1393,Tableau48910[[#This Row],[Numéro Machine ]]),MAX(_xlfn.MAXIFS(Tableau48910[[#This Row],[Date de fin]],$C$2:C1393,Tableau48910[[#This Row],[Ordre de f]]),_xlfn.MAXIFS(Tableau48910[[#This Row],[Date de fin]],$B$2:B1393,Tableau48910[[#This Row],[Numéro Machine ]]))))</f>
        <v>#VALUE!</v>
      </c>
      <c r="F1394" s="2" t="e">
        <f>Tableau48910[[#This Row],[Date de début]]+Tableau48910[[#This Row],[Temps]]</f>
        <v>#VALUE!</v>
      </c>
    </row>
    <row r="1395" spans="1:6" x14ac:dyDescent="0.25">
      <c r="A1395" cm="1">
        <f t="array" ref="A1395">MIN(COUNTIFS($C$2:C1394,C1395)+IFERROR(SUM(IF(($B$2:B1394=B1395)*($A$2:A1394=0),($B$2:B1394=B1395)*($A$2:A1394=0),"")),0),1)</f>
        <v>1</v>
      </c>
      <c r="B1395" t="s">
        <v>10</v>
      </c>
      <c r="C1395" t="s">
        <v>347</v>
      </c>
      <c r="D1395" s="6">
        <v>57.8333333333333</v>
      </c>
      <c r="E1395" s="2" t="e">
        <f>IF(Tableau48910[[#This Row],[Numéro par machin]]=0,$C$1,IF(ISERROR(VLOOKUP(C1395,$C$2:C1394,1,FALSE)),_xlfn.MAXIFS(Tableau48910[[#This Row],[Date de fin]],$B$2:B1394,Tableau48910[[#This Row],[Numéro Machine ]]),MAX(_xlfn.MAXIFS(Tableau48910[[#This Row],[Date de fin]],$C$2:C1394,Tableau48910[[#This Row],[Ordre de f]]),_xlfn.MAXIFS(Tableau48910[[#This Row],[Date de fin]],$B$2:B1394,Tableau48910[[#This Row],[Numéro Machine ]]))))</f>
        <v>#VALUE!</v>
      </c>
      <c r="F1395" s="2" t="e">
        <f>Tableau48910[[#This Row],[Date de début]]+Tableau48910[[#This Row],[Temps]]</f>
        <v>#VALUE!</v>
      </c>
    </row>
    <row r="1396" spans="1:6" x14ac:dyDescent="0.25">
      <c r="A1396" cm="1">
        <f t="array" ref="A1396">MIN(COUNTIFS($C$2:C1395,C1396)+IFERROR(SUM(IF(($B$2:B1395=B1396)*($A$2:A1395=0),($B$2:B1395=B1396)*($A$2:A1395=0),"")),0),1)</f>
        <v>1</v>
      </c>
      <c r="B1396" t="s">
        <v>10</v>
      </c>
      <c r="C1396" t="s">
        <v>348</v>
      </c>
      <c r="D1396" s="6">
        <v>58.4583333333333</v>
      </c>
      <c r="E1396" s="2" t="e">
        <f>IF(Tableau48910[[#This Row],[Numéro par machin]]=0,$C$1,IF(ISERROR(VLOOKUP(C1396,$C$2:C1395,1,FALSE)),_xlfn.MAXIFS(Tableau48910[[#This Row],[Date de fin]],$B$2:B1395,Tableau48910[[#This Row],[Numéro Machine ]]),MAX(_xlfn.MAXIFS(Tableau48910[[#This Row],[Date de fin]],$C$2:C1395,Tableau48910[[#This Row],[Ordre de f]]),_xlfn.MAXIFS(Tableau48910[[#This Row],[Date de fin]],$B$2:B1395,Tableau48910[[#This Row],[Numéro Machine ]]))))</f>
        <v>#VALUE!</v>
      </c>
      <c r="F1396" s="2" t="e">
        <f>Tableau48910[[#This Row],[Date de début]]+Tableau48910[[#This Row],[Temps]]</f>
        <v>#VALUE!</v>
      </c>
    </row>
    <row r="1397" spans="1:6" x14ac:dyDescent="0.25">
      <c r="A1397" cm="1">
        <f t="array" ref="A1397">MIN(COUNTIFS($C$2:C1396,C1397)+IFERROR(SUM(IF(($B$2:B1396=B1397)*($A$2:A1396=0),($B$2:B1396=B1397)*($A$2:A1396=0),"")),0),1)</f>
        <v>1</v>
      </c>
      <c r="B1397" t="s">
        <v>10</v>
      </c>
      <c r="C1397" t="s">
        <v>364</v>
      </c>
      <c r="D1397" s="6">
        <v>58.6666666666667</v>
      </c>
      <c r="E1397" s="2" t="e">
        <f>IF(Tableau48910[[#This Row],[Numéro par machin]]=0,$C$1,IF(ISERROR(VLOOKUP(C1397,$C$2:C1396,1,FALSE)),_xlfn.MAXIFS(Tableau48910[[#This Row],[Date de fin]],$B$2:B1396,Tableau48910[[#This Row],[Numéro Machine ]]),MAX(_xlfn.MAXIFS(Tableau48910[[#This Row],[Date de fin]],$C$2:C1396,Tableau48910[[#This Row],[Ordre de f]]),_xlfn.MAXIFS(Tableau48910[[#This Row],[Date de fin]],$B$2:B1396,Tableau48910[[#This Row],[Numéro Machine ]]))))</f>
        <v>#VALUE!</v>
      </c>
      <c r="F1397" s="2" t="e">
        <f>Tableau48910[[#This Row],[Date de début]]+Tableau48910[[#This Row],[Temps]]</f>
        <v>#VALUE!</v>
      </c>
    </row>
    <row r="1398" spans="1:6" x14ac:dyDescent="0.25">
      <c r="A1398" cm="1">
        <f t="array" ref="A1398">MIN(COUNTIFS($C$2:C1397,C1398)+IFERROR(SUM(IF(($B$2:B1397=B1398)*($A$2:A1397=0),($B$2:B1397=B1398)*($A$2:A1397=0),"")),0),1)</f>
        <v>1</v>
      </c>
      <c r="B1398" t="s">
        <v>5</v>
      </c>
      <c r="C1398" t="s">
        <v>361</v>
      </c>
      <c r="D1398" s="6">
        <v>60.4166666666667</v>
      </c>
      <c r="E1398" s="2" t="e">
        <f>IF(Tableau48910[[#This Row],[Numéro par machin]]=0,$C$1,IF(ISERROR(VLOOKUP(C1398,$C$2:C1397,1,FALSE)),_xlfn.MAXIFS(Tableau48910[[#This Row],[Date de fin]],$B$2:B1397,Tableau48910[[#This Row],[Numéro Machine ]]),MAX(_xlfn.MAXIFS(Tableau48910[[#This Row],[Date de fin]],$C$2:C1397,Tableau48910[[#This Row],[Ordre de f]]),_xlfn.MAXIFS(Tableau48910[[#This Row],[Date de fin]],$B$2:B1397,Tableau48910[[#This Row],[Numéro Machine ]]))))</f>
        <v>#VALUE!</v>
      </c>
      <c r="F1398" s="2" t="e">
        <f>Tableau48910[[#This Row],[Date de début]]+Tableau48910[[#This Row],[Temps]]</f>
        <v>#VALUE!</v>
      </c>
    </row>
    <row r="1399" spans="1:6" x14ac:dyDescent="0.25">
      <c r="A1399" cm="1">
        <f t="array" ref="A1399">MIN(COUNTIFS($C$2:C1398,C1399)+IFERROR(SUM(IF(($B$2:B1398=B1399)*($A$2:A1398=0),($B$2:B1398=B1399)*($A$2:A1398=0),"")),0),1)</f>
        <v>1</v>
      </c>
      <c r="B1399" t="s">
        <v>5</v>
      </c>
      <c r="C1399" t="s">
        <v>364</v>
      </c>
      <c r="D1399" s="6">
        <v>60.5833333333333</v>
      </c>
      <c r="E1399" s="2" t="e">
        <f>IF(Tableau48910[[#This Row],[Numéro par machin]]=0,$C$1,IF(ISERROR(VLOOKUP(C1399,$C$2:C1398,1,FALSE)),_xlfn.MAXIFS(Tableau48910[[#This Row],[Date de fin]],$B$2:B1398,Tableau48910[[#This Row],[Numéro Machine ]]),MAX(_xlfn.MAXIFS(Tableau48910[[#This Row],[Date de fin]],$C$2:C1398,Tableau48910[[#This Row],[Ordre de f]]),_xlfn.MAXIFS(Tableau48910[[#This Row],[Date de fin]],$B$2:B1398,Tableau48910[[#This Row],[Numéro Machine ]]))))</f>
        <v>#VALUE!</v>
      </c>
      <c r="F1399" s="2" t="e">
        <f>Tableau48910[[#This Row],[Date de début]]+Tableau48910[[#This Row],[Temps]]</f>
        <v>#VALUE!</v>
      </c>
    </row>
    <row r="1400" spans="1:6" x14ac:dyDescent="0.25">
      <c r="A1400" cm="1">
        <f t="array" ref="A1400">MIN(COUNTIFS($C$2:C1399,C1400)+IFERROR(SUM(IF(($B$2:B1399=B1400)*($A$2:A1399=0),($B$2:B1399=B1400)*($A$2:A1399=0),"")),0),1)</f>
        <v>1</v>
      </c>
      <c r="B1400" t="s">
        <v>12</v>
      </c>
      <c r="C1400" t="s">
        <v>361</v>
      </c>
      <c r="D1400" s="6">
        <v>60.75</v>
      </c>
      <c r="E1400" s="2" t="e">
        <f>IF(Tableau48910[[#This Row],[Numéro par machin]]=0,$C$1,IF(ISERROR(VLOOKUP(C1400,$C$2:C1399,1,FALSE)),_xlfn.MAXIFS(Tableau48910[[#This Row],[Date de fin]],$B$2:B1399,Tableau48910[[#This Row],[Numéro Machine ]]),MAX(_xlfn.MAXIFS(Tableau48910[[#This Row],[Date de fin]],$C$2:C1399,Tableau48910[[#This Row],[Ordre de f]]),_xlfn.MAXIFS(Tableau48910[[#This Row],[Date de fin]],$B$2:B1399,Tableau48910[[#This Row],[Numéro Machine ]]))))</f>
        <v>#VALUE!</v>
      </c>
      <c r="F1400" s="2" t="e">
        <f>Tableau48910[[#This Row],[Date de début]]+Tableau48910[[#This Row],[Temps]]</f>
        <v>#VALUE!</v>
      </c>
    </row>
    <row r="1401" spans="1:6" x14ac:dyDescent="0.25">
      <c r="A1401" cm="1">
        <f t="array" ref="A1401">MIN(COUNTIFS($C$2:C1400,C1401)+IFERROR(SUM(IF(($B$2:B1400=B1401)*($A$2:A1400=0),($B$2:B1400=B1401)*($A$2:A1400=0),"")),0),1)</f>
        <v>1</v>
      </c>
      <c r="B1401" t="s">
        <v>12</v>
      </c>
      <c r="C1401" t="s">
        <v>364</v>
      </c>
      <c r="D1401" s="6">
        <v>60.9166666666667</v>
      </c>
      <c r="E1401" s="2" t="e">
        <f>IF(Tableau48910[[#This Row],[Numéro par machin]]=0,$C$1,IF(ISERROR(VLOOKUP(C1401,$C$2:C1400,1,FALSE)),_xlfn.MAXIFS(Tableau48910[[#This Row],[Date de fin]],$B$2:B1400,Tableau48910[[#This Row],[Numéro Machine ]]),MAX(_xlfn.MAXIFS(Tableau48910[[#This Row],[Date de fin]],$C$2:C1400,Tableau48910[[#This Row],[Ordre de f]]),_xlfn.MAXIFS(Tableau48910[[#This Row],[Date de fin]],$B$2:B1400,Tableau48910[[#This Row],[Numéro Machine ]]))))</f>
        <v>#VALUE!</v>
      </c>
      <c r="F1401" s="2" t="e">
        <f>Tableau48910[[#This Row],[Date de début]]+Tableau48910[[#This Row],[Temps]]</f>
        <v>#VALUE!</v>
      </c>
    </row>
    <row r="1402" spans="1:6" x14ac:dyDescent="0.25">
      <c r="A1402" cm="1">
        <f t="array" ref="A1402">MIN(COUNTIFS($C$2:C1401,C1402)+IFERROR(SUM(IF(($B$2:B1401=B1402)*($A$2:A1401=0),($B$2:B1401=B1402)*($A$2:A1401=0),"")),0),1)</f>
        <v>1</v>
      </c>
      <c r="B1402" t="s">
        <v>5</v>
      </c>
      <c r="C1402" t="s">
        <v>361</v>
      </c>
      <c r="D1402" s="6">
        <v>57.6666666666667</v>
      </c>
      <c r="E1402" s="2" t="e">
        <f>IF(Tableau48910[[#This Row],[Numéro par machin]]=0,$C$1,IF(ISERROR(VLOOKUP(C1402,$C$2:C1401,1,FALSE)),_xlfn.MAXIFS(Tableau48910[[#This Row],[Date de fin]],$B$2:B1401,Tableau48910[[#This Row],[Numéro Machine ]]),MAX(_xlfn.MAXIFS(Tableau48910[[#This Row],[Date de fin]],$C$2:C1401,Tableau48910[[#This Row],[Ordre de f]]),_xlfn.MAXIFS(Tableau48910[[#This Row],[Date de fin]],$B$2:B1401,Tableau48910[[#This Row],[Numéro Machine ]]))))</f>
        <v>#VALUE!</v>
      </c>
      <c r="F1402" s="2" t="e">
        <f>Tableau48910[[#This Row],[Date de début]]+Tableau48910[[#This Row],[Temps]]</f>
        <v>#VALUE!</v>
      </c>
    </row>
    <row r="1403" spans="1:6" x14ac:dyDescent="0.25">
      <c r="A1403" cm="1">
        <f t="array" ref="A1403">MIN(COUNTIFS($C$2:C1402,C1403)+IFERROR(SUM(IF(($B$2:B1402=B1403)*($A$2:A1402=0),($B$2:B1402=B1403)*($A$2:A1402=0),"")),0),1)</f>
        <v>1</v>
      </c>
      <c r="B1403" t="s">
        <v>5</v>
      </c>
      <c r="C1403" t="s">
        <v>364</v>
      </c>
      <c r="D1403" s="6">
        <v>57.875</v>
      </c>
      <c r="E1403" s="2" t="e">
        <f>IF(Tableau48910[[#This Row],[Numéro par machin]]=0,$C$1,IF(ISERROR(VLOOKUP(C1403,$C$2:C1402,1,FALSE)),_xlfn.MAXIFS(Tableau48910[[#This Row],[Date de fin]],$B$2:B1402,Tableau48910[[#This Row],[Numéro Machine ]]),MAX(_xlfn.MAXIFS(Tableau48910[[#This Row],[Date de fin]],$C$2:C1402,Tableau48910[[#This Row],[Ordre de f]]),_xlfn.MAXIFS(Tableau48910[[#This Row],[Date de fin]],$B$2:B1402,Tableau48910[[#This Row],[Numéro Machine ]]))))</f>
        <v>#VALUE!</v>
      </c>
      <c r="F1403" s="2" t="e">
        <f>Tableau48910[[#This Row],[Date de début]]+Tableau48910[[#This Row],[Temps]]</f>
        <v>#VALUE!</v>
      </c>
    </row>
    <row r="1404" spans="1:6" x14ac:dyDescent="0.25">
      <c r="A1404" cm="1">
        <f t="array" ref="A1404">MIN(COUNTIFS($C$2:C1403,C1404)+IFERROR(SUM(IF(($B$2:B1403=B1404)*($A$2:A1403=0),($B$2:B1403=B1404)*($A$2:A1403=0),"")),0),1)</f>
        <v>1</v>
      </c>
      <c r="B1404" t="s">
        <v>42</v>
      </c>
      <c r="C1404" t="s">
        <v>352</v>
      </c>
      <c r="D1404" s="6">
        <v>58.5</v>
      </c>
      <c r="E1404" s="2" t="e">
        <f>IF(Tableau48910[[#This Row],[Numéro par machin]]=0,$C$1,IF(ISERROR(VLOOKUP(C1404,$C$2:C1403,1,FALSE)),_xlfn.MAXIFS(Tableau48910[[#This Row],[Date de fin]],$B$2:B1403,Tableau48910[[#This Row],[Numéro Machine ]]),MAX(_xlfn.MAXIFS(Tableau48910[[#This Row],[Date de fin]],$C$2:C1403,Tableau48910[[#This Row],[Ordre de f]]),_xlfn.MAXIFS(Tableau48910[[#This Row],[Date de fin]],$B$2:B1403,Tableau48910[[#This Row],[Numéro Machine ]]))))</f>
        <v>#VALUE!</v>
      </c>
      <c r="F1404" s="2" t="e">
        <f>Tableau48910[[#This Row],[Date de début]]+Tableau48910[[#This Row],[Temps]]</f>
        <v>#VALUE!</v>
      </c>
    </row>
    <row r="1405" spans="1:6" x14ac:dyDescent="0.25">
      <c r="A1405" cm="1">
        <f t="array" ref="A1405">MIN(COUNTIFS($C$2:C1404,C1405)+IFERROR(SUM(IF(($B$2:B1404=B1405)*($A$2:A1404=0),($B$2:B1404=B1405)*($A$2:A1404=0),"")),0),1)</f>
        <v>1</v>
      </c>
      <c r="B1405" t="s">
        <v>42</v>
      </c>
      <c r="C1405" t="s">
        <v>353</v>
      </c>
      <c r="D1405" s="6">
        <v>58.7083333333333</v>
      </c>
      <c r="E1405" s="2" t="e">
        <f>IF(Tableau48910[[#This Row],[Numéro par machin]]=0,$C$1,IF(ISERROR(VLOOKUP(C1405,$C$2:C1404,1,FALSE)),_xlfn.MAXIFS(Tableau48910[[#This Row],[Date de fin]],$B$2:B1404,Tableau48910[[#This Row],[Numéro Machine ]]),MAX(_xlfn.MAXIFS(Tableau48910[[#This Row],[Date de fin]],$C$2:C1404,Tableau48910[[#This Row],[Ordre de f]]),_xlfn.MAXIFS(Tableau48910[[#This Row],[Date de fin]],$B$2:B1404,Tableau48910[[#This Row],[Numéro Machine ]]))))</f>
        <v>#VALUE!</v>
      </c>
      <c r="F1405" s="2" t="e">
        <f>Tableau48910[[#This Row],[Date de début]]+Tableau48910[[#This Row],[Temps]]</f>
        <v>#VALUE!</v>
      </c>
    </row>
    <row r="1406" spans="1:6" x14ac:dyDescent="0.25">
      <c r="A1406" cm="1">
        <f t="array" ref="A1406">MIN(COUNTIFS($C$2:C1405,C1406)+IFERROR(SUM(IF(($B$2:B1405=B1406)*($A$2:A1405=0),($B$2:B1405=B1406)*($A$2:A1405=0),"")),0),1)</f>
        <v>1</v>
      </c>
      <c r="B1406" t="s">
        <v>42</v>
      </c>
      <c r="C1406" t="s">
        <v>358</v>
      </c>
      <c r="D1406" s="6">
        <v>60.4583333333333</v>
      </c>
      <c r="E1406" s="2" t="e">
        <f>IF(Tableau48910[[#This Row],[Numéro par machin]]=0,$C$1,IF(ISERROR(VLOOKUP(C1406,$C$2:C1405,1,FALSE)),_xlfn.MAXIFS(Tableau48910[[#This Row],[Date de fin]],$B$2:B1405,Tableau48910[[#This Row],[Numéro Machine ]]),MAX(_xlfn.MAXIFS(Tableau48910[[#This Row],[Date de fin]],$C$2:C1405,Tableau48910[[#This Row],[Ordre de f]]),_xlfn.MAXIFS(Tableau48910[[#This Row],[Date de fin]],$B$2:B1405,Tableau48910[[#This Row],[Numéro Machine ]]))))</f>
        <v>#VALUE!</v>
      </c>
      <c r="F1406" s="2" t="e">
        <f>Tableau48910[[#This Row],[Date de début]]+Tableau48910[[#This Row],[Temps]]</f>
        <v>#VALUE!</v>
      </c>
    </row>
    <row r="1407" spans="1:6" x14ac:dyDescent="0.25">
      <c r="A1407" cm="1">
        <f t="array" ref="A1407">MIN(COUNTIFS($C$2:C1406,C1407)+IFERROR(SUM(IF(($B$2:B1406=B1407)*($A$2:A1406=0),($B$2:B1406=B1407)*($A$2:A1406=0),"")),0),1)</f>
        <v>1</v>
      </c>
      <c r="B1407" t="s">
        <v>42</v>
      </c>
      <c r="C1407" t="s">
        <v>359</v>
      </c>
      <c r="D1407" s="6">
        <v>60.625</v>
      </c>
      <c r="E1407" s="2" t="e">
        <f>IF(Tableau48910[[#This Row],[Numéro par machin]]=0,$C$1,IF(ISERROR(VLOOKUP(C1407,$C$2:C1406,1,FALSE)),_xlfn.MAXIFS(Tableau48910[[#This Row],[Date de fin]],$B$2:B1406,Tableau48910[[#This Row],[Numéro Machine ]]),MAX(_xlfn.MAXIFS(Tableau48910[[#This Row],[Date de fin]],$C$2:C1406,Tableau48910[[#This Row],[Ordre de f]]),_xlfn.MAXIFS(Tableau48910[[#This Row],[Date de fin]],$B$2:B1406,Tableau48910[[#This Row],[Numéro Machine ]]))))</f>
        <v>#VALUE!</v>
      </c>
      <c r="F1407" s="2" t="e">
        <f>Tableau48910[[#This Row],[Date de début]]+Tableau48910[[#This Row],[Temps]]</f>
        <v>#VALUE!</v>
      </c>
    </row>
    <row r="1408" spans="1:6" x14ac:dyDescent="0.25">
      <c r="A1408" cm="1">
        <f t="array" ref="A1408">MIN(COUNTIFS($C$2:C1407,C1408)+IFERROR(SUM(IF(($B$2:B1407=B1408)*($A$2:A1407=0),($B$2:B1407=B1408)*($A$2:A1407=0),"")),0),1)</f>
        <v>1</v>
      </c>
      <c r="B1408" t="s">
        <v>10</v>
      </c>
      <c r="C1408" t="s">
        <v>361</v>
      </c>
      <c r="D1408" s="6">
        <v>60.7916666666667</v>
      </c>
      <c r="E1408" s="2" t="e">
        <f>IF(Tableau48910[[#This Row],[Numéro par machin]]=0,$C$1,IF(ISERROR(VLOOKUP(C1408,$C$2:C1407,1,FALSE)),_xlfn.MAXIFS(Tableau48910[[#This Row],[Date de fin]],$B$2:B1407,Tableau48910[[#This Row],[Numéro Machine ]]),MAX(_xlfn.MAXIFS(Tableau48910[[#This Row],[Date de fin]],$C$2:C1407,Tableau48910[[#This Row],[Ordre de f]]),_xlfn.MAXIFS(Tableau48910[[#This Row],[Date de fin]],$B$2:B1407,Tableau48910[[#This Row],[Numéro Machine ]]))))</f>
        <v>#VALUE!</v>
      </c>
      <c r="F1408" s="2" t="e">
        <f>Tableau48910[[#This Row],[Date de début]]+Tableau48910[[#This Row],[Temps]]</f>
        <v>#VALUE!</v>
      </c>
    </row>
    <row r="1409" spans="1:6" x14ac:dyDescent="0.25">
      <c r="A1409" cm="1">
        <f t="array" ref="A1409">MIN(COUNTIFS($C$2:C1408,C1409)+IFERROR(SUM(IF(($B$2:B1408=B1409)*($A$2:A1408=0),($B$2:B1408=B1409)*($A$2:A1408=0),"")),0),1)</f>
        <v>1</v>
      </c>
      <c r="B1409" t="s">
        <v>10</v>
      </c>
      <c r="C1409" t="s">
        <v>364</v>
      </c>
      <c r="D1409" s="6">
        <v>60.9583333333333</v>
      </c>
      <c r="E1409" s="2" t="e">
        <f>IF(Tableau48910[[#This Row],[Numéro par machin]]=0,$C$1,IF(ISERROR(VLOOKUP(C1409,$C$2:C1408,1,FALSE)),_xlfn.MAXIFS(Tableau48910[[#This Row],[Date de fin]],$B$2:B1408,Tableau48910[[#This Row],[Numéro Machine ]]),MAX(_xlfn.MAXIFS(Tableau48910[[#This Row],[Date de fin]],$C$2:C1408,Tableau48910[[#This Row],[Ordre de f]]),_xlfn.MAXIFS(Tableau48910[[#This Row],[Date de fin]],$B$2:B1408,Tableau48910[[#This Row],[Numéro Machine ]]))))</f>
        <v>#VALUE!</v>
      </c>
      <c r="F1409" s="2" t="e">
        <f>Tableau48910[[#This Row],[Date de début]]+Tableau48910[[#This Row],[Temps]]</f>
        <v>#VALUE!</v>
      </c>
    </row>
    <row r="1410" spans="1:6" x14ac:dyDescent="0.25">
      <c r="A1410" cm="1">
        <f t="array" ref="A1410">MIN(COUNTIFS($C$2:C1409,C1410)+IFERROR(SUM(IF(($B$2:B1409=B1410)*($A$2:A1409=0),($B$2:B1409=B1410)*($A$2:A1409=0),"")),0),1)</f>
        <v>1</v>
      </c>
      <c r="B1410" t="s">
        <v>5</v>
      </c>
      <c r="C1410" t="s">
        <v>352</v>
      </c>
      <c r="D1410" s="6">
        <v>57.7083333333333</v>
      </c>
      <c r="E1410" s="2" t="e">
        <f>IF(Tableau48910[[#This Row],[Numéro par machin]]=0,$C$1,IF(ISERROR(VLOOKUP(C1410,$C$2:C1409,1,FALSE)),_xlfn.MAXIFS(Tableau48910[[#This Row],[Date de fin]],$B$2:B1409,Tableau48910[[#This Row],[Numéro Machine ]]),MAX(_xlfn.MAXIFS(Tableau48910[[#This Row],[Date de fin]],$C$2:C1409,Tableau48910[[#This Row],[Ordre de f]]),_xlfn.MAXIFS(Tableau48910[[#This Row],[Date de fin]],$B$2:B1409,Tableau48910[[#This Row],[Numéro Machine ]]))))</f>
        <v>#VALUE!</v>
      </c>
      <c r="F1410" s="2" t="e">
        <f>Tableau48910[[#This Row],[Date de début]]+Tableau48910[[#This Row],[Temps]]</f>
        <v>#VALUE!</v>
      </c>
    </row>
    <row r="1411" spans="1:6" x14ac:dyDescent="0.25">
      <c r="A1411" cm="1">
        <f t="array" ref="A1411">MIN(COUNTIFS($C$2:C1410,C1411)+IFERROR(SUM(IF(($B$2:B1410=B1411)*($A$2:A1410=0),($B$2:B1410=B1411)*($A$2:A1410=0),"")),0),1)</f>
        <v>1</v>
      </c>
      <c r="B1411" t="s">
        <v>5</v>
      </c>
      <c r="C1411" t="s">
        <v>353</v>
      </c>
      <c r="D1411" s="6">
        <v>57.9166666666667</v>
      </c>
      <c r="E1411" s="2" t="e">
        <f>IF(Tableau48910[[#This Row],[Numéro par machin]]=0,$C$1,IF(ISERROR(VLOOKUP(C1411,$C$2:C1410,1,FALSE)),_xlfn.MAXIFS(Tableau48910[[#This Row],[Date de fin]],$B$2:B1410,Tableau48910[[#This Row],[Numéro Machine ]]),MAX(_xlfn.MAXIFS(Tableau48910[[#This Row],[Date de fin]],$C$2:C1410,Tableau48910[[#This Row],[Ordre de f]]),_xlfn.MAXIFS(Tableau48910[[#This Row],[Date de fin]],$B$2:B1410,Tableau48910[[#This Row],[Numéro Machine ]]))))</f>
        <v>#VALUE!</v>
      </c>
      <c r="F1411" s="2" t="e">
        <f>Tableau48910[[#This Row],[Date de début]]+Tableau48910[[#This Row],[Temps]]</f>
        <v>#VALUE!</v>
      </c>
    </row>
    <row r="1412" spans="1:6" x14ac:dyDescent="0.25">
      <c r="A1412" cm="1">
        <f t="array" ref="A1412">MIN(COUNTIFS($C$2:C1411,C1412)+IFERROR(SUM(IF(($B$2:B1411=B1412)*($A$2:A1411=0),($B$2:B1411=B1412)*($A$2:A1411=0),"")),0),1)</f>
        <v>1</v>
      </c>
      <c r="B1412" t="s">
        <v>5</v>
      </c>
      <c r="C1412" t="s">
        <v>361</v>
      </c>
      <c r="D1412" s="6">
        <v>58.5416666666667</v>
      </c>
      <c r="E1412" s="2" t="e">
        <f>IF(Tableau48910[[#This Row],[Numéro par machin]]=0,$C$1,IF(ISERROR(VLOOKUP(C1412,$C$2:C1411,1,FALSE)),_xlfn.MAXIFS(Tableau48910[[#This Row],[Date de fin]],$B$2:B1411,Tableau48910[[#This Row],[Numéro Machine ]]),MAX(_xlfn.MAXIFS(Tableau48910[[#This Row],[Date de fin]],$C$2:C1411,Tableau48910[[#This Row],[Ordre de f]]),_xlfn.MAXIFS(Tableau48910[[#This Row],[Date de fin]],$B$2:B1411,Tableau48910[[#This Row],[Numéro Machine ]]))))</f>
        <v>#VALUE!</v>
      </c>
      <c r="F1412" s="2" t="e">
        <f>Tableau48910[[#This Row],[Date de début]]+Tableau48910[[#This Row],[Temps]]</f>
        <v>#VALUE!</v>
      </c>
    </row>
    <row r="1413" spans="1:6" x14ac:dyDescent="0.25">
      <c r="A1413" cm="1">
        <f t="array" ref="A1413">MIN(COUNTIFS($C$2:C1412,C1413)+IFERROR(SUM(IF(($B$2:B1412=B1413)*($A$2:A1412=0),($B$2:B1412=B1413)*($A$2:A1412=0),"")),0),1)</f>
        <v>1</v>
      </c>
      <c r="B1413" t="s">
        <v>5</v>
      </c>
      <c r="C1413" t="s">
        <v>358</v>
      </c>
      <c r="D1413" s="6">
        <v>58.75</v>
      </c>
      <c r="E1413" s="2" t="e">
        <f>IF(Tableau48910[[#This Row],[Numéro par machin]]=0,$C$1,IF(ISERROR(VLOOKUP(C1413,$C$2:C1412,1,FALSE)),_xlfn.MAXIFS(Tableau48910[[#This Row],[Date de fin]],$B$2:B1412,Tableau48910[[#This Row],[Numéro Machine ]]),MAX(_xlfn.MAXIFS(Tableau48910[[#This Row],[Date de fin]],$C$2:C1412,Tableau48910[[#This Row],[Ordre de f]]),_xlfn.MAXIFS(Tableau48910[[#This Row],[Date de fin]],$B$2:B1412,Tableau48910[[#This Row],[Numéro Machine ]]))))</f>
        <v>#VALUE!</v>
      </c>
      <c r="F1413" s="2" t="e">
        <f>Tableau48910[[#This Row],[Date de début]]+Tableau48910[[#This Row],[Temps]]</f>
        <v>#VALUE!</v>
      </c>
    </row>
    <row r="1414" spans="1:6" x14ac:dyDescent="0.25">
      <c r="A1414" cm="1">
        <f t="array" ref="A1414">MIN(COUNTIFS($C$2:C1413,C1414)+IFERROR(SUM(IF(($B$2:B1413=B1414)*($A$2:A1413=0),($B$2:B1413=B1414)*($A$2:A1413=0),"")),0),1)</f>
        <v>1</v>
      </c>
      <c r="B1414" t="s">
        <v>5</v>
      </c>
      <c r="C1414" t="s">
        <v>359</v>
      </c>
      <c r="D1414" s="6">
        <v>60.5</v>
      </c>
      <c r="E1414" s="2" t="e">
        <f>IF(Tableau48910[[#This Row],[Numéro par machin]]=0,$C$1,IF(ISERROR(VLOOKUP(C1414,$C$2:C1413,1,FALSE)),_xlfn.MAXIFS(Tableau48910[[#This Row],[Date de fin]],$B$2:B1413,Tableau48910[[#This Row],[Numéro Machine ]]),MAX(_xlfn.MAXIFS(Tableau48910[[#This Row],[Date de fin]],$C$2:C1413,Tableau48910[[#This Row],[Ordre de f]]),_xlfn.MAXIFS(Tableau48910[[#This Row],[Date de fin]],$B$2:B1413,Tableau48910[[#This Row],[Numéro Machine ]]))))</f>
        <v>#VALUE!</v>
      </c>
      <c r="F1414" s="2" t="e">
        <f>Tableau48910[[#This Row],[Date de début]]+Tableau48910[[#This Row],[Temps]]</f>
        <v>#VALUE!</v>
      </c>
    </row>
    <row r="1415" spans="1:6" x14ac:dyDescent="0.25">
      <c r="A1415" cm="1">
        <f t="array" ref="A1415">MIN(COUNTIFS($C$2:C1414,C1415)+IFERROR(SUM(IF(($B$2:B1414=B1415)*($A$2:A1414=0),($B$2:B1414=B1415)*($A$2:A1414=0),"")),0),1)</f>
        <v>1</v>
      </c>
      <c r="B1415" t="s">
        <v>5</v>
      </c>
      <c r="C1415" t="s">
        <v>364</v>
      </c>
      <c r="D1415" s="6">
        <v>60.6666666666667</v>
      </c>
      <c r="E1415" s="2" t="e">
        <f>IF(Tableau48910[[#This Row],[Numéro par machin]]=0,$C$1,IF(ISERROR(VLOOKUP(C1415,$C$2:C1414,1,FALSE)),_xlfn.MAXIFS(Tableau48910[[#This Row],[Date de fin]],$B$2:B1414,Tableau48910[[#This Row],[Numéro Machine ]]),MAX(_xlfn.MAXIFS(Tableau48910[[#This Row],[Date de fin]],$C$2:C1414,Tableau48910[[#This Row],[Ordre de f]]),_xlfn.MAXIFS(Tableau48910[[#This Row],[Date de fin]],$B$2:B1414,Tableau48910[[#This Row],[Numéro Machine ]]))))</f>
        <v>#VALUE!</v>
      </c>
      <c r="F1415" s="2" t="e">
        <f>Tableau48910[[#This Row],[Date de début]]+Tableau48910[[#This Row],[Temps]]</f>
        <v>#VALUE!</v>
      </c>
    </row>
    <row r="1416" spans="1:6" x14ac:dyDescent="0.25">
      <c r="A1416" cm="1">
        <f t="array" ref="A1416">MIN(COUNTIFS($C$2:C1415,C1416)+IFERROR(SUM(IF(($B$2:B1415=B1416)*($A$2:A1415=0),($B$2:B1415=B1416)*($A$2:A1415=0),"")),0),1)</f>
        <v>1</v>
      </c>
      <c r="B1416" t="s">
        <v>10</v>
      </c>
      <c r="C1416" t="s">
        <v>352</v>
      </c>
      <c r="D1416" s="6">
        <v>60.8333333333333</v>
      </c>
      <c r="E1416" s="2" t="e">
        <f>IF(Tableau48910[[#This Row],[Numéro par machin]]=0,$C$1,IF(ISERROR(VLOOKUP(C1416,$C$2:C1415,1,FALSE)),_xlfn.MAXIFS(Tableau48910[[#This Row],[Date de fin]],$B$2:B1415,Tableau48910[[#This Row],[Numéro Machine ]]),MAX(_xlfn.MAXIFS(Tableau48910[[#This Row],[Date de fin]],$C$2:C1415,Tableau48910[[#This Row],[Ordre de f]]),_xlfn.MAXIFS(Tableau48910[[#This Row],[Date de fin]],$B$2:B1415,Tableau48910[[#This Row],[Numéro Machine ]]))))</f>
        <v>#VALUE!</v>
      </c>
      <c r="F1416" s="2" t="e">
        <f>Tableau48910[[#This Row],[Date de début]]+Tableau48910[[#This Row],[Temps]]</f>
        <v>#VALUE!</v>
      </c>
    </row>
    <row r="1417" spans="1:6" x14ac:dyDescent="0.25">
      <c r="A1417" cm="1">
        <f t="array" ref="A1417">MIN(COUNTIFS($C$2:C1416,C1417)+IFERROR(SUM(IF(($B$2:B1416=B1417)*($A$2:A1416=0),($B$2:B1416=B1417)*($A$2:A1416=0),"")),0),1)</f>
        <v>1</v>
      </c>
      <c r="B1417" t="s">
        <v>10</v>
      </c>
      <c r="C1417" t="s">
        <v>353</v>
      </c>
      <c r="D1417" s="6">
        <v>61</v>
      </c>
      <c r="E1417" s="2" t="e">
        <f>IF(Tableau48910[[#This Row],[Numéro par machin]]=0,$C$1,IF(ISERROR(VLOOKUP(C1417,$C$2:C1416,1,FALSE)),_xlfn.MAXIFS(Tableau48910[[#This Row],[Date de fin]],$B$2:B1416,Tableau48910[[#This Row],[Numéro Machine ]]),MAX(_xlfn.MAXIFS(Tableau48910[[#This Row],[Date de fin]],$C$2:C1416,Tableau48910[[#This Row],[Ordre de f]]),_xlfn.MAXIFS(Tableau48910[[#This Row],[Date de fin]],$B$2:B1416,Tableau48910[[#This Row],[Numéro Machine ]]))))</f>
        <v>#VALUE!</v>
      </c>
      <c r="F1417" s="2" t="e">
        <f>Tableau48910[[#This Row],[Date de début]]+Tableau48910[[#This Row],[Temps]]</f>
        <v>#VALUE!</v>
      </c>
    </row>
    <row r="1418" spans="1:6" x14ac:dyDescent="0.25">
      <c r="A1418" cm="1">
        <f t="array" ref="A1418">MIN(COUNTIFS($C$2:C1417,C1418)+IFERROR(SUM(IF(($B$2:B1417=B1418)*($A$2:A1417=0),($B$2:B1417=B1418)*($A$2:A1417=0),"")),0),1)</f>
        <v>1</v>
      </c>
      <c r="B1418" t="s">
        <v>10</v>
      </c>
      <c r="C1418" t="s">
        <v>358</v>
      </c>
      <c r="D1418" s="6">
        <v>48.0416666666667</v>
      </c>
      <c r="E1418" s="2" t="e">
        <f>IF(Tableau48910[[#This Row],[Numéro par machin]]=0,$C$1,IF(ISERROR(VLOOKUP(C1418,$C$2:C1417,1,FALSE)),_xlfn.MAXIFS(Tableau48910[[#This Row],[Date de fin]],$B$2:B1417,Tableau48910[[#This Row],[Numéro Machine ]]),MAX(_xlfn.MAXIFS(Tableau48910[[#This Row],[Date de fin]],$C$2:C1417,Tableau48910[[#This Row],[Ordre de f]]),_xlfn.MAXIFS(Tableau48910[[#This Row],[Date de fin]],$B$2:B1417,Tableau48910[[#This Row],[Numéro Machine ]]))))</f>
        <v>#VALUE!</v>
      </c>
      <c r="F1418" s="2" t="e">
        <f>Tableau48910[[#This Row],[Date de début]]+Tableau48910[[#This Row],[Temps]]</f>
        <v>#VALUE!</v>
      </c>
    </row>
    <row r="1419" spans="1:6" x14ac:dyDescent="0.25">
      <c r="A1419" cm="1">
        <f t="array" ref="A1419">MIN(COUNTIFS($C$2:C1418,C1419)+IFERROR(SUM(IF(($B$2:B1418=B1419)*($A$2:A1418=0),($B$2:B1418=B1419)*($A$2:A1418=0),"")),0),1)</f>
        <v>1</v>
      </c>
      <c r="B1419" t="s">
        <v>10</v>
      </c>
      <c r="C1419" t="s">
        <v>359</v>
      </c>
      <c r="D1419" s="6">
        <v>48.2916666666667</v>
      </c>
      <c r="E1419" s="2" t="e">
        <f>IF(Tableau48910[[#This Row],[Numéro par machin]]=0,$C$1,IF(ISERROR(VLOOKUP(C1419,$C$2:C1418,1,FALSE)),_xlfn.MAXIFS(Tableau48910[[#This Row],[Date de fin]],$B$2:B1418,Tableau48910[[#This Row],[Numéro Machine ]]),MAX(_xlfn.MAXIFS(Tableau48910[[#This Row],[Date de fin]],$C$2:C1418,Tableau48910[[#This Row],[Ordre de f]]),_xlfn.MAXIFS(Tableau48910[[#This Row],[Date de fin]],$B$2:B1418,Tableau48910[[#This Row],[Numéro Machine ]]))))</f>
        <v>#VALUE!</v>
      </c>
      <c r="F1419" s="2" t="e">
        <f>Tableau48910[[#This Row],[Date de début]]+Tableau48910[[#This Row],[Temps]]</f>
        <v>#VALUE!</v>
      </c>
    </row>
    <row r="1420" spans="1:6" x14ac:dyDescent="0.25">
      <c r="A1420" cm="1">
        <f t="array" ref="A1420">MIN(COUNTIFS($C$2:C1419,C1420)+IFERROR(SUM(IF(($B$2:B1419=B1420)*($A$2:A1419=0),($B$2:B1419=B1420)*($A$2:A1419=0),"")),0),1)</f>
        <v>1</v>
      </c>
      <c r="B1420" t="s">
        <v>5</v>
      </c>
      <c r="C1420" t="s">
        <v>352</v>
      </c>
      <c r="D1420" s="6">
        <v>48.3333333333333</v>
      </c>
      <c r="E1420" s="2" t="e">
        <f>IF(Tableau48910[[#This Row],[Numéro par machin]]=0,$C$1,IF(ISERROR(VLOOKUP(C1420,$C$2:C1419,1,FALSE)),_xlfn.MAXIFS(Tableau48910[[#This Row],[Date de fin]],$B$2:B1419,Tableau48910[[#This Row],[Numéro Machine ]]),MAX(_xlfn.MAXIFS(Tableau48910[[#This Row],[Date de fin]],$C$2:C1419,Tableau48910[[#This Row],[Ordre de f]]),_xlfn.MAXIFS(Tableau48910[[#This Row],[Date de fin]],$B$2:B1419,Tableau48910[[#This Row],[Numéro Machine ]]))))</f>
        <v>#VALUE!</v>
      </c>
      <c r="F1420" s="2" t="e">
        <f>Tableau48910[[#This Row],[Date de début]]+Tableau48910[[#This Row],[Temps]]</f>
        <v>#VALUE!</v>
      </c>
    </row>
    <row r="1421" spans="1:6" x14ac:dyDescent="0.25">
      <c r="A1421" cm="1">
        <f t="array" ref="A1421">MIN(COUNTIFS($C$2:C1420,C1421)+IFERROR(SUM(IF(($B$2:B1420=B1421)*($A$2:A1420=0),($B$2:B1420=B1421)*($A$2:A1420=0),"")),0),1)</f>
        <v>1</v>
      </c>
      <c r="B1421" t="s">
        <v>5</v>
      </c>
      <c r="C1421" t="s">
        <v>353</v>
      </c>
      <c r="D1421" s="6">
        <v>48.5416666666667</v>
      </c>
      <c r="E1421" s="2" t="e">
        <f>IF(Tableau48910[[#This Row],[Numéro par machin]]=0,$C$1,IF(ISERROR(VLOOKUP(C1421,$C$2:C1420,1,FALSE)),_xlfn.MAXIFS(Tableau48910[[#This Row],[Date de fin]],$B$2:B1420,Tableau48910[[#This Row],[Numéro Machine ]]),MAX(_xlfn.MAXIFS(Tableau48910[[#This Row],[Date de fin]],$C$2:C1420,Tableau48910[[#This Row],[Ordre de f]]),_xlfn.MAXIFS(Tableau48910[[#This Row],[Date de fin]],$B$2:B1420,Tableau48910[[#This Row],[Numéro Machine ]]))))</f>
        <v>#VALUE!</v>
      </c>
      <c r="F1421" s="2" t="e">
        <f>Tableau48910[[#This Row],[Date de début]]+Tableau48910[[#This Row],[Temps]]</f>
        <v>#VALUE!</v>
      </c>
    </row>
    <row r="1422" spans="1:6" x14ac:dyDescent="0.25">
      <c r="A1422" cm="1">
        <f t="array" ref="A1422">MIN(COUNTIFS($C$2:C1421,C1422)+IFERROR(SUM(IF(($B$2:B1421=B1422)*($A$2:A1421=0),($B$2:B1421=B1422)*($A$2:A1421=0),"")),0),1)</f>
        <v>1</v>
      </c>
      <c r="B1422" t="s">
        <v>5</v>
      </c>
      <c r="C1422" t="s">
        <v>358</v>
      </c>
      <c r="D1422" s="6">
        <v>36.4583333333333</v>
      </c>
      <c r="E1422" s="2" t="e">
        <f>IF(Tableau48910[[#This Row],[Numéro par machin]]=0,$C$1,IF(ISERROR(VLOOKUP(C1422,$C$2:C1421,1,FALSE)),_xlfn.MAXIFS(Tableau48910[[#This Row],[Date de fin]],$B$2:B1421,Tableau48910[[#This Row],[Numéro Machine ]]),MAX(_xlfn.MAXIFS(Tableau48910[[#This Row],[Date de fin]],$C$2:C1421,Tableau48910[[#This Row],[Ordre de f]]),_xlfn.MAXIFS(Tableau48910[[#This Row],[Date de fin]],$B$2:B1421,Tableau48910[[#This Row],[Numéro Machine ]]))))</f>
        <v>#VALUE!</v>
      </c>
      <c r="F1422" s="2" t="e">
        <f>Tableau48910[[#This Row],[Date de début]]+Tableau48910[[#This Row],[Temps]]</f>
        <v>#VALUE!</v>
      </c>
    </row>
    <row r="1423" spans="1:6" x14ac:dyDescent="0.25">
      <c r="A1423" cm="1">
        <f t="array" ref="A1423">MIN(COUNTIFS($C$2:C1422,C1423)+IFERROR(SUM(IF(($B$2:B1422=B1423)*($A$2:A1422=0),($B$2:B1422=B1423)*($A$2:A1422=0),"")),0),1)</f>
        <v>1</v>
      </c>
      <c r="B1423" t="s">
        <v>5</v>
      </c>
      <c r="C1423" t="s">
        <v>359</v>
      </c>
      <c r="D1423" s="6">
        <v>36.875</v>
      </c>
      <c r="E1423" s="2" t="e">
        <f>IF(Tableau48910[[#This Row],[Numéro par machin]]=0,$C$1,IF(ISERROR(VLOOKUP(C1423,$C$2:C1422,1,FALSE)),_xlfn.MAXIFS(Tableau48910[[#This Row],[Date de fin]],$B$2:B1422,Tableau48910[[#This Row],[Numéro Machine ]]),MAX(_xlfn.MAXIFS(Tableau48910[[#This Row],[Date de fin]],$C$2:C1422,Tableau48910[[#This Row],[Ordre de f]]),_xlfn.MAXIFS(Tableau48910[[#This Row],[Date de fin]],$B$2:B1422,Tableau48910[[#This Row],[Numéro Machine ]]))))</f>
        <v>#VALUE!</v>
      </c>
      <c r="F1423" s="2" t="e">
        <f>Tableau48910[[#This Row],[Date de début]]+Tableau48910[[#This Row],[Temps]]</f>
        <v>#VALUE!</v>
      </c>
    </row>
    <row r="1424" spans="1:6" x14ac:dyDescent="0.25">
      <c r="A1424" cm="1">
        <f t="array" ref="A1424">MIN(COUNTIFS($C$2:C1423,C1424)+IFERROR(SUM(IF(($B$2:B1423=B1424)*($A$2:A1423=0),($B$2:B1423=B1424)*($A$2:A1423=0),"")),0),1)</f>
        <v>1</v>
      </c>
      <c r="B1424" t="s">
        <v>5</v>
      </c>
      <c r="C1424" t="s">
        <v>365</v>
      </c>
      <c r="D1424" s="6">
        <v>36.9583333333333</v>
      </c>
      <c r="E1424" s="2" t="e">
        <f>IF(Tableau48910[[#This Row],[Numéro par machin]]=0,$C$1,IF(ISERROR(VLOOKUP(C1424,$C$2:C1423,1,FALSE)),_xlfn.MAXIFS(Tableau48910[[#This Row],[Date de fin]],$B$2:B1423,Tableau48910[[#This Row],[Numéro Machine ]]),MAX(_xlfn.MAXIFS(Tableau48910[[#This Row],[Date de fin]],$C$2:C1423,Tableau48910[[#This Row],[Ordre de f]]),_xlfn.MAXIFS(Tableau48910[[#This Row],[Date de fin]],$B$2:B1423,Tableau48910[[#This Row],[Numéro Machine ]]))))</f>
        <v>#VALUE!</v>
      </c>
      <c r="F1424" s="2" t="e">
        <f>Tableau48910[[#This Row],[Date de début]]+Tableau48910[[#This Row],[Temps]]</f>
        <v>#VALUE!</v>
      </c>
    </row>
    <row r="1425" spans="1:6" x14ac:dyDescent="0.25">
      <c r="A1425" cm="1">
        <f t="array" ref="A1425">MIN(COUNTIFS($C$2:C1424,C1425)+IFERROR(SUM(IF(($B$2:B1424=B1425)*($A$2:A1424=0),($B$2:B1424=B1425)*($A$2:A1424=0),"")),0),1)</f>
        <v>1</v>
      </c>
      <c r="B1425" t="s">
        <v>5</v>
      </c>
      <c r="C1425" t="s">
        <v>366</v>
      </c>
      <c r="D1425" s="6">
        <v>54.75</v>
      </c>
      <c r="E1425" s="2" t="e">
        <f>IF(Tableau48910[[#This Row],[Numéro par machin]]=0,$C$1,IF(ISERROR(VLOOKUP(C1425,$C$2:C1424,1,FALSE)),_xlfn.MAXIFS(Tableau48910[[#This Row],[Date de fin]],$B$2:B1424,Tableau48910[[#This Row],[Numéro Machine ]]),MAX(_xlfn.MAXIFS(Tableau48910[[#This Row],[Date de fin]],$C$2:C1424,Tableau48910[[#This Row],[Ordre de f]]),_xlfn.MAXIFS(Tableau48910[[#This Row],[Date de fin]],$B$2:B1424,Tableau48910[[#This Row],[Numéro Machine ]]))))</f>
        <v>#VALUE!</v>
      </c>
      <c r="F1425" s="2" t="e">
        <f>Tableau48910[[#This Row],[Date de début]]+Tableau48910[[#This Row],[Temps]]</f>
        <v>#VALUE!</v>
      </c>
    </row>
    <row r="1426" spans="1:6" x14ac:dyDescent="0.25">
      <c r="A1426" cm="1">
        <f t="array" ref="A1426">MIN(COUNTIFS($C$2:C1425,C1426)+IFERROR(SUM(IF(($B$2:B1425=B1426)*($A$2:A1425=0),($B$2:B1425=B1426)*($A$2:A1425=0),"")),0),1)</f>
        <v>1</v>
      </c>
      <c r="B1426" t="s">
        <v>22</v>
      </c>
      <c r="C1426" t="s">
        <v>363</v>
      </c>
      <c r="D1426" s="6">
        <v>54.7916666666667</v>
      </c>
      <c r="E1426" s="2" t="e">
        <f>IF(Tableau48910[[#This Row],[Numéro par machin]]=0,$C$1,IF(ISERROR(VLOOKUP(C1426,$C$2:C1425,1,FALSE)),_xlfn.MAXIFS(Tableau48910[[#This Row],[Date de fin]],$B$2:B1425,Tableau48910[[#This Row],[Numéro Machine ]]),MAX(_xlfn.MAXIFS(Tableau48910[[#This Row],[Date de fin]],$C$2:C1425,Tableau48910[[#This Row],[Ordre de f]]),_xlfn.MAXIFS(Tableau48910[[#This Row],[Date de fin]],$B$2:B1425,Tableau48910[[#This Row],[Numéro Machine ]]))))</f>
        <v>#VALUE!</v>
      </c>
      <c r="F1426" s="2" t="e">
        <f>Tableau48910[[#This Row],[Date de début]]+Tableau48910[[#This Row],[Temps]]</f>
        <v>#VALUE!</v>
      </c>
    </row>
    <row r="1427" spans="1:6" x14ac:dyDescent="0.25">
      <c r="A1427" cm="1">
        <f t="array" ref="A1427">MIN(COUNTIFS($C$2:C1426,C1427)+IFERROR(SUM(IF(($B$2:B1426=B1427)*($A$2:A1426=0),($B$2:B1426=B1427)*($A$2:A1426=0),"")),0),1)</f>
        <v>1</v>
      </c>
      <c r="B1427" t="s">
        <v>22</v>
      </c>
      <c r="C1427" t="s">
        <v>363</v>
      </c>
      <c r="D1427" s="6">
        <v>1.7083333333333299</v>
      </c>
      <c r="E1427" s="2" t="e">
        <f>IF(Tableau48910[[#This Row],[Numéro par machin]]=0,$C$1,IF(ISERROR(VLOOKUP(C1427,$C$2:C1426,1,FALSE)),_xlfn.MAXIFS(Tableau48910[[#This Row],[Date de fin]],$B$2:B1426,Tableau48910[[#This Row],[Numéro Machine ]]),MAX(_xlfn.MAXIFS(Tableau48910[[#This Row],[Date de fin]],$C$2:C1426,Tableau48910[[#This Row],[Ordre de f]]),_xlfn.MAXIFS(Tableau48910[[#This Row],[Date de fin]],$B$2:B1426,Tableau48910[[#This Row],[Numéro Machine ]]))))</f>
        <v>#VALUE!</v>
      </c>
      <c r="F1427" s="2" t="e">
        <f>Tableau48910[[#This Row],[Date de début]]+Tableau48910[[#This Row],[Temps]]</f>
        <v>#VALUE!</v>
      </c>
    </row>
    <row r="1428" spans="1:6" x14ac:dyDescent="0.25">
      <c r="A1428" cm="1">
        <f t="array" ref="A1428">MIN(COUNTIFS($C$2:C1427,C1428)+IFERROR(SUM(IF(($B$2:B1427=B1428)*($A$2:A1427=0),($B$2:B1427=B1428)*($A$2:A1427=0),"")),0),1)</f>
        <v>1</v>
      </c>
      <c r="B1428" t="s">
        <v>239</v>
      </c>
      <c r="C1428" t="s">
        <v>357</v>
      </c>
      <c r="D1428" s="6">
        <v>33.7916666666667</v>
      </c>
      <c r="E1428" s="2" t="e">
        <f>IF(Tableau48910[[#This Row],[Numéro par machin]]=0,$C$1,IF(ISERROR(VLOOKUP(C1428,$C$2:C1427,1,FALSE)),_xlfn.MAXIFS(Tableau48910[[#This Row],[Date de fin]],$B$2:B1427,Tableau48910[[#This Row],[Numéro Machine ]]),MAX(_xlfn.MAXIFS(Tableau48910[[#This Row],[Date de fin]],$C$2:C1427,Tableau48910[[#This Row],[Ordre de f]]),_xlfn.MAXIFS(Tableau48910[[#This Row],[Date de fin]],$B$2:B1427,Tableau48910[[#This Row],[Numéro Machine ]]))))</f>
        <v>#VALUE!</v>
      </c>
      <c r="F1428" s="2" t="e">
        <f>Tableau48910[[#This Row],[Date de début]]+Tableau48910[[#This Row],[Temps]]</f>
        <v>#VALUE!</v>
      </c>
    </row>
    <row r="1429" spans="1:6" x14ac:dyDescent="0.25">
      <c r="A1429" cm="1">
        <f t="array" ref="A1429">MIN(COUNTIFS($C$2:C1428,C1429)+IFERROR(SUM(IF(($B$2:B1428=B1429)*($A$2:A1428=0),($B$2:B1428=B1429)*($A$2:A1428=0),"")),0),1)</f>
        <v>1</v>
      </c>
      <c r="B1429" t="s">
        <v>239</v>
      </c>
      <c r="C1429" t="s">
        <v>354</v>
      </c>
      <c r="D1429" s="6">
        <v>34.3333333333333</v>
      </c>
      <c r="E1429" s="2" t="e">
        <f>IF(Tableau48910[[#This Row],[Numéro par machin]]=0,$C$1,IF(ISERROR(VLOOKUP(C1429,$C$2:C1428,1,FALSE)),_xlfn.MAXIFS(Tableau48910[[#This Row],[Date de fin]],$B$2:B1428,Tableau48910[[#This Row],[Numéro Machine ]]),MAX(_xlfn.MAXIFS(Tableau48910[[#This Row],[Date de fin]],$C$2:C1428,Tableau48910[[#This Row],[Ordre de f]]),_xlfn.MAXIFS(Tableau48910[[#This Row],[Date de fin]],$B$2:B1428,Tableau48910[[#This Row],[Numéro Machine ]]))))</f>
        <v>#VALUE!</v>
      </c>
      <c r="F1429" s="2" t="e">
        <f>Tableau48910[[#This Row],[Date de début]]+Tableau48910[[#This Row],[Temps]]</f>
        <v>#VALUE!</v>
      </c>
    </row>
    <row r="1430" spans="1:6" x14ac:dyDescent="0.25">
      <c r="A1430" cm="1">
        <f t="array" ref="A1430">MIN(COUNTIFS($C$2:C1429,C1430)+IFERROR(SUM(IF(($B$2:B1429=B1430)*($A$2:A1429=0),($B$2:B1429=B1430)*($A$2:A1429=0),"")),0),1)</f>
        <v>1</v>
      </c>
      <c r="B1430" t="s">
        <v>239</v>
      </c>
      <c r="C1430" t="s">
        <v>355</v>
      </c>
      <c r="D1430" s="6">
        <v>34.375</v>
      </c>
      <c r="E1430" s="2" t="e">
        <f>IF(Tableau48910[[#This Row],[Numéro par machin]]=0,$C$1,IF(ISERROR(VLOOKUP(C1430,$C$2:C1429,1,FALSE)),_xlfn.MAXIFS(Tableau48910[[#This Row],[Date de fin]],$B$2:B1429,Tableau48910[[#This Row],[Numéro Machine ]]),MAX(_xlfn.MAXIFS(Tableau48910[[#This Row],[Date de fin]],$C$2:C1429,Tableau48910[[#This Row],[Ordre de f]]),_xlfn.MAXIFS(Tableau48910[[#This Row],[Date de fin]],$B$2:B1429,Tableau48910[[#This Row],[Numéro Machine ]]))))</f>
        <v>#VALUE!</v>
      </c>
      <c r="F1430" s="2" t="e">
        <f>Tableau48910[[#This Row],[Date de début]]+Tableau48910[[#This Row],[Temps]]</f>
        <v>#VALUE!</v>
      </c>
    </row>
    <row r="1431" spans="1:6" x14ac:dyDescent="0.25">
      <c r="A1431" cm="1">
        <f t="array" ref="A1431">MIN(COUNTIFS($C$2:C1430,C1431)+IFERROR(SUM(IF(($B$2:B1430=B1431)*($A$2:A1430=0),($B$2:B1430=B1431)*($A$2:A1430=0),"")),0),1)</f>
        <v>1</v>
      </c>
      <c r="B1431" t="s">
        <v>239</v>
      </c>
      <c r="C1431" t="s">
        <v>356</v>
      </c>
      <c r="D1431" s="6">
        <v>51.75</v>
      </c>
      <c r="E1431" s="2" t="e">
        <f>IF(Tableau48910[[#This Row],[Numéro par machin]]=0,$C$1,IF(ISERROR(VLOOKUP(C1431,$C$2:C1430,1,FALSE)),_xlfn.MAXIFS(Tableau48910[[#This Row],[Date de fin]],$B$2:B1430,Tableau48910[[#This Row],[Numéro Machine ]]),MAX(_xlfn.MAXIFS(Tableau48910[[#This Row],[Date de fin]],$C$2:C1430,Tableau48910[[#This Row],[Ordre de f]]),_xlfn.MAXIFS(Tableau48910[[#This Row],[Date de fin]],$B$2:B1430,Tableau48910[[#This Row],[Numéro Machine ]]))))</f>
        <v>#VALUE!</v>
      </c>
      <c r="F1431" s="2" t="e">
        <f>Tableau48910[[#This Row],[Date de début]]+Tableau48910[[#This Row],[Temps]]</f>
        <v>#VALUE!</v>
      </c>
    </row>
    <row r="1432" spans="1:6" x14ac:dyDescent="0.25">
      <c r="A1432" cm="1">
        <f t="array" ref="A1432">MIN(COUNTIFS($C$2:C1431,C1432)+IFERROR(SUM(IF(($B$2:B1431=B1432)*($A$2:A1431=0),($B$2:B1431=B1432)*($A$2:A1431=0),"")),0),1)</f>
        <v>1</v>
      </c>
      <c r="B1432" t="s">
        <v>10</v>
      </c>
      <c r="C1432" t="s">
        <v>357</v>
      </c>
      <c r="D1432" s="6">
        <v>53.5416666666667</v>
      </c>
      <c r="E1432" s="2" t="e">
        <f>IF(Tableau48910[[#This Row],[Numéro par machin]]=0,$C$1,IF(ISERROR(VLOOKUP(C1432,$C$2:C1431,1,FALSE)),_xlfn.MAXIFS(Tableau48910[[#This Row],[Date de fin]],$B$2:B1431,Tableau48910[[#This Row],[Numéro Machine ]]),MAX(_xlfn.MAXIFS(Tableau48910[[#This Row],[Date de fin]],$C$2:C1431,Tableau48910[[#This Row],[Ordre de f]]),_xlfn.MAXIFS(Tableau48910[[#This Row],[Date de fin]],$B$2:B1431,Tableau48910[[#This Row],[Numéro Machine ]]))))</f>
        <v>#VALUE!</v>
      </c>
      <c r="F1432" s="2" t="e">
        <f>Tableau48910[[#This Row],[Date de début]]+Tableau48910[[#This Row],[Temps]]</f>
        <v>#VALUE!</v>
      </c>
    </row>
    <row r="1433" spans="1:6" x14ac:dyDescent="0.25">
      <c r="A1433" cm="1">
        <f t="array" ref="A1433">MIN(COUNTIFS($C$2:C1432,C1433)+IFERROR(SUM(IF(($B$2:B1432=B1433)*($A$2:A1432=0),($B$2:B1432=B1433)*($A$2:A1432=0),"")),0),1)</f>
        <v>1</v>
      </c>
      <c r="B1433" t="s">
        <v>10</v>
      </c>
      <c r="C1433" t="s">
        <v>354</v>
      </c>
      <c r="D1433" s="6">
        <v>55</v>
      </c>
      <c r="E1433" s="2" t="e">
        <f>IF(Tableau48910[[#This Row],[Numéro par machin]]=0,$C$1,IF(ISERROR(VLOOKUP(C1433,$C$2:C1432,1,FALSE)),_xlfn.MAXIFS(Tableau48910[[#This Row],[Date de fin]],$B$2:B1432,Tableau48910[[#This Row],[Numéro Machine ]]),MAX(_xlfn.MAXIFS(Tableau48910[[#This Row],[Date de fin]],$C$2:C1432,Tableau48910[[#This Row],[Ordre de f]]),_xlfn.MAXIFS(Tableau48910[[#This Row],[Date de fin]],$B$2:B1432,Tableau48910[[#This Row],[Numéro Machine ]]))))</f>
        <v>#VALUE!</v>
      </c>
      <c r="F1433" s="2" t="e">
        <f>Tableau48910[[#This Row],[Date de début]]+Tableau48910[[#This Row],[Temps]]</f>
        <v>#VALUE!</v>
      </c>
    </row>
    <row r="1434" spans="1:6" x14ac:dyDescent="0.25">
      <c r="A1434" cm="1">
        <f t="array" ref="A1434">MIN(COUNTIFS($C$2:C1433,C1434)+IFERROR(SUM(IF(($B$2:B1433=B1434)*($A$2:A1433=0),($B$2:B1433=B1434)*($A$2:A1433=0),"")),0),1)</f>
        <v>1</v>
      </c>
      <c r="B1434" t="s">
        <v>10</v>
      </c>
      <c r="C1434" t="s">
        <v>355</v>
      </c>
      <c r="D1434" s="6">
        <v>55.25</v>
      </c>
      <c r="E1434" s="2" t="e">
        <f>IF(Tableau48910[[#This Row],[Numéro par machin]]=0,$C$1,IF(ISERROR(VLOOKUP(C1434,$C$2:C1433,1,FALSE)),_xlfn.MAXIFS(Tableau48910[[#This Row],[Date de fin]],$B$2:B1433,Tableau48910[[#This Row],[Numéro Machine ]]),MAX(_xlfn.MAXIFS(Tableau48910[[#This Row],[Date de fin]],$C$2:C1433,Tableau48910[[#This Row],[Ordre de f]]),_xlfn.MAXIFS(Tableau48910[[#This Row],[Date de fin]],$B$2:B1433,Tableau48910[[#This Row],[Numéro Machine ]]))))</f>
        <v>#VALUE!</v>
      </c>
      <c r="F1434" s="2" t="e">
        <f>Tableau48910[[#This Row],[Date de début]]+Tableau48910[[#This Row],[Temps]]</f>
        <v>#VALUE!</v>
      </c>
    </row>
    <row r="1435" spans="1:6" x14ac:dyDescent="0.25">
      <c r="A1435" cm="1">
        <f t="array" ref="A1435">MIN(COUNTIFS($C$2:C1434,C1435)+IFERROR(SUM(IF(($B$2:B1434=B1435)*($A$2:A1434=0),($B$2:B1434=B1435)*($A$2:A1434=0),"")),0),1)</f>
        <v>1</v>
      </c>
      <c r="B1435" t="s">
        <v>10</v>
      </c>
      <c r="C1435" t="s">
        <v>356</v>
      </c>
      <c r="D1435" s="6">
        <v>55.75</v>
      </c>
      <c r="E1435" s="2" t="e">
        <f>IF(Tableau48910[[#This Row],[Numéro par machin]]=0,$C$1,IF(ISERROR(VLOOKUP(C1435,$C$2:C1434,1,FALSE)),_xlfn.MAXIFS(Tableau48910[[#This Row],[Date de fin]],$B$2:B1434,Tableau48910[[#This Row],[Numéro Machine ]]),MAX(_xlfn.MAXIFS(Tableau48910[[#This Row],[Date de fin]],$C$2:C1434,Tableau48910[[#This Row],[Ordre de f]]),_xlfn.MAXIFS(Tableau48910[[#This Row],[Date de fin]],$B$2:B1434,Tableau48910[[#This Row],[Numéro Machine ]]))))</f>
        <v>#VALUE!</v>
      </c>
      <c r="F1435" s="2" t="e">
        <f>Tableau48910[[#This Row],[Date de début]]+Tableau48910[[#This Row],[Temps]]</f>
        <v>#VALUE!</v>
      </c>
    </row>
    <row r="1436" spans="1:6" x14ac:dyDescent="0.25">
      <c r="A1436" cm="1">
        <f t="array" ref="A1436">MIN(COUNTIFS($C$2:C1435,C1436)+IFERROR(SUM(IF(($B$2:B1435=B1436)*($A$2:A1435=0),($B$2:B1435=B1436)*($A$2:A1435=0),"")),0),1)</f>
        <v>1</v>
      </c>
      <c r="B1436" t="s">
        <v>5</v>
      </c>
      <c r="C1436" t="s">
        <v>357</v>
      </c>
      <c r="D1436" s="6">
        <v>55.7916666666667</v>
      </c>
      <c r="E1436" s="2" t="e">
        <f>IF(Tableau48910[[#This Row],[Numéro par machin]]=0,$C$1,IF(ISERROR(VLOOKUP(C1436,$C$2:C1435,1,FALSE)),_xlfn.MAXIFS(Tableau48910[[#This Row],[Date de fin]],$B$2:B1435,Tableau48910[[#This Row],[Numéro Machine ]]),MAX(_xlfn.MAXIFS(Tableau48910[[#This Row],[Date de fin]],$C$2:C1435,Tableau48910[[#This Row],[Ordre de f]]),_xlfn.MAXIFS(Tableau48910[[#This Row],[Date de fin]],$B$2:B1435,Tableau48910[[#This Row],[Numéro Machine ]]))))</f>
        <v>#VALUE!</v>
      </c>
      <c r="F1436" s="2" t="e">
        <f>Tableau48910[[#This Row],[Date de début]]+Tableau48910[[#This Row],[Temps]]</f>
        <v>#VALUE!</v>
      </c>
    </row>
    <row r="1437" spans="1:6" x14ac:dyDescent="0.25">
      <c r="A1437" cm="1">
        <f t="array" ref="A1437">MIN(COUNTIFS($C$2:C1436,C1437)+IFERROR(SUM(IF(($B$2:B1436=B1437)*($A$2:A1436=0),($B$2:B1436=B1437)*($A$2:A1436=0),"")),0),1)</f>
        <v>1</v>
      </c>
      <c r="B1437" t="s">
        <v>5</v>
      </c>
      <c r="C1437" t="s">
        <v>354</v>
      </c>
      <c r="D1437" s="6">
        <v>58.25</v>
      </c>
      <c r="E1437" s="2" t="e">
        <f>IF(Tableau48910[[#This Row],[Numéro par machin]]=0,$C$1,IF(ISERROR(VLOOKUP(C1437,$C$2:C1436,1,FALSE)),_xlfn.MAXIFS(Tableau48910[[#This Row],[Date de fin]],$B$2:B1436,Tableau48910[[#This Row],[Numéro Machine ]]),MAX(_xlfn.MAXIFS(Tableau48910[[#This Row],[Date de fin]],$C$2:C1436,Tableau48910[[#This Row],[Ordre de f]]),_xlfn.MAXIFS(Tableau48910[[#This Row],[Date de fin]],$B$2:B1436,Tableau48910[[#This Row],[Numéro Machine ]]))))</f>
        <v>#VALUE!</v>
      </c>
      <c r="F1437" s="2" t="e">
        <f>Tableau48910[[#This Row],[Date de début]]+Tableau48910[[#This Row],[Temps]]</f>
        <v>#VALUE!</v>
      </c>
    </row>
    <row r="1438" spans="1:6" x14ac:dyDescent="0.25">
      <c r="A1438" cm="1">
        <f t="array" ref="A1438">MIN(COUNTIFS($C$2:C1437,C1438)+IFERROR(SUM(IF(($B$2:B1437=B1438)*($A$2:A1437=0),($B$2:B1437=B1438)*($A$2:A1437=0),"")),0),1)</f>
        <v>1</v>
      </c>
      <c r="B1438" t="s">
        <v>5</v>
      </c>
      <c r="C1438" t="s">
        <v>355</v>
      </c>
      <c r="D1438" s="6">
        <v>61.0833333333333</v>
      </c>
      <c r="E1438" s="2" t="e">
        <f>IF(Tableau48910[[#This Row],[Numéro par machin]]=0,$C$1,IF(ISERROR(VLOOKUP(C1438,$C$2:C1437,1,FALSE)),_xlfn.MAXIFS(Tableau48910[[#This Row],[Date de fin]],$B$2:B1437,Tableau48910[[#This Row],[Numéro Machine ]]),MAX(_xlfn.MAXIFS(Tableau48910[[#This Row],[Date de fin]],$C$2:C1437,Tableau48910[[#This Row],[Ordre de f]]),_xlfn.MAXIFS(Tableau48910[[#This Row],[Date de fin]],$B$2:B1437,Tableau48910[[#This Row],[Numéro Machine ]]))))</f>
        <v>#VALUE!</v>
      </c>
      <c r="F1438" s="2" t="e">
        <f>Tableau48910[[#This Row],[Date de début]]+Tableau48910[[#This Row],[Temps]]</f>
        <v>#VALUE!</v>
      </c>
    </row>
    <row r="1439" spans="1:6" x14ac:dyDescent="0.25">
      <c r="A1439" cm="1">
        <f t="array" ref="A1439">MIN(COUNTIFS($C$2:C1438,C1439)+IFERROR(SUM(IF(($B$2:B1438=B1439)*($A$2:A1438=0),($B$2:B1438=B1439)*($A$2:A1438=0),"")),0),1)</f>
        <v>1</v>
      </c>
      <c r="B1439" t="s">
        <v>5</v>
      </c>
      <c r="C1439" t="s">
        <v>356</v>
      </c>
      <c r="D1439" s="6">
        <v>61.5416666666667</v>
      </c>
      <c r="E1439" s="2" t="e">
        <f>IF(Tableau48910[[#This Row],[Numéro par machin]]=0,$C$1,IF(ISERROR(VLOOKUP(C1439,$C$2:C1438,1,FALSE)),_xlfn.MAXIFS(Tableau48910[[#This Row],[Date de fin]],$B$2:B1438,Tableau48910[[#This Row],[Numéro Machine ]]),MAX(_xlfn.MAXIFS(Tableau48910[[#This Row],[Date de fin]],$C$2:C1438,Tableau48910[[#This Row],[Ordre de f]]),_xlfn.MAXIFS(Tableau48910[[#This Row],[Date de fin]],$B$2:B1438,Tableau48910[[#This Row],[Numéro Machine ]]))))</f>
        <v>#VALUE!</v>
      </c>
      <c r="F1439" s="2" t="e">
        <f>Tableau48910[[#This Row],[Date de début]]+Tableau48910[[#This Row],[Temps]]</f>
        <v>#VALUE!</v>
      </c>
    </row>
    <row r="1440" spans="1:6" x14ac:dyDescent="0.25">
      <c r="A1440" cm="1">
        <f t="array" ref="A1440">MIN(COUNTIFS($C$2:C1439,C1440)+IFERROR(SUM(IF(($B$2:B1439=B1440)*($A$2:A1439=0),($B$2:B1439=B1440)*($A$2:A1439=0),"")),0),1)</f>
        <v>1</v>
      </c>
      <c r="B1440" t="s">
        <v>10</v>
      </c>
      <c r="C1440" t="s">
        <v>357</v>
      </c>
      <c r="D1440" s="6">
        <v>61.5833333333333</v>
      </c>
      <c r="E1440" s="2" t="e">
        <f>IF(Tableau48910[[#This Row],[Numéro par machin]]=0,$C$1,IF(ISERROR(VLOOKUP(C1440,$C$2:C1439,1,FALSE)),_xlfn.MAXIFS(Tableau48910[[#This Row],[Date de fin]],$B$2:B1439,Tableau48910[[#This Row],[Numéro Machine ]]),MAX(_xlfn.MAXIFS(Tableau48910[[#This Row],[Date de fin]],$C$2:C1439,Tableau48910[[#This Row],[Ordre de f]]),_xlfn.MAXIFS(Tableau48910[[#This Row],[Date de fin]],$B$2:B1439,Tableau48910[[#This Row],[Numéro Machine ]]))))</f>
        <v>#VALUE!</v>
      </c>
      <c r="F1440" s="2" t="e">
        <f>Tableau48910[[#This Row],[Date de début]]+Tableau48910[[#This Row],[Temps]]</f>
        <v>#VALUE!</v>
      </c>
    </row>
    <row r="1441" spans="1:6" x14ac:dyDescent="0.25">
      <c r="A1441" cm="1">
        <f t="array" ref="A1441">MIN(COUNTIFS($C$2:C1440,C1441)+IFERROR(SUM(IF(($B$2:B1440=B1441)*($A$2:A1440=0),($B$2:B1440=B1441)*($A$2:A1440=0),"")),0),1)</f>
        <v>1</v>
      </c>
      <c r="B1441" t="s">
        <v>10</v>
      </c>
      <c r="C1441" t="s">
        <v>354</v>
      </c>
      <c r="D1441" s="6">
        <v>50.9583333333333</v>
      </c>
      <c r="E1441" s="2" t="e">
        <f>IF(Tableau48910[[#This Row],[Numéro par machin]]=0,$C$1,IF(ISERROR(VLOOKUP(C1441,$C$2:C1440,1,FALSE)),_xlfn.MAXIFS(Tableau48910[[#This Row],[Date de fin]],$B$2:B1440,Tableau48910[[#This Row],[Numéro Machine ]]),MAX(_xlfn.MAXIFS(Tableau48910[[#This Row],[Date de fin]],$C$2:C1440,Tableau48910[[#This Row],[Ordre de f]]),_xlfn.MAXIFS(Tableau48910[[#This Row],[Date de fin]],$B$2:B1440,Tableau48910[[#This Row],[Numéro Machine ]]))))</f>
        <v>#VALUE!</v>
      </c>
      <c r="F1441" s="2" t="e">
        <f>Tableau48910[[#This Row],[Date de début]]+Tableau48910[[#This Row],[Temps]]</f>
        <v>#VALUE!</v>
      </c>
    </row>
    <row r="1442" spans="1:6" x14ac:dyDescent="0.25">
      <c r="A1442" cm="1">
        <f t="array" ref="A1442">MIN(COUNTIFS($C$2:C1441,C1442)+IFERROR(SUM(IF(($B$2:B1441=B1442)*($A$2:A1441=0),($B$2:B1441=B1442)*($A$2:A1441=0),"")),0),1)</f>
        <v>1</v>
      </c>
      <c r="B1442" t="s">
        <v>10</v>
      </c>
      <c r="C1442" t="s">
        <v>355</v>
      </c>
      <c r="D1442" s="6">
        <v>52.4583333333333</v>
      </c>
      <c r="E1442" s="2" t="e">
        <f>IF(Tableau48910[[#This Row],[Numéro par machin]]=0,$C$1,IF(ISERROR(VLOOKUP(C1442,$C$2:C1441,1,FALSE)),_xlfn.MAXIFS(Tableau48910[[#This Row],[Date de fin]],$B$2:B1441,Tableau48910[[#This Row],[Numéro Machine ]]),MAX(_xlfn.MAXIFS(Tableau48910[[#This Row],[Date de fin]],$C$2:C1441,Tableau48910[[#This Row],[Ordre de f]]),_xlfn.MAXIFS(Tableau48910[[#This Row],[Date de fin]],$B$2:B1441,Tableau48910[[#This Row],[Numéro Machine ]]))))</f>
        <v>#VALUE!</v>
      </c>
      <c r="F1442" s="2" t="e">
        <f>Tableau48910[[#This Row],[Date de début]]+Tableau48910[[#This Row],[Temps]]</f>
        <v>#VALUE!</v>
      </c>
    </row>
    <row r="1443" spans="1:6" x14ac:dyDescent="0.25">
      <c r="A1443" cm="1">
        <f t="array" ref="A1443">MIN(COUNTIFS($C$2:C1442,C1443)+IFERROR(SUM(IF(($B$2:B1442=B1443)*($A$2:A1442=0),($B$2:B1442=B1443)*($A$2:A1442=0),"")),0),1)</f>
        <v>1</v>
      </c>
      <c r="B1443" t="s">
        <v>10</v>
      </c>
      <c r="C1443" t="s">
        <v>356</v>
      </c>
      <c r="D1443" s="6">
        <v>54.125</v>
      </c>
      <c r="E1443" s="2" t="e">
        <f>IF(Tableau48910[[#This Row],[Numéro par machin]]=0,$C$1,IF(ISERROR(VLOOKUP(C1443,$C$2:C1442,1,FALSE)),_xlfn.MAXIFS(Tableau48910[[#This Row],[Date de fin]],$B$2:B1442,Tableau48910[[#This Row],[Numéro Machine ]]),MAX(_xlfn.MAXIFS(Tableau48910[[#This Row],[Date de fin]],$C$2:C1442,Tableau48910[[#This Row],[Ordre de f]]),_xlfn.MAXIFS(Tableau48910[[#This Row],[Date de fin]],$B$2:B1442,Tableau48910[[#This Row],[Numéro Machine ]]))))</f>
        <v>#VALUE!</v>
      </c>
      <c r="F1443" s="2" t="e">
        <f>Tableau48910[[#This Row],[Date de début]]+Tableau48910[[#This Row],[Temps]]</f>
        <v>#VALUE!</v>
      </c>
    </row>
    <row r="1444" spans="1:6" x14ac:dyDescent="0.25">
      <c r="A1444" cm="1">
        <f t="array" ref="A1444">MIN(COUNTIFS($C$2:C1443,C1444)+IFERROR(SUM(IF(($B$2:B1443=B1444)*($A$2:A1443=0),($B$2:B1443=B1444)*($A$2:A1443=0),"")),0),1)</f>
        <v>1</v>
      </c>
      <c r="B1444" t="s">
        <v>96</v>
      </c>
      <c r="C1444" t="s">
        <v>315</v>
      </c>
      <c r="D1444" s="6">
        <v>55.0416666666667</v>
      </c>
      <c r="E1444" s="2" t="e">
        <f>IF(Tableau48910[[#This Row],[Numéro par machin]]=0,$C$1,IF(ISERROR(VLOOKUP(C1444,$C$2:C1443,1,FALSE)),_xlfn.MAXIFS(Tableau48910[[#This Row],[Date de fin]],$B$2:B1443,Tableau48910[[#This Row],[Numéro Machine ]]),MAX(_xlfn.MAXIFS(Tableau48910[[#This Row],[Date de fin]],$C$2:C1443,Tableau48910[[#This Row],[Ordre de f]]),_xlfn.MAXIFS(Tableau48910[[#This Row],[Date de fin]],$B$2:B1443,Tableau48910[[#This Row],[Numéro Machine ]]))))</f>
        <v>#VALUE!</v>
      </c>
      <c r="F1444" s="2" t="e">
        <f>Tableau48910[[#This Row],[Date de début]]+Tableau48910[[#This Row],[Temps]]</f>
        <v>#VALUE!</v>
      </c>
    </row>
    <row r="1445" spans="1:6" x14ac:dyDescent="0.25">
      <c r="A1445" cm="1">
        <f t="array" ref="A1445">MIN(COUNTIFS($C$2:C1444,C1445)+IFERROR(SUM(IF(($B$2:B1444=B1445)*($A$2:A1444=0),($B$2:B1444=B1445)*($A$2:A1444=0),"")),0),1)</f>
        <v>1</v>
      </c>
      <c r="B1445" t="s">
        <v>96</v>
      </c>
      <c r="C1445" t="s">
        <v>321</v>
      </c>
      <c r="D1445" s="6">
        <v>55.2083333333333</v>
      </c>
      <c r="E1445" s="2" t="e">
        <f>IF(Tableau48910[[#This Row],[Numéro par machin]]=0,$C$1,IF(ISERROR(VLOOKUP(C1445,$C$2:C1444,1,FALSE)),_xlfn.MAXIFS(Tableau48910[[#This Row],[Date de fin]],$B$2:B1444,Tableau48910[[#This Row],[Numéro Machine ]]),MAX(_xlfn.MAXIFS(Tableau48910[[#This Row],[Date de fin]],$C$2:C1444,Tableau48910[[#This Row],[Ordre de f]]),_xlfn.MAXIFS(Tableau48910[[#This Row],[Date de fin]],$B$2:B1444,Tableau48910[[#This Row],[Numéro Machine ]]))))</f>
        <v>#VALUE!</v>
      </c>
      <c r="F1445" s="2" t="e">
        <f>Tableau48910[[#This Row],[Date de début]]+Tableau48910[[#This Row],[Temps]]</f>
        <v>#VALUE!</v>
      </c>
    </row>
    <row r="1446" spans="1:6" x14ac:dyDescent="0.25">
      <c r="A1446" cm="1">
        <f t="array" ref="A1446">MIN(COUNTIFS($C$2:C1445,C1446)+IFERROR(SUM(IF(($B$2:B1445=B1446)*($A$2:A1445=0),($B$2:B1445=B1446)*($A$2:A1445=0),"")),0),1)</f>
        <v>1</v>
      </c>
      <c r="B1446" t="s">
        <v>96</v>
      </c>
      <c r="C1446" t="s">
        <v>365</v>
      </c>
      <c r="D1446" s="6">
        <v>55.5833333333333</v>
      </c>
      <c r="E1446" s="2" t="e">
        <f>IF(Tableau48910[[#This Row],[Numéro par machin]]=0,$C$1,IF(ISERROR(VLOOKUP(C1446,$C$2:C1445,1,FALSE)),_xlfn.MAXIFS(Tableau48910[[#This Row],[Date de fin]],$B$2:B1445,Tableau48910[[#This Row],[Numéro Machine ]]),MAX(_xlfn.MAXIFS(Tableau48910[[#This Row],[Date de fin]],$C$2:C1445,Tableau48910[[#This Row],[Ordre de f]]),_xlfn.MAXIFS(Tableau48910[[#This Row],[Date de fin]],$B$2:B1445,Tableau48910[[#This Row],[Numéro Machine ]]))))</f>
        <v>#VALUE!</v>
      </c>
      <c r="F1446" s="2" t="e">
        <f>Tableau48910[[#This Row],[Date de début]]+Tableau48910[[#This Row],[Temps]]</f>
        <v>#VALUE!</v>
      </c>
    </row>
    <row r="1447" spans="1:6" x14ac:dyDescent="0.25">
      <c r="A1447" cm="1">
        <f t="array" ref="A1447">MIN(COUNTIFS($C$2:C1446,C1447)+IFERROR(SUM(IF(($B$2:B1446=B1447)*($A$2:A1446=0),($B$2:B1446=B1447)*($A$2:A1446=0),"")),0),1)</f>
        <v>1</v>
      </c>
      <c r="B1447" t="s">
        <v>96</v>
      </c>
      <c r="C1447" t="s">
        <v>366</v>
      </c>
      <c r="D1447" s="6">
        <v>55.7083333333333</v>
      </c>
      <c r="E1447" s="2" t="e">
        <f>IF(Tableau48910[[#This Row],[Numéro par machin]]=0,$C$1,IF(ISERROR(VLOOKUP(C1447,$C$2:C1446,1,FALSE)),_xlfn.MAXIFS(Tableau48910[[#This Row],[Date de fin]],$B$2:B1446,Tableau48910[[#This Row],[Numéro Machine ]]),MAX(_xlfn.MAXIFS(Tableau48910[[#This Row],[Date de fin]],$C$2:C1446,Tableau48910[[#This Row],[Ordre de f]]),_xlfn.MAXIFS(Tableau48910[[#This Row],[Date de fin]],$B$2:B1446,Tableau48910[[#This Row],[Numéro Machine ]]))))</f>
        <v>#VALUE!</v>
      </c>
      <c r="F1447" s="2" t="e">
        <f>Tableau48910[[#This Row],[Date de début]]+Tableau48910[[#This Row],[Temps]]</f>
        <v>#VALUE!</v>
      </c>
    </row>
    <row r="1448" spans="1:6" x14ac:dyDescent="0.25">
      <c r="A1448" cm="1">
        <f t="array" ref="A1448">MIN(COUNTIFS($C$2:C1447,C1448)+IFERROR(SUM(IF(($B$2:B1447=B1448)*($A$2:A1447=0),($B$2:B1447=B1448)*($A$2:A1447=0),"")),0),1)</f>
        <v>1</v>
      </c>
      <c r="B1448" t="s">
        <v>10</v>
      </c>
      <c r="C1448" t="s">
        <v>365</v>
      </c>
      <c r="D1448" s="6">
        <v>58.2083333333333</v>
      </c>
      <c r="E1448" s="2" t="e">
        <f>IF(Tableau48910[[#This Row],[Numéro par machin]]=0,$C$1,IF(ISERROR(VLOOKUP(C1448,$C$2:C1447,1,FALSE)),_xlfn.MAXIFS(Tableau48910[[#This Row],[Date de fin]],$B$2:B1447,Tableau48910[[#This Row],[Numéro Machine ]]),MAX(_xlfn.MAXIFS(Tableau48910[[#This Row],[Date de fin]],$C$2:C1447,Tableau48910[[#This Row],[Ordre de f]]),_xlfn.MAXIFS(Tableau48910[[#This Row],[Date de fin]],$B$2:B1447,Tableau48910[[#This Row],[Numéro Machine ]]))))</f>
        <v>#VALUE!</v>
      </c>
      <c r="F1448" s="2" t="e">
        <f>Tableau48910[[#This Row],[Date de début]]+Tableau48910[[#This Row],[Temps]]</f>
        <v>#VALUE!</v>
      </c>
    </row>
    <row r="1449" spans="1:6" x14ac:dyDescent="0.25">
      <c r="A1449" cm="1">
        <f t="array" ref="A1449">MIN(COUNTIFS($C$2:C1448,C1449)+IFERROR(SUM(IF(($B$2:B1448=B1449)*($A$2:A1448=0),($B$2:B1448=B1449)*($A$2:A1448=0),"")),0),1)</f>
        <v>1</v>
      </c>
      <c r="B1449" t="s">
        <v>10</v>
      </c>
      <c r="C1449" t="s">
        <v>366</v>
      </c>
      <c r="D1449" s="6">
        <v>61.0416666666667</v>
      </c>
      <c r="E1449" s="2" t="e">
        <f>IF(Tableau48910[[#This Row],[Numéro par machin]]=0,$C$1,IF(ISERROR(VLOOKUP(C1449,$C$2:C1448,1,FALSE)),_xlfn.MAXIFS(Tableau48910[[#This Row],[Date de fin]],$B$2:B1448,Tableau48910[[#This Row],[Numéro Machine ]]),MAX(_xlfn.MAXIFS(Tableau48910[[#This Row],[Date de fin]],$C$2:C1448,Tableau48910[[#This Row],[Ordre de f]]),_xlfn.MAXIFS(Tableau48910[[#This Row],[Date de fin]],$B$2:B1448,Tableau48910[[#This Row],[Numéro Machine ]]))))</f>
        <v>#VALUE!</v>
      </c>
      <c r="F1449" s="2" t="e">
        <f>Tableau48910[[#This Row],[Date de début]]+Tableau48910[[#This Row],[Temps]]</f>
        <v>#VALUE!</v>
      </c>
    </row>
    <row r="1450" spans="1:6" x14ac:dyDescent="0.25">
      <c r="A1450" cm="1">
        <f t="array" ref="A1450">MIN(COUNTIFS($C$2:C1449,C1450)+IFERROR(SUM(IF(($B$2:B1449=B1450)*($A$2:A1449=0),($B$2:B1449=B1450)*($A$2:A1449=0),"")),0),1)</f>
        <v>1</v>
      </c>
      <c r="B1450" t="s">
        <v>5</v>
      </c>
      <c r="C1450" t="s">
        <v>365</v>
      </c>
      <c r="D1450" s="6">
        <v>61.4583333333333</v>
      </c>
      <c r="E1450" s="2" t="e">
        <f>IF(Tableau48910[[#This Row],[Numéro par machin]]=0,$C$1,IF(ISERROR(VLOOKUP(C1450,$C$2:C1449,1,FALSE)),_xlfn.MAXIFS(Tableau48910[[#This Row],[Date de fin]],$B$2:B1449,Tableau48910[[#This Row],[Numéro Machine ]]),MAX(_xlfn.MAXIFS(Tableau48910[[#This Row],[Date de fin]],$C$2:C1449,Tableau48910[[#This Row],[Ordre de f]]),_xlfn.MAXIFS(Tableau48910[[#This Row],[Date de fin]],$B$2:B1449,Tableau48910[[#This Row],[Numéro Machine ]]))))</f>
        <v>#VALUE!</v>
      </c>
      <c r="F1450" s="2" t="e">
        <f>Tableau48910[[#This Row],[Date de début]]+Tableau48910[[#This Row],[Temps]]</f>
        <v>#VALUE!</v>
      </c>
    </row>
    <row r="1451" spans="1:6" x14ac:dyDescent="0.25">
      <c r="A1451" cm="1">
        <f t="array" ref="A1451">MIN(COUNTIFS($C$2:C1450,C1451)+IFERROR(SUM(IF(($B$2:B1450=B1451)*($A$2:A1450=0),($B$2:B1450=B1451)*($A$2:A1450=0),"")),0),1)</f>
        <v>1</v>
      </c>
      <c r="B1451" t="s">
        <v>5</v>
      </c>
      <c r="C1451" t="s">
        <v>366</v>
      </c>
      <c r="D1451" s="6">
        <v>61.5</v>
      </c>
      <c r="E1451" s="2" t="e">
        <f>IF(Tableau48910[[#This Row],[Numéro par machin]]=0,$C$1,IF(ISERROR(VLOOKUP(C1451,$C$2:C1450,1,FALSE)),_xlfn.MAXIFS(Tableau48910[[#This Row],[Date de fin]],$B$2:B1450,Tableau48910[[#This Row],[Numéro Machine ]]),MAX(_xlfn.MAXIFS(Tableau48910[[#This Row],[Date de fin]],$C$2:C1450,Tableau48910[[#This Row],[Ordre de f]]),_xlfn.MAXIFS(Tableau48910[[#This Row],[Date de fin]],$B$2:B1450,Tableau48910[[#This Row],[Numéro Machine ]]))))</f>
        <v>#VALUE!</v>
      </c>
      <c r="F1451" s="2" t="e">
        <f>Tableau48910[[#This Row],[Date de début]]+Tableau48910[[#This Row],[Temps]]</f>
        <v>#VALUE!</v>
      </c>
    </row>
    <row r="1452" spans="1:6" x14ac:dyDescent="0.25">
      <c r="A1452" cm="1">
        <f t="array" ref="A1452">MIN(COUNTIFS($C$2:C1451,C1452)+IFERROR(SUM(IF(($B$2:B1451=B1452)*($A$2:A1451=0),($B$2:B1451=B1452)*($A$2:A1451=0),"")),0),1)</f>
        <v>1</v>
      </c>
      <c r="B1452" t="s">
        <v>22</v>
      </c>
      <c r="C1452" t="s">
        <v>351</v>
      </c>
      <c r="D1452" s="6">
        <v>46.9166666666667</v>
      </c>
      <c r="E1452" s="2" t="e">
        <f>IF(Tableau48910[[#This Row],[Numéro par machin]]=0,$C$1,IF(ISERROR(VLOOKUP(C1452,$C$2:C1451,1,FALSE)),_xlfn.MAXIFS(Tableau48910[[#This Row],[Date de fin]],$B$2:B1451,Tableau48910[[#This Row],[Numéro Machine ]]),MAX(_xlfn.MAXIFS(Tableau48910[[#This Row],[Date de fin]],$C$2:C1451,Tableau48910[[#This Row],[Ordre de f]]),_xlfn.MAXIFS(Tableau48910[[#This Row],[Date de fin]],$B$2:B1451,Tableau48910[[#This Row],[Numéro Machine ]]))))</f>
        <v>#VALUE!</v>
      </c>
      <c r="F1452" s="2" t="e">
        <f>Tableau48910[[#This Row],[Date de début]]+Tableau48910[[#This Row],[Temps]]</f>
        <v>#VALUE!</v>
      </c>
    </row>
    <row r="1453" spans="1:6" x14ac:dyDescent="0.25">
      <c r="A1453" cm="1">
        <f t="array" ref="A1453">MIN(COUNTIFS($C$2:C1452,C1453)+IFERROR(SUM(IF(($B$2:B1452=B1453)*($A$2:A1452=0),($B$2:B1452=B1453)*($A$2:A1452=0),"")),0),1)</f>
        <v>1</v>
      </c>
      <c r="B1453" t="s">
        <v>10</v>
      </c>
      <c r="C1453" t="s">
        <v>351</v>
      </c>
      <c r="D1453" s="6">
        <v>48.0833333333333</v>
      </c>
      <c r="E1453" s="2" t="e">
        <f>IF(Tableau48910[[#This Row],[Numéro par machin]]=0,$C$1,IF(ISERROR(VLOOKUP(C1453,$C$2:C1452,1,FALSE)),_xlfn.MAXIFS(Tableau48910[[#This Row],[Date de fin]],$B$2:B1452,Tableau48910[[#This Row],[Numéro Machine ]]),MAX(_xlfn.MAXIFS(Tableau48910[[#This Row],[Date de fin]],$C$2:C1452,Tableau48910[[#This Row],[Ordre de f]]),_xlfn.MAXIFS(Tableau48910[[#This Row],[Date de fin]],$B$2:B1452,Tableau48910[[#This Row],[Numéro Machine ]]))))</f>
        <v>#VALUE!</v>
      </c>
      <c r="F1453" s="2" t="e">
        <f>Tableau48910[[#This Row],[Date de début]]+Tableau48910[[#This Row],[Temps]]</f>
        <v>#VALUE!</v>
      </c>
    </row>
    <row r="1454" spans="1:6" x14ac:dyDescent="0.25">
      <c r="A1454" cm="1">
        <f t="array" ref="A1454">MIN(COUNTIFS($C$2:C1453,C1454)+IFERROR(SUM(IF(($B$2:B1453=B1454)*($A$2:A1453=0),($B$2:B1453=B1454)*($A$2:A1453=0),"")),0),1)</f>
        <v>1</v>
      </c>
      <c r="B1454" t="s">
        <v>10</v>
      </c>
      <c r="C1454" t="s">
        <v>315</v>
      </c>
      <c r="D1454" s="6">
        <v>50.4583333333333</v>
      </c>
      <c r="E1454" s="2" t="e">
        <f>IF(Tableau48910[[#This Row],[Numéro par machin]]=0,$C$1,IF(ISERROR(VLOOKUP(C1454,$C$2:C1453,1,FALSE)),_xlfn.MAXIFS(Tableau48910[[#This Row],[Date de fin]],$B$2:B1453,Tableau48910[[#This Row],[Numéro Machine ]]),MAX(_xlfn.MAXIFS(Tableau48910[[#This Row],[Date de fin]],$C$2:C1453,Tableau48910[[#This Row],[Ordre de f]]),_xlfn.MAXIFS(Tableau48910[[#This Row],[Date de fin]],$B$2:B1453,Tableau48910[[#This Row],[Numéro Machine ]]))))</f>
        <v>#VALUE!</v>
      </c>
      <c r="F1454" s="2" t="e">
        <f>Tableau48910[[#This Row],[Date de début]]+Tableau48910[[#This Row],[Temps]]</f>
        <v>#VALUE!</v>
      </c>
    </row>
    <row r="1455" spans="1:6" x14ac:dyDescent="0.25">
      <c r="A1455" cm="1">
        <f t="array" ref="A1455">MIN(COUNTIFS($C$2:C1454,C1455)+IFERROR(SUM(IF(($B$2:B1454=B1455)*($A$2:A1454=0),($B$2:B1454=B1455)*($A$2:A1454=0),"")),0),1)</f>
        <v>1</v>
      </c>
      <c r="B1455" t="s">
        <v>5</v>
      </c>
      <c r="C1455" t="s">
        <v>315</v>
      </c>
      <c r="D1455" s="6">
        <v>60.2083333333333</v>
      </c>
      <c r="E1455" s="2" t="e">
        <f>IF(Tableau48910[[#This Row],[Numéro par machin]]=0,$C$1,IF(ISERROR(VLOOKUP(C1455,$C$2:C1454,1,FALSE)),_xlfn.MAXIFS(Tableau48910[[#This Row],[Date de fin]],$B$2:B1454,Tableau48910[[#This Row],[Numéro Machine ]]),MAX(_xlfn.MAXIFS(Tableau48910[[#This Row],[Date de fin]],$C$2:C1454,Tableau48910[[#This Row],[Ordre de f]]),_xlfn.MAXIFS(Tableau48910[[#This Row],[Date de fin]],$B$2:B1454,Tableau48910[[#This Row],[Numéro Machine ]]))))</f>
        <v>#VALUE!</v>
      </c>
      <c r="F1455" s="2" t="e">
        <f>Tableau48910[[#This Row],[Date de début]]+Tableau48910[[#This Row],[Temps]]</f>
        <v>#VALUE!</v>
      </c>
    </row>
    <row r="1456" spans="1:6" x14ac:dyDescent="0.25">
      <c r="A1456" cm="1">
        <f t="array" ref="A1456">MIN(COUNTIFS($C$2:C1455,C1456)+IFERROR(SUM(IF(($B$2:B1455=B1456)*($A$2:A1455=0),($B$2:B1455=B1456)*($A$2:A1455=0),"")),0),1)</f>
        <v>1</v>
      </c>
      <c r="B1456" t="s">
        <v>10</v>
      </c>
      <c r="C1456" t="s">
        <v>321</v>
      </c>
      <c r="D1456" s="6">
        <v>61.125</v>
      </c>
      <c r="E1456" s="2" t="e">
        <f>IF(Tableau48910[[#This Row],[Numéro par machin]]=0,$C$1,IF(ISERROR(VLOOKUP(C1456,$C$2:C1455,1,FALSE)),_xlfn.MAXIFS(Tableau48910[[#This Row],[Date de fin]],$B$2:B1455,Tableau48910[[#This Row],[Numéro Machine ]]),MAX(_xlfn.MAXIFS(Tableau48910[[#This Row],[Date de fin]],$C$2:C1455,Tableau48910[[#This Row],[Ordre de f]]),_xlfn.MAXIFS(Tableau48910[[#This Row],[Date de fin]],$B$2:B1455,Tableau48910[[#This Row],[Numéro Machine ]]))))</f>
        <v>#VALUE!</v>
      </c>
      <c r="F1456" s="2" t="e">
        <f>Tableau48910[[#This Row],[Date de début]]+Tableau48910[[#This Row],[Temps]]</f>
        <v>#VALUE!</v>
      </c>
    </row>
    <row r="1457" spans="1:6" x14ac:dyDescent="0.25">
      <c r="A1457" cm="1">
        <f t="array" ref="A1457">MIN(COUNTIFS($C$2:C1456,C1457)+IFERROR(SUM(IF(($B$2:B1456=B1457)*($A$2:A1456=0),($B$2:B1456=B1457)*($A$2:A1456=0),"")),0),1)</f>
        <v>1</v>
      </c>
      <c r="B1457" t="s">
        <v>5</v>
      </c>
      <c r="C1457" t="s">
        <v>321</v>
      </c>
      <c r="D1457" s="6">
        <v>61.2083333333333</v>
      </c>
      <c r="E1457" s="2" t="e">
        <f>IF(Tableau48910[[#This Row],[Numéro par machin]]=0,$C$1,IF(ISERROR(VLOOKUP(C1457,$C$2:C1456,1,FALSE)),_xlfn.MAXIFS(Tableau48910[[#This Row],[Date de fin]],$B$2:B1456,Tableau48910[[#This Row],[Numéro Machine ]]),MAX(_xlfn.MAXIFS(Tableau48910[[#This Row],[Date de fin]],$C$2:C1456,Tableau48910[[#This Row],[Ordre de f]]),_xlfn.MAXIFS(Tableau48910[[#This Row],[Date de fin]],$B$2:B1456,Tableau48910[[#This Row],[Numéro Machine ]]))))</f>
        <v>#VALUE!</v>
      </c>
      <c r="F1457" s="2" t="e">
        <f>Tableau48910[[#This Row],[Date de début]]+Tableau48910[[#This Row],[Temps]]</f>
        <v>#VALUE!</v>
      </c>
    </row>
    <row r="1458" spans="1:6" x14ac:dyDescent="0.25">
      <c r="A1458" cm="1">
        <f t="array" ref="A1458">MIN(COUNTIFS($C$2:C1457,C1458)+IFERROR(SUM(IF(($B$2:B1457=B1458)*($A$2:A1457=0),($B$2:B1457=B1458)*($A$2:A1457=0),"")),0),1)</f>
        <v>1</v>
      </c>
      <c r="B1458" t="s">
        <v>5</v>
      </c>
      <c r="C1458" t="s">
        <v>367</v>
      </c>
      <c r="D1458" s="6">
        <v>61.2916666666667</v>
      </c>
      <c r="E1458" s="2" t="e">
        <f>IF(Tableau48910[[#This Row],[Numéro par machin]]=0,$C$1,IF(ISERROR(VLOOKUP(C1458,$C$2:C1457,1,FALSE)),_xlfn.MAXIFS(Tableau48910[[#This Row],[Date de fin]],$B$2:B1457,Tableau48910[[#This Row],[Numéro Machine ]]),MAX(_xlfn.MAXIFS(Tableau48910[[#This Row],[Date de fin]],$C$2:C1457,Tableau48910[[#This Row],[Ordre de f]]),_xlfn.MAXIFS(Tableau48910[[#This Row],[Date de fin]],$B$2:B1457,Tableau48910[[#This Row],[Numéro Machine ]]))))</f>
        <v>#VALUE!</v>
      </c>
      <c r="F1458" s="2" t="e">
        <f>Tableau48910[[#This Row],[Date de début]]+Tableau48910[[#This Row],[Temps]]</f>
        <v>#VALUE!</v>
      </c>
    </row>
    <row r="1459" spans="1:6" x14ac:dyDescent="0.25">
      <c r="A1459" cm="1">
        <f t="array" ref="A1459">MIN(COUNTIFS($C$2:C1458,C1459)+IFERROR(SUM(IF(($B$2:B1458=B1459)*($A$2:A1458=0),($B$2:B1458=B1459)*($A$2:A1458=0),"")),0),1)</f>
        <v>1</v>
      </c>
      <c r="B1459" t="s">
        <v>5</v>
      </c>
      <c r="C1459" t="s">
        <v>368</v>
      </c>
      <c r="D1459" s="6">
        <v>60.25</v>
      </c>
      <c r="E1459" s="2" t="e">
        <f>IF(Tableau48910[[#This Row],[Numéro par machin]]=0,$C$1,IF(ISERROR(VLOOKUP(C1459,$C$2:C1458,1,FALSE)),_xlfn.MAXIFS(Tableau48910[[#This Row],[Date de fin]],$B$2:B1458,Tableau48910[[#This Row],[Numéro Machine ]]),MAX(_xlfn.MAXIFS(Tableau48910[[#This Row],[Date de fin]],$C$2:C1458,Tableau48910[[#This Row],[Ordre de f]]),_xlfn.MAXIFS(Tableau48910[[#This Row],[Date de fin]],$B$2:B1458,Tableau48910[[#This Row],[Numéro Machine ]]))))</f>
        <v>#VALUE!</v>
      </c>
      <c r="F1459" s="2" t="e">
        <f>Tableau48910[[#This Row],[Date de début]]+Tableau48910[[#This Row],[Temps]]</f>
        <v>#VALUE!</v>
      </c>
    </row>
    <row r="1460" spans="1:6" x14ac:dyDescent="0.25">
      <c r="A1460" cm="1">
        <f t="array" ref="A1460">MIN(COUNTIFS($C$2:C1459,C1460)+IFERROR(SUM(IF(($B$2:B1459=B1460)*($A$2:A1459=0),($B$2:B1459=B1460)*($A$2:A1459=0),"")),0),1)</f>
        <v>1</v>
      </c>
      <c r="B1460" t="s">
        <v>10</v>
      </c>
      <c r="C1460" t="s">
        <v>369</v>
      </c>
      <c r="D1460" s="6">
        <v>61.1666666666667</v>
      </c>
      <c r="E1460" s="2" t="e">
        <f>IF(Tableau48910[[#This Row],[Numéro par machin]]=0,$C$1,IF(ISERROR(VLOOKUP(C1460,$C$2:C1459,1,FALSE)),_xlfn.MAXIFS(Tableau48910[[#This Row],[Date de fin]],$B$2:B1459,Tableau48910[[#This Row],[Numéro Machine ]]),MAX(_xlfn.MAXIFS(Tableau48910[[#This Row],[Date de fin]],$C$2:C1459,Tableau48910[[#This Row],[Ordre de f]]),_xlfn.MAXIFS(Tableau48910[[#This Row],[Date de fin]],$B$2:B1459,Tableau48910[[#This Row],[Numéro Machine ]]))))</f>
        <v>#VALUE!</v>
      </c>
      <c r="F1460" s="2" t="e">
        <f>Tableau48910[[#This Row],[Date de début]]+Tableau48910[[#This Row],[Temps]]</f>
        <v>#VALUE!</v>
      </c>
    </row>
    <row r="1461" spans="1:6" x14ac:dyDescent="0.25">
      <c r="A1461" cm="1">
        <f t="array" ref="A1461">MIN(COUNTIFS($C$2:C1460,C1461)+IFERROR(SUM(IF(($B$2:B1460=B1461)*($A$2:A1460=0),($B$2:B1460=B1461)*($A$2:A1460=0),"")),0),1)</f>
        <v>1</v>
      </c>
      <c r="B1461" t="s">
        <v>10</v>
      </c>
      <c r="C1461" t="s">
        <v>370</v>
      </c>
      <c r="D1461" s="6">
        <v>61.25</v>
      </c>
      <c r="E1461" s="2" t="e">
        <f>IF(Tableau48910[[#This Row],[Numéro par machin]]=0,$C$1,IF(ISERROR(VLOOKUP(C1461,$C$2:C1460,1,FALSE)),_xlfn.MAXIFS(Tableau48910[[#This Row],[Date de fin]],$B$2:B1460,Tableau48910[[#This Row],[Numéro Machine ]]),MAX(_xlfn.MAXIFS(Tableau48910[[#This Row],[Date de fin]],$C$2:C1460,Tableau48910[[#This Row],[Ordre de f]]),_xlfn.MAXIFS(Tableau48910[[#This Row],[Date de fin]],$B$2:B1460,Tableau48910[[#This Row],[Numéro Machine ]]))))</f>
        <v>#VALUE!</v>
      </c>
      <c r="F1461" s="2" t="e">
        <f>Tableau48910[[#This Row],[Date de début]]+Tableau48910[[#This Row],[Temps]]</f>
        <v>#VALUE!</v>
      </c>
    </row>
    <row r="1462" spans="1:6" x14ac:dyDescent="0.25">
      <c r="A1462" cm="1">
        <f t="array" ref="A1462">MIN(COUNTIFS($C$2:C1461,C1462)+IFERROR(SUM(IF(($B$2:B1461=B1462)*($A$2:A1461=0),($B$2:B1461=B1462)*($A$2:A1461=0),"")),0),1)</f>
        <v>1</v>
      </c>
      <c r="B1462" t="s">
        <v>256</v>
      </c>
      <c r="C1462" t="s">
        <v>360</v>
      </c>
      <c r="D1462" s="6">
        <v>61.3333333333333</v>
      </c>
      <c r="E1462" s="2" t="e">
        <f>IF(Tableau48910[[#This Row],[Numéro par machin]]=0,$C$1,IF(ISERROR(VLOOKUP(C1462,$C$2:C1461,1,FALSE)),_xlfn.MAXIFS(Tableau48910[[#This Row],[Date de fin]],$B$2:B1461,Tableau48910[[#This Row],[Numéro Machine ]]),MAX(_xlfn.MAXIFS(Tableau48910[[#This Row],[Date de fin]],$C$2:C1461,Tableau48910[[#This Row],[Ordre de f]]),_xlfn.MAXIFS(Tableau48910[[#This Row],[Date de fin]],$B$2:B1461,Tableau48910[[#This Row],[Numéro Machine ]]))))</f>
        <v>#VALUE!</v>
      </c>
      <c r="F1462" s="2" t="e">
        <f>Tableau48910[[#This Row],[Date de début]]+Tableau48910[[#This Row],[Temps]]</f>
        <v>#VALUE!</v>
      </c>
    </row>
    <row r="1463" spans="1:6" x14ac:dyDescent="0.25">
      <c r="A1463" cm="1">
        <f t="array" ref="A1463">MIN(COUNTIFS($C$2:C1462,C1463)+IFERROR(SUM(IF(($B$2:B1462=B1463)*($A$2:A1462=0),($B$2:B1462=B1463)*($A$2:A1462=0),"")),0),1)</f>
        <v>1</v>
      </c>
      <c r="B1463" t="s">
        <v>10</v>
      </c>
      <c r="C1463" t="s">
        <v>371</v>
      </c>
      <c r="D1463" s="6">
        <v>53.2083333333333</v>
      </c>
      <c r="E1463" s="2" t="e">
        <f>IF(Tableau48910[[#This Row],[Numéro par machin]]=0,$C$1,IF(ISERROR(VLOOKUP(C1463,$C$2:C1462,1,FALSE)),_xlfn.MAXIFS(Tableau48910[[#This Row],[Date de fin]],$B$2:B1462,Tableau48910[[#This Row],[Numéro Machine ]]),MAX(_xlfn.MAXIFS(Tableau48910[[#This Row],[Date de fin]],$C$2:C1462,Tableau48910[[#This Row],[Ordre de f]]),_xlfn.MAXIFS(Tableau48910[[#This Row],[Date de fin]],$B$2:B1462,Tableau48910[[#This Row],[Numéro Machine ]]))))</f>
        <v>#VALUE!</v>
      </c>
      <c r="F1463" s="2" t="e">
        <f>Tableau48910[[#This Row],[Date de début]]+Tableau48910[[#This Row],[Temps]]</f>
        <v>#VALUE!</v>
      </c>
    </row>
    <row r="1464" spans="1:6" x14ac:dyDescent="0.25">
      <c r="A1464" cm="1">
        <f t="array" ref="A1464">MIN(COUNTIFS($C$2:C1463,C1464)+IFERROR(SUM(IF(($B$2:B1463=B1464)*($A$2:A1463=0),($B$2:B1463=B1464)*($A$2:A1463=0),"")),0),1)</f>
        <v>1</v>
      </c>
      <c r="B1464" t="s">
        <v>10</v>
      </c>
      <c r="C1464" t="s">
        <v>360</v>
      </c>
      <c r="D1464" s="6">
        <v>53.4583333333333</v>
      </c>
      <c r="E1464" s="2" t="e">
        <f>IF(Tableau48910[[#This Row],[Numéro par machin]]=0,$C$1,IF(ISERROR(VLOOKUP(C1464,$C$2:C1463,1,FALSE)),_xlfn.MAXIFS(Tableau48910[[#This Row],[Date de fin]],$B$2:B1463,Tableau48910[[#This Row],[Numéro Machine ]]),MAX(_xlfn.MAXIFS(Tableau48910[[#This Row],[Date de fin]],$C$2:C1463,Tableau48910[[#This Row],[Ordre de f]]),_xlfn.MAXIFS(Tableau48910[[#This Row],[Date de fin]],$B$2:B1463,Tableau48910[[#This Row],[Numéro Machine ]]))))</f>
        <v>#VALUE!</v>
      </c>
      <c r="F1464" s="2" t="e">
        <f>Tableau48910[[#This Row],[Date de début]]+Tableau48910[[#This Row],[Temps]]</f>
        <v>#VALUE!</v>
      </c>
    </row>
    <row r="1465" spans="1:6" x14ac:dyDescent="0.25">
      <c r="A1465" cm="1">
        <f t="array" ref="A1465">MIN(COUNTIFS($C$2:C1464,C1465)+IFERROR(SUM(IF(($B$2:B1464=B1465)*($A$2:A1464=0),($B$2:B1464=B1465)*($A$2:A1464=0),"")),0),1)</f>
        <v>1</v>
      </c>
      <c r="B1465" t="s">
        <v>5</v>
      </c>
      <c r="C1465" t="s">
        <v>360</v>
      </c>
      <c r="D1465" s="6">
        <v>53.5</v>
      </c>
      <c r="E1465" s="2" t="e">
        <f>IF(Tableau48910[[#This Row],[Numéro par machin]]=0,$C$1,IF(ISERROR(VLOOKUP(C1465,$C$2:C1464,1,FALSE)),_xlfn.MAXIFS(Tableau48910[[#This Row],[Date de fin]],$B$2:B1464,Tableau48910[[#This Row],[Numéro Machine ]]),MAX(_xlfn.MAXIFS(Tableau48910[[#This Row],[Date de fin]],$C$2:C1464,Tableau48910[[#This Row],[Ordre de f]]),_xlfn.MAXIFS(Tableau48910[[#This Row],[Date de fin]],$B$2:B1464,Tableau48910[[#This Row],[Numéro Machine ]]))))</f>
        <v>#VALUE!</v>
      </c>
      <c r="F1465" s="2" t="e">
        <f>Tableau48910[[#This Row],[Date de début]]+Tableau48910[[#This Row],[Temps]]</f>
        <v>#VALUE!</v>
      </c>
    </row>
    <row r="1466" spans="1:6" x14ac:dyDescent="0.25">
      <c r="A1466" cm="1">
        <f t="array" ref="A1466">MIN(COUNTIFS($C$2:C1465,C1466)+IFERROR(SUM(IF(($B$2:B1465=B1466)*($A$2:A1465=0),($B$2:B1465=B1466)*($A$2:A1465=0),"")),0),1)</f>
        <v>1</v>
      </c>
      <c r="B1466" t="s">
        <v>10</v>
      </c>
      <c r="C1466" t="s">
        <v>360</v>
      </c>
      <c r="D1466" s="6">
        <v>52.1666666666667</v>
      </c>
      <c r="E1466" s="2" t="e">
        <f>IF(Tableau48910[[#This Row],[Numéro par machin]]=0,$C$1,IF(ISERROR(VLOOKUP(C1466,$C$2:C1465,1,FALSE)),_xlfn.MAXIFS(Tableau48910[[#This Row],[Date de fin]],$B$2:B1465,Tableau48910[[#This Row],[Numéro Machine ]]),MAX(_xlfn.MAXIFS(Tableau48910[[#This Row],[Date de fin]],$C$2:C1465,Tableau48910[[#This Row],[Ordre de f]]),_xlfn.MAXIFS(Tableau48910[[#This Row],[Date de fin]],$B$2:B1465,Tableau48910[[#This Row],[Numéro Machine ]]))))</f>
        <v>#VALUE!</v>
      </c>
      <c r="F1466" s="2" t="e">
        <f>Tableau48910[[#This Row],[Date de début]]+Tableau48910[[#This Row],[Temps]]</f>
        <v>#VALUE!</v>
      </c>
    </row>
    <row r="1467" spans="1:6" x14ac:dyDescent="0.25">
      <c r="A1467" cm="1">
        <f t="array" ref="A1467">MIN(COUNTIFS($C$2:C1466,C1467)+IFERROR(SUM(IF(($B$2:B1466=B1467)*($A$2:A1466=0),($B$2:B1466=B1467)*($A$2:A1466=0),"")),0),1)</f>
        <v>1</v>
      </c>
      <c r="B1467" t="s">
        <v>10</v>
      </c>
      <c r="C1467" t="s">
        <v>372</v>
      </c>
      <c r="D1467" s="6">
        <v>52.2083333333333</v>
      </c>
      <c r="E1467" s="2" t="e">
        <f>IF(Tableau48910[[#This Row],[Numéro par machin]]=0,$C$1,IF(ISERROR(VLOOKUP(C1467,$C$2:C1466,1,FALSE)),_xlfn.MAXIFS(Tableau48910[[#This Row],[Date de fin]],$B$2:B1466,Tableau48910[[#This Row],[Numéro Machine ]]),MAX(_xlfn.MAXIFS(Tableau48910[[#This Row],[Date de fin]],$C$2:C1466,Tableau48910[[#This Row],[Ordre de f]]),_xlfn.MAXIFS(Tableau48910[[#This Row],[Date de fin]],$B$2:B1466,Tableau48910[[#This Row],[Numéro Machine ]]))))</f>
        <v>#VALUE!</v>
      </c>
      <c r="F1467" s="2" t="e">
        <f>Tableau48910[[#This Row],[Date de début]]+Tableau48910[[#This Row],[Temps]]</f>
        <v>#VALUE!</v>
      </c>
    </row>
    <row r="1468" spans="1:6" x14ac:dyDescent="0.25">
      <c r="A1468" cm="1">
        <f t="array" ref="A1468">MIN(COUNTIFS($C$2:C1467,C1468)+IFERROR(SUM(IF(($B$2:B1467=B1468)*($A$2:A1467=0),($B$2:B1467=B1468)*($A$2:A1467=0),"")),0),1)</f>
        <v>1</v>
      </c>
      <c r="B1468" t="s">
        <v>5</v>
      </c>
      <c r="C1468" t="s">
        <v>373</v>
      </c>
      <c r="D1468" s="6">
        <v>52.25</v>
      </c>
      <c r="E1468" s="2" t="e">
        <f>IF(Tableau48910[[#This Row],[Numéro par machin]]=0,$C$1,IF(ISERROR(VLOOKUP(C1468,$C$2:C1467,1,FALSE)),_xlfn.MAXIFS(Tableau48910[[#This Row],[Date de fin]],$B$2:B1467,Tableau48910[[#This Row],[Numéro Machine ]]),MAX(_xlfn.MAXIFS(Tableau48910[[#This Row],[Date de fin]],$C$2:C1467,Tableau48910[[#This Row],[Ordre de f]]),_xlfn.MAXIFS(Tableau48910[[#This Row],[Date de fin]],$B$2:B1467,Tableau48910[[#This Row],[Numéro Machine ]]))))</f>
        <v>#VALUE!</v>
      </c>
      <c r="F1468" s="2" t="e">
        <f>Tableau48910[[#This Row],[Date de début]]+Tableau48910[[#This Row],[Temps]]</f>
        <v>#VALUE!</v>
      </c>
    </row>
    <row r="1469" spans="1:6" x14ac:dyDescent="0.25">
      <c r="A1469" cm="1">
        <f t="array" ref="A1469">MIN(COUNTIFS($C$2:C1468,C1469)+IFERROR(SUM(IF(($B$2:B1468=B1469)*($A$2:A1468=0),($B$2:B1468=B1469)*($A$2:A1468=0),"")),0),1)</f>
        <v>1</v>
      </c>
      <c r="B1469" t="s">
        <v>5</v>
      </c>
      <c r="C1469" t="s">
        <v>373</v>
      </c>
      <c r="D1469" s="6">
        <v>52.4166666666667</v>
      </c>
      <c r="E1469" s="2" t="e">
        <f>IF(Tableau48910[[#This Row],[Numéro par machin]]=0,$C$1,IF(ISERROR(VLOOKUP(C1469,$C$2:C1468,1,FALSE)),_xlfn.MAXIFS(Tableau48910[[#This Row],[Date de fin]],$B$2:B1468,Tableau48910[[#This Row],[Numéro Machine ]]),MAX(_xlfn.MAXIFS(Tableau48910[[#This Row],[Date de fin]],$C$2:C1468,Tableau48910[[#This Row],[Ordre de f]]),_xlfn.MAXIFS(Tableau48910[[#This Row],[Date de fin]],$B$2:B1468,Tableau48910[[#This Row],[Numéro Machine ]]))))</f>
        <v>#VALUE!</v>
      </c>
      <c r="F1469" s="2" t="e">
        <f>Tableau48910[[#This Row],[Date de début]]+Tableau48910[[#This Row],[Temps]]</f>
        <v>#VALUE!</v>
      </c>
    </row>
    <row r="1470" spans="1:6" x14ac:dyDescent="0.25">
      <c r="A1470" cm="1">
        <f t="array" ref="A1470">MIN(COUNTIFS($C$2:C1469,C1470)+IFERROR(SUM(IF(($B$2:B1469=B1470)*($A$2:A1469=0),($B$2:B1469=B1470)*($A$2:A1469=0),"")),0),1)</f>
        <v>1</v>
      </c>
      <c r="B1470" t="s">
        <v>24</v>
      </c>
      <c r="C1470" t="s">
        <v>363</v>
      </c>
      <c r="D1470" s="6">
        <v>56</v>
      </c>
      <c r="E1470" s="2" t="e">
        <f>IF(Tableau48910[[#This Row],[Numéro par machin]]=0,$C$1,IF(ISERROR(VLOOKUP(C1470,$C$2:C1469,1,FALSE)),_xlfn.MAXIFS(Tableau48910[[#This Row],[Date de fin]],$B$2:B1469,Tableau48910[[#This Row],[Numéro Machine ]]),MAX(_xlfn.MAXIFS(Tableau48910[[#This Row],[Date de fin]],$C$2:C1469,Tableau48910[[#This Row],[Ordre de f]]),_xlfn.MAXIFS(Tableau48910[[#This Row],[Date de fin]],$B$2:B1469,Tableau48910[[#This Row],[Numéro Machine ]]))))</f>
        <v>#VALUE!</v>
      </c>
      <c r="F1470" s="2" t="e">
        <f>Tableau48910[[#This Row],[Date de début]]+Tableau48910[[#This Row],[Temps]]</f>
        <v>#VALUE!</v>
      </c>
    </row>
    <row r="1471" spans="1:6" x14ac:dyDescent="0.25">
      <c r="A1471" cm="1">
        <f t="array" ref="A1471">MIN(COUNTIFS($C$2:C1470,C1471)+IFERROR(SUM(IF(($B$2:B1470=B1471)*($A$2:A1470=0),($B$2:B1470=B1471)*($A$2:A1470=0),"")),0),1)</f>
        <v>1</v>
      </c>
      <c r="B1471" t="s">
        <v>22</v>
      </c>
      <c r="C1471" t="s">
        <v>363</v>
      </c>
      <c r="D1471" s="6">
        <v>56.0833333333333</v>
      </c>
      <c r="E1471" s="2" t="e">
        <f>IF(Tableau48910[[#This Row],[Numéro par machin]]=0,$C$1,IF(ISERROR(VLOOKUP(C1471,$C$2:C1470,1,FALSE)),_xlfn.MAXIFS(Tableau48910[[#This Row],[Date de fin]],$B$2:B1470,Tableau48910[[#This Row],[Numéro Machine ]]),MAX(_xlfn.MAXIFS(Tableau48910[[#This Row],[Date de fin]],$C$2:C1470,Tableau48910[[#This Row],[Ordre de f]]),_xlfn.MAXIFS(Tableau48910[[#This Row],[Date de fin]],$B$2:B1470,Tableau48910[[#This Row],[Numéro Machine ]]))))</f>
        <v>#VALUE!</v>
      </c>
      <c r="F1471" s="2" t="e">
        <f>Tableau48910[[#This Row],[Date de début]]+Tableau48910[[#This Row],[Temps]]</f>
        <v>#VALUE!</v>
      </c>
    </row>
    <row r="1472" spans="1:6" x14ac:dyDescent="0.25">
      <c r="A1472" cm="1">
        <f t="array" ref="A1472">MIN(COUNTIFS($C$2:C1471,C1472)+IFERROR(SUM(IF(($B$2:B1471=B1472)*($A$2:A1471=0),($B$2:B1471=B1472)*($A$2:A1471=0),"")),0),1)</f>
        <v>1</v>
      </c>
      <c r="B1472" t="s">
        <v>10</v>
      </c>
      <c r="C1472" t="s">
        <v>363</v>
      </c>
      <c r="D1472" s="6">
        <v>56.125</v>
      </c>
      <c r="E1472" s="2" t="e">
        <f>IF(Tableau48910[[#This Row],[Numéro par machin]]=0,$C$1,IF(ISERROR(VLOOKUP(C1472,$C$2:C1471,1,FALSE)),_xlfn.MAXIFS(Tableau48910[[#This Row],[Date de fin]],$B$2:B1471,Tableau48910[[#This Row],[Numéro Machine ]]),MAX(_xlfn.MAXIFS(Tableau48910[[#This Row],[Date de fin]],$C$2:C1471,Tableau48910[[#This Row],[Ordre de f]]),_xlfn.MAXIFS(Tableau48910[[#This Row],[Date de fin]],$B$2:B1471,Tableau48910[[#This Row],[Numéro Machine ]]))))</f>
        <v>#VALUE!</v>
      </c>
      <c r="F1472" s="2" t="e">
        <f>Tableau48910[[#This Row],[Date de début]]+Tableau48910[[#This Row],[Temps]]</f>
        <v>#VALUE!</v>
      </c>
    </row>
    <row r="1473" spans="1:6" x14ac:dyDescent="0.25">
      <c r="A1473" cm="1">
        <f t="array" ref="A1473">MIN(COUNTIFS($C$2:C1472,C1473)+IFERROR(SUM(IF(($B$2:B1472=B1473)*($A$2:A1472=0),($B$2:B1472=B1473)*($A$2:A1472=0),"")),0),1)</f>
        <v>1</v>
      </c>
      <c r="B1473" t="s">
        <v>149</v>
      </c>
      <c r="C1473" t="s">
        <v>320</v>
      </c>
      <c r="D1473" s="6">
        <v>56.1666666666667</v>
      </c>
      <c r="E1473" s="2" t="e">
        <f>IF(Tableau48910[[#This Row],[Numéro par machin]]=0,$C$1,IF(ISERROR(VLOOKUP(C1473,$C$2:C1472,1,FALSE)),_xlfn.MAXIFS(Tableau48910[[#This Row],[Date de fin]],$B$2:B1472,Tableau48910[[#This Row],[Numéro Machine ]]),MAX(_xlfn.MAXIFS(Tableau48910[[#This Row],[Date de fin]],$C$2:C1472,Tableau48910[[#This Row],[Ordre de f]]),_xlfn.MAXIFS(Tableau48910[[#This Row],[Date de fin]],$B$2:B1472,Tableau48910[[#This Row],[Numéro Machine ]]))))</f>
        <v>#VALUE!</v>
      </c>
      <c r="F1473" s="2" t="e">
        <f>Tableau48910[[#This Row],[Date de début]]+Tableau48910[[#This Row],[Temps]]</f>
        <v>#VALUE!</v>
      </c>
    </row>
    <row r="1474" spans="1:6" x14ac:dyDescent="0.25">
      <c r="A1474" cm="1">
        <f t="array" ref="A1474">MIN(COUNTIFS($C$2:C1473,C1474)+IFERROR(SUM(IF(($B$2:B1473=B1474)*($A$2:A1473=0),($B$2:B1473=B1474)*($A$2:A1473=0),"")),0),1)</f>
        <v>1</v>
      </c>
      <c r="B1474" t="s">
        <v>149</v>
      </c>
      <c r="C1474" t="s">
        <v>326</v>
      </c>
      <c r="D1474" s="6">
        <v>36.3333333333333</v>
      </c>
      <c r="E1474" s="2" t="e">
        <f>IF(Tableau48910[[#This Row],[Numéro par machin]]=0,$C$1,IF(ISERROR(VLOOKUP(C1474,$C$2:C1473,1,FALSE)),_xlfn.MAXIFS(Tableau48910[[#This Row],[Date de fin]],$B$2:B1473,Tableau48910[[#This Row],[Numéro Machine ]]),MAX(_xlfn.MAXIFS(Tableau48910[[#This Row],[Date de fin]],$C$2:C1473,Tableau48910[[#This Row],[Ordre de f]]),_xlfn.MAXIFS(Tableau48910[[#This Row],[Date de fin]],$B$2:B1473,Tableau48910[[#This Row],[Numéro Machine ]]))))</f>
        <v>#VALUE!</v>
      </c>
      <c r="F1474" s="2" t="e">
        <f>Tableau48910[[#This Row],[Date de début]]+Tableau48910[[#This Row],[Temps]]</f>
        <v>#VALUE!</v>
      </c>
    </row>
    <row r="1475" spans="1:6" x14ac:dyDescent="0.25">
      <c r="A1475" cm="1">
        <f t="array" ref="A1475">MIN(COUNTIFS($C$2:C1474,C1475)+IFERROR(SUM(IF(($B$2:B1474=B1475)*($A$2:A1474=0),($B$2:B1474=B1475)*($A$2:A1474=0),"")),0),1)</f>
        <v>1</v>
      </c>
      <c r="B1475" t="s">
        <v>10</v>
      </c>
      <c r="C1475" t="s">
        <v>320</v>
      </c>
      <c r="D1475" s="6">
        <v>40.8333333333333</v>
      </c>
      <c r="E1475" s="2" t="e">
        <f>IF(Tableau48910[[#This Row],[Numéro par machin]]=0,$C$1,IF(ISERROR(VLOOKUP(C1475,$C$2:C1474,1,FALSE)),_xlfn.MAXIFS(Tableau48910[[#This Row],[Date de fin]],$B$2:B1474,Tableau48910[[#This Row],[Numéro Machine ]]),MAX(_xlfn.MAXIFS(Tableau48910[[#This Row],[Date de fin]],$C$2:C1474,Tableau48910[[#This Row],[Ordre de f]]),_xlfn.MAXIFS(Tableau48910[[#This Row],[Date de fin]],$B$2:B1474,Tableau48910[[#This Row],[Numéro Machine ]]))))</f>
        <v>#VALUE!</v>
      </c>
      <c r="F1475" s="2" t="e">
        <f>Tableau48910[[#This Row],[Date de début]]+Tableau48910[[#This Row],[Temps]]</f>
        <v>#VALUE!</v>
      </c>
    </row>
    <row r="1476" spans="1:6" x14ac:dyDescent="0.25">
      <c r="A1476" cm="1">
        <f t="array" ref="A1476">MIN(COUNTIFS($C$2:C1475,C1476)+IFERROR(SUM(IF(($B$2:B1475=B1476)*($A$2:A1475=0),($B$2:B1475=B1476)*($A$2:A1475=0),"")),0),1)</f>
        <v>1</v>
      </c>
      <c r="B1476" t="s">
        <v>10</v>
      </c>
      <c r="C1476" t="s">
        <v>374</v>
      </c>
      <c r="D1476" s="6">
        <v>41.5</v>
      </c>
      <c r="E1476" s="2" t="e">
        <f>IF(Tableau48910[[#This Row],[Numéro par machin]]=0,$C$1,IF(ISERROR(VLOOKUP(C1476,$C$2:C1475,1,FALSE)),_xlfn.MAXIFS(Tableau48910[[#This Row],[Date de fin]],$B$2:B1475,Tableau48910[[#This Row],[Numéro Machine ]]),MAX(_xlfn.MAXIFS(Tableau48910[[#This Row],[Date de fin]],$C$2:C1475,Tableau48910[[#This Row],[Ordre de f]]),_xlfn.MAXIFS(Tableau48910[[#This Row],[Date de fin]],$B$2:B1475,Tableau48910[[#This Row],[Numéro Machine ]]))))</f>
        <v>#VALUE!</v>
      </c>
      <c r="F1476" s="2" t="e">
        <f>Tableau48910[[#This Row],[Date de début]]+Tableau48910[[#This Row],[Temps]]</f>
        <v>#VALUE!</v>
      </c>
    </row>
    <row r="1477" spans="1:6" x14ac:dyDescent="0.25">
      <c r="A1477" cm="1">
        <f t="array" ref="A1477">MIN(COUNTIFS($C$2:C1476,C1477)+IFERROR(SUM(IF(($B$2:B1476=B1477)*($A$2:A1476=0),($B$2:B1476=B1477)*($A$2:A1476=0),"")),0),1)</f>
        <v>1</v>
      </c>
      <c r="B1477" t="s">
        <v>5</v>
      </c>
      <c r="C1477" t="s">
        <v>326</v>
      </c>
      <c r="D1477" s="6">
        <v>43.4166666666667</v>
      </c>
      <c r="E1477" s="2" t="e">
        <f>IF(Tableau48910[[#This Row],[Numéro par machin]]=0,$C$1,IF(ISERROR(VLOOKUP(C1477,$C$2:C1476,1,FALSE)),_xlfn.MAXIFS(Tableau48910[[#This Row],[Date de fin]],$B$2:B1476,Tableau48910[[#This Row],[Numéro Machine ]]),MAX(_xlfn.MAXIFS(Tableau48910[[#This Row],[Date de fin]],$C$2:C1476,Tableau48910[[#This Row],[Ordre de f]]),_xlfn.MAXIFS(Tableau48910[[#This Row],[Date de fin]],$B$2:B1476,Tableau48910[[#This Row],[Numéro Machine ]]))))</f>
        <v>#VALUE!</v>
      </c>
      <c r="F1477" s="2" t="e">
        <f>Tableau48910[[#This Row],[Date de début]]+Tableau48910[[#This Row],[Temps]]</f>
        <v>#VALUE!</v>
      </c>
    </row>
    <row r="1478" spans="1:6" x14ac:dyDescent="0.25">
      <c r="A1478" cm="1">
        <f t="array" ref="A1478">MIN(COUNTIFS($C$2:C1477,C1478)+IFERROR(SUM(IF(($B$2:B1477=B1478)*($A$2:A1477=0),($B$2:B1477=B1478)*($A$2:A1477=0),"")),0),1)</f>
        <v>1</v>
      </c>
      <c r="B1478" t="s">
        <v>5</v>
      </c>
      <c r="C1478" t="s">
        <v>320</v>
      </c>
      <c r="D1478" s="6">
        <v>43.4583333333333</v>
      </c>
      <c r="E1478" s="2" t="e">
        <f>IF(Tableau48910[[#This Row],[Numéro par machin]]=0,$C$1,IF(ISERROR(VLOOKUP(C1478,$C$2:C1477,1,FALSE)),_xlfn.MAXIFS(Tableau48910[[#This Row],[Date de fin]],$B$2:B1477,Tableau48910[[#This Row],[Numéro Machine ]]),MAX(_xlfn.MAXIFS(Tableau48910[[#This Row],[Date de fin]],$C$2:C1477,Tableau48910[[#This Row],[Ordre de f]]),_xlfn.MAXIFS(Tableau48910[[#This Row],[Date de fin]],$B$2:B1477,Tableau48910[[#This Row],[Numéro Machine ]]))))</f>
        <v>#VALUE!</v>
      </c>
      <c r="F1478" s="2" t="e">
        <f>Tableau48910[[#This Row],[Date de début]]+Tableau48910[[#This Row],[Temps]]</f>
        <v>#VALUE!</v>
      </c>
    </row>
    <row r="1479" spans="1:6" x14ac:dyDescent="0.25">
      <c r="A1479" cm="1">
        <f t="array" ref="A1479">MIN(COUNTIFS($C$2:C1478,C1479)+IFERROR(SUM(IF(($B$2:B1478=B1479)*($A$2:A1478=0),($B$2:B1478=B1479)*($A$2:A1478=0),"")),0),1)</f>
        <v>1</v>
      </c>
      <c r="B1479" t="s">
        <v>42</v>
      </c>
      <c r="C1479" t="s">
        <v>374</v>
      </c>
      <c r="D1479" s="6">
        <v>43.5</v>
      </c>
      <c r="E1479" s="2" t="e">
        <f>IF(Tableau48910[[#This Row],[Numéro par machin]]=0,$C$1,IF(ISERROR(VLOOKUP(C1479,$C$2:C1478,1,FALSE)),_xlfn.MAXIFS(Tableau48910[[#This Row],[Date de fin]],$B$2:B1478,Tableau48910[[#This Row],[Numéro Machine ]]),MAX(_xlfn.MAXIFS(Tableau48910[[#This Row],[Date de fin]],$C$2:C1478,Tableau48910[[#This Row],[Ordre de f]]),_xlfn.MAXIFS(Tableau48910[[#This Row],[Date de fin]],$B$2:B1478,Tableau48910[[#This Row],[Numéro Machine ]]))))</f>
        <v>#VALUE!</v>
      </c>
      <c r="F1479" s="2" t="e">
        <f>Tableau48910[[#This Row],[Date de début]]+Tableau48910[[#This Row],[Temps]]</f>
        <v>#VALUE!</v>
      </c>
    </row>
    <row r="1480" spans="1:6" x14ac:dyDescent="0.25">
      <c r="A1480" cm="1">
        <f t="array" ref="A1480">MIN(COUNTIFS($C$2:C1479,C1480)+IFERROR(SUM(IF(($B$2:B1479=B1480)*($A$2:A1479=0),($B$2:B1479=B1480)*($A$2:A1479=0),"")),0),1)</f>
        <v>1</v>
      </c>
      <c r="B1480" t="s">
        <v>10</v>
      </c>
      <c r="C1480" t="s">
        <v>375</v>
      </c>
      <c r="D1480" s="6">
        <v>44.5833333333333</v>
      </c>
      <c r="E1480" s="2" t="e">
        <f>IF(Tableau48910[[#This Row],[Numéro par machin]]=0,$C$1,IF(ISERROR(VLOOKUP(C1480,$C$2:C1479,1,FALSE)),_xlfn.MAXIFS(Tableau48910[[#This Row],[Date de fin]],$B$2:B1479,Tableau48910[[#This Row],[Numéro Machine ]]),MAX(_xlfn.MAXIFS(Tableau48910[[#This Row],[Date de fin]],$C$2:C1479,Tableau48910[[#This Row],[Ordre de f]]),_xlfn.MAXIFS(Tableau48910[[#This Row],[Date de fin]],$B$2:B1479,Tableau48910[[#This Row],[Numéro Machine ]]))))</f>
        <v>#VALUE!</v>
      </c>
      <c r="F1480" s="2" t="e">
        <f>Tableau48910[[#This Row],[Date de début]]+Tableau48910[[#This Row],[Temps]]</f>
        <v>#VALUE!</v>
      </c>
    </row>
    <row r="1481" spans="1:6" x14ac:dyDescent="0.25">
      <c r="A1481" cm="1">
        <f t="array" ref="A1481">MIN(COUNTIFS($C$2:C1480,C1481)+IFERROR(SUM(IF(($B$2:B1480=B1481)*($A$2:A1480=0),($B$2:B1480=B1481)*($A$2:A1480=0),"")),0),1)</f>
        <v>1</v>
      </c>
      <c r="B1481" t="s">
        <v>7</v>
      </c>
      <c r="C1481" t="s">
        <v>326</v>
      </c>
      <c r="D1481" s="6">
        <v>44.625</v>
      </c>
      <c r="E1481" s="2" t="e">
        <f>IF(Tableau48910[[#This Row],[Numéro par machin]]=0,$C$1,IF(ISERROR(VLOOKUP(C1481,$C$2:C1480,1,FALSE)),_xlfn.MAXIFS(Tableau48910[[#This Row],[Date de fin]],$B$2:B1480,Tableau48910[[#This Row],[Numéro Machine ]]),MAX(_xlfn.MAXIFS(Tableau48910[[#This Row],[Date de fin]],$C$2:C1480,Tableau48910[[#This Row],[Ordre de f]]),_xlfn.MAXIFS(Tableau48910[[#This Row],[Date de fin]],$B$2:B1480,Tableau48910[[#This Row],[Numéro Machine ]]))))</f>
        <v>#VALUE!</v>
      </c>
      <c r="F1481" s="2" t="e">
        <f>Tableau48910[[#This Row],[Date de début]]+Tableau48910[[#This Row],[Temps]]</f>
        <v>#VALUE!</v>
      </c>
    </row>
    <row r="1482" spans="1:6" x14ac:dyDescent="0.25">
      <c r="A1482" cm="1">
        <f t="array" ref="A1482">MIN(COUNTIFS($C$2:C1481,C1482)+IFERROR(SUM(IF(($B$2:B1481=B1482)*($A$2:A1481=0),($B$2:B1481=B1482)*($A$2:A1481=0),"")),0),1)</f>
        <v>1</v>
      </c>
      <c r="B1482" t="s">
        <v>10</v>
      </c>
      <c r="C1482" t="s">
        <v>326</v>
      </c>
      <c r="D1482" s="6">
        <v>55.2916666666667</v>
      </c>
      <c r="E1482" s="2" t="e">
        <f>IF(Tableau48910[[#This Row],[Numéro par machin]]=0,$C$1,IF(ISERROR(VLOOKUP(C1482,$C$2:C1481,1,FALSE)),_xlfn.MAXIFS(Tableau48910[[#This Row],[Date de fin]],$B$2:B1481,Tableau48910[[#This Row],[Numéro Machine ]]),MAX(_xlfn.MAXIFS(Tableau48910[[#This Row],[Date de fin]],$C$2:C1481,Tableau48910[[#This Row],[Ordre de f]]),_xlfn.MAXIFS(Tableau48910[[#This Row],[Date de fin]],$B$2:B1481,Tableau48910[[#This Row],[Numéro Machine ]]))))</f>
        <v>#VALUE!</v>
      </c>
      <c r="F1482" s="2" t="e">
        <f>Tableau48910[[#This Row],[Date de début]]+Tableau48910[[#This Row],[Temps]]</f>
        <v>#VALUE!</v>
      </c>
    </row>
    <row r="1483" spans="1:6" x14ac:dyDescent="0.25">
      <c r="A1483" cm="1">
        <f t="array" ref="A1483">MIN(COUNTIFS($C$2:C1482,C1483)+IFERROR(SUM(IF(($B$2:B1482=B1483)*($A$2:A1482=0),($B$2:B1482=B1483)*($A$2:A1482=0),"")),0),1)</f>
        <v>1</v>
      </c>
      <c r="B1483" t="s">
        <v>7</v>
      </c>
      <c r="C1483" t="s">
        <v>320</v>
      </c>
      <c r="D1483" s="6">
        <v>55.3333333333333</v>
      </c>
      <c r="E1483" s="2" t="e">
        <f>IF(Tableau48910[[#This Row],[Numéro par machin]]=0,$C$1,IF(ISERROR(VLOOKUP(C1483,$C$2:C1482,1,FALSE)),_xlfn.MAXIFS(Tableau48910[[#This Row],[Date de fin]],$B$2:B1482,Tableau48910[[#This Row],[Numéro Machine ]]),MAX(_xlfn.MAXIFS(Tableau48910[[#This Row],[Date de fin]],$C$2:C1482,Tableau48910[[#This Row],[Ordre de f]]),_xlfn.MAXIFS(Tableau48910[[#This Row],[Date de fin]],$B$2:B1482,Tableau48910[[#This Row],[Numéro Machine ]]))))</f>
        <v>#VALUE!</v>
      </c>
      <c r="F1483" s="2" t="e">
        <f>Tableau48910[[#This Row],[Date de début]]+Tableau48910[[#This Row],[Temps]]</f>
        <v>#VALUE!</v>
      </c>
    </row>
    <row r="1484" spans="1:6" x14ac:dyDescent="0.25">
      <c r="A1484" cm="1">
        <f t="array" ref="A1484">MIN(COUNTIFS($C$2:C1483,C1484)+IFERROR(SUM(IF(($B$2:B1483=B1484)*($A$2:A1483=0),($B$2:B1483=B1484)*($A$2:A1483=0),"")),0),1)</f>
        <v>1</v>
      </c>
      <c r="B1484" t="s">
        <v>10</v>
      </c>
      <c r="C1484" t="s">
        <v>320</v>
      </c>
      <c r="D1484" s="6">
        <v>55.375</v>
      </c>
      <c r="E1484" s="2" t="e">
        <f>IF(Tableau48910[[#This Row],[Numéro par machin]]=0,$C$1,IF(ISERROR(VLOOKUP(C1484,$C$2:C1483,1,FALSE)),_xlfn.MAXIFS(Tableau48910[[#This Row],[Date de fin]],$B$2:B1483,Tableau48910[[#This Row],[Numéro Machine ]]),MAX(_xlfn.MAXIFS(Tableau48910[[#This Row],[Date de fin]],$C$2:C1483,Tableau48910[[#This Row],[Ordre de f]]),_xlfn.MAXIFS(Tableau48910[[#This Row],[Date de fin]],$B$2:B1483,Tableau48910[[#This Row],[Numéro Machine ]]))))</f>
        <v>#VALUE!</v>
      </c>
      <c r="F1484" s="2" t="e">
        <f>Tableau48910[[#This Row],[Date de début]]+Tableau48910[[#This Row],[Temps]]</f>
        <v>#VALUE!</v>
      </c>
    </row>
    <row r="1485" spans="1:6" x14ac:dyDescent="0.25">
      <c r="A1485" cm="1">
        <f t="array" ref="A1485">MIN(COUNTIFS($C$2:C1484,C1485)+IFERROR(SUM(IF(($B$2:B1484=B1485)*($A$2:A1484=0),($B$2:B1484=B1485)*($A$2:A1484=0),"")),0),1)</f>
        <v>1</v>
      </c>
      <c r="B1485" t="s">
        <v>149</v>
      </c>
      <c r="C1485" t="s">
        <v>374</v>
      </c>
      <c r="D1485" s="6">
        <v>55.4166666666667</v>
      </c>
      <c r="E1485" s="2" t="e">
        <f>IF(Tableau48910[[#This Row],[Numéro par machin]]=0,$C$1,IF(ISERROR(VLOOKUP(C1485,$C$2:C1484,1,FALSE)),_xlfn.MAXIFS(Tableau48910[[#This Row],[Date de fin]],$B$2:B1484,Tableau48910[[#This Row],[Numéro Machine ]]),MAX(_xlfn.MAXIFS(Tableau48910[[#This Row],[Date de fin]],$C$2:C1484,Tableau48910[[#This Row],[Ordre de f]]),_xlfn.MAXIFS(Tableau48910[[#This Row],[Date de fin]],$B$2:B1484,Tableau48910[[#This Row],[Numéro Machine ]]))))</f>
        <v>#VALUE!</v>
      </c>
      <c r="F1485" s="2" t="e">
        <f>Tableau48910[[#This Row],[Date de début]]+Tableau48910[[#This Row],[Temps]]</f>
        <v>#VALUE!</v>
      </c>
    </row>
    <row r="1486" spans="1:6" x14ac:dyDescent="0.25">
      <c r="A1486" cm="1">
        <f t="array" ref="A1486">MIN(COUNTIFS($C$2:C1485,C1486)+IFERROR(SUM(IF(($B$2:B1485=B1486)*($A$2:A1485=0),($B$2:B1485=B1486)*($A$2:A1485=0),"")),0),1)</f>
        <v>1</v>
      </c>
      <c r="B1486" t="s">
        <v>10</v>
      </c>
      <c r="C1486" t="s">
        <v>374</v>
      </c>
      <c r="D1486" s="6">
        <v>57.0416666666667</v>
      </c>
      <c r="E1486" s="2" t="e">
        <f>IF(Tableau48910[[#This Row],[Numéro par machin]]=0,$C$1,IF(ISERROR(VLOOKUP(C1486,$C$2:C1485,1,FALSE)),_xlfn.MAXIFS(Tableau48910[[#This Row],[Date de fin]],$B$2:B1485,Tableau48910[[#This Row],[Numéro Machine ]]),MAX(_xlfn.MAXIFS(Tableau48910[[#This Row],[Date de fin]],$C$2:C1485,Tableau48910[[#This Row],[Ordre de f]]),_xlfn.MAXIFS(Tableau48910[[#This Row],[Date de fin]],$B$2:B1485,Tableau48910[[#This Row],[Numéro Machine ]]))))</f>
        <v>#VALUE!</v>
      </c>
      <c r="F1486" s="2" t="e">
        <f>Tableau48910[[#This Row],[Date de début]]+Tableau48910[[#This Row],[Temps]]</f>
        <v>#VALUE!</v>
      </c>
    </row>
    <row r="1487" spans="1:6" x14ac:dyDescent="0.25">
      <c r="A1487" cm="1">
        <f t="array" ref="A1487">MIN(COUNTIFS($C$2:C1486,C1487)+IFERROR(SUM(IF(($B$2:B1486=B1487)*($A$2:A1486=0),($B$2:B1486=B1487)*($A$2:A1486=0),"")),0),1)</f>
        <v>1</v>
      </c>
      <c r="B1487" t="s">
        <v>10</v>
      </c>
      <c r="C1487" t="s">
        <v>376</v>
      </c>
      <c r="D1487" s="6">
        <v>57.0833333333333</v>
      </c>
      <c r="E1487" s="2" t="e">
        <f>IF(Tableau48910[[#This Row],[Numéro par machin]]=0,$C$1,IF(ISERROR(VLOOKUP(C1487,$C$2:C1486,1,FALSE)),_xlfn.MAXIFS(Tableau48910[[#This Row],[Date de fin]],$B$2:B1486,Tableau48910[[#This Row],[Numéro Machine ]]),MAX(_xlfn.MAXIFS(Tableau48910[[#This Row],[Date de fin]],$C$2:C1486,Tableau48910[[#This Row],[Ordre de f]]),_xlfn.MAXIFS(Tableau48910[[#This Row],[Date de fin]],$B$2:B1486,Tableau48910[[#This Row],[Numéro Machine ]]))))</f>
        <v>#VALUE!</v>
      </c>
      <c r="F1487" s="2" t="e">
        <f>Tableau48910[[#This Row],[Date de début]]+Tableau48910[[#This Row],[Temps]]</f>
        <v>#VALUE!</v>
      </c>
    </row>
    <row r="1488" spans="1:6" x14ac:dyDescent="0.25">
      <c r="A1488" cm="1">
        <f t="array" ref="A1488">MIN(COUNTIFS($C$2:C1487,C1488)+IFERROR(SUM(IF(($B$2:B1487=B1488)*($A$2:A1487=0),($B$2:B1487=B1488)*($A$2:A1487=0),"")),0),1)</f>
        <v>1</v>
      </c>
      <c r="B1488" t="s">
        <v>10</v>
      </c>
      <c r="C1488" t="s">
        <v>377</v>
      </c>
      <c r="D1488" s="6">
        <v>57.1666666666667</v>
      </c>
      <c r="E1488" s="2" t="e">
        <f>IF(Tableau48910[[#This Row],[Numéro par machin]]=0,$C$1,IF(ISERROR(VLOOKUP(C1488,$C$2:C1487,1,FALSE)),_xlfn.MAXIFS(Tableau48910[[#This Row],[Date de fin]],$B$2:B1487,Tableau48910[[#This Row],[Numéro Machine ]]),MAX(_xlfn.MAXIFS(Tableau48910[[#This Row],[Date de fin]],$C$2:C1487,Tableau48910[[#This Row],[Ordre de f]]),_xlfn.MAXIFS(Tableau48910[[#This Row],[Date de fin]],$B$2:B1487,Tableau48910[[#This Row],[Numéro Machine ]]))))</f>
        <v>#VALUE!</v>
      </c>
      <c r="F1488" s="2" t="e">
        <f>Tableau48910[[#This Row],[Date de début]]+Tableau48910[[#This Row],[Temps]]</f>
        <v>#VALUE!</v>
      </c>
    </row>
    <row r="1489" spans="1:6" x14ac:dyDescent="0.25">
      <c r="A1489" cm="1">
        <f t="array" ref="A1489">MIN(COUNTIFS($C$2:C1488,C1489)+IFERROR(SUM(IF(($B$2:B1488=B1489)*($A$2:A1488=0),($B$2:B1488=B1489)*($A$2:A1488=0),"")),0),1)</f>
        <v>1</v>
      </c>
      <c r="B1489" t="s">
        <v>256</v>
      </c>
      <c r="C1489" t="s">
        <v>370</v>
      </c>
      <c r="D1489" s="6">
        <v>57.25</v>
      </c>
      <c r="E1489" s="2" t="e">
        <f>IF(Tableau48910[[#This Row],[Numéro par machin]]=0,$C$1,IF(ISERROR(VLOOKUP(C1489,$C$2:C1488,1,FALSE)),_xlfn.MAXIFS(Tableau48910[[#This Row],[Date de fin]],$B$2:B1488,Tableau48910[[#This Row],[Numéro Machine ]]),MAX(_xlfn.MAXIFS(Tableau48910[[#This Row],[Date de fin]],$C$2:C1488,Tableau48910[[#This Row],[Ordre de f]]),_xlfn.MAXIFS(Tableau48910[[#This Row],[Date de fin]],$B$2:B1488,Tableau48910[[#This Row],[Numéro Machine ]]))))</f>
        <v>#VALUE!</v>
      </c>
      <c r="F1489" s="2" t="e">
        <f>Tableau48910[[#This Row],[Date de début]]+Tableau48910[[#This Row],[Temps]]</f>
        <v>#VALUE!</v>
      </c>
    </row>
    <row r="1490" spans="1:6" x14ac:dyDescent="0.25">
      <c r="A1490" cm="1">
        <f t="array" ref="A1490">MIN(COUNTIFS($C$2:C1489,C1490)+IFERROR(SUM(IF(($B$2:B1489=B1490)*($A$2:A1489=0),($B$2:B1489=B1490)*($A$2:A1489=0),"")),0),1)</f>
        <v>1</v>
      </c>
      <c r="B1490" t="s">
        <v>256</v>
      </c>
      <c r="C1490" t="s">
        <v>376</v>
      </c>
      <c r="D1490" s="6">
        <v>52.625</v>
      </c>
      <c r="E1490" s="2" t="e">
        <f>IF(Tableau48910[[#This Row],[Numéro par machin]]=0,$C$1,IF(ISERROR(VLOOKUP(C1490,$C$2:C1489,1,FALSE)),_xlfn.MAXIFS(Tableau48910[[#This Row],[Date de fin]],$B$2:B1489,Tableau48910[[#This Row],[Numéro Machine ]]),MAX(_xlfn.MAXIFS(Tableau48910[[#This Row],[Date de fin]],$C$2:C1489,Tableau48910[[#This Row],[Ordre de f]]),_xlfn.MAXIFS(Tableau48910[[#This Row],[Date de fin]],$B$2:B1489,Tableau48910[[#This Row],[Numéro Machine ]]))))</f>
        <v>#VALUE!</v>
      </c>
      <c r="F1490" s="2" t="e">
        <f>Tableau48910[[#This Row],[Date de début]]+Tableau48910[[#This Row],[Temps]]</f>
        <v>#VALUE!</v>
      </c>
    </row>
    <row r="1491" spans="1:6" x14ac:dyDescent="0.25">
      <c r="A1491" cm="1">
        <f t="array" ref="A1491">MIN(COUNTIFS($C$2:C1490,C1491)+IFERROR(SUM(IF(($B$2:B1490=B1491)*($A$2:A1490=0),($B$2:B1490=B1491)*($A$2:A1490=0),"")),0),1)</f>
        <v>1</v>
      </c>
      <c r="B1491" t="s">
        <v>256</v>
      </c>
      <c r="C1491" t="s">
        <v>377</v>
      </c>
      <c r="D1491" s="6">
        <v>52.6666666666667</v>
      </c>
      <c r="E1491" s="2" t="e">
        <f>IF(Tableau48910[[#This Row],[Numéro par machin]]=0,$C$1,IF(ISERROR(VLOOKUP(C1491,$C$2:C1490,1,FALSE)),_xlfn.MAXIFS(Tableau48910[[#This Row],[Date de fin]],$B$2:B1490,Tableau48910[[#This Row],[Numéro Machine ]]),MAX(_xlfn.MAXIFS(Tableau48910[[#This Row],[Date de fin]],$C$2:C1490,Tableau48910[[#This Row],[Ordre de f]]),_xlfn.MAXIFS(Tableau48910[[#This Row],[Date de fin]],$B$2:B1490,Tableau48910[[#This Row],[Numéro Machine ]]))))</f>
        <v>#VALUE!</v>
      </c>
      <c r="F1491" s="2" t="e">
        <f>Tableau48910[[#This Row],[Date de début]]+Tableau48910[[#This Row],[Temps]]</f>
        <v>#VALUE!</v>
      </c>
    </row>
    <row r="1492" spans="1:6" x14ac:dyDescent="0.25">
      <c r="A1492" cm="1">
        <f t="array" ref="A1492">MIN(COUNTIFS($C$2:C1491,C1492)+IFERROR(SUM(IF(($B$2:B1491=B1492)*($A$2:A1491=0),($B$2:B1491=B1492)*($A$2:A1491=0),"")),0),1)</f>
        <v>1</v>
      </c>
      <c r="B1492" t="s">
        <v>10</v>
      </c>
      <c r="C1492" t="s">
        <v>370</v>
      </c>
      <c r="D1492" s="6">
        <v>52.7083333333333</v>
      </c>
      <c r="E1492" s="2" t="e">
        <f>IF(Tableau48910[[#This Row],[Numéro par machin]]=0,$C$1,IF(ISERROR(VLOOKUP(C1492,$C$2:C1491,1,FALSE)),_xlfn.MAXIFS(Tableau48910[[#This Row],[Date de fin]],$B$2:B1491,Tableau48910[[#This Row],[Numéro Machine ]]),MAX(_xlfn.MAXIFS(Tableau48910[[#This Row],[Date de fin]],$C$2:C1491,Tableau48910[[#This Row],[Ordre de f]]),_xlfn.MAXIFS(Tableau48910[[#This Row],[Date de fin]],$B$2:B1491,Tableau48910[[#This Row],[Numéro Machine ]]))))</f>
        <v>#VALUE!</v>
      </c>
      <c r="F1492" s="2" t="e">
        <f>Tableau48910[[#This Row],[Date de début]]+Tableau48910[[#This Row],[Temps]]</f>
        <v>#VALUE!</v>
      </c>
    </row>
    <row r="1493" spans="1:6" x14ac:dyDescent="0.25">
      <c r="A1493" cm="1">
        <f t="array" ref="A1493">MIN(COUNTIFS($C$2:C1492,C1493)+IFERROR(SUM(IF(($B$2:B1492=B1493)*($A$2:A1492=0),($B$2:B1492=B1493)*($A$2:A1492=0),"")),0),1)</f>
        <v>1</v>
      </c>
      <c r="B1493" t="s">
        <v>10</v>
      </c>
      <c r="C1493" t="s">
        <v>376</v>
      </c>
      <c r="D1493" s="6">
        <v>52.75</v>
      </c>
      <c r="E1493" s="2" t="e">
        <f>IF(Tableau48910[[#This Row],[Numéro par machin]]=0,$C$1,IF(ISERROR(VLOOKUP(C1493,$C$2:C1492,1,FALSE)),_xlfn.MAXIFS(Tableau48910[[#This Row],[Date de fin]],$B$2:B1492,Tableau48910[[#This Row],[Numéro Machine ]]),MAX(_xlfn.MAXIFS(Tableau48910[[#This Row],[Date de fin]],$C$2:C1492,Tableau48910[[#This Row],[Ordre de f]]),_xlfn.MAXIFS(Tableau48910[[#This Row],[Date de fin]],$B$2:B1492,Tableau48910[[#This Row],[Numéro Machine ]]))))</f>
        <v>#VALUE!</v>
      </c>
      <c r="F1493" s="2" t="e">
        <f>Tableau48910[[#This Row],[Date de début]]+Tableau48910[[#This Row],[Temps]]</f>
        <v>#VALUE!</v>
      </c>
    </row>
    <row r="1494" spans="1:6" x14ac:dyDescent="0.25">
      <c r="A1494" cm="1">
        <f t="array" ref="A1494">MIN(COUNTIFS($C$2:C1493,C1494)+IFERROR(SUM(IF(($B$2:B1493=B1494)*($A$2:A1493=0),($B$2:B1493=B1494)*($A$2:A1493=0),"")),0),1)</f>
        <v>1</v>
      </c>
      <c r="B1494" t="s">
        <v>10</v>
      </c>
      <c r="C1494" t="s">
        <v>377</v>
      </c>
      <c r="D1494" s="6">
        <v>57.125</v>
      </c>
      <c r="E1494" s="2" t="e">
        <f>IF(Tableau48910[[#This Row],[Numéro par machin]]=0,$C$1,IF(ISERROR(VLOOKUP(C1494,$C$2:C1493,1,FALSE)),_xlfn.MAXIFS(Tableau48910[[#This Row],[Date de fin]],$B$2:B1493,Tableau48910[[#This Row],[Numéro Machine ]]),MAX(_xlfn.MAXIFS(Tableau48910[[#This Row],[Date de fin]],$C$2:C1493,Tableau48910[[#This Row],[Ordre de f]]),_xlfn.MAXIFS(Tableau48910[[#This Row],[Date de fin]],$B$2:B1493,Tableau48910[[#This Row],[Numéro Machine ]]))))</f>
        <v>#VALUE!</v>
      </c>
      <c r="F1494" s="2" t="e">
        <f>Tableau48910[[#This Row],[Date de début]]+Tableau48910[[#This Row],[Temps]]</f>
        <v>#VALUE!</v>
      </c>
    </row>
    <row r="1495" spans="1:6" x14ac:dyDescent="0.25">
      <c r="A1495" cm="1">
        <f t="array" ref="A1495">MIN(COUNTIFS($C$2:C1494,C1495)+IFERROR(SUM(IF(($B$2:B1494=B1495)*($A$2:A1494=0),($B$2:B1494=B1495)*($A$2:A1494=0),"")),0),1)</f>
        <v>1</v>
      </c>
      <c r="B1495" t="s">
        <v>5</v>
      </c>
      <c r="C1495" t="s">
        <v>376</v>
      </c>
      <c r="D1495" s="6">
        <v>57.2083333333333</v>
      </c>
      <c r="E1495" s="2" t="e">
        <f>IF(Tableau48910[[#This Row],[Numéro par machin]]=0,$C$1,IF(ISERROR(VLOOKUP(C1495,$C$2:C1494,1,FALSE)),_xlfn.MAXIFS(Tableau48910[[#This Row],[Date de fin]],$B$2:B1494,Tableau48910[[#This Row],[Numéro Machine ]]),MAX(_xlfn.MAXIFS(Tableau48910[[#This Row],[Date de fin]],$C$2:C1494,Tableau48910[[#This Row],[Ordre de f]]),_xlfn.MAXIFS(Tableau48910[[#This Row],[Date de fin]],$B$2:B1494,Tableau48910[[#This Row],[Numéro Machine ]]))))</f>
        <v>#VALUE!</v>
      </c>
      <c r="F1495" s="2" t="e">
        <f>Tableau48910[[#This Row],[Date de début]]+Tableau48910[[#This Row],[Temps]]</f>
        <v>#VALUE!</v>
      </c>
    </row>
    <row r="1496" spans="1:6" x14ac:dyDescent="0.25">
      <c r="A1496" cm="1">
        <f t="array" ref="A1496">MIN(COUNTIFS($C$2:C1495,C1496)+IFERROR(SUM(IF(($B$2:B1495=B1496)*($A$2:A1495=0),($B$2:B1495=B1496)*($A$2:A1495=0),"")),0),1)</f>
        <v>1</v>
      </c>
      <c r="B1496" t="s">
        <v>5</v>
      </c>
      <c r="C1496" t="s">
        <v>377</v>
      </c>
      <c r="D1496" s="6">
        <v>57.2916666666667</v>
      </c>
      <c r="E1496" s="2" t="e">
        <f>IF(Tableau48910[[#This Row],[Numéro par machin]]=0,$C$1,IF(ISERROR(VLOOKUP(C1496,$C$2:C1495,1,FALSE)),_xlfn.MAXIFS(Tableau48910[[#This Row],[Date de fin]],$B$2:B1495,Tableau48910[[#This Row],[Numéro Machine ]]),MAX(_xlfn.MAXIFS(Tableau48910[[#This Row],[Date de fin]],$C$2:C1495,Tableau48910[[#This Row],[Ordre de f]]),_xlfn.MAXIFS(Tableau48910[[#This Row],[Date de fin]],$B$2:B1495,Tableau48910[[#This Row],[Numéro Machine ]]))))</f>
        <v>#VALUE!</v>
      </c>
      <c r="F1496" s="2" t="e">
        <f>Tableau48910[[#This Row],[Date de début]]+Tableau48910[[#This Row],[Temps]]</f>
        <v>#VALUE!</v>
      </c>
    </row>
    <row r="1497" spans="1:6" x14ac:dyDescent="0.25">
      <c r="A1497" cm="1">
        <f t="array" ref="A1497">MIN(COUNTIFS($C$2:C1496,C1497)+IFERROR(SUM(IF(($B$2:B1496=B1497)*($A$2:A1496=0),($B$2:B1496=B1497)*($A$2:A1496=0),"")),0),1)</f>
        <v>1</v>
      </c>
      <c r="B1497" t="s">
        <v>5</v>
      </c>
      <c r="C1497" t="s">
        <v>374</v>
      </c>
      <c r="D1497" s="6">
        <v>44</v>
      </c>
      <c r="E1497" s="2" t="e">
        <f>IF(Tableau48910[[#This Row],[Numéro par machin]]=0,$C$1,IF(ISERROR(VLOOKUP(C1497,$C$2:C1496,1,FALSE)),_xlfn.MAXIFS(Tableau48910[[#This Row],[Date de fin]],$B$2:B1496,Tableau48910[[#This Row],[Numéro Machine ]]),MAX(_xlfn.MAXIFS(Tableau48910[[#This Row],[Date de fin]],$C$2:C1496,Tableau48910[[#This Row],[Ordre de f]]),_xlfn.MAXIFS(Tableau48910[[#This Row],[Date de fin]],$B$2:B1496,Tableau48910[[#This Row],[Numéro Machine ]]))))</f>
        <v>#VALUE!</v>
      </c>
      <c r="F1497" s="2" t="e">
        <f>Tableau48910[[#This Row],[Date de début]]+Tableau48910[[#This Row],[Temps]]</f>
        <v>#VALUE!</v>
      </c>
    </row>
    <row r="1498" spans="1:6" x14ac:dyDescent="0.25">
      <c r="A1498" cm="1">
        <f t="array" ref="A1498">MIN(COUNTIFS($C$2:C1497,C1498)+IFERROR(SUM(IF(($B$2:B1497=B1498)*($A$2:A1497=0),($B$2:B1497=B1498)*($A$2:A1497=0),"")),0),1)</f>
        <v>1</v>
      </c>
      <c r="B1498" t="s">
        <v>10</v>
      </c>
      <c r="C1498" t="s">
        <v>376</v>
      </c>
      <c r="D1498" s="6">
        <v>44.25</v>
      </c>
      <c r="E1498" s="2" t="e">
        <f>IF(Tableau48910[[#This Row],[Numéro par machin]]=0,$C$1,IF(ISERROR(VLOOKUP(C1498,$C$2:C1497,1,FALSE)),_xlfn.MAXIFS(Tableau48910[[#This Row],[Date de fin]],$B$2:B1497,Tableau48910[[#This Row],[Numéro Machine ]]),MAX(_xlfn.MAXIFS(Tableau48910[[#This Row],[Date de fin]],$C$2:C1497,Tableau48910[[#This Row],[Ordre de f]]),_xlfn.MAXIFS(Tableau48910[[#This Row],[Date de fin]],$B$2:B1497,Tableau48910[[#This Row],[Numéro Machine ]]))))</f>
        <v>#VALUE!</v>
      </c>
      <c r="F1498" s="2" t="e">
        <f>Tableau48910[[#This Row],[Date de début]]+Tableau48910[[#This Row],[Temps]]</f>
        <v>#VALUE!</v>
      </c>
    </row>
    <row r="1499" spans="1:6" x14ac:dyDescent="0.25">
      <c r="A1499" cm="1">
        <f t="array" ref="A1499">MIN(COUNTIFS($C$2:C1498,C1499)+IFERROR(SUM(IF(($B$2:B1498=B1499)*($A$2:A1498=0),($B$2:B1498=B1499)*($A$2:A1498=0),"")),0),1)</f>
        <v>1</v>
      </c>
      <c r="B1499" t="s">
        <v>10</v>
      </c>
      <c r="C1499" t="s">
        <v>377</v>
      </c>
      <c r="D1499" s="6">
        <v>44.2916666666667</v>
      </c>
      <c r="E1499" s="2" t="e">
        <f>IF(Tableau48910[[#This Row],[Numéro par machin]]=0,$C$1,IF(ISERROR(VLOOKUP(C1499,$C$2:C1498,1,FALSE)),_xlfn.MAXIFS(Tableau48910[[#This Row],[Date de fin]],$B$2:B1498,Tableau48910[[#This Row],[Numéro Machine ]]),MAX(_xlfn.MAXIFS(Tableau48910[[#This Row],[Date de fin]],$C$2:C1498,Tableau48910[[#This Row],[Ordre de f]]),_xlfn.MAXIFS(Tableau48910[[#This Row],[Date de fin]],$B$2:B1498,Tableau48910[[#This Row],[Numéro Machine ]]))))</f>
        <v>#VALUE!</v>
      </c>
      <c r="F1499" s="2" t="e">
        <f>Tableau48910[[#This Row],[Date de début]]+Tableau48910[[#This Row],[Temps]]</f>
        <v>#VALUE!</v>
      </c>
    </row>
    <row r="1500" spans="1:6" x14ac:dyDescent="0.25">
      <c r="A1500" cm="1">
        <f t="array" ref="A1500">MIN(COUNTIFS($C$2:C1499,C1500)+IFERROR(SUM(IF(($B$2:B1499=B1500)*($A$2:A1499=0),($B$2:B1499=B1500)*($A$2:A1499=0),"")),0),1)</f>
        <v>1</v>
      </c>
      <c r="B1500" t="s">
        <v>7</v>
      </c>
      <c r="C1500" t="s">
        <v>374</v>
      </c>
      <c r="D1500" s="6">
        <v>56.875</v>
      </c>
      <c r="E1500" s="2" t="e">
        <f>IF(Tableau48910[[#This Row],[Numéro par machin]]=0,$C$1,IF(ISERROR(VLOOKUP(C1500,$C$2:C1499,1,FALSE)),_xlfn.MAXIFS(Tableau48910[[#This Row],[Date de fin]],$B$2:B1499,Tableau48910[[#This Row],[Numéro Machine ]]),MAX(_xlfn.MAXIFS(Tableau48910[[#This Row],[Date de fin]],$C$2:C1499,Tableau48910[[#This Row],[Ordre de f]]),_xlfn.MAXIFS(Tableau48910[[#This Row],[Date de fin]],$B$2:B1499,Tableau48910[[#This Row],[Numéro Machine ]]))))</f>
        <v>#VALUE!</v>
      </c>
      <c r="F1500" s="2" t="e">
        <f>Tableau48910[[#This Row],[Date de début]]+Tableau48910[[#This Row],[Temps]]</f>
        <v>#VALUE!</v>
      </c>
    </row>
    <row r="1501" spans="1:6" x14ac:dyDescent="0.25">
      <c r="A1501" cm="1">
        <f t="array" ref="A1501">MIN(COUNTIFS($C$2:C1500,C1501)+IFERROR(SUM(IF(($B$2:B1500=B1501)*($A$2:A1500=0),($B$2:B1500=B1501)*($A$2:A1500=0),"")),0),1)</f>
        <v>1</v>
      </c>
      <c r="B1501" t="s">
        <v>10</v>
      </c>
      <c r="C1501" t="s">
        <v>374</v>
      </c>
      <c r="D1501" s="6">
        <v>56.9166666666667</v>
      </c>
      <c r="E1501" s="2" t="e">
        <f>IF(Tableau48910[[#This Row],[Numéro par machin]]=0,$C$1,IF(ISERROR(VLOOKUP(C1501,$C$2:C1500,1,FALSE)),_xlfn.MAXIFS(Tableau48910[[#This Row],[Date de fin]],$B$2:B1500,Tableau48910[[#This Row],[Numéro Machine ]]),MAX(_xlfn.MAXIFS(Tableau48910[[#This Row],[Date de fin]],$C$2:C1500,Tableau48910[[#This Row],[Ordre de f]]),_xlfn.MAXIFS(Tableau48910[[#This Row],[Date de fin]],$B$2:B1500,Tableau48910[[#This Row],[Numéro Machine ]]))))</f>
        <v>#VALUE!</v>
      </c>
      <c r="F1501" s="2" t="e">
        <f>Tableau48910[[#This Row],[Date de début]]+Tableau48910[[#This Row],[Temps]]</f>
        <v>#VALUE!</v>
      </c>
    </row>
    <row r="1502" spans="1:6" x14ac:dyDescent="0.25">
      <c r="A1502" cm="1">
        <f t="array" ref="A1502">MIN(COUNTIFS($C$2:C1501,C1502)+IFERROR(SUM(IF(($B$2:B1501=B1502)*($A$2:A1501=0),($B$2:B1501=B1502)*($A$2:A1501=0),"")),0),1)</f>
        <v>1</v>
      </c>
      <c r="B1502" t="s">
        <v>80</v>
      </c>
      <c r="C1502" t="s">
        <v>378</v>
      </c>
      <c r="D1502" s="6">
        <v>56.9583333333333</v>
      </c>
      <c r="E1502" s="2" t="e">
        <f>IF(Tableau48910[[#This Row],[Numéro par machin]]=0,$C$1,IF(ISERROR(VLOOKUP(C1502,$C$2:C1501,1,FALSE)),_xlfn.MAXIFS(Tableau48910[[#This Row],[Date de fin]],$B$2:B1501,Tableau48910[[#This Row],[Numéro Machine ]]),MAX(_xlfn.MAXIFS(Tableau48910[[#This Row],[Date de fin]],$C$2:C1501,Tableau48910[[#This Row],[Ordre de f]]),_xlfn.MAXIFS(Tableau48910[[#This Row],[Date de fin]],$B$2:B1501,Tableau48910[[#This Row],[Numéro Machine ]]))))</f>
        <v>#VALUE!</v>
      </c>
      <c r="F1502" s="2" t="e">
        <f>Tableau48910[[#This Row],[Date de début]]+Tableau48910[[#This Row],[Temps]]</f>
        <v>#VALUE!</v>
      </c>
    </row>
    <row r="1503" spans="1:6" x14ac:dyDescent="0.25">
      <c r="A1503" cm="1">
        <f t="array" ref="A1503">MIN(COUNTIFS($C$2:C1502,C1503)+IFERROR(SUM(IF(($B$2:B1502=B1503)*($A$2:A1502=0),($B$2:B1502=B1503)*($A$2:A1502=0),"")),0),1)</f>
        <v>1</v>
      </c>
      <c r="B1503" t="s">
        <v>80</v>
      </c>
      <c r="C1503" t="s">
        <v>379</v>
      </c>
      <c r="D1503" s="6">
        <v>57</v>
      </c>
      <c r="E1503" s="2" t="e">
        <f>IF(Tableau48910[[#This Row],[Numéro par machin]]=0,$C$1,IF(ISERROR(VLOOKUP(C1503,$C$2:C1502,1,FALSE)),_xlfn.MAXIFS(Tableau48910[[#This Row],[Date de fin]],$B$2:B1502,Tableau48910[[#This Row],[Numéro Machine ]]),MAX(_xlfn.MAXIFS(Tableau48910[[#This Row],[Date de fin]],$C$2:C1502,Tableau48910[[#This Row],[Ordre de f]]),_xlfn.MAXIFS(Tableau48910[[#This Row],[Date de fin]],$B$2:B1502,Tableau48910[[#This Row],[Numéro Machine ]]))))</f>
        <v>#VALUE!</v>
      </c>
      <c r="F1503" s="2" t="e">
        <f>Tableau48910[[#This Row],[Date de début]]+Tableau48910[[#This Row],[Temps]]</f>
        <v>#VALUE!</v>
      </c>
    </row>
    <row r="1504" spans="1:6" x14ac:dyDescent="0.25">
      <c r="A1504" cm="1">
        <f t="array" ref="A1504">MIN(COUNTIFS($C$2:C1503,C1504)+IFERROR(SUM(IF(($B$2:B1503=B1504)*($A$2:A1503=0),($B$2:B1503=B1504)*($A$2:A1503=0),"")),0),1)</f>
        <v>1</v>
      </c>
      <c r="B1504" t="s">
        <v>149</v>
      </c>
      <c r="C1504" t="s">
        <v>369</v>
      </c>
      <c r="D1504" s="6">
        <v>61.375</v>
      </c>
      <c r="E1504" s="2" t="e">
        <f>IF(Tableau48910[[#This Row],[Numéro par machin]]=0,$C$1,IF(ISERROR(VLOOKUP(C1504,$C$2:C1503,1,FALSE)),_xlfn.MAXIFS(Tableau48910[[#This Row],[Date de fin]],$B$2:B1503,Tableau48910[[#This Row],[Numéro Machine ]]),MAX(_xlfn.MAXIFS(Tableau48910[[#This Row],[Date de fin]],$C$2:C1503,Tableau48910[[#This Row],[Ordre de f]]),_xlfn.MAXIFS(Tableau48910[[#This Row],[Date de fin]],$B$2:B1503,Tableau48910[[#This Row],[Numéro Machine ]]))))</f>
        <v>#VALUE!</v>
      </c>
      <c r="F1504" s="2" t="e">
        <f>Tableau48910[[#This Row],[Date de début]]+Tableau48910[[#This Row],[Temps]]</f>
        <v>#VALUE!</v>
      </c>
    </row>
    <row r="1505" spans="1:6" x14ac:dyDescent="0.25">
      <c r="A1505" cm="1">
        <f t="array" ref="A1505">MIN(COUNTIFS($C$2:C1504,C1505)+IFERROR(SUM(IF(($B$2:B1504=B1505)*($A$2:A1504=0),($B$2:B1504=B1505)*($A$2:A1504=0),"")),0),1)</f>
        <v>1</v>
      </c>
      <c r="B1505" t="s">
        <v>149</v>
      </c>
      <c r="C1505" t="s">
        <v>372</v>
      </c>
      <c r="D1505" s="6">
        <v>61.4166666666667</v>
      </c>
      <c r="E1505" s="2" t="e">
        <f>IF(Tableau48910[[#This Row],[Numéro par machin]]=0,$C$1,IF(ISERROR(VLOOKUP(C1505,$C$2:C1504,1,FALSE)),_xlfn.MAXIFS(Tableau48910[[#This Row],[Date de fin]],$B$2:B1504,Tableau48910[[#This Row],[Numéro Machine ]]),MAX(_xlfn.MAXIFS(Tableau48910[[#This Row],[Date de fin]],$C$2:C1504,Tableau48910[[#This Row],[Ordre de f]]),_xlfn.MAXIFS(Tableau48910[[#This Row],[Date de fin]],$B$2:B1504,Tableau48910[[#This Row],[Numéro Machine ]]))))</f>
        <v>#VALUE!</v>
      </c>
      <c r="F1505" s="2" t="e">
        <f>Tableau48910[[#This Row],[Date de début]]+Tableau48910[[#This Row],[Temps]]</f>
        <v>#VALUE!</v>
      </c>
    </row>
    <row r="1506" spans="1:6" x14ac:dyDescent="0.25">
      <c r="A1506" cm="1">
        <f t="array" ref="A1506">MIN(COUNTIFS($C$2:C1505,C1506)+IFERROR(SUM(IF(($B$2:B1505=B1506)*($A$2:A1505=0),($B$2:B1505=B1506)*($A$2:A1505=0),"")),0),1)</f>
        <v>1</v>
      </c>
      <c r="B1506" t="s">
        <v>5</v>
      </c>
      <c r="C1506" t="s">
        <v>378</v>
      </c>
      <c r="D1506" s="6">
        <v>58.8333333333333</v>
      </c>
      <c r="E1506" s="2" t="e">
        <f>IF(Tableau48910[[#This Row],[Numéro par machin]]=0,$C$1,IF(ISERROR(VLOOKUP(C1506,$C$2:C1505,1,FALSE)),_xlfn.MAXIFS(Tableau48910[[#This Row],[Date de fin]],$B$2:B1505,Tableau48910[[#This Row],[Numéro Machine ]]),MAX(_xlfn.MAXIFS(Tableau48910[[#This Row],[Date de fin]],$C$2:C1505,Tableau48910[[#This Row],[Ordre de f]]),_xlfn.MAXIFS(Tableau48910[[#This Row],[Date de fin]],$B$2:B1505,Tableau48910[[#This Row],[Numéro Machine ]]))))</f>
        <v>#VALUE!</v>
      </c>
      <c r="F1506" s="2" t="e">
        <f>Tableau48910[[#This Row],[Date de début]]+Tableau48910[[#This Row],[Temps]]</f>
        <v>#VALUE!</v>
      </c>
    </row>
    <row r="1507" spans="1:6" x14ac:dyDescent="0.25">
      <c r="A1507" cm="1">
        <f t="array" ref="A1507">MIN(COUNTIFS($C$2:C1506,C1507)+IFERROR(SUM(IF(($B$2:B1506=B1507)*($A$2:A1506=0),($B$2:B1506=B1507)*($A$2:A1506=0),"")),0),1)</f>
        <v>1</v>
      </c>
      <c r="B1507" t="s">
        <v>5</v>
      </c>
      <c r="C1507" t="s">
        <v>379</v>
      </c>
      <c r="D1507" s="6">
        <v>58.875</v>
      </c>
      <c r="E1507" s="2" t="e">
        <f>IF(Tableau48910[[#This Row],[Numéro par machin]]=0,$C$1,IF(ISERROR(VLOOKUP(C1507,$C$2:C1506,1,FALSE)),_xlfn.MAXIFS(Tableau48910[[#This Row],[Date de fin]],$B$2:B1506,Tableau48910[[#This Row],[Numéro Machine ]]),MAX(_xlfn.MAXIFS(Tableau48910[[#This Row],[Date de fin]],$C$2:C1506,Tableau48910[[#This Row],[Ordre de f]]),_xlfn.MAXIFS(Tableau48910[[#This Row],[Date de fin]],$B$2:B1506,Tableau48910[[#This Row],[Numéro Machine ]]))))</f>
        <v>#VALUE!</v>
      </c>
      <c r="F1507" s="2" t="e">
        <f>Tableau48910[[#This Row],[Date de début]]+Tableau48910[[#This Row],[Temps]]</f>
        <v>#VALUE!</v>
      </c>
    </row>
    <row r="1508" spans="1:6" x14ac:dyDescent="0.25">
      <c r="A1508" cm="1">
        <f t="array" ref="A1508">MIN(COUNTIFS($C$2:C1507,C1508)+IFERROR(SUM(IF(($B$2:B1507=B1508)*($A$2:A1507=0),($B$2:B1507=B1508)*($A$2:A1507=0),"")),0),1)</f>
        <v>1</v>
      </c>
      <c r="B1508" t="s">
        <v>10</v>
      </c>
      <c r="C1508" t="s">
        <v>369</v>
      </c>
      <c r="D1508" s="6">
        <v>60.2916666666667</v>
      </c>
      <c r="E1508" s="2" t="e">
        <f>IF(Tableau48910[[#This Row],[Numéro par machin]]=0,$C$1,IF(ISERROR(VLOOKUP(C1508,$C$2:C1507,1,FALSE)),_xlfn.MAXIFS(Tableau48910[[#This Row],[Date de fin]],$B$2:B1507,Tableau48910[[#This Row],[Numéro Machine ]]),MAX(_xlfn.MAXIFS(Tableau48910[[#This Row],[Date de fin]],$C$2:C1507,Tableau48910[[#This Row],[Ordre de f]]),_xlfn.MAXIFS(Tableau48910[[#This Row],[Date de fin]],$B$2:B1507,Tableau48910[[#This Row],[Numéro Machine ]]))))</f>
        <v>#VALUE!</v>
      </c>
      <c r="F1508" s="2" t="e">
        <f>Tableau48910[[#This Row],[Date de début]]+Tableau48910[[#This Row],[Temps]]</f>
        <v>#VALUE!</v>
      </c>
    </row>
    <row r="1509" spans="1:6" x14ac:dyDescent="0.25">
      <c r="A1509" cm="1">
        <f t="array" ref="A1509">MIN(COUNTIFS($C$2:C1508,C1509)+IFERROR(SUM(IF(($B$2:B1508=B1509)*($A$2:A1508=0),($B$2:B1508=B1509)*($A$2:A1508=0),"")),0),1)</f>
        <v>1</v>
      </c>
      <c r="B1509" t="s">
        <v>10</v>
      </c>
      <c r="C1509" t="s">
        <v>378</v>
      </c>
      <c r="D1509" s="6">
        <v>60.3333333333333</v>
      </c>
      <c r="E1509" s="2" t="e">
        <f>IF(Tableau48910[[#This Row],[Numéro par machin]]=0,$C$1,IF(ISERROR(VLOOKUP(C1509,$C$2:C1508,1,FALSE)),_xlfn.MAXIFS(Tableau48910[[#This Row],[Date de fin]],$B$2:B1508,Tableau48910[[#This Row],[Numéro Machine ]]),MAX(_xlfn.MAXIFS(Tableau48910[[#This Row],[Date de fin]],$C$2:C1508,Tableau48910[[#This Row],[Ordre de f]]),_xlfn.MAXIFS(Tableau48910[[#This Row],[Date de fin]],$B$2:B1508,Tableau48910[[#This Row],[Numéro Machine ]]))))</f>
        <v>#VALUE!</v>
      </c>
      <c r="F1509" s="2" t="e">
        <f>Tableau48910[[#This Row],[Date de début]]+Tableau48910[[#This Row],[Temps]]</f>
        <v>#VALUE!</v>
      </c>
    </row>
    <row r="1510" spans="1:6" x14ac:dyDescent="0.25">
      <c r="A1510" cm="1">
        <f t="array" ref="A1510">MIN(COUNTIFS($C$2:C1509,C1510)+IFERROR(SUM(IF(($B$2:B1509=B1510)*($A$2:A1509=0),($B$2:B1509=B1510)*($A$2:A1509=0),"")),0),1)</f>
        <v>1</v>
      </c>
      <c r="B1510" t="s">
        <v>10</v>
      </c>
      <c r="C1510" t="s">
        <v>379</v>
      </c>
      <c r="D1510" s="6">
        <v>62.125</v>
      </c>
      <c r="E1510" s="2" t="e">
        <f>IF(Tableau48910[[#This Row],[Numéro par machin]]=0,$C$1,IF(ISERROR(VLOOKUP(C1510,$C$2:C1509,1,FALSE)),_xlfn.MAXIFS(Tableau48910[[#This Row],[Date de fin]],$B$2:B1509,Tableau48910[[#This Row],[Numéro Machine ]]),MAX(_xlfn.MAXIFS(Tableau48910[[#This Row],[Date de fin]],$C$2:C1509,Tableau48910[[#This Row],[Ordre de f]]),_xlfn.MAXIFS(Tableau48910[[#This Row],[Date de fin]],$B$2:B1509,Tableau48910[[#This Row],[Numéro Machine ]]))))</f>
        <v>#VALUE!</v>
      </c>
      <c r="F1510" s="2" t="e">
        <f>Tableau48910[[#This Row],[Date de début]]+Tableau48910[[#This Row],[Temps]]</f>
        <v>#VALUE!</v>
      </c>
    </row>
    <row r="1511" spans="1:6" x14ac:dyDescent="0.25">
      <c r="A1511" cm="1">
        <f t="array" ref="A1511">MIN(COUNTIFS($C$2:C1510,C1511)+IFERROR(SUM(IF(($B$2:B1510=B1511)*($A$2:A1510=0),($B$2:B1510=B1511)*($A$2:A1510=0),"")),0),1)</f>
        <v>1</v>
      </c>
      <c r="B1511" t="s">
        <v>10</v>
      </c>
      <c r="C1511" t="s">
        <v>378</v>
      </c>
      <c r="D1511" s="6">
        <v>62.1666666666667</v>
      </c>
      <c r="E1511" s="2" t="e">
        <f>IF(Tableau48910[[#This Row],[Numéro par machin]]=0,$C$1,IF(ISERROR(VLOOKUP(C1511,$C$2:C1510,1,FALSE)),_xlfn.MAXIFS(Tableau48910[[#This Row],[Date de fin]],$B$2:B1510,Tableau48910[[#This Row],[Numéro Machine ]]),MAX(_xlfn.MAXIFS(Tableau48910[[#This Row],[Date de fin]],$C$2:C1510,Tableau48910[[#This Row],[Ordre de f]]),_xlfn.MAXIFS(Tableau48910[[#This Row],[Date de fin]],$B$2:B1510,Tableau48910[[#This Row],[Numéro Machine ]]))))</f>
        <v>#VALUE!</v>
      </c>
      <c r="F1511" s="2" t="e">
        <f>Tableau48910[[#This Row],[Date de début]]+Tableau48910[[#This Row],[Temps]]</f>
        <v>#VALUE!</v>
      </c>
    </row>
    <row r="1512" spans="1:6" x14ac:dyDescent="0.25">
      <c r="A1512" cm="1">
        <f t="array" ref="A1512">MIN(COUNTIFS($C$2:C1511,C1512)+IFERROR(SUM(IF(($B$2:B1511=B1512)*($A$2:A1511=0),($B$2:B1511=B1512)*($A$2:A1511=0),"")),0),1)</f>
        <v>1</v>
      </c>
      <c r="B1512" t="s">
        <v>10</v>
      </c>
      <c r="C1512" t="s">
        <v>379</v>
      </c>
      <c r="D1512" s="6">
        <v>62.2083333333333</v>
      </c>
      <c r="E1512" s="2" t="e">
        <f>IF(Tableau48910[[#This Row],[Numéro par machin]]=0,$C$1,IF(ISERROR(VLOOKUP(C1512,$C$2:C1511,1,FALSE)),_xlfn.MAXIFS(Tableau48910[[#This Row],[Date de fin]],$B$2:B1511,Tableau48910[[#This Row],[Numéro Machine ]]),MAX(_xlfn.MAXIFS(Tableau48910[[#This Row],[Date de fin]],$C$2:C1511,Tableau48910[[#This Row],[Ordre de f]]),_xlfn.MAXIFS(Tableau48910[[#This Row],[Date de fin]],$B$2:B1511,Tableau48910[[#This Row],[Numéro Machine ]]))))</f>
        <v>#VALUE!</v>
      </c>
      <c r="F1512" s="2" t="e">
        <f>Tableau48910[[#This Row],[Date de début]]+Tableau48910[[#This Row],[Temps]]</f>
        <v>#VALUE!</v>
      </c>
    </row>
    <row r="1513" spans="1:6" x14ac:dyDescent="0.25">
      <c r="A1513" cm="1">
        <f t="array" ref="A1513">MIN(COUNTIFS($C$2:C1512,C1513)+IFERROR(SUM(IF(($B$2:B1512=B1513)*($A$2:A1512=0),($B$2:B1512=B1513)*($A$2:A1512=0),"")),0),1)</f>
        <v>1</v>
      </c>
      <c r="B1513" t="s">
        <v>42</v>
      </c>
      <c r="C1513" t="s">
        <v>378</v>
      </c>
      <c r="D1513" s="6">
        <v>54.375</v>
      </c>
      <c r="E1513" s="2" t="e">
        <f>IF(Tableau48910[[#This Row],[Numéro par machin]]=0,$C$1,IF(ISERROR(VLOOKUP(C1513,$C$2:C1512,1,FALSE)),_xlfn.MAXIFS(Tableau48910[[#This Row],[Date de fin]],$B$2:B1512,Tableau48910[[#This Row],[Numéro Machine ]]),MAX(_xlfn.MAXIFS(Tableau48910[[#This Row],[Date de fin]],$C$2:C1512,Tableau48910[[#This Row],[Ordre de f]]),_xlfn.MAXIFS(Tableau48910[[#This Row],[Date de fin]],$B$2:B1512,Tableau48910[[#This Row],[Numéro Machine ]]))))</f>
        <v>#VALUE!</v>
      </c>
      <c r="F1513" s="2" t="e">
        <f>Tableau48910[[#This Row],[Date de début]]+Tableau48910[[#This Row],[Temps]]</f>
        <v>#VALUE!</v>
      </c>
    </row>
    <row r="1514" spans="1:6" x14ac:dyDescent="0.25">
      <c r="A1514" cm="1">
        <f t="array" ref="A1514">MIN(COUNTIFS($C$2:C1513,C1514)+IFERROR(SUM(IF(($B$2:B1513=B1514)*($A$2:A1513=0),($B$2:B1513=B1514)*($A$2:A1513=0),"")),0),1)</f>
        <v>1</v>
      </c>
      <c r="B1514" t="s">
        <v>42</v>
      </c>
      <c r="C1514" t="s">
        <v>379</v>
      </c>
      <c r="D1514" s="6">
        <v>55.9583333333333</v>
      </c>
      <c r="E1514" s="2" t="e">
        <f>IF(Tableau48910[[#This Row],[Numéro par machin]]=0,$C$1,IF(ISERROR(VLOOKUP(C1514,$C$2:C1513,1,FALSE)),_xlfn.MAXIFS(Tableau48910[[#This Row],[Date de fin]],$B$2:B1513,Tableau48910[[#This Row],[Numéro Machine ]]),MAX(_xlfn.MAXIFS(Tableau48910[[#This Row],[Date de fin]],$C$2:C1513,Tableau48910[[#This Row],[Ordre de f]]),_xlfn.MAXIFS(Tableau48910[[#This Row],[Date de fin]],$B$2:B1513,Tableau48910[[#This Row],[Numéro Machine ]]))))</f>
        <v>#VALUE!</v>
      </c>
      <c r="F1514" s="2" t="e">
        <f>Tableau48910[[#This Row],[Date de début]]+Tableau48910[[#This Row],[Temps]]</f>
        <v>#VALUE!</v>
      </c>
    </row>
    <row r="1515" spans="1:6" x14ac:dyDescent="0.25">
      <c r="A1515" cm="1">
        <f t="array" ref="A1515">MIN(COUNTIFS($C$2:C1514,C1515)+IFERROR(SUM(IF(($B$2:B1514=B1515)*($A$2:A1514=0),($B$2:B1514=B1515)*($A$2:A1514=0),"")),0),1)</f>
        <v>1</v>
      </c>
      <c r="B1515" t="s">
        <v>12</v>
      </c>
      <c r="C1515" t="s">
        <v>380</v>
      </c>
      <c r="D1515" s="6">
        <v>56.0416666666667</v>
      </c>
      <c r="E1515" s="2" t="e">
        <f>IF(Tableau48910[[#This Row],[Numéro par machin]]=0,$C$1,IF(ISERROR(VLOOKUP(C1515,$C$2:C1514,1,FALSE)),_xlfn.MAXIFS(Tableau48910[[#This Row],[Date de fin]],$B$2:B1514,Tableau48910[[#This Row],[Numéro Machine ]]),MAX(_xlfn.MAXIFS(Tableau48910[[#This Row],[Date de fin]],$C$2:C1514,Tableau48910[[#This Row],[Ordre de f]]),_xlfn.MAXIFS(Tableau48910[[#This Row],[Date de fin]],$B$2:B1514,Tableau48910[[#This Row],[Numéro Machine ]]))))</f>
        <v>#VALUE!</v>
      </c>
      <c r="F1515" s="2" t="e">
        <f>Tableau48910[[#This Row],[Date de début]]+Tableau48910[[#This Row],[Temps]]</f>
        <v>#VALUE!</v>
      </c>
    </row>
    <row r="1516" spans="1:6" x14ac:dyDescent="0.25">
      <c r="A1516" cm="1">
        <f t="array" ref="A1516">MIN(COUNTIFS($C$2:C1515,C1516)+IFERROR(SUM(IF(($B$2:B1515=B1516)*($A$2:A1515=0),($B$2:B1515=B1516)*($A$2:A1515=0),"")),0),1)</f>
        <v>1</v>
      </c>
      <c r="B1516" t="s">
        <v>80</v>
      </c>
      <c r="C1516" t="s">
        <v>378</v>
      </c>
      <c r="D1516" s="6">
        <v>56.2083333333333</v>
      </c>
      <c r="E1516" s="2" t="e">
        <f>IF(Tableau48910[[#This Row],[Numéro par machin]]=0,$C$1,IF(ISERROR(VLOOKUP(C1516,$C$2:C1515,1,FALSE)),_xlfn.MAXIFS(Tableau48910[[#This Row],[Date de fin]],$B$2:B1515,Tableau48910[[#This Row],[Numéro Machine ]]),MAX(_xlfn.MAXIFS(Tableau48910[[#This Row],[Date de fin]],$C$2:C1515,Tableau48910[[#This Row],[Ordre de f]]),_xlfn.MAXIFS(Tableau48910[[#This Row],[Date de fin]],$B$2:B1515,Tableau48910[[#This Row],[Numéro Machine ]]))))</f>
        <v>#VALUE!</v>
      </c>
      <c r="F1516" s="2" t="e">
        <f>Tableau48910[[#This Row],[Date de début]]+Tableau48910[[#This Row],[Temps]]</f>
        <v>#VALUE!</v>
      </c>
    </row>
    <row r="1517" spans="1:6" x14ac:dyDescent="0.25">
      <c r="A1517" cm="1">
        <f t="array" ref="A1517">MIN(COUNTIFS($C$2:C1516,C1517)+IFERROR(SUM(IF(($B$2:B1516=B1517)*($A$2:A1516=0),($B$2:B1516=B1517)*($A$2:A1516=0),"")),0),1)</f>
        <v>1</v>
      </c>
      <c r="B1517" t="s">
        <v>80</v>
      </c>
      <c r="C1517" t="s">
        <v>379</v>
      </c>
      <c r="D1517" s="6">
        <v>56.25</v>
      </c>
      <c r="E1517" s="2" t="e">
        <f>IF(Tableau48910[[#This Row],[Numéro par machin]]=0,$C$1,IF(ISERROR(VLOOKUP(C1517,$C$2:C1516,1,FALSE)),_xlfn.MAXIFS(Tableau48910[[#This Row],[Date de fin]],$B$2:B1516,Tableau48910[[#This Row],[Numéro Machine ]]),MAX(_xlfn.MAXIFS(Tableau48910[[#This Row],[Date de fin]],$C$2:C1516,Tableau48910[[#This Row],[Ordre de f]]),_xlfn.MAXIFS(Tableau48910[[#This Row],[Date de fin]],$B$2:B1516,Tableau48910[[#This Row],[Numéro Machine ]]))))</f>
        <v>#VALUE!</v>
      </c>
      <c r="F1517" s="2" t="e">
        <f>Tableau48910[[#This Row],[Date de début]]+Tableau48910[[#This Row],[Temps]]</f>
        <v>#VALUE!</v>
      </c>
    </row>
    <row r="1518" spans="1:6" x14ac:dyDescent="0.25">
      <c r="A1518" cm="1">
        <f t="array" ref="A1518">MIN(COUNTIFS($C$2:C1517,C1518)+IFERROR(SUM(IF(($B$2:B1517=B1518)*($A$2:A1517=0),($B$2:B1517=B1518)*($A$2:A1517=0),"")),0),1)</f>
        <v>1</v>
      </c>
      <c r="B1518" t="s">
        <v>5</v>
      </c>
      <c r="C1518" t="s">
        <v>378</v>
      </c>
      <c r="D1518" s="6">
        <v>57.3333333333333</v>
      </c>
      <c r="E1518" s="2" t="e">
        <f>IF(Tableau48910[[#This Row],[Numéro par machin]]=0,$C$1,IF(ISERROR(VLOOKUP(C1518,$C$2:C1517,1,FALSE)),_xlfn.MAXIFS(Tableau48910[[#This Row],[Date de fin]],$B$2:B1517,Tableau48910[[#This Row],[Numéro Machine ]]),MAX(_xlfn.MAXIFS(Tableau48910[[#This Row],[Date de fin]],$C$2:C1517,Tableau48910[[#This Row],[Ordre de f]]),_xlfn.MAXIFS(Tableau48910[[#This Row],[Date de fin]],$B$2:B1517,Tableau48910[[#This Row],[Numéro Machine ]]))))</f>
        <v>#VALUE!</v>
      </c>
      <c r="F1518" s="2" t="e">
        <f>Tableau48910[[#This Row],[Date de début]]+Tableau48910[[#This Row],[Temps]]</f>
        <v>#VALUE!</v>
      </c>
    </row>
    <row r="1519" spans="1:6" x14ac:dyDescent="0.25">
      <c r="A1519" cm="1">
        <f t="array" ref="A1519">MIN(COUNTIFS($C$2:C1518,C1519)+IFERROR(SUM(IF(($B$2:B1518=B1519)*($A$2:A1518=0),($B$2:B1518=B1519)*($A$2:A1518=0),"")),0),1)</f>
        <v>1</v>
      </c>
      <c r="B1519" t="s">
        <v>5</v>
      </c>
      <c r="C1519" t="s">
        <v>379</v>
      </c>
      <c r="D1519" s="6">
        <v>57.4583333333333</v>
      </c>
      <c r="E1519" s="2" t="e">
        <f>IF(Tableau48910[[#This Row],[Numéro par machin]]=0,$C$1,IF(ISERROR(VLOOKUP(C1519,$C$2:C1518,1,FALSE)),_xlfn.MAXIFS(Tableau48910[[#This Row],[Date de fin]],$B$2:B1518,Tableau48910[[#This Row],[Numéro Machine ]]),MAX(_xlfn.MAXIFS(Tableau48910[[#This Row],[Date de fin]],$C$2:C1518,Tableau48910[[#This Row],[Ordre de f]]),_xlfn.MAXIFS(Tableau48910[[#This Row],[Date de fin]],$B$2:B1518,Tableau48910[[#This Row],[Numéro Machine ]]))))</f>
        <v>#VALUE!</v>
      </c>
      <c r="F1519" s="2" t="e">
        <f>Tableau48910[[#This Row],[Date de début]]+Tableau48910[[#This Row],[Temps]]</f>
        <v>#VALUE!</v>
      </c>
    </row>
    <row r="1520" spans="1:6" x14ac:dyDescent="0.25">
      <c r="A1520" cm="1">
        <f t="array" ref="A1520">MIN(COUNTIFS($C$2:C1519,C1520)+IFERROR(SUM(IF(($B$2:B1519=B1520)*($A$2:A1519=0),($B$2:B1519=B1520)*($A$2:A1519=0),"")),0),1)</f>
        <v>1</v>
      </c>
      <c r="B1520" t="s">
        <v>256</v>
      </c>
      <c r="C1520" t="s">
        <v>375</v>
      </c>
      <c r="D1520" s="6">
        <v>57.5</v>
      </c>
      <c r="E1520" s="2" t="e">
        <f>IF(Tableau48910[[#This Row],[Numéro par machin]]=0,$C$1,IF(ISERROR(VLOOKUP(C1520,$C$2:C1519,1,FALSE)),_xlfn.MAXIFS(Tableau48910[[#This Row],[Date de fin]],$B$2:B1519,Tableau48910[[#This Row],[Numéro Machine ]]),MAX(_xlfn.MAXIFS(Tableau48910[[#This Row],[Date de fin]],$C$2:C1519,Tableau48910[[#This Row],[Ordre de f]]),_xlfn.MAXIFS(Tableau48910[[#This Row],[Date de fin]],$B$2:B1519,Tableau48910[[#This Row],[Numéro Machine ]]))))</f>
        <v>#VALUE!</v>
      </c>
      <c r="F1520" s="2" t="e">
        <f>Tableau48910[[#This Row],[Date de début]]+Tableau48910[[#This Row],[Temps]]</f>
        <v>#VALUE!</v>
      </c>
    </row>
    <row r="1521" spans="1:6" x14ac:dyDescent="0.25">
      <c r="A1521" cm="1">
        <f t="array" ref="A1521">MIN(COUNTIFS($C$2:C1520,C1521)+IFERROR(SUM(IF(($B$2:B1520=B1521)*($A$2:A1520=0),($B$2:B1520=B1521)*($A$2:A1520=0),"")),0),1)</f>
        <v>1</v>
      </c>
      <c r="B1521" t="s">
        <v>10</v>
      </c>
      <c r="C1521" t="s">
        <v>375</v>
      </c>
      <c r="D1521" s="6">
        <v>66.875</v>
      </c>
      <c r="E1521" s="2" t="e">
        <f>IF(Tableau48910[[#This Row],[Numéro par machin]]=0,$C$1,IF(ISERROR(VLOOKUP(C1521,$C$2:C1520,1,FALSE)),_xlfn.MAXIFS(Tableau48910[[#This Row],[Date de fin]],$B$2:B1520,Tableau48910[[#This Row],[Numéro Machine ]]),MAX(_xlfn.MAXIFS(Tableau48910[[#This Row],[Date de fin]],$C$2:C1520,Tableau48910[[#This Row],[Ordre de f]]),_xlfn.MAXIFS(Tableau48910[[#This Row],[Date de fin]],$B$2:B1520,Tableau48910[[#This Row],[Numéro Machine ]]))))</f>
        <v>#VALUE!</v>
      </c>
      <c r="F1521" s="2" t="e">
        <f>Tableau48910[[#This Row],[Date de début]]+Tableau48910[[#This Row],[Temps]]</f>
        <v>#VALUE!</v>
      </c>
    </row>
    <row r="1522" spans="1:6" x14ac:dyDescent="0.25">
      <c r="A1522" cm="1">
        <f t="array" ref="A1522">MIN(COUNTIFS($C$2:C1521,C1522)+IFERROR(SUM(IF(($B$2:B1521=B1522)*($A$2:A1521=0),($B$2:B1521=B1522)*($A$2:A1521=0),"")),0),1)</f>
        <v>1</v>
      </c>
      <c r="B1522" t="s">
        <v>5</v>
      </c>
      <c r="C1522" t="s">
        <v>380</v>
      </c>
      <c r="D1522" s="6">
        <v>66.9583333333333</v>
      </c>
      <c r="E1522" s="2" t="e">
        <f>IF(Tableau48910[[#This Row],[Numéro par machin]]=0,$C$1,IF(ISERROR(VLOOKUP(C1522,$C$2:C1521,1,FALSE)),_xlfn.MAXIFS(Tableau48910[[#This Row],[Date de fin]],$B$2:B1521,Tableau48910[[#This Row],[Numéro Machine ]]),MAX(_xlfn.MAXIFS(Tableau48910[[#This Row],[Date de fin]],$C$2:C1521,Tableau48910[[#This Row],[Ordre de f]]),_xlfn.MAXIFS(Tableau48910[[#This Row],[Date de fin]],$B$2:B1521,Tableau48910[[#This Row],[Numéro Machine ]]))))</f>
        <v>#VALUE!</v>
      </c>
      <c r="F1522" s="2" t="e">
        <f>Tableau48910[[#This Row],[Date de début]]+Tableau48910[[#This Row],[Temps]]</f>
        <v>#VALUE!</v>
      </c>
    </row>
    <row r="1523" spans="1:6" x14ac:dyDescent="0.25">
      <c r="A1523" cm="1">
        <f t="array" ref="A1523">MIN(COUNTIFS($C$2:C1522,C1523)+IFERROR(SUM(IF(($B$2:B1522=B1523)*($A$2:A1522=0),($B$2:B1522=B1523)*($A$2:A1522=0),"")),0),1)</f>
        <v>1</v>
      </c>
      <c r="B1523" t="s">
        <v>5</v>
      </c>
      <c r="C1523" t="s">
        <v>372</v>
      </c>
      <c r="D1523" s="6">
        <v>67.0833333333333</v>
      </c>
      <c r="E1523" s="2" t="e">
        <f>IF(Tableau48910[[#This Row],[Numéro par machin]]=0,$C$1,IF(ISERROR(VLOOKUP(C1523,$C$2:C1522,1,FALSE)),_xlfn.MAXIFS(Tableau48910[[#This Row],[Date de fin]],$B$2:B1522,Tableau48910[[#This Row],[Numéro Machine ]]),MAX(_xlfn.MAXIFS(Tableau48910[[#This Row],[Date de fin]],$C$2:C1522,Tableau48910[[#This Row],[Ordre de f]]),_xlfn.MAXIFS(Tableau48910[[#This Row],[Date de fin]],$B$2:B1522,Tableau48910[[#This Row],[Numéro Machine ]]))))</f>
        <v>#VALUE!</v>
      </c>
      <c r="F1523" s="2" t="e">
        <f>Tableau48910[[#This Row],[Date de début]]+Tableau48910[[#This Row],[Temps]]</f>
        <v>#VALUE!</v>
      </c>
    </row>
    <row r="1524" spans="1:6" x14ac:dyDescent="0.25">
      <c r="A1524" cm="1">
        <f t="array" ref="A1524">MIN(COUNTIFS($C$2:C1523,C1524)+IFERROR(SUM(IF(($B$2:B1523=B1524)*($A$2:A1523=0),($B$2:B1523=B1524)*($A$2:A1523=0),"")),0),1)</f>
        <v>1</v>
      </c>
      <c r="B1524" t="s">
        <v>5</v>
      </c>
      <c r="C1524" t="s">
        <v>369</v>
      </c>
      <c r="D1524" s="6">
        <v>62.0416666666667</v>
      </c>
      <c r="E1524" s="2" t="e">
        <f>IF(Tableau48910[[#This Row],[Numéro par machin]]=0,$C$1,IF(ISERROR(VLOOKUP(C1524,$C$2:C1523,1,FALSE)),_xlfn.MAXIFS(Tableau48910[[#This Row],[Date de fin]],$B$2:B1523,Tableau48910[[#This Row],[Numéro Machine ]]),MAX(_xlfn.MAXIFS(Tableau48910[[#This Row],[Date de fin]],$C$2:C1523,Tableau48910[[#This Row],[Ordre de f]]),_xlfn.MAXIFS(Tableau48910[[#This Row],[Date de fin]],$B$2:B1523,Tableau48910[[#This Row],[Numéro Machine ]]))))</f>
        <v>#VALUE!</v>
      </c>
      <c r="F1524" s="2" t="e">
        <f>Tableau48910[[#This Row],[Date de début]]+Tableau48910[[#This Row],[Temps]]</f>
        <v>#VALUE!</v>
      </c>
    </row>
    <row r="1525" spans="1:6" x14ac:dyDescent="0.25">
      <c r="A1525" cm="1">
        <f t="array" ref="A1525">MIN(COUNTIFS($C$2:C1524,C1525)+IFERROR(SUM(IF(($B$2:B1524=B1525)*($A$2:A1524=0),($B$2:B1524=B1525)*($A$2:A1524=0),"")),0),1)</f>
        <v>1</v>
      </c>
      <c r="B1525" t="s">
        <v>5</v>
      </c>
      <c r="C1525" t="s">
        <v>370</v>
      </c>
      <c r="D1525" s="6">
        <v>62.0833333333333</v>
      </c>
      <c r="E1525" s="2" t="e">
        <f>IF(Tableau48910[[#This Row],[Numéro par machin]]=0,$C$1,IF(ISERROR(VLOOKUP(C1525,$C$2:C1524,1,FALSE)),_xlfn.MAXIFS(Tableau48910[[#This Row],[Date de fin]],$B$2:B1524,Tableau48910[[#This Row],[Numéro Machine ]]),MAX(_xlfn.MAXIFS(Tableau48910[[#This Row],[Date de fin]],$C$2:C1524,Tableau48910[[#This Row],[Ordre de f]]),_xlfn.MAXIFS(Tableau48910[[#This Row],[Date de fin]],$B$2:B1524,Tableau48910[[#This Row],[Numéro Machine ]]))))</f>
        <v>#VALUE!</v>
      </c>
      <c r="F1525" s="2" t="e">
        <f>Tableau48910[[#This Row],[Date de début]]+Tableau48910[[#This Row],[Temps]]</f>
        <v>#VALUE!</v>
      </c>
    </row>
    <row r="1526" spans="1:6" x14ac:dyDescent="0.25">
      <c r="A1526" cm="1">
        <f t="array" ref="A1526">MIN(COUNTIFS($C$2:C1525,C1526)+IFERROR(SUM(IF(($B$2:B1525=B1526)*($A$2:A1525=0),($B$2:B1525=B1526)*($A$2:A1525=0),"")),0),1)</f>
        <v>1</v>
      </c>
      <c r="B1526" t="s">
        <v>10</v>
      </c>
      <c r="C1526" t="s">
        <v>370</v>
      </c>
      <c r="D1526" s="6">
        <v>61.8333333333333</v>
      </c>
      <c r="E1526" s="2" t="e">
        <f>IF(Tableau48910[[#This Row],[Numéro par machin]]=0,$C$1,IF(ISERROR(VLOOKUP(C1526,$C$2:C1525,1,FALSE)),_xlfn.MAXIFS(Tableau48910[[#This Row],[Date de fin]],$B$2:B1525,Tableau48910[[#This Row],[Numéro Machine ]]),MAX(_xlfn.MAXIFS(Tableau48910[[#This Row],[Date de fin]],$C$2:C1525,Tableau48910[[#This Row],[Ordre de f]]),_xlfn.MAXIFS(Tableau48910[[#This Row],[Date de fin]],$B$2:B1525,Tableau48910[[#This Row],[Numéro Machine ]]))))</f>
        <v>#VALUE!</v>
      </c>
      <c r="F1526" s="2" t="e">
        <f>Tableau48910[[#This Row],[Date de début]]+Tableau48910[[#This Row],[Temps]]</f>
        <v>#VALUE!</v>
      </c>
    </row>
    <row r="1527" spans="1:6" x14ac:dyDescent="0.25">
      <c r="A1527" cm="1">
        <f t="array" ref="A1527">MIN(COUNTIFS($C$2:C1526,C1527)+IFERROR(SUM(IF(($B$2:B1526=B1527)*($A$2:A1526=0),($B$2:B1526=B1527)*($A$2:A1526=0),"")),0),1)</f>
        <v>1</v>
      </c>
      <c r="B1527" t="s">
        <v>12</v>
      </c>
      <c r="C1527" t="s">
        <v>380</v>
      </c>
      <c r="D1527" s="6">
        <v>55.4583333333333</v>
      </c>
      <c r="E1527" s="2" t="e">
        <f>IF(Tableau48910[[#This Row],[Numéro par machin]]=0,$C$1,IF(ISERROR(VLOOKUP(C1527,$C$2:C1526,1,FALSE)),_xlfn.MAXIFS(Tableau48910[[#This Row],[Date de fin]],$B$2:B1526,Tableau48910[[#This Row],[Numéro Machine ]]),MAX(_xlfn.MAXIFS(Tableau48910[[#This Row],[Date de fin]],$C$2:C1526,Tableau48910[[#This Row],[Ordre de f]]),_xlfn.MAXIFS(Tableau48910[[#This Row],[Date de fin]],$B$2:B1526,Tableau48910[[#This Row],[Numéro Machine ]]))))</f>
        <v>#VALUE!</v>
      </c>
      <c r="F1527" s="2" t="e">
        <f>Tableau48910[[#This Row],[Date de début]]+Tableau48910[[#This Row],[Temps]]</f>
        <v>#VALUE!</v>
      </c>
    </row>
    <row r="1528" spans="1:6" x14ac:dyDescent="0.25">
      <c r="A1528" cm="1">
        <f t="array" ref="A1528">MIN(COUNTIFS($C$2:C1527,C1528)+IFERROR(SUM(IF(($B$2:B1527=B1528)*($A$2:A1527=0),($B$2:B1527=B1528)*($A$2:A1527=0),"")),0),1)</f>
        <v>1</v>
      </c>
      <c r="B1528" t="s">
        <v>42</v>
      </c>
      <c r="C1528" t="s">
        <v>378</v>
      </c>
      <c r="D1528" s="6">
        <v>55.5416666666667</v>
      </c>
      <c r="E1528" s="2" t="e">
        <f>IF(Tableau48910[[#This Row],[Numéro par machin]]=0,$C$1,IF(ISERROR(VLOOKUP(C1528,$C$2:C1527,1,FALSE)),_xlfn.MAXIFS(Tableau48910[[#This Row],[Date de fin]],$B$2:B1527,Tableau48910[[#This Row],[Numéro Machine ]]),MAX(_xlfn.MAXIFS(Tableau48910[[#This Row],[Date de fin]],$C$2:C1527,Tableau48910[[#This Row],[Ordre de f]]),_xlfn.MAXIFS(Tableau48910[[#This Row],[Date de fin]],$B$2:B1527,Tableau48910[[#This Row],[Numéro Machine ]]))))</f>
        <v>#VALUE!</v>
      </c>
      <c r="F1528" s="2" t="e">
        <f>Tableau48910[[#This Row],[Date de début]]+Tableau48910[[#This Row],[Temps]]</f>
        <v>#VALUE!</v>
      </c>
    </row>
    <row r="1529" spans="1:6" x14ac:dyDescent="0.25">
      <c r="A1529" cm="1">
        <f t="array" ref="A1529">MIN(COUNTIFS($C$2:C1528,C1529)+IFERROR(SUM(IF(($B$2:B1528=B1529)*($A$2:A1528=0),($B$2:B1528=B1529)*($A$2:A1528=0),"")),0),1)</f>
        <v>1</v>
      </c>
      <c r="B1529" t="s">
        <v>42</v>
      </c>
      <c r="C1529" t="s">
        <v>379</v>
      </c>
      <c r="D1529" s="6">
        <v>55.625</v>
      </c>
      <c r="E1529" s="2" t="e">
        <f>IF(Tableau48910[[#This Row],[Numéro par machin]]=0,$C$1,IF(ISERROR(VLOOKUP(C1529,$C$2:C1528,1,FALSE)),_xlfn.MAXIFS(Tableau48910[[#This Row],[Date de fin]],$B$2:B1528,Tableau48910[[#This Row],[Numéro Machine ]]),MAX(_xlfn.MAXIFS(Tableau48910[[#This Row],[Date de fin]],$C$2:C1528,Tableau48910[[#This Row],[Ordre de f]]),_xlfn.MAXIFS(Tableau48910[[#This Row],[Date de fin]],$B$2:B1528,Tableau48910[[#This Row],[Numéro Machine ]]))))</f>
        <v>#VALUE!</v>
      </c>
      <c r="F1529" s="2" t="e">
        <f>Tableau48910[[#This Row],[Date de début]]+Tableau48910[[#This Row],[Temps]]</f>
        <v>#VALUE!</v>
      </c>
    </row>
    <row r="1530" spans="1:6" x14ac:dyDescent="0.25">
      <c r="A1530" cm="1">
        <f t="array" ref="A1530">MIN(COUNTIFS($C$2:C1529,C1530)+IFERROR(SUM(IF(($B$2:B1529=B1530)*($A$2:A1529=0),($B$2:B1529=B1530)*($A$2:A1529=0),"")),0),1)</f>
        <v>1</v>
      </c>
      <c r="B1530" t="s">
        <v>5</v>
      </c>
      <c r="C1530" t="s">
        <v>378</v>
      </c>
      <c r="D1530" s="6">
        <v>56.4583333333333</v>
      </c>
      <c r="E1530" s="2" t="e">
        <f>IF(Tableau48910[[#This Row],[Numéro par machin]]=0,$C$1,IF(ISERROR(VLOOKUP(C1530,$C$2:C1529,1,FALSE)),_xlfn.MAXIFS(Tableau48910[[#This Row],[Date de fin]],$B$2:B1529,Tableau48910[[#This Row],[Numéro Machine ]]),MAX(_xlfn.MAXIFS(Tableau48910[[#This Row],[Date de fin]],$C$2:C1529,Tableau48910[[#This Row],[Ordre de f]]),_xlfn.MAXIFS(Tableau48910[[#This Row],[Date de fin]],$B$2:B1529,Tableau48910[[#This Row],[Numéro Machine ]]))))</f>
        <v>#VALUE!</v>
      </c>
      <c r="F1530" s="2" t="e">
        <f>Tableau48910[[#This Row],[Date de début]]+Tableau48910[[#This Row],[Temps]]</f>
        <v>#VALUE!</v>
      </c>
    </row>
    <row r="1531" spans="1:6" x14ac:dyDescent="0.25">
      <c r="A1531" cm="1">
        <f t="array" ref="A1531">MIN(COUNTIFS($C$2:C1530,C1531)+IFERROR(SUM(IF(($B$2:B1530=B1531)*($A$2:A1530=0),($B$2:B1530=B1531)*($A$2:A1530=0),"")),0),1)</f>
        <v>1</v>
      </c>
      <c r="B1531" t="s">
        <v>5</v>
      </c>
      <c r="C1531" t="s">
        <v>379</v>
      </c>
      <c r="D1531" s="6">
        <v>56.5833333333333</v>
      </c>
      <c r="E1531" s="2" t="e">
        <f>IF(Tableau48910[[#This Row],[Numéro par machin]]=0,$C$1,IF(ISERROR(VLOOKUP(C1531,$C$2:C1530,1,FALSE)),_xlfn.MAXIFS(Tableau48910[[#This Row],[Date de fin]],$B$2:B1530,Tableau48910[[#This Row],[Numéro Machine ]]),MAX(_xlfn.MAXIFS(Tableau48910[[#This Row],[Date de fin]],$C$2:C1530,Tableau48910[[#This Row],[Ordre de f]]),_xlfn.MAXIFS(Tableau48910[[#This Row],[Date de fin]],$B$2:B1530,Tableau48910[[#This Row],[Numéro Machine ]]))))</f>
        <v>#VALUE!</v>
      </c>
      <c r="F1531" s="2" t="e">
        <f>Tableau48910[[#This Row],[Date de début]]+Tableau48910[[#This Row],[Temps]]</f>
        <v>#VALUE!</v>
      </c>
    </row>
    <row r="1532" spans="1:6" x14ac:dyDescent="0.25">
      <c r="A1532" cm="1">
        <f t="array" ref="A1532">MIN(COUNTIFS($C$2:C1531,C1532)+IFERROR(SUM(IF(($B$2:B1531=B1532)*($A$2:A1531=0),($B$2:B1531=B1532)*($A$2:A1531=0),"")),0),1)</f>
        <v>1</v>
      </c>
      <c r="B1532" t="s">
        <v>10</v>
      </c>
      <c r="C1532" t="s">
        <v>378</v>
      </c>
      <c r="D1532" s="6">
        <v>56.7083333333333</v>
      </c>
      <c r="E1532" s="2" t="e">
        <f>IF(Tableau48910[[#This Row],[Numéro par machin]]=0,$C$1,IF(ISERROR(VLOOKUP(C1532,$C$2:C1531,1,FALSE)),_xlfn.MAXIFS(Tableau48910[[#This Row],[Date de fin]],$B$2:B1531,Tableau48910[[#This Row],[Numéro Machine ]]),MAX(_xlfn.MAXIFS(Tableau48910[[#This Row],[Date de fin]],$C$2:C1531,Tableau48910[[#This Row],[Ordre de f]]),_xlfn.MAXIFS(Tableau48910[[#This Row],[Date de fin]],$B$2:B1531,Tableau48910[[#This Row],[Numéro Machine ]]))))</f>
        <v>#VALUE!</v>
      </c>
      <c r="F1532" s="2" t="e">
        <f>Tableau48910[[#This Row],[Date de début]]+Tableau48910[[#This Row],[Temps]]</f>
        <v>#VALUE!</v>
      </c>
    </row>
    <row r="1533" spans="1:6" x14ac:dyDescent="0.25">
      <c r="A1533" cm="1">
        <f t="array" ref="A1533">MIN(COUNTIFS($C$2:C1532,C1533)+IFERROR(SUM(IF(($B$2:B1532=B1533)*($A$2:A1532=0),($B$2:B1532=B1533)*($A$2:A1532=0),"")),0),1)</f>
        <v>1</v>
      </c>
      <c r="B1533" t="s">
        <v>10</v>
      </c>
      <c r="C1533" t="s">
        <v>379</v>
      </c>
      <c r="D1533" s="6">
        <v>56.7916666666667</v>
      </c>
      <c r="E1533" s="2" t="e">
        <f>IF(Tableau48910[[#This Row],[Numéro par machin]]=0,$C$1,IF(ISERROR(VLOOKUP(C1533,$C$2:C1532,1,FALSE)),_xlfn.MAXIFS(Tableau48910[[#This Row],[Date de fin]],$B$2:B1532,Tableau48910[[#This Row],[Numéro Machine ]]),MAX(_xlfn.MAXIFS(Tableau48910[[#This Row],[Date de fin]],$C$2:C1532,Tableau48910[[#This Row],[Ordre de f]]),_xlfn.MAXIFS(Tableau48910[[#This Row],[Date de fin]],$B$2:B1532,Tableau48910[[#This Row],[Numéro Machine ]]))))</f>
        <v>#VALUE!</v>
      </c>
      <c r="F1533" s="2" t="e">
        <f>Tableau48910[[#This Row],[Date de début]]+Tableau48910[[#This Row],[Temps]]</f>
        <v>#VALUE!</v>
      </c>
    </row>
    <row r="1534" spans="1:6" x14ac:dyDescent="0.25">
      <c r="A1534" cm="1">
        <f t="array" ref="A1534">MIN(COUNTIFS($C$2:C1533,C1534)+IFERROR(SUM(IF(($B$2:B1533=B1534)*($A$2:A1533=0),($B$2:B1533=B1534)*($A$2:A1533=0),"")),0),1)</f>
        <v>1</v>
      </c>
      <c r="B1534" t="s">
        <v>5</v>
      </c>
      <c r="C1534" t="s">
        <v>378</v>
      </c>
      <c r="D1534" s="6">
        <v>55.5</v>
      </c>
      <c r="E1534" s="2" t="e">
        <f>IF(Tableau48910[[#This Row],[Numéro par machin]]=0,$C$1,IF(ISERROR(VLOOKUP(C1534,$C$2:C1533,1,FALSE)),_xlfn.MAXIFS(Tableau48910[[#This Row],[Date de fin]],$B$2:B1533,Tableau48910[[#This Row],[Numéro Machine ]]),MAX(_xlfn.MAXIFS(Tableau48910[[#This Row],[Date de fin]],$C$2:C1533,Tableau48910[[#This Row],[Ordre de f]]),_xlfn.MAXIFS(Tableau48910[[#This Row],[Date de fin]],$B$2:B1533,Tableau48910[[#This Row],[Numéro Machine ]]))))</f>
        <v>#VALUE!</v>
      </c>
      <c r="F1534" s="2" t="e">
        <f>Tableau48910[[#This Row],[Date de début]]+Tableau48910[[#This Row],[Temps]]</f>
        <v>#VALUE!</v>
      </c>
    </row>
    <row r="1535" spans="1:6" x14ac:dyDescent="0.25">
      <c r="A1535" cm="1">
        <f t="array" ref="A1535">MIN(COUNTIFS($C$2:C1534,C1535)+IFERROR(SUM(IF(($B$2:B1534=B1535)*($A$2:A1534=0),($B$2:B1534=B1535)*($A$2:A1534=0),"")),0),1)</f>
        <v>1</v>
      </c>
      <c r="B1535" t="s">
        <v>5</v>
      </c>
      <c r="C1535" t="s">
        <v>379</v>
      </c>
      <c r="D1535" s="6">
        <v>55.6666666666667</v>
      </c>
      <c r="E1535" s="2" t="e">
        <f>IF(Tableau48910[[#This Row],[Numéro par machin]]=0,$C$1,IF(ISERROR(VLOOKUP(C1535,$C$2:C1534,1,FALSE)),_xlfn.MAXIFS(Tableau48910[[#This Row],[Date de fin]],$B$2:B1534,Tableau48910[[#This Row],[Numéro Machine ]]),MAX(_xlfn.MAXIFS(Tableau48910[[#This Row],[Date de fin]],$C$2:C1534,Tableau48910[[#This Row],[Ordre de f]]),_xlfn.MAXIFS(Tableau48910[[#This Row],[Date de fin]],$B$2:B1534,Tableau48910[[#This Row],[Numéro Machine ]]))))</f>
        <v>#VALUE!</v>
      </c>
      <c r="F1535" s="2" t="e">
        <f>Tableau48910[[#This Row],[Date de début]]+Tableau48910[[#This Row],[Temps]]</f>
        <v>#VALUE!</v>
      </c>
    </row>
    <row r="1536" spans="1:6" x14ac:dyDescent="0.25">
      <c r="A1536" cm="1">
        <f t="array" ref="A1536">MIN(COUNTIFS($C$2:C1535,C1536)+IFERROR(SUM(IF(($B$2:B1535=B1536)*($A$2:A1535=0),($B$2:B1535=B1536)*($A$2:A1535=0),"")),0),1)</f>
        <v>1</v>
      </c>
      <c r="B1536" t="s">
        <v>5</v>
      </c>
      <c r="C1536" t="s">
        <v>375</v>
      </c>
      <c r="D1536" s="6">
        <v>56.5</v>
      </c>
      <c r="E1536" s="2" t="e">
        <f>IF(Tableau48910[[#This Row],[Numéro par machin]]=0,$C$1,IF(ISERROR(VLOOKUP(C1536,$C$2:C1535,1,FALSE)),_xlfn.MAXIFS(Tableau48910[[#This Row],[Date de fin]],$B$2:B1535,Tableau48910[[#This Row],[Numéro Machine ]]),MAX(_xlfn.MAXIFS(Tableau48910[[#This Row],[Date de fin]],$C$2:C1535,Tableau48910[[#This Row],[Ordre de f]]),_xlfn.MAXIFS(Tableau48910[[#This Row],[Date de fin]],$B$2:B1535,Tableau48910[[#This Row],[Numéro Machine ]]))))</f>
        <v>#VALUE!</v>
      </c>
      <c r="F1536" s="2" t="e">
        <f>Tableau48910[[#This Row],[Date de début]]+Tableau48910[[#This Row],[Temps]]</f>
        <v>#VALUE!</v>
      </c>
    </row>
    <row r="1537" spans="1:6" x14ac:dyDescent="0.25">
      <c r="A1537" cm="1">
        <f t="array" ref="A1537">MIN(COUNTIFS($C$2:C1536,C1537)+IFERROR(SUM(IF(($B$2:B1536=B1537)*($A$2:A1536=0),($B$2:B1536=B1537)*($A$2:A1536=0),"")),0),1)</f>
        <v>1</v>
      </c>
      <c r="B1537" t="s">
        <v>10</v>
      </c>
      <c r="C1537" t="s">
        <v>375</v>
      </c>
      <c r="D1537" s="6">
        <v>56.625</v>
      </c>
      <c r="E1537" s="2" t="e">
        <f>IF(Tableau48910[[#This Row],[Numéro par machin]]=0,$C$1,IF(ISERROR(VLOOKUP(C1537,$C$2:C1536,1,FALSE)),_xlfn.MAXIFS(Tableau48910[[#This Row],[Date de fin]],$B$2:B1536,Tableau48910[[#This Row],[Numéro Machine ]]),MAX(_xlfn.MAXIFS(Tableau48910[[#This Row],[Date de fin]],$C$2:C1536,Tableau48910[[#This Row],[Ordre de f]]),_xlfn.MAXIFS(Tableau48910[[#This Row],[Date de fin]],$B$2:B1536,Tableau48910[[#This Row],[Numéro Machine ]]))))</f>
        <v>#VALUE!</v>
      </c>
      <c r="F1537" s="2" t="e">
        <f>Tableau48910[[#This Row],[Date de début]]+Tableau48910[[#This Row],[Temps]]</f>
        <v>#VALUE!</v>
      </c>
    </row>
    <row r="1538" spans="1:6" x14ac:dyDescent="0.25">
      <c r="A1538" cm="1">
        <f t="array" ref="A1538">MIN(COUNTIFS($C$2:C1537,C1538)+IFERROR(SUM(IF(($B$2:B1537=B1538)*($A$2:A1537=0),($B$2:B1537=B1538)*($A$2:A1537=0),"")),0),1)</f>
        <v>1</v>
      </c>
      <c r="B1538" t="s">
        <v>5</v>
      </c>
      <c r="C1538" t="s">
        <v>380</v>
      </c>
      <c r="D1538" s="6">
        <v>56.75</v>
      </c>
      <c r="E1538" s="2" t="e">
        <f>IF(Tableau48910[[#This Row],[Numéro par machin]]=0,$C$1,IF(ISERROR(VLOOKUP(C1538,$C$2:C1537,1,FALSE)),_xlfn.MAXIFS(Tableau48910[[#This Row],[Date de fin]],$B$2:B1537,Tableau48910[[#This Row],[Numéro Machine ]]),MAX(_xlfn.MAXIFS(Tableau48910[[#This Row],[Date de fin]],$C$2:C1537,Tableau48910[[#This Row],[Ordre de f]]),_xlfn.MAXIFS(Tableau48910[[#This Row],[Date de fin]],$B$2:B1537,Tableau48910[[#This Row],[Numéro Machine ]]))))</f>
        <v>#VALUE!</v>
      </c>
      <c r="F1538" s="2" t="e">
        <f>Tableau48910[[#This Row],[Date de début]]+Tableau48910[[#This Row],[Temps]]</f>
        <v>#VALUE!</v>
      </c>
    </row>
    <row r="1539" spans="1:6" x14ac:dyDescent="0.25">
      <c r="A1539" cm="1">
        <f t="array" ref="A1539">MIN(COUNTIFS($C$2:C1538,C1539)+IFERROR(SUM(IF(($B$2:B1538=B1539)*($A$2:A1538=0),($B$2:B1538=B1539)*($A$2:A1538=0),"")),0),1)</f>
        <v>1</v>
      </c>
      <c r="B1539" t="s">
        <v>10</v>
      </c>
      <c r="C1539" t="s">
        <v>380</v>
      </c>
      <c r="D1539" s="6">
        <v>56.8333333333333</v>
      </c>
      <c r="E1539" s="2" t="e">
        <f>IF(Tableau48910[[#This Row],[Numéro par machin]]=0,$C$1,IF(ISERROR(VLOOKUP(C1539,$C$2:C1538,1,FALSE)),_xlfn.MAXIFS(Tableau48910[[#This Row],[Date de fin]],$B$2:B1538,Tableau48910[[#This Row],[Numéro Machine ]]),MAX(_xlfn.MAXIFS(Tableau48910[[#This Row],[Date de fin]],$C$2:C1538,Tableau48910[[#This Row],[Ordre de f]]),_xlfn.MAXIFS(Tableau48910[[#This Row],[Date de fin]],$B$2:B1538,Tableau48910[[#This Row],[Numéro Machine ]]))))</f>
        <v>#VALUE!</v>
      </c>
      <c r="F1539" s="2" t="e">
        <f>Tableau48910[[#This Row],[Date de début]]+Tableau48910[[#This Row],[Temps]]</f>
        <v>#VALUE!</v>
      </c>
    </row>
    <row r="1540" spans="1:6" x14ac:dyDescent="0.25">
      <c r="A1540" cm="1">
        <f t="array" ref="A1540">MIN(COUNTIFS($C$2:C1539,C1540)+IFERROR(SUM(IF(($B$2:B1539=B1540)*($A$2:A1539=0),($B$2:B1539=B1540)*($A$2:A1539=0),"")),0),1)</f>
        <v>1</v>
      </c>
      <c r="B1540" t="s">
        <v>80</v>
      </c>
      <c r="C1540" t="s">
        <v>378</v>
      </c>
      <c r="D1540" s="6">
        <v>56.2916666666667</v>
      </c>
      <c r="E1540" s="2" t="e">
        <f>IF(Tableau48910[[#This Row],[Numéro par machin]]=0,$C$1,IF(ISERROR(VLOOKUP(C1540,$C$2:C1539,1,FALSE)),_xlfn.MAXIFS(Tableau48910[[#This Row],[Date de fin]],$B$2:B1539,Tableau48910[[#This Row],[Numéro Machine ]]),MAX(_xlfn.MAXIFS(Tableau48910[[#This Row],[Date de fin]],$C$2:C1539,Tableau48910[[#This Row],[Ordre de f]]),_xlfn.MAXIFS(Tableau48910[[#This Row],[Date de fin]],$B$2:B1539,Tableau48910[[#This Row],[Numéro Machine ]]))))</f>
        <v>#VALUE!</v>
      </c>
      <c r="F1540" s="2" t="e">
        <f>Tableau48910[[#This Row],[Date de début]]+Tableau48910[[#This Row],[Temps]]</f>
        <v>#VALUE!</v>
      </c>
    </row>
    <row r="1541" spans="1:6" x14ac:dyDescent="0.25">
      <c r="A1541" cm="1">
        <f t="array" ref="A1541">MIN(COUNTIFS($C$2:C1540,C1541)+IFERROR(SUM(IF(($B$2:B1540=B1541)*($A$2:A1540=0),($B$2:B1540=B1541)*($A$2:A1540=0),"")),0),1)</f>
        <v>1</v>
      </c>
      <c r="B1541" t="s">
        <v>80</v>
      </c>
      <c r="C1541" t="s">
        <v>379</v>
      </c>
      <c r="D1541" s="6">
        <v>56.3333333333333</v>
      </c>
      <c r="E1541" s="2" t="e">
        <f>IF(Tableau48910[[#This Row],[Numéro par machin]]=0,$C$1,IF(ISERROR(VLOOKUP(C1541,$C$2:C1540,1,FALSE)),_xlfn.MAXIFS(Tableau48910[[#This Row],[Date de fin]],$B$2:B1540,Tableau48910[[#This Row],[Numéro Machine ]]),MAX(_xlfn.MAXIFS(Tableau48910[[#This Row],[Date de fin]],$C$2:C1540,Tableau48910[[#This Row],[Ordre de f]]),_xlfn.MAXIFS(Tableau48910[[#This Row],[Date de fin]],$B$2:B1540,Tableau48910[[#This Row],[Numéro Machine ]]))))</f>
        <v>#VALUE!</v>
      </c>
      <c r="F1541" s="2" t="e">
        <f>Tableau48910[[#This Row],[Date de début]]+Tableau48910[[#This Row],[Temps]]</f>
        <v>#VALUE!</v>
      </c>
    </row>
    <row r="1542" spans="1:6" x14ac:dyDescent="0.25">
      <c r="A1542" cm="1">
        <f t="array" ref="A1542">MIN(COUNTIFS($C$2:C1541,C1542)+IFERROR(SUM(IF(($B$2:B1541=B1542)*($A$2:A1541=0),($B$2:B1541=B1542)*($A$2:A1541=0),"")),0),1)</f>
        <v>1</v>
      </c>
      <c r="B1542" t="s">
        <v>10</v>
      </c>
      <c r="C1542" t="s">
        <v>381</v>
      </c>
      <c r="D1542" s="6">
        <v>56.375</v>
      </c>
      <c r="E1542" s="2" t="e">
        <f>IF(Tableau48910[[#This Row],[Numéro par machin]]=0,$C$1,IF(ISERROR(VLOOKUP(C1542,$C$2:C1541,1,FALSE)),_xlfn.MAXIFS(Tableau48910[[#This Row],[Date de fin]],$B$2:B1541,Tableau48910[[#This Row],[Numéro Machine ]]),MAX(_xlfn.MAXIFS(Tableau48910[[#This Row],[Date de fin]],$C$2:C1541,Tableau48910[[#This Row],[Ordre de f]]),_xlfn.MAXIFS(Tableau48910[[#This Row],[Date de fin]],$B$2:B1541,Tableau48910[[#This Row],[Numéro Machine ]]))))</f>
        <v>#VALUE!</v>
      </c>
      <c r="F1542" s="2" t="e">
        <f>Tableau48910[[#This Row],[Date de début]]+Tableau48910[[#This Row],[Temps]]</f>
        <v>#VALUE!</v>
      </c>
    </row>
    <row r="1543" spans="1:6" x14ac:dyDescent="0.25">
      <c r="A1543" cm="1">
        <f t="array" ref="A1543">MIN(COUNTIFS($C$2:C1542,C1543)+IFERROR(SUM(IF(($B$2:B1542=B1543)*($A$2:A1542=0),($B$2:B1542=B1543)*($A$2:A1542=0),"")),0),1)</f>
        <v>1</v>
      </c>
      <c r="B1543" t="s">
        <v>256</v>
      </c>
      <c r="C1543" t="s">
        <v>381</v>
      </c>
      <c r="D1543" s="6">
        <v>56.4166666666667</v>
      </c>
      <c r="E1543" s="2" t="e">
        <f>IF(Tableau48910[[#This Row],[Numéro par machin]]=0,$C$1,IF(ISERROR(VLOOKUP(C1543,$C$2:C1542,1,FALSE)),_xlfn.MAXIFS(Tableau48910[[#This Row],[Date de fin]],$B$2:B1542,Tableau48910[[#This Row],[Numéro Machine ]]),MAX(_xlfn.MAXIFS(Tableau48910[[#This Row],[Date de fin]],$C$2:C1542,Tableau48910[[#This Row],[Ordre de f]]),_xlfn.MAXIFS(Tableau48910[[#This Row],[Date de fin]],$B$2:B1542,Tableau48910[[#This Row],[Numéro Machine ]]))))</f>
        <v>#VALUE!</v>
      </c>
      <c r="F1543" s="2" t="e">
        <f>Tableau48910[[#This Row],[Date de début]]+Tableau48910[[#This Row],[Temps]]</f>
        <v>#VALUE!</v>
      </c>
    </row>
    <row r="1544" spans="1:6" x14ac:dyDescent="0.25">
      <c r="A1544" cm="1">
        <f t="array" ref="A1544">MIN(COUNTIFS($C$2:C1543,C1544)+IFERROR(SUM(IF(($B$2:B1543=B1544)*($A$2:A1543=0),($B$2:B1543=B1544)*($A$2:A1543=0),"")),0),1)</f>
        <v>1</v>
      </c>
      <c r="B1544" t="s">
        <v>10</v>
      </c>
      <c r="C1544" t="s">
        <v>381</v>
      </c>
      <c r="D1544" s="6">
        <v>56.5416666666667</v>
      </c>
      <c r="E1544" s="2" t="e">
        <f>IF(Tableau48910[[#This Row],[Numéro par machin]]=0,$C$1,IF(ISERROR(VLOOKUP(C1544,$C$2:C1543,1,FALSE)),_xlfn.MAXIFS(Tableau48910[[#This Row],[Date de fin]],$B$2:B1543,Tableau48910[[#This Row],[Numéro Machine ]]),MAX(_xlfn.MAXIFS(Tableau48910[[#This Row],[Date de fin]],$C$2:C1543,Tableau48910[[#This Row],[Ordre de f]]),_xlfn.MAXIFS(Tableau48910[[#This Row],[Date de fin]],$B$2:B1543,Tableau48910[[#This Row],[Numéro Machine ]]))))</f>
        <v>#VALUE!</v>
      </c>
      <c r="F1544" s="2" t="e">
        <f>Tableau48910[[#This Row],[Date de début]]+Tableau48910[[#This Row],[Temps]]</f>
        <v>#VALUE!</v>
      </c>
    </row>
    <row r="1545" spans="1:6" x14ac:dyDescent="0.25">
      <c r="A1545" cm="1">
        <f t="array" ref="A1545">MIN(COUNTIFS($C$2:C1544,C1545)+IFERROR(SUM(IF(($B$2:B1544=B1545)*($A$2:A1544=0),($B$2:B1544=B1545)*($A$2:A1544=0),"")),0),1)</f>
        <v>1</v>
      </c>
      <c r="B1545" t="s">
        <v>5</v>
      </c>
      <c r="C1545" t="s">
        <v>381</v>
      </c>
      <c r="D1545" s="6">
        <v>56.6666666666667</v>
      </c>
      <c r="E1545" s="2" t="e">
        <f>IF(Tableau48910[[#This Row],[Numéro par machin]]=0,$C$1,IF(ISERROR(VLOOKUP(C1545,$C$2:C1544,1,FALSE)),_xlfn.MAXIFS(Tableau48910[[#This Row],[Date de fin]],$B$2:B1544,Tableau48910[[#This Row],[Numéro Machine ]]),MAX(_xlfn.MAXIFS(Tableau48910[[#This Row],[Date de fin]],$C$2:C1544,Tableau48910[[#This Row],[Ordre de f]]),_xlfn.MAXIFS(Tableau48910[[#This Row],[Date de fin]],$B$2:B1544,Tableau48910[[#This Row],[Numéro Machine ]]))))</f>
        <v>#VALUE!</v>
      </c>
      <c r="F1545" s="2" t="e">
        <f>Tableau48910[[#This Row],[Date de début]]+Tableau48910[[#This Row],[Temps]]</f>
        <v>#VALUE!</v>
      </c>
    </row>
    <row r="1546" spans="1:6" x14ac:dyDescent="0.25">
      <c r="A1546" cm="1">
        <f t="array" ref="A1546">MIN(COUNTIFS($C$2:C1545,C1546)+IFERROR(SUM(IF(($B$2:B1545=B1546)*($A$2:A1545=0),($B$2:B1545=B1546)*($A$2:A1545=0),"")),0),1)</f>
        <v>1</v>
      </c>
      <c r="B1546" t="s">
        <v>7</v>
      </c>
      <c r="C1546" t="s">
        <v>372</v>
      </c>
      <c r="D1546" s="6">
        <v>58.7916666666667</v>
      </c>
      <c r="E1546" s="2" t="e">
        <f>IF(Tableau48910[[#This Row],[Numéro par machin]]=0,$C$1,IF(ISERROR(VLOOKUP(C1546,$C$2:C1545,1,FALSE)),_xlfn.MAXIFS(Tableau48910[[#This Row],[Date de fin]],$B$2:B1545,Tableau48910[[#This Row],[Numéro Machine ]]),MAX(_xlfn.MAXIFS(Tableau48910[[#This Row],[Date de fin]],$C$2:C1545,Tableau48910[[#This Row],[Ordre de f]]),_xlfn.MAXIFS(Tableau48910[[#This Row],[Date de fin]],$B$2:B1545,Tableau48910[[#This Row],[Numéro Machine ]]))))</f>
        <v>#VALUE!</v>
      </c>
      <c r="F1546" s="2" t="e">
        <f>Tableau48910[[#This Row],[Date de début]]+Tableau48910[[#This Row],[Temps]]</f>
        <v>#VALUE!</v>
      </c>
    </row>
    <row r="1547" spans="1:6" x14ac:dyDescent="0.25">
      <c r="A1547" cm="1">
        <f t="array" ref="A1547">MIN(COUNTIFS($C$2:C1546,C1547)+IFERROR(SUM(IF(($B$2:B1546=B1547)*($A$2:A1546=0),($B$2:B1546=B1547)*($A$2:A1546=0),"")),0),1)</f>
        <v>1</v>
      </c>
      <c r="B1547" t="s">
        <v>10</v>
      </c>
      <c r="C1547" t="s">
        <v>381</v>
      </c>
      <c r="D1547" s="6">
        <v>1.75</v>
      </c>
      <c r="E1547" s="2" t="e">
        <f>IF(Tableau48910[[#This Row],[Numéro par machin]]=0,$C$1,IF(ISERROR(VLOOKUP(C1547,$C$2:C1546,1,FALSE)),_xlfn.MAXIFS(Tableau48910[[#This Row],[Date de fin]],$B$2:B1546,Tableau48910[[#This Row],[Numéro Machine ]]),MAX(_xlfn.MAXIFS(Tableau48910[[#This Row],[Date de fin]],$C$2:C1546,Tableau48910[[#This Row],[Ordre de f]]),_xlfn.MAXIFS(Tableau48910[[#This Row],[Date de fin]],$B$2:B1546,Tableau48910[[#This Row],[Numéro Machine ]]))))</f>
        <v>#VALUE!</v>
      </c>
      <c r="F1547" s="2" t="e">
        <f>Tableau48910[[#This Row],[Date de début]]+Tableau48910[[#This Row],[Temps]]</f>
        <v>#VALUE!</v>
      </c>
    </row>
    <row r="1548" spans="1:6" x14ac:dyDescent="0.25">
      <c r="A1548" cm="1">
        <f t="array" ref="A1548">MIN(COUNTIFS($C$2:C1547,C1548)+IFERROR(SUM(IF(($B$2:B1547=B1548)*($A$2:A1547=0),($B$2:B1547=B1548)*($A$2:A1547=0),"")),0),1)</f>
        <v>1</v>
      </c>
      <c r="B1548" t="s">
        <v>10</v>
      </c>
      <c r="C1548" t="s">
        <v>372</v>
      </c>
      <c r="D1548" s="6">
        <v>40.7916666666667</v>
      </c>
      <c r="E1548" s="2" t="e">
        <f>IF(Tableau48910[[#This Row],[Numéro par machin]]=0,$C$1,IF(ISERROR(VLOOKUP(C1548,$C$2:C1547,1,FALSE)),_xlfn.MAXIFS(Tableau48910[[#This Row],[Date de fin]],$B$2:B1547,Tableau48910[[#This Row],[Numéro Machine ]]),MAX(_xlfn.MAXIFS(Tableau48910[[#This Row],[Date de fin]],$C$2:C1547,Tableau48910[[#This Row],[Ordre de f]]),_xlfn.MAXIFS(Tableau48910[[#This Row],[Date de fin]],$B$2:B1547,Tableau48910[[#This Row],[Numéro Machine ]]))))</f>
        <v>#VALUE!</v>
      </c>
      <c r="F1548" s="2" t="e">
        <f>Tableau48910[[#This Row],[Date de début]]+Tableau48910[[#This Row],[Temps]]</f>
        <v>#VALUE!</v>
      </c>
    </row>
    <row r="1549" spans="1:6" x14ac:dyDescent="0.25">
      <c r="A1549" cm="1">
        <f t="array" ref="A1549">MIN(COUNTIFS($C$2:C1548,C1549)+IFERROR(SUM(IF(($B$2:B1548=B1549)*($A$2:A1548=0),($B$2:B1548=B1549)*($A$2:A1548=0),"")),0),1)</f>
        <v>1</v>
      </c>
      <c r="B1549" t="s">
        <v>7</v>
      </c>
      <c r="C1549" t="s">
        <v>369</v>
      </c>
      <c r="D1549" s="6">
        <v>45.2916666666667</v>
      </c>
      <c r="E1549" s="2" t="e">
        <f>IF(Tableau48910[[#This Row],[Numéro par machin]]=0,$C$1,IF(ISERROR(VLOOKUP(C1549,$C$2:C1548,1,FALSE)),_xlfn.MAXIFS(Tableau48910[[#This Row],[Date de fin]],$B$2:B1548,Tableau48910[[#This Row],[Numéro Machine ]]),MAX(_xlfn.MAXIFS(Tableau48910[[#This Row],[Date de fin]],$C$2:C1548,Tableau48910[[#This Row],[Ordre de f]]),_xlfn.MAXIFS(Tableau48910[[#This Row],[Date de fin]],$B$2:B1548,Tableau48910[[#This Row],[Numéro Machine ]]))))</f>
        <v>#VALUE!</v>
      </c>
      <c r="F1549" s="2" t="e">
        <f>Tableau48910[[#This Row],[Date de début]]+Tableau48910[[#This Row],[Temps]]</f>
        <v>#VALUE!</v>
      </c>
    </row>
    <row r="1550" spans="1:6" x14ac:dyDescent="0.25">
      <c r="A1550" cm="1">
        <f t="array" ref="A1550">MIN(COUNTIFS($C$2:C1549,C1550)+IFERROR(SUM(IF(($B$2:B1549=B1550)*($A$2:A1549=0),($B$2:B1549=B1550)*($A$2:A1549=0),"")),0),1)</f>
        <v>1</v>
      </c>
      <c r="B1550" t="s">
        <v>10</v>
      </c>
      <c r="C1550" t="s">
        <v>369</v>
      </c>
      <c r="D1550" s="6">
        <v>45.4166666666667</v>
      </c>
      <c r="E1550" s="2" t="e">
        <f>IF(Tableau48910[[#This Row],[Numéro par machin]]=0,$C$1,IF(ISERROR(VLOOKUP(C1550,$C$2:C1549,1,FALSE)),_xlfn.MAXIFS(Tableau48910[[#This Row],[Date de fin]],$B$2:B1549,Tableau48910[[#This Row],[Numéro Machine ]]),MAX(_xlfn.MAXIFS(Tableau48910[[#This Row],[Date de fin]],$C$2:C1549,Tableau48910[[#This Row],[Ordre de f]]),_xlfn.MAXIFS(Tableau48910[[#This Row],[Date de fin]],$B$2:B1549,Tableau48910[[#This Row],[Numéro Machine ]]))))</f>
        <v>#VALUE!</v>
      </c>
      <c r="F1550" s="2" t="e">
        <f>Tableau48910[[#This Row],[Date de début]]+Tableau48910[[#This Row],[Temps]]</f>
        <v>#VALUE!</v>
      </c>
    </row>
    <row r="1551" spans="1:6" x14ac:dyDescent="0.25">
      <c r="A1551" cm="1">
        <f t="array" ref="A1551">MIN(COUNTIFS($C$2:C1550,C1551)+IFERROR(SUM(IF(($B$2:B1550=B1551)*($A$2:A1550=0),($B$2:B1550=B1551)*($A$2:A1550=0),"")),0),1)</f>
        <v>1</v>
      </c>
      <c r="B1551" t="s">
        <v>10</v>
      </c>
      <c r="C1551" t="s">
        <v>380</v>
      </c>
      <c r="D1551" s="6">
        <v>46.7916666666667</v>
      </c>
      <c r="E1551" s="2" t="e">
        <f>IF(Tableau48910[[#This Row],[Numéro par machin]]=0,$C$1,IF(ISERROR(VLOOKUP(C1551,$C$2:C1550,1,FALSE)),_xlfn.MAXIFS(Tableau48910[[#This Row],[Date de fin]],$B$2:B1550,Tableau48910[[#This Row],[Numéro Machine ]]),MAX(_xlfn.MAXIFS(Tableau48910[[#This Row],[Date de fin]],$C$2:C1550,Tableau48910[[#This Row],[Ordre de f]]),_xlfn.MAXIFS(Tableau48910[[#This Row],[Date de fin]],$B$2:B1550,Tableau48910[[#This Row],[Numéro Machine ]]))))</f>
        <v>#VALUE!</v>
      </c>
      <c r="F1551" s="2" t="e">
        <f>Tableau48910[[#This Row],[Date de début]]+Tableau48910[[#This Row],[Temps]]</f>
        <v>#VALUE!</v>
      </c>
    </row>
    <row r="1552" spans="1:6" x14ac:dyDescent="0.25">
      <c r="A1552" cm="1">
        <f t="array" ref="A1552">MIN(COUNTIFS($C$2:C1551,C1552)+IFERROR(SUM(IF(($B$2:B1551=B1552)*($A$2:A1551=0),($B$2:B1551=B1552)*($A$2:A1551=0),"")),0),1)</f>
        <v>1</v>
      </c>
      <c r="B1552" t="s">
        <v>5</v>
      </c>
      <c r="C1552" t="s">
        <v>380</v>
      </c>
      <c r="D1552" s="6">
        <v>46.8333333333333</v>
      </c>
      <c r="E1552" s="2" t="e">
        <f>IF(Tableau48910[[#This Row],[Numéro par machin]]=0,$C$1,IF(ISERROR(VLOOKUP(C1552,$C$2:C1551,1,FALSE)),_xlfn.MAXIFS(Tableau48910[[#This Row],[Date de fin]],$B$2:B1551,Tableau48910[[#This Row],[Numéro Machine ]]),MAX(_xlfn.MAXIFS(Tableau48910[[#This Row],[Date de fin]],$C$2:C1551,Tableau48910[[#This Row],[Ordre de f]]),_xlfn.MAXIFS(Tableau48910[[#This Row],[Date de fin]],$B$2:B1551,Tableau48910[[#This Row],[Numéro Machine ]]))))</f>
        <v>#VALUE!</v>
      </c>
      <c r="F1552" s="2" t="e">
        <f>Tableau48910[[#This Row],[Date de début]]+Tableau48910[[#This Row],[Temps]]</f>
        <v>#VALUE!</v>
      </c>
    </row>
    <row r="1553" spans="1:6" x14ac:dyDescent="0.25">
      <c r="A1553" cm="1">
        <f t="array" ref="A1553">MIN(COUNTIFS($C$2:C1552,C1553)+IFERROR(SUM(IF(($B$2:B1552=B1553)*($A$2:A1552=0),($B$2:B1552=B1553)*($A$2:A1552=0),"")),0),1)</f>
        <v>1</v>
      </c>
      <c r="B1553" t="s">
        <v>12</v>
      </c>
      <c r="C1553" t="s">
        <v>380</v>
      </c>
      <c r="D1553" s="6">
        <v>47.75</v>
      </c>
      <c r="E1553" s="2" t="e">
        <f>IF(Tableau48910[[#This Row],[Numéro par machin]]=0,$C$1,IF(ISERROR(VLOOKUP(C1553,$C$2:C1552,1,FALSE)),_xlfn.MAXIFS(Tableau48910[[#This Row],[Date de fin]],$B$2:B1552,Tableau48910[[#This Row],[Numéro Machine ]]),MAX(_xlfn.MAXIFS(Tableau48910[[#This Row],[Date de fin]],$C$2:C1552,Tableau48910[[#This Row],[Ordre de f]]),_xlfn.MAXIFS(Tableau48910[[#This Row],[Date de fin]],$B$2:B1552,Tableau48910[[#This Row],[Numéro Machine ]]))))</f>
        <v>#VALUE!</v>
      </c>
      <c r="F1553" s="2" t="e">
        <f>Tableau48910[[#This Row],[Date de début]]+Tableau48910[[#This Row],[Temps]]</f>
        <v>#VALUE!</v>
      </c>
    </row>
    <row r="1554" spans="1:6" x14ac:dyDescent="0.25">
      <c r="A1554" cm="1">
        <f t="array" ref="A1554">MIN(COUNTIFS($C$2:C1553,C1554)+IFERROR(SUM(IF(($B$2:B1553=B1554)*($A$2:A1553=0),($B$2:B1553=B1554)*($A$2:A1553=0),"")),0),1)</f>
        <v>1</v>
      </c>
      <c r="B1554" t="s">
        <v>5</v>
      </c>
      <c r="C1554" t="s">
        <v>380</v>
      </c>
      <c r="D1554" s="6">
        <v>47.8333333333333</v>
      </c>
      <c r="E1554" s="2" t="e">
        <f>IF(Tableau48910[[#This Row],[Numéro par machin]]=0,$C$1,IF(ISERROR(VLOOKUP(C1554,$C$2:C1553,1,FALSE)),_xlfn.MAXIFS(Tableau48910[[#This Row],[Date de fin]],$B$2:B1553,Tableau48910[[#This Row],[Numéro Machine ]]),MAX(_xlfn.MAXIFS(Tableau48910[[#This Row],[Date de fin]],$C$2:C1553,Tableau48910[[#This Row],[Ordre de f]]),_xlfn.MAXIFS(Tableau48910[[#This Row],[Date de fin]],$B$2:B1553,Tableau48910[[#This Row],[Numéro Machine ]]))))</f>
        <v>#VALUE!</v>
      </c>
      <c r="F1554" s="2" t="e">
        <f>Tableau48910[[#This Row],[Date de début]]+Tableau48910[[#This Row],[Temps]]</f>
        <v>#VALUE!</v>
      </c>
    </row>
    <row r="1555" spans="1:6" x14ac:dyDescent="0.25">
      <c r="A1555" cm="1">
        <f t="array" ref="A1555">MIN(COUNTIFS($C$2:C1554,C1555)+IFERROR(SUM(IF(($B$2:B1554=B1555)*($A$2:A1554=0),($B$2:B1554=B1555)*($A$2:A1554=0),"")),0),1)</f>
        <v>1</v>
      </c>
      <c r="B1555" t="s">
        <v>10</v>
      </c>
      <c r="C1555" t="s">
        <v>380</v>
      </c>
      <c r="D1555" s="6">
        <v>47.875</v>
      </c>
      <c r="E1555" s="2" t="e">
        <f>IF(Tableau48910[[#This Row],[Numéro par machin]]=0,$C$1,IF(ISERROR(VLOOKUP(C1555,$C$2:C1554,1,FALSE)),_xlfn.MAXIFS(Tableau48910[[#This Row],[Date de fin]],$B$2:B1554,Tableau48910[[#This Row],[Numéro Machine ]]),MAX(_xlfn.MAXIFS(Tableau48910[[#This Row],[Date de fin]],$C$2:C1554,Tableau48910[[#This Row],[Ordre de f]]),_xlfn.MAXIFS(Tableau48910[[#This Row],[Date de fin]],$B$2:B1554,Tableau48910[[#This Row],[Numéro Machine ]]))))</f>
        <v>#VALUE!</v>
      </c>
      <c r="F1555" s="2" t="e">
        <f>Tableau48910[[#This Row],[Date de début]]+Tableau48910[[#This Row],[Temps]]</f>
        <v>#VALUE!</v>
      </c>
    </row>
    <row r="1556" spans="1:6" x14ac:dyDescent="0.25">
      <c r="A1556" cm="1">
        <f t="array" ref="A1556">MIN(COUNTIFS($C$2:C1555,C1556)+IFERROR(SUM(IF(($B$2:B1555=B1556)*($A$2:A1555=0),($B$2:B1555=B1556)*($A$2:A1555=0),"")),0),1)</f>
        <v>1</v>
      </c>
      <c r="B1556" t="s">
        <v>5</v>
      </c>
      <c r="C1556" t="s">
        <v>380</v>
      </c>
      <c r="D1556" s="6">
        <v>38.125</v>
      </c>
      <c r="E1556" s="2" t="e">
        <f>IF(Tableau48910[[#This Row],[Numéro par machin]]=0,$C$1,IF(ISERROR(VLOOKUP(C1556,$C$2:C1555,1,FALSE)),_xlfn.MAXIFS(Tableau48910[[#This Row],[Date de fin]],$B$2:B1555,Tableau48910[[#This Row],[Numéro Machine ]]),MAX(_xlfn.MAXIFS(Tableau48910[[#This Row],[Date de fin]],$C$2:C1555,Tableau48910[[#This Row],[Ordre de f]]),_xlfn.MAXIFS(Tableau48910[[#This Row],[Date de fin]],$B$2:B1555,Tableau48910[[#This Row],[Numéro Machine ]]))))</f>
        <v>#VALUE!</v>
      </c>
      <c r="F1556" s="2" t="e">
        <f>Tableau48910[[#This Row],[Date de début]]+Tableau48910[[#This Row],[Temps]]</f>
        <v>#VALUE!</v>
      </c>
    </row>
    <row r="1557" spans="1:6" x14ac:dyDescent="0.25">
      <c r="A1557" cm="1">
        <f t="array" ref="A1557">MIN(COUNTIFS($C$2:C1556,C1557)+IFERROR(SUM(IF(($B$2:B1556=B1557)*($A$2:A1556=0),($B$2:B1556=B1557)*($A$2:A1556=0),"")),0),1)</f>
        <v>1</v>
      </c>
      <c r="B1557" t="s">
        <v>42</v>
      </c>
      <c r="C1557" t="s">
        <v>378</v>
      </c>
      <c r="D1557" s="6">
        <v>43.25</v>
      </c>
      <c r="E1557" s="2" t="e">
        <f>IF(Tableau48910[[#This Row],[Numéro par machin]]=0,$C$1,IF(ISERROR(VLOOKUP(C1557,$C$2:C1556,1,FALSE)),_xlfn.MAXIFS(Tableau48910[[#This Row],[Date de fin]],$B$2:B1556,Tableau48910[[#This Row],[Numéro Machine ]]),MAX(_xlfn.MAXIFS(Tableau48910[[#This Row],[Date de fin]],$C$2:C1556,Tableau48910[[#This Row],[Ordre de f]]),_xlfn.MAXIFS(Tableau48910[[#This Row],[Date de fin]],$B$2:B1556,Tableau48910[[#This Row],[Numéro Machine ]]))))</f>
        <v>#VALUE!</v>
      </c>
      <c r="F1557" s="2" t="e">
        <f>Tableau48910[[#This Row],[Date de début]]+Tableau48910[[#This Row],[Temps]]</f>
        <v>#VALUE!</v>
      </c>
    </row>
    <row r="1558" spans="1:6" x14ac:dyDescent="0.25">
      <c r="A1558" cm="1">
        <f t="array" ref="A1558">MIN(COUNTIFS($C$2:C1557,C1558)+IFERROR(SUM(IF(($B$2:B1557=B1558)*($A$2:A1557=0),($B$2:B1557=B1558)*($A$2:A1557=0),"")),0),1)</f>
        <v>1</v>
      </c>
      <c r="B1558" t="s">
        <v>42</v>
      </c>
      <c r="C1558" t="s">
        <v>379</v>
      </c>
      <c r="D1558" s="6">
        <v>48.25</v>
      </c>
      <c r="E1558" s="2" t="e">
        <f>IF(Tableau48910[[#This Row],[Numéro par machin]]=0,$C$1,IF(ISERROR(VLOOKUP(C1558,$C$2:C1557,1,FALSE)),_xlfn.MAXIFS(Tableau48910[[#This Row],[Date de fin]],$B$2:B1557,Tableau48910[[#This Row],[Numéro Machine ]]),MAX(_xlfn.MAXIFS(Tableau48910[[#This Row],[Date de fin]],$C$2:C1557,Tableau48910[[#This Row],[Ordre de f]]),_xlfn.MAXIFS(Tableau48910[[#This Row],[Date de fin]],$B$2:B1557,Tableau48910[[#This Row],[Numéro Machine ]]))))</f>
        <v>#VALUE!</v>
      </c>
      <c r="F1558" s="2" t="e">
        <f>Tableau48910[[#This Row],[Date de début]]+Tableau48910[[#This Row],[Temps]]</f>
        <v>#VALUE!</v>
      </c>
    </row>
    <row r="1559" spans="1:6" x14ac:dyDescent="0.25">
      <c r="A1559" cm="1">
        <f t="array" ref="A1559">MIN(COUNTIFS($C$2:C1558,C1559)+IFERROR(SUM(IF(($B$2:B1558=B1559)*($A$2:A1558=0),($B$2:B1558=B1559)*($A$2:A1558=0),"")),0),1)</f>
        <v>1</v>
      </c>
      <c r="B1559" t="s">
        <v>5</v>
      </c>
      <c r="C1559" t="s">
        <v>378</v>
      </c>
      <c r="D1559" s="6">
        <v>51.4166666666667</v>
      </c>
      <c r="E1559" s="2" t="e">
        <f>IF(Tableau48910[[#This Row],[Numéro par machin]]=0,$C$1,IF(ISERROR(VLOOKUP(C1559,$C$2:C1558,1,FALSE)),_xlfn.MAXIFS(Tableau48910[[#This Row],[Date de fin]],$B$2:B1558,Tableau48910[[#This Row],[Numéro Machine ]]),MAX(_xlfn.MAXIFS(Tableau48910[[#This Row],[Date de fin]],$C$2:C1558,Tableau48910[[#This Row],[Ordre de f]]),_xlfn.MAXIFS(Tableau48910[[#This Row],[Date de fin]],$B$2:B1558,Tableau48910[[#This Row],[Numéro Machine ]]))))</f>
        <v>#VALUE!</v>
      </c>
      <c r="F1559" s="2" t="e">
        <f>Tableau48910[[#This Row],[Date de début]]+Tableau48910[[#This Row],[Temps]]</f>
        <v>#VALUE!</v>
      </c>
    </row>
    <row r="1560" spans="1:6" x14ac:dyDescent="0.25">
      <c r="A1560" cm="1">
        <f t="array" ref="A1560">MIN(COUNTIFS($C$2:C1559,C1560)+IFERROR(SUM(IF(($B$2:B1559=B1560)*($A$2:A1559=0),($B$2:B1559=B1560)*($A$2:A1559=0),"")),0),1)</f>
        <v>1</v>
      </c>
      <c r="B1560" t="s">
        <v>5</v>
      </c>
      <c r="C1560" t="s">
        <v>379</v>
      </c>
      <c r="D1560" s="6">
        <v>51.5</v>
      </c>
      <c r="E1560" s="2" t="e">
        <f>IF(Tableau48910[[#This Row],[Numéro par machin]]=0,$C$1,IF(ISERROR(VLOOKUP(C1560,$C$2:C1559,1,FALSE)),_xlfn.MAXIFS(Tableau48910[[#This Row],[Date de fin]],$B$2:B1559,Tableau48910[[#This Row],[Numéro Machine ]]),MAX(_xlfn.MAXIFS(Tableau48910[[#This Row],[Date de fin]],$C$2:C1559,Tableau48910[[#This Row],[Ordre de f]]),_xlfn.MAXIFS(Tableau48910[[#This Row],[Date de fin]],$B$2:B1559,Tableau48910[[#This Row],[Numéro Machine ]]))))</f>
        <v>#VALUE!</v>
      </c>
      <c r="F1560" s="2" t="e">
        <f>Tableau48910[[#This Row],[Date de début]]+Tableau48910[[#This Row],[Temps]]</f>
        <v>#VALUE!</v>
      </c>
    </row>
    <row r="1561" spans="1:6" x14ac:dyDescent="0.25">
      <c r="A1561" cm="1">
        <f t="array" ref="A1561">MIN(COUNTIFS($C$2:C1560,C1561)+IFERROR(SUM(IF(($B$2:B1560=B1561)*($A$2:A1560=0),($B$2:B1560=B1561)*($A$2:A1560=0),"")),0),1)</f>
        <v>1</v>
      </c>
      <c r="B1561" t="s">
        <v>10</v>
      </c>
      <c r="C1561" t="s">
        <v>378</v>
      </c>
      <c r="D1561" s="6">
        <v>38.2083333333333</v>
      </c>
      <c r="E1561" s="2" t="e">
        <f>IF(Tableau48910[[#This Row],[Numéro par machin]]=0,$C$1,IF(ISERROR(VLOOKUP(C1561,$C$2:C1560,1,FALSE)),_xlfn.MAXIFS(Tableau48910[[#This Row],[Date de fin]],$B$2:B1560,Tableau48910[[#This Row],[Numéro Machine ]]),MAX(_xlfn.MAXIFS(Tableau48910[[#This Row],[Date de fin]],$C$2:C1560,Tableau48910[[#This Row],[Ordre de f]]),_xlfn.MAXIFS(Tableau48910[[#This Row],[Date de fin]],$B$2:B1560,Tableau48910[[#This Row],[Numéro Machine ]]))))</f>
        <v>#VALUE!</v>
      </c>
      <c r="F1561" s="2" t="e">
        <f>Tableau48910[[#This Row],[Date de début]]+Tableau48910[[#This Row],[Temps]]</f>
        <v>#VALUE!</v>
      </c>
    </row>
    <row r="1562" spans="1:6" x14ac:dyDescent="0.25">
      <c r="A1562" cm="1">
        <f t="array" ref="A1562">MIN(COUNTIFS($C$2:C1561,C1562)+IFERROR(SUM(IF(($B$2:B1561=B1562)*($A$2:A1561=0),($B$2:B1561=B1562)*($A$2:A1561=0),"")),0),1)</f>
        <v>1</v>
      </c>
      <c r="B1562" t="s">
        <v>10</v>
      </c>
      <c r="C1562" t="s">
        <v>379</v>
      </c>
      <c r="D1562" s="6">
        <v>38.625</v>
      </c>
      <c r="E1562" s="2" t="e">
        <f>IF(Tableau48910[[#This Row],[Numéro par machin]]=0,$C$1,IF(ISERROR(VLOOKUP(C1562,$C$2:C1561,1,FALSE)),_xlfn.MAXIFS(Tableau48910[[#This Row],[Date de fin]],$B$2:B1561,Tableau48910[[#This Row],[Numéro Machine ]]),MAX(_xlfn.MAXIFS(Tableau48910[[#This Row],[Date de fin]],$C$2:C1561,Tableau48910[[#This Row],[Ordre de f]]),_xlfn.MAXIFS(Tableau48910[[#This Row],[Date de fin]],$B$2:B1561,Tableau48910[[#This Row],[Numéro Machine ]]))))</f>
        <v>#VALUE!</v>
      </c>
      <c r="F1562" s="2" t="e">
        <f>Tableau48910[[#This Row],[Date de début]]+Tableau48910[[#This Row],[Temps]]</f>
        <v>#VALUE!</v>
      </c>
    </row>
    <row r="1563" spans="1:6" x14ac:dyDescent="0.25">
      <c r="A1563" cm="1">
        <f t="array" ref="A1563">MIN(COUNTIFS($C$2:C1562,C1563)+IFERROR(SUM(IF(($B$2:B1562=B1563)*($A$2:A1562=0),($B$2:B1562=B1563)*($A$2:A1562=0),"")),0),1)</f>
        <v>1</v>
      </c>
      <c r="B1563" t="s">
        <v>5</v>
      </c>
      <c r="C1563" t="s">
        <v>378</v>
      </c>
      <c r="D1563" s="6">
        <v>43.2083333333333</v>
      </c>
      <c r="E1563" s="2" t="e">
        <f>IF(Tableau48910[[#This Row],[Numéro par machin]]=0,$C$1,IF(ISERROR(VLOOKUP(C1563,$C$2:C1562,1,FALSE)),_xlfn.MAXIFS(Tableau48910[[#This Row],[Date de fin]],$B$2:B1562,Tableau48910[[#This Row],[Numéro Machine ]]),MAX(_xlfn.MAXIFS(Tableau48910[[#This Row],[Date de fin]],$C$2:C1562,Tableau48910[[#This Row],[Ordre de f]]),_xlfn.MAXIFS(Tableau48910[[#This Row],[Date de fin]],$B$2:B1562,Tableau48910[[#This Row],[Numéro Machine ]]))))</f>
        <v>#VALUE!</v>
      </c>
      <c r="F1563" s="2" t="e">
        <f>Tableau48910[[#This Row],[Date de début]]+Tableau48910[[#This Row],[Temps]]</f>
        <v>#VALUE!</v>
      </c>
    </row>
    <row r="1564" spans="1:6" x14ac:dyDescent="0.25">
      <c r="A1564" cm="1">
        <f t="array" ref="A1564">MIN(COUNTIFS($C$2:C1563,C1564)+IFERROR(SUM(IF(($B$2:B1563=B1564)*($A$2:A1563=0),($B$2:B1563=B1564)*($A$2:A1563=0),"")),0),1)</f>
        <v>1</v>
      </c>
      <c r="B1564" t="s">
        <v>5</v>
      </c>
      <c r="C1564" t="s">
        <v>379</v>
      </c>
      <c r="D1564" s="6">
        <v>43.3333333333333</v>
      </c>
      <c r="E1564" s="2" t="e">
        <f>IF(Tableau48910[[#This Row],[Numéro par machin]]=0,$C$1,IF(ISERROR(VLOOKUP(C1564,$C$2:C1563,1,FALSE)),_xlfn.MAXIFS(Tableau48910[[#This Row],[Date de fin]],$B$2:B1563,Tableau48910[[#This Row],[Numéro Machine ]]),MAX(_xlfn.MAXIFS(Tableau48910[[#This Row],[Date de fin]],$C$2:C1563,Tableau48910[[#This Row],[Ordre de f]]),_xlfn.MAXIFS(Tableau48910[[#This Row],[Date de fin]],$B$2:B1563,Tableau48910[[#This Row],[Numéro Machine ]]))))</f>
        <v>#VALUE!</v>
      </c>
      <c r="F1564" s="2" t="e">
        <f>Tableau48910[[#This Row],[Date de début]]+Tableau48910[[#This Row],[Temps]]</f>
        <v>#VALUE!</v>
      </c>
    </row>
    <row r="1565" spans="1:6" x14ac:dyDescent="0.25">
      <c r="A1565" cm="1">
        <f t="array" ref="A1565">MIN(COUNTIFS($C$2:C1564,C1565)+IFERROR(SUM(IF(($B$2:B1564=B1565)*($A$2:A1564=0),($B$2:B1564=B1565)*($A$2:A1564=0),"")),0),1)</f>
        <v>1</v>
      </c>
      <c r="B1565" t="s">
        <v>10</v>
      </c>
      <c r="C1565" t="s">
        <v>382</v>
      </c>
      <c r="D1565" s="6">
        <v>47</v>
      </c>
      <c r="E1565" s="2" t="e">
        <f>IF(Tableau48910[[#This Row],[Numéro par machin]]=0,$C$1,IF(ISERROR(VLOOKUP(C1565,$C$2:C1564,1,FALSE)),_xlfn.MAXIFS(Tableau48910[[#This Row],[Date de fin]],$B$2:B1564,Tableau48910[[#This Row],[Numéro Machine ]]),MAX(_xlfn.MAXIFS(Tableau48910[[#This Row],[Date de fin]],$C$2:C1564,Tableau48910[[#This Row],[Ordre de f]]),_xlfn.MAXIFS(Tableau48910[[#This Row],[Date de fin]],$B$2:B1564,Tableau48910[[#This Row],[Numéro Machine ]]))))</f>
        <v>#VALUE!</v>
      </c>
      <c r="F1565" s="2" t="e">
        <f>Tableau48910[[#This Row],[Date de début]]+Tableau48910[[#This Row],[Temps]]</f>
        <v>#VALUE!</v>
      </c>
    </row>
    <row r="1566" spans="1:6" x14ac:dyDescent="0.25">
      <c r="A1566" cm="1">
        <f t="array" ref="A1566">MIN(COUNTIFS($C$2:C1565,C1566)+IFERROR(SUM(IF(($B$2:B1565=B1566)*($A$2:A1565=0),($B$2:B1565=B1566)*($A$2:A1565=0),"")),0),1)</f>
        <v>1</v>
      </c>
      <c r="B1566" t="s">
        <v>10</v>
      </c>
      <c r="C1566" t="s">
        <v>383</v>
      </c>
      <c r="D1566" s="6">
        <v>47.0416666666667</v>
      </c>
      <c r="E1566" s="2" t="e">
        <f>IF(Tableau48910[[#This Row],[Numéro par machin]]=0,$C$1,IF(ISERROR(VLOOKUP(C1566,$C$2:C1565,1,FALSE)),_xlfn.MAXIFS(Tableau48910[[#This Row],[Date de fin]],$B$2:B1565,Tableau48910[[#This Row],[Numéro Machine ]]),MAX(_xlfn.MAXIFS(Tableau48910[[#This Row],[Date de fin]],$C$2:C1565,Tableau48910[[#This Row],[Ordre de f]]),_xlfn.MAXIFS(Tableau48910[[#This Row],[Date de fin]],$B$2:B1565,Tableau48910[[#This Row],[Numéro Machine ]]))))</f>
        <v>#VALUE!</v>
      </c>
      <c r="F1566" s="2" t="e">
        <f>Tableau48910[[#This Row],[Date de début]]+Tableau48910[[#This Row],[Temps]]</f>
        <v>#VALUE!</v>
      </c>
    </row>
    <row r="1567" spans="1:6" x14ac:dyDescent="0.25">
      <c r="A1567" cm="1">
        <f t="array" ref="A1567">MIN(COUNTIFS($C$2:C1566,C1567)+IFERROR(SUM(IF(($B$2:B1566=B1567)*($A$2:A1566=0),($B$2:B1566=B1567)*($A$2:A1566=0),"")),0),1)</f>
        <v>1</v>
      </c>
      <c r="B1567" t="s">
        <v>5</v>
      </c>
      <c r="C1567" t="s">
        <v>384</v>
      </c>
      <c r="D1567" s="6">
        <v>48.375</v>
      </c>
      <c r="E1567" s="2" t="e">
        <f>IF(Tableau48910[[#This Row],[Numéro par machin]]=0,$C$1,IF(ISERROR(VLOOKUP(C1567,$C$2:C1566,1,FALSE)),_xlfn.MAXIFS(Tableau48910[[#This Row],[Date de fin]],$B$2:B1566,Tableau48910[[#This Row],[Numéro Machine ]]),MAX(_xlfn.MAXIFS(Tableau48910[[#This Row],[Date de fin]],$C$2:C1566,Tableau48910[[#This Row],[Ordre de f]]),_xlfn.MAXIFS(Tableau48910[[#This Row],[Date de fin]],$B$2:B1566,Tableau48910[[#This Row],[Numéro Machine ]]))))</f>
        <v>#VALUE!</v>
      </c>
      <c r="F1567" s="2" t="e">
        <f>Tableau48910[[#This Row],[Date de début]]+Tableau48910[[#This Row],[Temps]]</f>
        <v>#VALUE!</v>
      </c>
    </row>
    <row r="1568" spans="1:6" x14ac:dyDescent="0.25">
      <c r="A1568" cm="1">
        <f t="array" ref="A1568">MIN(COUNTIFS($C$2:C1567,C1568)+IFERROR(SUM(IF(($B$2:B1567=B1568)*($A$2:A1567=0),($B$2:B1567=B1568)*($A$2:A1567=0),"")),0),1)</f>
        <v>1</v>
      </c>
      <c r="B1568" t="s">
        <v>10</v>
      </c>
      <c r="C1568" t="s">
        <v>385</v>
      </c>
      <c r="D1568" s="6">
        <v>48.4583333333333</v>
      </c>
      <c r="E1568" s="2" t="e">
        <f>IF(Tableau48910[[#This Row],[Numéro par machin]]=0,$C$1,IF(ISERROR(VLOOKUP(C1568,$C$2:C1567,1,FALSE)),_xlfn.MAXIFS(Tableau48910[[#This Row],[Date de fin]],$B$2:B1567,Tableau48910[[#This Row],[Numéro Machine ]]),MAX(_xlfn.MAXIFS(Tableau48910[[#This Row],[Date de fin]],$C$2:C1567,Tableau48910[[#This Row],[Ordre de f]]),_xlfn.MAXIFS(Tableau48910[[#This Row],[Date de fin]],$B$2:B1567,Tableau48910[[#This Row],[Numéro Machine ]]))))</f>
        <v>#VALUE!</v>
      </c>
      <c r="F1568" s="2" t="e">
        <f>Tableau48910[[#This Row],[Date de début]]+Tableau48910[[#This Row],[Temps]]</f>
        <v>#VALUE!</v>
      </c>
    </row>
    <row r="1569" spans="1:6" x14ac:dyDescent="0.25">
      <c r="A1569" cm="1">
        <f t="array" ref="A1569">MIN(COUNTIFS($C$2:C1568,C1569)+IFERROR(SUM(IF(($B$2:B1568=B1569)*($A$2:A1568=0),($B$2:B1568=B1569)*($A$2:A1568=0),"")),0),1)</f>
        <v>1</v>
      </c>
      <c r="B1569" t="s">
        <v>256</v>
      </c>
      <c r="C1569" t="s">
        <v>382</v>
      </c>
      <c r="D1569" s="6">
        <v>50.5</v>
      </c>
      <c r="E1569" s="2" t="e">
        <f>IF(Tableau48910[[#This Row],[Numéro par machin]]=0,$C$1,IF(ISERROR(VLOOKUP(C1569,$C$2:C1568,1,FALSE)),_xlfn.MAXIFS(Tableau48910[[#This Row],[Date de fin]],$B$2:B1568,Tableau48910[[#This Row],[Numéro Machine ]]),MAX(_xlfn.MAXIFS(Tableau48910[[#This Row],[Date de fin]],$C$2:C1568,Tableau48910[[#This Row],[Ordre de f]]),_xlfn.MAXIFS(Tableau48910[[#This Row],[Date de fin]],$B$2:B1568,Tableau48910[[#This Row],[Numéro Machine ]]))))</f>
        <v>#VALUE!</v>
      </c>
      <c r="F1569" s="2" t="e">
        <f>Tableau48910[[#This Row],[Date de début]]+Tableau48910[[#This Row],[Temps]]</f>
        <v>#VALUE!</v>
      </c>
    </row>
    <row r="1570" spans="1:6" x14ac:dyDescent="0.25">
      <c r="A1570" cm="1">
        <f t="array" ref="A1570">MIN(COUNTIFS($C$2:C1569,C1570)+IFERROR(SUM(IF(($B$2:B1569=B1570)*($A$2:A1569=0),($B$2:B1569=B1570)*($A$2:A1569=0),"")),0),1)</f>
        <v>1</v>
      </c>
      <c r="B1570" t="s">
        <v>256</v>
      </c>
      <c r="C1570" t="s">
        <v>383</v>
      </c>
      <c r="D1570" s="6">
        <v>50.5833333333333</v>
      </c>
      <c r="E1570" s="2" t="e">
        <f>IF(Tableau48910[[#This Row],[Numéro par machin]]=0,$C$1,IF(ISERROR(VLOOKUP(C1570,$C$2:C1569,1,FALSE)),_xlfn.MAXIFS(Tableau48910[[#This Row],[Date de fin]],$B$2:B1569,Tableau48910[[#This Row],[Numéro Machine ]]),MAX(_xlfn.MAXIFS(Tableau48910[[#This Row],[Date de fin]],$C$2:C1569,Tableau48910[[#This Row],[Ordre de f]]),_xlfn.MAXIFS(Tableau48910[[#This Row],[Date de fin]],$B$2:B1569,Tableau48910[[#This Row],[Numéro Machine ]]))))</f>
        <v>#VALUE!</v>
      </c>
      <c r="F1570" s="2" t="e">
        <f>Tableau48910[[#This Row],[Date de début]]+Tableau48910[[#This Row],[Temps]]</f>
        <v>#VALUE!</v>
      </c>
    </row>
    <row r="1571" spans="1:6" x14ac:dyDescent="0.25">
      <c r="A1571" cm="1">
        <f t="array" ref="A1571">MIN(COUNTIFS($C$2:C1570,C1571)+IFERROR(SUM(IF(($B$2:B1570=B1571)*($A$2:A1570=0),($B$2:B1570=B1571)*($A$2:A1570=0),"")),0),1)</f>
        <v>1</v>
      </c>
      <c r="B1571" t="s">
        <v>5</v>
      </c>
      <c r="C1571" t="s">
        <v>382</v>
      </c>
      <c r="D1571" s="6">
        <v>50.625</v>
      </c>
      <c r="E1571" s="2" t="e">
        <f>IF(Tableau48910[[#This Row],[Numéro par machin]]=0,$C$1,IF(ISERROR(VLOOKUP(C1571,$C$2:C1570,1,FALSE)),_xlfn.MAXIFS(Tableau48910[[#This Row],[Date de fin]],$B$2:B1570,Tableau48910[[#This Row],[Numéro Machine ]]),MAX(_xlfn.MAXIFS(Tableau48910[[#This Row],[Date de fin]],$C$2:C1570,Tableau48910[[#This Row],[Ordre de f]]),_xlfn.MAXIFS(Tableau48910[[#This Row],[Date de fin]],$B$2:B1570,Tableau48910[[#This Row],[Numéro Machine ]]))))</f>
        <v>#VALUE!</v>
      </c>
      <c r="F1571" s="2" t="e">
        <f>Tableau48910[[#This Row],[Date de début]]+Tableau48910[[#This Row],[Temps]]</f>
        <v>#VALUE!</v>
      </c>
    </row>
    <row r="1572" spans="1:6" x14ac:dyDescent="0.25">
      <c r="A1572" cm="1">
        <f t="array" ref="A1572">MIN(COUNTIFS($C$2:C1571,C1572)+IFERROR(SUM(IF(($B$2:B1571=B1572)*($A$2:A1571=0),($B$2:B1571=B1572)*($A$2:A1571=0),"")),0),1)</f>
        <v>1</v>
      </c>
      <c r="B1572" t="s">
        <v>5</v>
      </c>
      <c r="C1572" t="s">
        <v>383</v>
      </c>
      <c r="D1572" s="6">
        <v>39.8333333333333</v>
      </c>
      <c r="E1572" s="2" t="e">
        <f>IF(Tableau48910[[#This Row],[Numéro par machin]]=0,$C$1,IF(ISERROR(VLOOKUP(C1572,$C$2:C1571,1,FALSE)),_xlfn.MAXIFS(Tableau48910[[#This Row],[Date de fin]],$B$2:B1571,Tableau48910[[#This Row],[Numéro Machine ]]),MAX(_xlfn.MAXIFS(Tableau48910[[#This Row],[Date de fin]],$C$2:C1571,Tableau48910[[#This Row],[Ordre de f]]),_xlfn.MAXIFS(Tableau48910[[#This Row],[Date de fin]],$B$2:B1571,Tableau48910[[#This Row],[Numéro Machine ]]))))</f>
        <v>#VALUE!</v>
      </c>
      <c r="F1572" s="2" t="e">
        <f>Tableau48910[[#This Row],[Date de début]]+Tableau48910[[#This Row],[Temps]]</f>
        <v>#VALUE!</v>
      </c>
    </row>
    <row r="1573" spans="1:6" x14ac:dyDescent="0.25">
      <c r="A1573" cm="1">
        <f t="array" ref="A1573">MIN(COUNTIFS($C$2:C1572,C1573)+IFERROR(SUM(IF(($B$2:B1572=B1573)*($A$2:A1572=0),($B$2:B1572=B1573)*($A$2:A1572=0),"")),0),1)</f>
        <v>1</v>
      </c>
      <c r="B1573" t="s">
        <v>10</v>
      </c>
      <c r="C1573" t="s">
        <v>382</v>
      </c>
      <c r="D1573" s="6">
        <v>40.6666666666667</v>
      </c>
      <c r="E1573" s="2" t="e">
        <f>IF(Tableau48910[[#This Row],[Numéro par machin]]=0,$C$1,IF(ISERROR(VLOOKUP(C1573,$C$2:C1572,1,FALSE)),_xlfn.MAXIFS(Tableau48910[[#This Row],[Date de fin]],$B$2:B1572,Tableau48910[[#This Row],[Numéro Machine ]]),MAX(_xlfn.MAXIFS(Tableau48910[[#This Row],[Date de fin]],$C$2:C1572,Tableau48910[[#This Row],[Ordre de f]]),_xlfn.MAXIFS(Tableau48910[[#This Row],[Date de fin]],$B$2:B1572,Tableau48910[[#This Row],[Numéro Machine ]]))))</f>
        <v>#VALUE!</v>
      </c>
      <c r="F1573" s="2" t="e">
        <f>Tableau48910[[#This Row],[Date de début]]+Tableau48910[[#This Row],[Temps]]</f>
        <v>#VALUE!</v>
      </c>
    </row>
    <row r="1574" spans="1:6" x14ac:dyDescent="0.25">
      <c r="A1574" cm="1">
        <f t="array" ref="A1574">MIN(COUNTIFS($C$2:C1573,C1574)+IFERROR(SUM(IF(($B$2:B1573=B1574)*($A$2:A1573=0),($B$2:B1573=B1574)*($A$2:A1573=0),"")),0),1)</f>
        <v>1</v>
      </c>
      <c r="B1574" t="s">
        <v>10</v>
      </c>
      <c r="C1574" t="s">
        <v>383</v>
      </c>
      <c r="D1574" s="6">
        <v>40.7083333333333</v>
      </c>
      <c r="E1574" s="2" t="e">
        <f>IF(Tableau48910[[#This Row],[Numéro par machin]]=0,$C$1,IF(ISERROR(VLOOKUP(C1574,$C$2:C1573,1,FALSE)),_xlfn.MAXIFS(Tableau48910[[#This Row],[Date de fin]],$B$2:B1573,Tableau48910[[#This Row],[Numéro Machine ]]),MAX(_xlfn.MAXIFS(Tableau48910[[#This Row],[Date de fin]],$C$2:C1573,Tableau48910[[#This Row],[Ordre de f]]),_xlfn.MAXIFS(Tableau48910[[#This Row],[Date de fin]],$B$2:B1573,Tableau48910[[#This Row],[Numéro Machine ]]))))</f>
        <v>#VALUE!</v>
      </c>
      <c r="F1574" s="2" t="e">
        <f>Tableau48910[[#This Row],[Date de début]]+Tableau48910[[#This Row],[Temps]]</f>
        <v>#VALUE!</v>
      </c>
    </row>
    <row r="1575" spans="1:6" x14ac:dyDescent="0.25">
      <c r="A1575" cm="1">
        <f t="array" ref="A1575">MIN(COUNTIFS($C$2:C1574,C1575)+IFERROR(SUM(IF(($B$2:B1574=B1575)*($A$2:A1574=0),($B$2:B1574=B1575)*($A$2:A1574=0),"")),0),1)</f>
        <v>1</v>
      </c>
      <c r="B1575" t="s">
        <v>10</v>
      </c>
      <c r="C1575" t="s">
        <v>386</v>
      </c>
      <c r="D1575" s="6">
        <v>43.2916666666667</v>
      </c>
      <c r="E1575" s="2" t="e">
        <f>IF(Tableau48910[[#This Row],[Numéro par machin]]=0,$C$1,IF(ISERROR(VLOOKUP(C1575,$C$2:C1574,1,FALSE)),_xlfn.MAXIFS(Tableau48910[[#This Row],[Date de fin]],$B$2:B1574,Tableau48910[[#This Row],[Numéro Machine ]]),MAX(_xlfn.MAXIFS(Tableau48910[[#This Row],[Date de fin]],$C$2:C1574,Tableau48910[[#This Row],[Ordre de f]]),_xlfn.MAXIFS(Tableau48910[[#This Row],[Date de fin]],$B$2:B1574,Tableau48910[[#This Row],[Numéro Machine ]]))))</f>
        <v>#VALUE!</v>
      </c>
      <c r="F1575" s="2" t="e">
        <f>Tableau48910[[#This Row],[Date de début]]+Tableau48910[[#This Row],[Temps]]</f>
        <v>#VALUE!</v>
      </c>
    </row>
    <row r="1576" spans="1:6" x14ac:dyDescent="0.25">
      <c r="A1576" cm="1">
        <f t="array" ref="A1576">MIN(COUNTIFS($C$2:C1575,C1576)+IFERROR(SUM(IF(($B$2:B1575=B1576)*($A$2:A1575=0),($B$2:B1575=B1576)*($A$2:A1575=0),"")),0),1)</f>
        <v>1</v>
      </c>
      <c r="B1576" t="s">
        <v>256</v>
      </c>
      <c r="C1576" t="s">
        <v>385</v>
      </c>
      <c r="D1576" s="6">
        <v>46.4166666666667</v>
      </c>
      <c r="E1576" s="2" t="e">
        <f>IF(Tableau48910[[#This Row],[Numéro par machin]]=0,$C$1,IF(ISERROR(VLOOKUP(C1576,$C$2:C1575,1,FALSE)),_xlfn.MAXIFS(Tableau48910[[#This Row],[Date de fin]],$B$2:B1575,Tableau48910[[#This Row],[Numéro Machine ]]),MAX(_xlfn.MAXIFS(Tableau48910[[#This Row],[Date de fin]],$C$2:C1575,Tableau48910[[#This Row],[Ordre de f]]),_xlfn.MAXIFS(Tableau48910[[#This Row],[Date de fin]],$B$2:B1575,Tableau48910[[#This Row],[Numéro Machine ]]))))</f>
        <v>#VALUE!</v>
      </c>
      <c r="F1576" s="2" t="e">
        <f>Tableau48910[[#This Row],[Date de début]]+Tableau48910[[#This Row],[Temps]]</f>
        <v>#VALUE!</v>
      </c>
    </row>
    <row r="1577" spans="1:6" x14ac:dyDescent="0.25">
      <c r="A1577" cm="1">
        <f t="array" ref="A1577">MIN(COUNTIFS($C$2:C1576,C1577)+IFERROR(SUM(IF(($B$2:B1576=B1577)*($A$2:A1576=0),($B$2:B1576=B1577)*($A$2:A1576=0),"")),0),1)</f>
        <v>1</v>
      </c>
      <c r="B1577" t="s">
        <v>256</v>
      </c>
      <c r="C1577" t="s">
        <v>386</v>
      </c>
      <c r="D1577" s="6">
        <v>48.4166666666667</v>
      </c>
      <c r="E1577" s="2" t="e">
        <f>IF(Tableau48910[[#This Row],[Numéro par machin]]=0,$C$1,IF(ISERROR(VLOOKUP(C1577,$C$2:C1576,1,FALSE)),_xlfn.MAXIFS(Tableau48910[[#This Row],[Date de fin]],$B$2:B1576,Tableau48910[[#This Row],[Numéro Machine ]]),MAX(_xlfn.MAXIFS(Tableau48910[[#This Row],[Date de fin]],$C$2:C1576,Tableau48910[[#This Row],[Ordre de f]]),_xlfn.MAXIFS(Tableau48910[[#This Row],[Date de fin]],$B$2:B1576,Tableau48910[[#This Row],[Numéro Machine ]]))))</f>
        <v>#VALUE!</v>
      </c>
      <c r="F1577" s="2" t="e">
        <f>Tableau48910[[#This Row],[Date de début]]+Tableau48910[[#This Row],[Temps]]</f>
        <v>#VALUE!</v>
      </c>
    </row>
    <row r="1578" spans="1:6" x14ac:dyDescent="0.25">
      <c r="A1578" cm="1">
        <f t="array" ref="A1578">MIN(COUNTIFS($C$2:C1577,C1578)+IFERROR(SUM(IF(($B$2:B1577=B1578)*($A$2:A1577=0),($B$2:B1577=B1578)*($A$2:A1577=0),"")),0),1)</f>
        <v>1</v>
      </c>
      <c r="B1578" t="s">
        <v>10</v>
      </c>
      <c r="C1578" t="s">
        <v>385</v>
      </c>
      <c r="D1578" s="6">
        <v>48.5</v>
      </c>
      <c r="E1578" s="2" t="e">
        <f>IF(Tableau48910[[#This Row],[Numéro par machin]]=0,$C$1,IF(ISERROR(VLOOKUP(C1578,$C$2:C1577,1,FALSE)),_xlfn.MAXIFS(Tableau48910[[#This Row],[Date de fin]],$B$2:B1577,Tableau48910[[#This Row],[Numéro Machine ]]),MAX(_xlfn.MAXIFS(Tableau48910[[#This Row],[Date de fin]],$C$2:C1577,Tableau48910[[#This Row],[Ordre de f]]),_xlfn.MAXIFS(Tableau48910[[#This Row],[Date de fin]],$B$2:B1577,Tableau48910[[#This Row],[Numéro Machine ]]))))</f>
        <v>#VALUE!</v>
      </c>
      <c r="F1578" s="2" t="e">
        <f>Tableau48910[[#This Row],[Date de début]]+Tableau48910[[#This Row],[Temps]]</f>
        <v>#VALUE!</v>
      </c>
    </row>
    <row r="1579" spans="1:6" x14ac:dyDescent="0.25">
      <c r="A1579" cm="1">
        <f t="array" ref="A1579">MIN(COUNTIFS($C$2:C1578,C1579)+IFERROR(SUM(IF(($B$2:B1578=B1579)*($A$2:A1578=0),($B$2:B1578=B1579)*($A$2:A1578=0),"")),0),1)</f>
        <v>1</v>
      </c>
      <c r="B1579" t="s">
        <v>10</v>
      </c>
      <c r="C1579" t="s">
        <v>386</v>
      </c>
      <c r="D1579" s="6">
        <v>43.875</v>
      </c>
      <c r="E1579" s="2" t="e">
        <f>IF(Tableau48910[[#This Row],[Numéro par machin]]=0,$C$1,IF(ISERROR(VLOOKUP(C1579,$C$2:C1578,1,FALSE)),_xlfn.MAXIFS(Tableau48910[[#This Row],[Date de fin]],$B$2:B1578,Tableau48910[[#This Row],[Numéro Machine ]]),MAX(_xlfn.MAXIFS(Tableau48910[[#This Row],[Date de fin]],$C$2:C1578,Tableau48910[[#This Row],[Ordre de f]]),_xlfn.MAXIFS(Tableau48910[[#This Row],[Date de fin]],$B$2:B1578,Tableau48910[[#This Row],[Numéro Machine ]]))))</f>
        <v>#VALUE!</v>
      </c>
      <c r="F1579" s="2" t="e">
        <f>Tableau48910[[#This Row],[Date de début]]+Tableau48910[[#This Row],[Temps]]</f>
        <v>#VALUE!</v>
      </c>
    </row>
    <row r="1580" spans="1:6" x14ac:dyDescent="0.25">
      <c r="A1580" cm="1">
        <f t="array" ref="A1580">MIN(COUNTIFS($C$2:C1579,C1580)+IFERROR(SUM(IF(($B$2:B1579=B1580)*($A$2:A1579=0),($B$2:B1579=B1580)*($A$2:A1579=0),"")),0),1)</f>
        <v>1</v>
      </c>
      <c r="B1580" t="s">
        <v>5</v>
      </c>
      <c r="C1580" t="s">
        <v>386</v>
      </c>
      <c r="D1580" s="6">
        <v>43.9583333333333</v>
      </c>
      <c r="E1580" s="2" t="e">
        <f>IF(Tableau48910[[#This Row],[Numéro par machin]]=0,$C$1,IF(ISERROR(VLOOKUP(C1580,$C$2:C1579,1,FALSE)),_xlfn.MAXIFS(Tableau48910[[#This Row],[Date de fin]],$B$2:B1579,Tableau48910[[#This Row],[Numéro Machine ]]),MAX(_xlfn.MAXIFS(Tableau48910[[#This Row],[Date de fin]],$C$2:C1579,Tableau48910[[#This Row],[Ordre de f]]),_xlfn.MAXIFS(Tableau48910[[#This Row],[Date de fin]],$B$2:B1579,Tableau48910[[#This Row],[Numéro Machine ]]))))</f>
        <v>#VALUE!</v>
      </c>
      <c r="F1580" s="2" t="e">
        <f>Tableau48910[[#This Row],[Date de début]]+Tableau48910[[#This Row],[Temps]]</f>
        <v>#VALUE!</v>
      </c>
    </row>
    <row r="1581" spans="1:6" x14ac:dyDescent="0.25">
      <c r="A1581" cm="1">
        <f t="array" ref="A1581">MIN(COUNTIFS($C$2:C1580,C1581)+IFERROR(SUM(IF(($B$2:B1580=B1581)*($A$2:A1580=0),($B$2:B1580=B1581)*($A$2:A1580=0),"")),0),1)</f>
        <v>1</v>
      </c>
      <c r="B1581" t="s">
        <v>10</v>
      </c>
      <c r="C1581" t="s">
        <v>386</v>
      </c>
      <c r="D1581" s="6">
        <v>44.0416666666667</v>
      </c>
      <c r="E1581" s="2" t="e">
        <f>IF(Tableau48910[[#This Row],[Numéro par machin]]=0,$C$1,IF(ISERROR(VLOOKUP(C1581,$C$2:C1580,1,FALSE)),_xlfn.MAXIFS(Tableau48910[[#This Row],[Date de fin]],$B$2:B1580,Tableau48910[[#This Row],[Numéro Machine ]]),MAX(_xlfn.MAXIFS(Tableau48910[[#This Row],[Date de fin]],$C$2:C1580,Tableau48910[[#This Row],[Ordre de f]]),_xlfn.MAXIFS(Tableau48910[[#This Row],[Date de fin]],$B$2:B1580,Tableau48910[[#This Row],[Numéro Machine ]]))))</f>
        <v>#VALUE!</v>
      </c>
      <c r="F1581" s="2" t="e">
        <f>Tableau48910[[#This Row],[Date de début]]+Tableau48910[[#This Row],[Temps]]</f>
        <v>#VALUE!</v>
      </c>
    </row>
    <row r="1582" spans="1:6" x14ac:dyDescent="0.25">
      <c r="A1582" cm="1">
        <f t="array" ref="A1582">MIN(COUNTIFS($C$2:C1581,C1582)+IFERROR(SUM(IF(($B$2:B1581=B1582)*($A$2:A1581=0),($B$2:B1581=B1582)*($A$2:A1581=0),"")),0),1)</f>
        <v>1</v>
      </c>
      <c r="B1582" t="s">
        <v>5</v>
      </c>
      <c r="C1582" t="s">
        <v>385</v>
      </c>
      <c r="D1582" s="6">
        <v>46.9583333333333</v>
      </c>
      <c r="E1582" s="2" t="e">
        <f>IF(Tableau48910[[#This Row],[Numéro par machin]]=0,$C$1,IF(ISERROR(VLOOKUP(C1582,$C$2:C1581,1,FALSE)),_xlfn.MAXIFS(Tableau48910[[#This Row],[Date de fin]],$B$2:B1581,Tableau48910[[#This Row],[Numéro Machine ]]),MAX(_xlfn.MAXIFS(Tableau48910[[#This Row],[Date de fin]],$C$2:C1581,Tableau48910[[#This Row],[Ordre de f]]),_xlfn.MAXIFS(Tableau48910[[#This Row],[Date de fin]],$B$2:B1581,Tableau48910[[#This Row],[Numéro Machine ]]))))</f>
        <v>#VALUE!</v>
      </c>
      <c r="F1582" s="2" t="e">
        <f>Tableau48910[[#This Row],[Date de début]]+Tableau48910[[#This Row],[Temps]]</f>
        <v>#VALUE!</v>
      </c>
    </row>
    <row r="1583" spans="1:6" x14ac:dyDescent="0.25">
      <c r="A1583" cm="1">
        <f t="array" ref="A1583">MIN(COUNTIFS($C$2:C1582,C1583)+IFERROR(SUM(IF(($B$2:B1582=B1583)*($A$2:A1582=0),($B$2:B1582=B1583)*($A$2:A1582=0),"")),0),1)</f>
        <v>1</v>
      </c>
      <c r="B1583" t="s">
        <v>10</v>
      </c>
      <c r="C1583" t="s">
        <v>385</v>
      </c>
      <c r="D1583" s="6">
        <v>50.4166666666667</v>
      </c>
      <c r="E1583" s="2" t="e">
        <f>IF(Tableau48910[[#This Row],[Numéro par machin]]=0,$C$1,IF(ISERROR(VLOOKUP(C1583,$C$2:C1582,1,FALSE)),_xlfn.MAXIFS(Tableau48910[[#This Row],[Date de fin]],$B$2:B1582,Tableau48910[[#This Row],[Numéro Machine ]]),MAX(_xlfn.MAXIFS(Tableau48910[[#This Row],[Date de fin]],$C$2:C1582,Tableau48910[[#This Row],[Ordre de f]]),_xlfn.MAXIFS(Tableau48910[[#This Row],[Date de fin]],$B$2:B1582,Tableau48910[[#This Row],[Numéro Machine ]]))))</f>
        <v>#VALUE!</v>
      </c>
      <c r="F1583" s="2" t="e">
        <f>Tableau48910[[#This Row],[Date de début]]+Tableau48910[[#This Row],[Temps]]</f>
        <v>#VALUE!</v>
      </c>
    </row>
    <row r="1584" spans="1:6" x14ac:dyDescent="0.25">
      <c r="A1584" cm="1">
        <f t="array" ref="A1584">MIN(COUNTIFS($C$2:C1583,C1584)+IFERROR(SUM(IF(($B$2:B1583=B1584)*($A$2:A1583=0),($B$2:B1583=B1584)*($A$2:A1583=0),"")),0),1)</f>
        <v>1</v>
      </c>
      <c r="B1584" t="s">
        <v>5</v>
      </c>
      <c r="C1584" t="s">
        <v>387</v>
      </c>
      <c r="D1584" s="6">
        <v>51.375</v>
      </c>
      <c r="E1584" s="2" t="e">
        <f>IF(Tableau48910[[#This Row],[Numéro par machin]]=0,$C$1,IF(ISERROR(VLOOKUP(C1584,$C$2:C1583,1,FALSE)),_xlfn.MAXIFS(Tableau48910[[#This Row],[Date de fin]],$B$2:B1583,Tableau48910[[#This Row],[Numéro Machine ]]),MAX(_xlfn.MAXIFS(Tableau48910[[#This Row],[Date de fin]],$C$2:C1583,Tableau48910[[#This Row],[Ordre de f]]),_xlfn.MAXIFS(Tableau48910[[#This Row],[Date de fin]],$B$2:B1583,Tableau48910[[#This Row],[Numéro Machine ]]))))</f>
        <v>#VALUE!</v>
      </c>
      <c r="F1584" s="2" t="e">
        <f>Tableau48910[[#This Row],[Date de début]]+Tableau48910[[#This Row],[Temps]]</f>
        <v>#VALUE!</v>
      </c>
    </row>
    <row r="1585" spans="1:6" x14ac:dyDescent="0.25">
      <c r="A1585" cm="1">
        <f t="array" ref="A1585">MIN(COUNTIFS($C$2:C1584,C1585)+IFERROR(SUM(IF(($B$2:B1584=B1585)*($A$2:A1584=0),($B$2:B1584=B1585)*($A$2:A1584=0),"")),0),1)</f>
        <v>1</v>
      </c>
      <c r="B1585" t="s">
        <v>10</v>
      </c>
      <c r="C1585" t="s">
        <v>388</v>
      </c>
      <c r="D1585" s="6">
        <v>51.4583333333333</v>
      </c>
      <c r="E1585" s="2" t="e">
        <f>IF(Tableau48910[[#This Row],[Numéro par machin]]=0,$C$1,IF(ISERROR(VLOOKUP(C1585,$C$2:C1584,1,FALSE)),_xlfn.MAXIFS(Tableau48910[[#This Row],[Date de fin]],$B$2:B1584,Tableau48910[[#This Row],[Numéro Machine ]]),MAX(_xlfn.MAXIFS(Tableau48910[[#This Row],[Date de fin]],$C$2:C1584,Tableau48910[[#This Row],[Ordre de f]]),_xlfn.MAXIFS(Tableau48910[[#This Row],[Date de fin]],$B$2:B1584,Tableau48910[[#This Row],[Numéro Machine ]]))))</f>
        <v>#VALUE!</v>
      </c>
      <c r="F1585" s="2" t="e">
        <f>Tableau48910[[#This Row],[Date de début]]+Tableau48910[[#This Row],[Temps]]</f>
        <v>#VALUE!</v>
      </c>
    </row>
    <row r="1586" spans="1:6" x14ac:dyDescent="0.25">
      <c r="A1586" cm="1">
        <f t="array" ref="A1586">MIN(COUNTIFS($C$2:C1585,C1586)+IFERROR(SUM(IF(($B$2:B1585=B1586)*($A$2:A1585=0),($B$2:B1585=B1586)*($A$2:A1585=0),"")),0),1)</f>
        <v>1</v>
      </c>
      <c r="B1586" t="s">
        <v>31</v>
      </c>
      <c r="C1586" t="s">
        <v>387</v>
      </c>
      <c r="D1586" s="6">
        <v>45.9583333333333</v>
      </c>
      <c r="E1586" s="2" t="e">
        <f>IF(Tableau48910[[#This Row],[Numéro par machin]]=0,$C$1,IF(ISERROR(VLOOKUP(C1586,$C$2:C1585,1,FALSE)),_xlfn.MAXIFS(Tableau48910[[#This Row],[Date de fin]],$B$2:B1585,Tableau48910[[#This Row],[Numéro Machine ]]),MAX(_xlfn.MAXIFS(Tableau48910[[#This Row],[Date de fin]],$C$2:C1585,Tableau48910[[#This Row],[Ordre de f]]),_xlfn.MAXIFS(Tableau48910[[#This Row],[Date de fin]],$B$2:B1585,Tableau48910[[#This Row],[Numéro Machine ]]))))</f>
        <v>#VALUE!</v>
      </c>
      <c r="F1586" s="2" t="e">
        <f>Tableau48910[[#This Row],[Date de début]]+Tableau48910[[#This Row],[Temps]]</f>
        <v>#VALUE!</v>
      </c>
    </row>
    <row r="1587" spans="1:6" x14ac:dyDescent="0.25">
      <c r="A1587" cm="1">
        <f t="array" ref="A1587">MIN(COUNTIFS($C$2:C1586,C1587)+IFERROR(SUM(IF(($B$2:B1586=B1587)*($A$2:A1586=0),($B$2:B1586=B1587)*($A$2:A1586=0),"")),0),1)</f>
        <v>1</v>
      </c>
      <c r="B1587" t="s">
        <v>149</v>
      </c>
      <c r="C1587" t="s">
        <v>388</v>
      </c>
      <c r="D1587" s="6">
        <v>46.0833333333333</v>
      </c>
      <c r="E1587" s="2" t="e">
        <f>IF(Tableau48910[[#This Row],[Numéro par machin]]=0,$C$1,IF(ISERROR(VLOOKUP(C1587,$C$2:C1586,1,FALSE)),_xlfn.MAXIFS(Tableau48910[[#This Row],[Date de fin]],$B$2:B1586,Tableau48910[[#This Row],[Numéro Machine ]]),MAX(_xlfn.MAXIFS(Tableau48910[[#This Row],[Date de fin]],$C$2:C1586,Tableau48910[[#This Row],[Ordre de f]]),_xlfn.MAXIFS(Tableau48910[[#This Row],[Date de fin]],$B$2:B1586,Tableau48910[[#This Row],[Numéro Machine ]]))))</f>
        <v>#VALUE!</v>
      </c>
      <c r="F1587" s="2" t="e">
        <f>Tableau48910[[#This Row],[Date de début]]+Tableau48910[[#This Row],[Temps]]</f>
        <v>#VALUE!</v>
      </c>
    </row>
    <row r="1588" spans="1:6" x14ac:dyDescent="0.25">
      <c r="A1588" cm="1">
        <f t="array" ref="A1588">MIN(COUNTIFS($C$2:C1587,C1588)+IFERROR(SUM(IF(($B$2:B1587=B1588)*($A$2:A1587=0),($B$2:B1587=B1588)*($A$2:A1587=0),"")),0),1)</f>
        <v>1</v>
      </c>
      <c r="B1588" t="s">
        <v>10</v>
      </c>
      <c r="C1588" t="s">
        <v>388</v>
      </c>
      <c r="D1588" s="6">
        <v>46.4583333333333</v>
      </c>
      <c r="E1588" s="2" t="e">
        <f>IF(Tableau48910[[#This Row],[Numéro par machin]]=0,$C$1,IF(ISERROR(VLOOKUP(C1588,$C$2:C1587,1,FALSE)),_xlfn.MAXIFS(Tableau48910[[#This Row],[Date de fin]],$B$2:B1587,Tableau48910[[#This Row],[Numéro Machine ]]),MAX(_xlfn.MAXIFS(Tableau48910[[#This Row],[Date de fin]],$C$2:C1587,Tableau48910[[#This Row],[Ordre de f]]),_xlfn.MAXIFS(Tableau48910[[#This Row],[Date de fin]],$B$2:B1587,Tableau48910[[#This Row],[Numéro Machine ]]))))</f>
        <v>#VALUE!</v>
      </c>
      <c r="F1588" s="2" t="e">
        <f>Tableau48910[[#This Row],[Date de début]]+Tableau48910[[#This Row],[Temps]]</f>
        <v>#VALUE!</v>
      </c>
    </row>
    <row r="1589" spans="1:6" x14ac:dyDescent="0.25">
      <c r="A1589" cm="1">
        <f t="array" ref="A1589">MIN(COUNTIFS($C$2:C1588,C1589)+IFERROR(SUM(IF(($B$2:B1588=B1589)*($A$2:A1588=0),($B$2:B1588=B1589)*($A$2:A1588=0),"")),0),1)</f>
        <v>1</v>
      </c>
      <c r="B1589" t="s">
        <v>5</v>
      </c>
      <c r="C1589" t="s">
        <v>387</v>
      </c>
      <c r="D1589" s="6">
        <v>47.0833333333333</v>
      </c>
      <c r="E1589" s="2" t="e">
        <f>IF(Tableau48910[[#This Row],[Numéro par machin]]=0,$C$1,IF(ISERROR(VLOOKUP(C1589,$C$2:C1588,1,FALSE)),_xlfn.MAXIFS(Tableau48910[[#This Row],[Date de fin]],$B$2:B1588,Tableau48910[[#This Row],[Numéro Machine ]]),MAX(_xlfn.MAXIFS(Tableau48910[[#This Row],[Date de fin]],$C$2:C1588,Tableau48910[[#This Row],[Ordre de f]]),_xlfn.MAXIFS(Tableau48910[[#This Row],[Date de fin]],$B$2:B1588,Tableau48910[[#This Row],[Numéro Machine ]]))))</f>
        <v>#VALUE!</v>
      </c>
      <c r="F1589" s="2" t="e">
        <f>Tableau48910[[#This Row],[Date de début]]+Tableau48910[[#This Row],[Temps]]</f>
        <v>#VALUE!</v>
      </c>
    </row>
    <row r="1590" spans="1:6" x14ac:dyDescent="0.25">
      <c r="A1590" cm="1">
        <f t="array" ref="A1590">MIN(COUNTIFS($C$2:C1589,C1590)+IFERROR(SUM(IF(($B$2:B1589=B1590)*($A$2:A1589=0),($B$2:B1589=B1590)*($A$2:A1589=0),"")),0),1)</f>
        <v>1</v>
      </c>
      <c r="B1590" t="s">
        <v>5</v>
      </c>
      <c r="C1590" t="s">
        <v>388</v>
      </c>
      <c r="D1590" s="6">
        <v>47.4166666666667</v>
      </c>
      <c r="E1590" s="2" t="e">
        <f>IF(Tableau48910[[#This Row],[Numéro par machin]]=0,$C$1,IF(ISERROR(VLOOKUP(C1590,$C$2:C1589,1,FALSE)),_xlfn.MAXIFS(Tableau48910[[#This Row],[Date de fin]],$B$2:B1589,Tableau48910[[#This Row],[Numéro Machine ]]),MAX(_xlfn.MAXIFS(Tableau48910[[#This Row],[Date de fin]],$C$2:C1589,Tableau48910[[#This Row],[Ordre de f]]),_xlfn.MAXIFS(Tableau48910[[#This Row],[Date de fin]],$B$2:B1589,Tableau48910[[#This Row],[Numéro Machine ]]))))</f>
        <v>#VALUE!</v>
      </c>
      <c r="F1590" s="2" t="e">
        <f>Tableau48910[[#This Row],[Date de début]]+Tableau48910[[#This Row],[Temps]]</f>
        <v>#VALUE!</v>
      </c>
    </row>
    <row r="1591" spans="1:6" x14ac:dyDescent="0.25">
      <c r="A1591" cm="1">
        <f t="array" ref="A1591">MIN(COUNTIFS($C$2:C1590,C1591)+IFERROR(SUM(IF(($B$2:B1590=B1591)*($A$2:A1590=0),($B$2:B1590=B1591)*($A$2:A1590=0),"")),0),1)</f>
        <v>1</v>
      </c>
      <c r="B1591" t="s">
        <v>7</v>
      </c>
      <c r="C1591" t="s">
        <v>388</v>
      </c>
      <c r="D1591" s="6">
        <v>48.5833333333333</v>
      </c>
      <c r="E1591" s="2" t="e">
        <f>IF(Tableau48910[[#This Row],[Numéro par machin]]=0,$C$1,IF(ISERROR(VLOOKUP(C1591,$C$2:C1590,1,FALSE)),_xlfn.MAXIFS(Tableau48910[[#This Row],[Date de fin]],$B$2:B1590,Tableau48910[[#This Row],[Numéro Machine ]]),MAX(_xlfn.MAXIFS(Tableau48910[[#This Row],[Date de fin]],$C$2:C1590,Tableau48910[[#This Row],[Ordre de f]]),_xlfn.MAXIFS(Tableau48910[[#This Row],[Date de fin]],$B$2:B1590,Tableau48910[[#This Row],[Numéro Machine ]]))))</f>
        <v>#VALUE!</v>
      </c>
      <c r="F1591" s="2" t="e">
        <f>Tableau48910[[#This Row],[Date de début]]+Tableau48910[[#This Row],[Temps]]</f>
        <v>#VALUE!</v>
      </c>
    </row>
    <row r="1592" spans="1:6" x14ac:dyDescent="0.25">
      <c r="A1592" cm="1">
        <f t="array" ref="A1592">MIN(COUNTIFS($C$2:C1591,C1592)+IFERROR(SUM(IF(($B$2:B1591=B1592)*($A$2:A1591=0),($B$2:B1591=B1592)*($A$2:A1591=0),"")),0),1)</f>
        <v>1</v>
      </c>
      <c r="B1592" t="s">
        <v>10</v>
      </c>
      <c r="C1592" t="s">
        <v>388</v>
      </c>
      <c r="D1592" s="6">
        <v>48.9166666666667</v>
      </c>
      <c r="E1592" s="2" t="e">
        <f>IF(Tableau48910[[#This Row],[Numéro par machin]]=0,$C$1,IF(ISERROR(VLOOKUP(C1592,$C$2:C1591,1,FALSE)),_xlfn.MAXIFS(Tableau48910[[#This Row],[Date de fin]],$B$2:B1591,Tableau48910[[#This Row],[Numéro Machine ]]),MAX(_xlfn.MAXIFS(Tableau48910[[#This Row],[Date de fin]],$C$2:C1591,Tableau48910[[#This Row],[Ordre de f]]),_xlfn.MAXIFS(Tableau48910[[#This Row],[Date de fin]],$B$2:B1591,Tableau48910[[#This Row],[Numéro Machine ]]))))</f>
        <v>#VALUE!</v>
      </c>
      <c r="F1592" s="2" t="e">
        <f>Tableau48910[[#This Row],[Date de début]]+Tableau48910[[#This Row],[Temps]]</f>
        <v>#VALUE!</v>
      </c>
    </row>
    <row r="1593" spans="1:6" x14ac:dyDescent="0.25">
      <c r="A1593" cm="1">
        <f t="array" ref="A1593">MIN(COUNTIFS($C$2:C1592,C1593)+IFERROR(SUM(IF(($B$2:B1592=B1593)*($A$2:A1592=0),($B$2:B1592=B1593)*($A$2:A1592=0),"")),0),1)</f>
        <v>1</v>
      </c>
      <c r="B1593" t="s">
        <v>10</v>
      </c>
      <c r="C1593" t="s">
        <v>389</v>
      </c>
      <c r="D1593" s="6">
        <v>49.25</v>
      </c>
      <c r="E1593" s="2" t="e">
        <f>IF(Tableau48910[[#This Row],[Numéro par machin]]=0,$C$1,IF(ISERROR(VLOOKUP(C1593,$C$2:C1592,1,FALSE)),_xlfn.MAXIFS(Tableau48910[[#This Row],[Date de fin]],$B$2:B1592,Tableau48910[[#This Row],[Numéro Machine ]]),MAX(_xlfn.MAXIFS(Tableau48910[[#This Row],[Date de fin]],$C$2:C1592,Tableau48910[[#This Row],[Ordre de f]]),_xlfn.MAXIFS(Tableau48910[[#This Row],[Date de fin]],$B$2:B1592,Tableau48910[[#This Row],[Numéro Machine ]]))))</f>
        <v>#VALUE!</v>
      </c>
      <c r="F1593" s="2" t="e">
        <f>Tableau48910[[#This Row],[Date de début]]+Tableau48910[[#This Row],[Temps]]</f>
        <v>#VALUE!</v>
      </c>
    </row>
    <row r="1594" spans="1:6" x14ac:dyDescent="0.25">
      <c r="A1594" cm="1">
        <f t="array" ref="A1594">MIN(COUNTIFS($C$2:C1593,C1594)+IFERROR(SUM(IF(($B$2:B1593=B1594)*($A$2:A1593=0),($B$2:B1593=B1594)*($A$2:A1593=0),"")),0),1)</f>
        <v>1</v>
      </c>
      <c r="B1594" t="s">
        <v>42</v>
      </c>
      <c r="C1594" t="s">
        <v>389</v>
      </c>
      <c r="D1594" s="6">
        <v>49.5833333333333</v>
      </c>
      <c r="E1594" s="2" t="e">
        <f>IF(Tableau48910[[#This Row],[Numéro par machin]]=0,$C$1,IF(ISERROR(VLOOKUP(C1594,$C$2:C1593,1,FALSE)),_xlfn.MAXIFS(Tableau48910[[#This Row],[Date de fin]],$B$2:B1593,Tableau48910[[#This Row],[Numéro Machine ]]),MAX(_xlfn.MAXIFS(Tableau48910[[#This Row],[Date de fin]],$C$2:C1593,Tableau48910[[#This Row],[Ordre de f]]),_xlfn.MAXIFS(Tableau48910[[#This Row],[Date de fin]],$B$2:B1593,Tableau48910[[#This Row],[Numéro Machine ]]))))</f>
        <v>#VALUE!</v>
      </c>
      <c r="F1594" s="2" t="e">
        <f>Tableau48910[[#This Row],[Date de début]]+Tableau48910[[#This Row],[Temps]]</f>
        <v>#VALUE!</v>
      </c>
    </row>
    <row r="1595" spans="1:6" x14ac:dyDescent="0.25">
      <c r="A1595" cm="1">
        <f t="array" ref="A1595">MIN(COUNTIFS($C$2:C1594,C1595)+IFERROR(SUM(IF(($B$2:B1594=B1595)*($A$2:A1594=0),($B$2:B1594=B1595)*($A$2:A1594=0),"")),0),1)</f>
        <v>1</v>
      </c>
      <c r="B1595" t="s">
        <v>10</v>
      </c>
      <c r="C1595" t="s">
        <v>390</v>
      </c>
      <c r="D1595" s="6">
        <v>49.9166666666667</v>
      </c>
      <c r="E1595" s="2" t="e">
        <f>IF(Tableau48910[[#This Row],[Numéro par machin]]=0,$C$1,IF(ISERROR(VLOOKUP(C1595,$C$2:C1594,1,FALSE)),_xlfn.MAXIFS(Tableau48910[[#This Row],[Date de fin]],$B$2:B1594,Tableau48910[[#This Row],[Numéro Machine ]]),MAX(_xlfn.MAXIFS(Tableau48910[[#This Row],[Date de fin]],$C$2:C1594,Tableau48910[[#This Row],[Ordre de f]]),_xlfn.MAXIFS(Tableau48910[[#This Row],[Date de fin]],$B$2:B1594,Tableau48910[[#This Row],[Numéro Machine ]]))))</f>
        <v>#VALUE!</v>
      </c>
      <c r="F1595" s="2" t="e">
        <f>Tableau48910[[#This Row],[Date de début]]+Tableau48910[[#This Row],[Temps]]</f>
        <v>#VALUE!</v>
      </c>
    </row>
    <row r="1596" spans="1:6" x14ac:dyDescent="0.25">
      <c r="A1596" cm="1">
        <f t="array" ref="A1596">MIN(COUNTIFS($C$2:C1595,C1596)+IFERROR(SUM(IF(($B$2:B1595=B1596)*($A$2:A1595=0),($B$2:B1595=B1596)*($A$2:A1595=0),"")),0),1)</f>
        <v>1</v>
      </c>
      <c r="B1596" t="s">
        <v>10</v>
      </c>
      <c r="C1596" t="s">
        <v>391</v>
      </c>
      <c r="D1596" s="6">
        <v>45.6666666666667</v>
      </c>
      <c r="E1596" s="2" t="e">
        <f>IF(Tableau48910[[#This Row],[Numéro par machin]]=0,$C$1,IF(ISERROR(VLOOKUP(C1596,$C$2:C1595,1,FALSE)),_xlfn.MAXIFS(Tableau48910[[#This Row],[Date de fin]],$B$2:B1595,Tableau48910[[#This Row],[Numéro Machine ]]),MAX(_xlfn.MAXIFS(Tableau48910[[#This Row],[Date de fin]],$C$2:C1595,Tableau48910[[#This Row],[Ordre de f]]),_xlfn.MAXIFS(Tableau48910[[#This Row],[Date de fin]],$B$2:B1595,Tableau48910[[#This Row],[Numéro Machine ]]))))</f>
        <v>#VALUE!</v>
      </c>
      <c r="F1596" s="2" t="e">
        <f>Tableau48910[[#This Row],[Date de début]]+Tableau48910[[#This Row],[Temps]]</f>
        <v>#VALUE!</v>
      </c>
    </row>
    <row r="1597" spans="1:6" x14ac:dyDescent="0.25">
      <c r="A1597" cm="1">
        <f t="array" ref="A1597">MIN(COUNTIFS($C$2:C1596,C1597)+IFERROR(SUM(IF(($B$2:B1596=B1597)*($A$2:A1596=0),($B$2:B1596=B1597)*($A$2:A1596=0),"")),0),1)</f>
        <v>1</v>
      </c>
      <c r="B1597" t="s">
        <v>149</v>
      </c>
      <c r="C1597" t="s">
        <v>389</v>
      </c>
      <c r="D1597" s="6">
        <v>46.125</v>
      </c>
      <c r="E1597" s="2" t="e">
        <f>IF(Tableau48910[[#This Row],[Numéro par machin]]=0,$C$1,IF(ISERROR(VLOOKUP(C1597,$C$2:C1596,1,FALSE)),_xlfn.MAXIFS(Tableau48910[[#This Row],[Date de fin]],$B$2:B1596,Tableau48910[[#This Row],[Numéro Machine ]]),MAX(_xlfn.MAXIFS(Tableau48910[[#This Row],[Date de fin]],$C$2:C1596,Tableau48910[[#This Row],[Ordre de f]]),_xlfn.MAXIFS(Tableau48910[[#This Row],[Date de fin]],$B$2:B1596,Tableau48910[[#This Row],[Numéro Machine ]]))))</f>
        <v>#VALUE!</v>
      </c>
      <c r="F1597" s="2" t="e">
        <f>Tableau48910[[#This Row],[Date de début]]+Tableau48910[[#This Row],[Temps]]</f>
        <v>#VALUE!</v>
      </c>
    </row>
    <row r="1598" spans="1:6" x14ac:dyDescent="0.25">
      <c r="A1598" cm="1">
        <f t="array" ref="A1598">MIN(COUNTIFS($C$2:C1597,C1598)+IFERROR(SUM(IF(($B$2:B1597=B1598)*($A$2:A1597=0),($B$2:B1597=B1598)*($A$2:A1597=0),"")),0),1)</f>
        <v>1</v>
      </c>
      <c r="B1598" t="s">
        <v>10</v>
      </c>
      <c r="C1598" t="s">
        <v>389</v>
      </c>
      <c r="D1598" s="6">
        <v>46.5</v>
      </c>
      <c r="E1598" s="2" t="e">
        <f>IF(Tableau48910[[#This Row],[Numéro par machin]]=0,$C$1,IF(ISERROR(VLOOKUP(C1598,$C$2:C1597,1,FALSE)),_xlfn.MAXIFS(Tableau48910[[#This Row],[Date de fin]],$B$2:B1597,Tableau48910[[#This Row],[Numéro Machine ]]),MAX(_xlfn.MAXIFS(Tableau48910[[#This Row],[Date de fin]],$C$2:C1597,Tableau48910[[#This Row],[Ordre de f]]),_xlfn.MAXIFS(Tableau48910[[#This Row],[Date de fin]],$B$2:B1597,Tableau48910[[#This Row],[Numéro Machine ]]))))</f>
        <v>#VALUE!</v>
      </c>
      <c r="F1598" s="2" t="e">
        <f>Tableau48910[[#This Row],[Date de début]]+Tableau48910[[#This Row],[Temps]]</f>
        <v>#VALUE!</v>
      </c>
    </row>
    <row r="1599" spans="1:6" x14ac:dyDescent="0.25">
      <c r="A1599" cm="1">
        <f t="array" ref="A1599">MIN(COUNTIFS($C$2:C1598,C1599)+IFERROR(SUM(IF(($B$2:B1598=B1599)*($A$2:A1598=0),($B$2:B1598=B1599)*($A$2:A1598=0),"")),0),1)</f>
        <v>1</v>
      </c>
      <c r="B1599" t="s">
        <v>10</v>
      </c>
      <c r="C1599" t="s">
        <v>242</v>
      </c>
      <c r="D1599" s="6">
        <v>47.125</v>
      </c>
      <c r="E1599" s="2" t="e">
        <f>IF(Tableau48910[[#This Row],[Numéro par machin]]=0,$C$1,IF(ISERROR(VLOOKUP(C1599,$C$2:C1598,1,FALSE)),_xlfn.MAXIFS(Tableau48910[[#This Row],[Date de fin]],$B$2:B1598,Tableau48910[[#This Row],[Numéro Machine ]]),MAX(_xlfn.MAXIFS(Tableau48910[[#This Row],[Date de fin]],$C$2:C1598,Tableau48910[[#This Row],[Ordre de f]]),_xlfn.MAXIFS(Tableau48910[[#This Row],[Date de fin]],$B$2:B1598,Tableau48910[[#This Row],[Numéro Machine ]]))))</f>
        <v>#VALUE!</v>
      </c>
      <c r="F1599" s="2" t="e">
        <f>Tableau48910[[#This Row],[Date de début]]+Tableau48910[[#This Row],[Temps]]</f>
        <v>#VALUE!</v>
      </c>
    </row>
    <row r="1600" spans="1:6" x14ac:dyDescent="0.25">
      <c r="A1600" cm="1">
        <f t="array" ref="A1600">MIN(COUNTIFS($C$2:C1599,C1600)+IFERROR(SUM(IF(($B$2:B1599=B1600)*($A$2:A1599=0),($B$2:B1599=B1600)*($A$2:A1599=0),"")),0),1)</f>
        <v>1</v>
      </c>
      <c r="B1600" t="s">
        <v>31</v>
      </c>
      <c r="C1600" t="s">
        <v>392</v>
      </c>
      <c r="D1600" s="6">
        <v>47.4583333333333</v>
      </c>
      <c r="E1600" s="2" t="e">
        <f>IF(Tableau48910[[#This Row],[Numéro par machin]]=0,$C$1,IF(ISERROR(VLOOKUP(C1600,$C$2:C1599,1,FALSE)),_xlfn.MAXIFS(Tableau48910[[#This Row],[Date de fin]],$B$2:B1599,Tableau48910[[#This Row],[Numéro Machine ]]),MAX(_xlfn.MAXIFS(Tableau48910[[#This Row],[Date de fin]],$C$2:C1599,Tableau48910[[#This Row],[Ordre de f]]),_xlfn.MAXIFS(Tableau48910[[#This Row],[Date de fin]],$B$2:B1599,Tableau48910[[#This Row],[Numéro Machine ]]))))</f>
        <v>#VALUE!</v>
      </c>
      <c r="F1600" s="2" t="e">
        <f>Tableau48910[[#This Row],[Date de début]]+Tableau48910[[#This Row],[Temps]]</f>
        <v>#VALUE!</v>
      </c>
    </row>
    <row r="1601" spans="1:6" x14ac:dyDescent="0.25">
      <c r="A1601" cm="1">
        <f t="array" ref="A1601">MIN(COUNTIFS($C$2:C1600,C1601)+IFERROR(SUM(IF(($B$2:B1600=B1601)*($A$2:A1600=0),($B$2:B1600=B1601)*($A$2:A1600=0),"")),0),1)</f>
        <v>1</v>
      </c>
      <c r="B1601" t="s">
        <v>10</v>
      </c>
      <c r="C1601" t="s">
        <v>392</v>
      </c>
      <c r="D1601" s="6">
        <v>48.625</v>
      </c>
      <c r="E1601" s="2" t="e">
        <f>IF(Tableau48910[[#This Row],[Numéro par machin]]=0,$C$1,IF(ISERROR(VLOOKUP(C1601,$C$2:C1600,1,FALSE)),_xlfn.MAXIFS(Tableau48910[[#This Row],[Date de fin]],$B$2:B1600,Tableau48910[[#This Row],[Numéro Machine ]]),MAX(_xlfn.MAXIFS(Tableau48910[[#This Row],[Date de fin]],$C$2:C1600,Tableau48910[[#This Row],[Ordre de f]]),_xlfn.MAXIFS(Tableau48910[[#This Row],[Date de fin]],$B$2:B1600,Tableau48910[[#This Row],[Numéro Machine ]]))))</f>
        <v>#VALUE!</v>
      </c>
      <c r="F1601" s="2" t="e">
        <f>Tableau48910[[#This Row],[Date de début]]+Tableau48910[[#This Row],[Temps]]</f>
        <v>#VALUE!</v>
      </c>
    </row>
    <row r="1602" spans="1:6" x14ac:dyDescent="0.25">
      <c r="A1602" cm="1">
        <f t="array" ref="A1602">MIN(COUNTIFS($C$2:C1601,C1602)+IFERROR(SUM(IF(($B$2:B1601=B1602)*($A$2:A1601=0),($B$2:B1601=B1602)*($A$2:A1601=0),"")),0),1)</f>
        <v>1</v>
      </c>
      <c r="B1602" t="s">
        <v>10</v>
      </c>
      <c r="C1602" t="s">
        <v>393</v>
      </c>
      <c r="D1602" s="6">
        <v>48.9583333333333</v>
      </c>
      <c r="E1602" s="2" t="e">
        <f>IF(Tableau48910[[#This Row],[Numéro par machin]]=0,$C$1,IF(ISERROR(VLOOKUP(C1602,$C$2:C1601,1,FALSE)),_xlfn.MAXIFS(Tableau48910[[#This Row],[Date de fin]],$B$2:B1601,Tableau48910[[#This Row],[Numéro Machine ]]),MAX(_xlfn.MAXIFS(Tableau48910[[#This Row],[Date de fin]],$C$2:C1601,Tableau48910[[#This Row],[Ordre de f]]),_xlfn.MAXIFS(Tableau48910[[#This Row],[Date de fin]],$B$2:B1601,Tableau48910[[#This Row],[Numéro Machine ]]))))</f>
        <v>#VALUE!</v>
      </c>
      <c r="F1602" s="2" t="e">
        <f>Tableau48910[[#This Row],[Date de début]]+Tableau48910[[#This Row],[Temps]]</f>
        <v>#VALUE!</v>
      </c>
    </row>
    <row r="1603" spans="1:6" x14ac:dyDescent="0.25">
      <c r="A1603" cm="1">
        <f t="array" ref="A1603">MIN(COUNTIFS($C$2:C1602,C1603)+IFERROR(SUM(IF(($B$2:B1602=B1603)*($A$2:A1602=0),($B$2:B1602=B1603)*($A$2:A1602=0),"")),0),1)</f>
        <v>1</v>
      </c>
      <c r="B1603" t="s">
        <v>33</v>
      </c>
      <c r="C1603" t="s">
        <v>392</v>
      </c>
      <c r="D1603" s="6">
        <v>49.2916666666667</v>
      </c>
      <c r="E1603" s="2" t="e">
        <f>IF(Tableau48910[[#This Row],[Numéro par machin]]=0,$C$1,IF(ISERROR(VLOOKUP(C1603,$C$2:C1602,1,FALSE)),_xlfn.MAXIFS(Tableau48910[[#This Row],[Date de fin]],$B$2:B1602,Tableau48910[[#This Row],[Numéro Machine ]]),MAX(_xlfn.MAXIFS(Tableau48910[[#This Row],[Date de fin]],$C$2:C1602,Tableau48910[[#This Row],[Ordre de f]]),_xlfn.MAXIFS(Tableau48910[[#This Row],[Date de fin]],$B$2:B1602,Tableau48910[[#This Row],[Numéro Machine ]]))))</f>
        <v>#VALUE!</v>
      </c>
      <c r="F1603" s="2" t="e">
        <f>Tableau48910[[#This Row],[Date de début]]+Tableau48910[[#This Row],[Temps]]</f>
        <v>#VALUE!</v>
      </c>
    </row>
    <row r="1604" spans="1:6" x14ac:dyDescent="0.25">
      <c r="A1604" cm="1">
        <f t="array" ref="A1604">MIN(COUNTIFS($C$2:C1603,C1604)+IFERROR(SUM(IF(($B$2:B1603=B1604)*($A$2:A1603=0),($B$2:B1603=B1604)*($A$2:A1603=0),"")),0),1)</f>
        <v>1</v>
      </c>
      <c r="B1604" t="s">
        <v>220</v>
      </c>
      <c r="C1604" t="s">
        <v>393</v>
      </c>
      <c r="D1604" s="6">
        <v>49.625</v>
      </c>
      <c r="E1604" s="2" t="e">
        <f>IF(Tableau48910[[#This Row],[Numéro par machin]]=0,$C$1,IF(ISERROR(VLOOKUP(C1604,$C$2:C1603,1,FALSE)),_xlfn.MAXIFS(Tableau48910[[#This Row],[Date de fin]],$B$2:B1603,Tableau48910[[#This Row],[Numéro Machine ]]),MAX(_xlfn.MAXIFS(Tableau48910[[#This Row],[Date de fin]],$C$2:C1603,Tableau48910[[#This Row],[Ordre de f]]),_xlfn.MAXIFS(Tableau48910[[#This Row],[Date de fin]],$B$2:B1603,Tableau48910[[#This Row],[Numéro Machine ]]))))</f>
        <v>#VALUE!</v>
      </c>
      <c r="F1604" s="2" t="e">
        <f>Tableau48910[[#This Row],[Date de début]]+Tableau48910[[#This Row],[Temps]]</f>
        <v>#VALUE!</v>
      </c>
    </row>
    <row r="1605" spans="1:6" x14ac:dyDescent="0.25">
      <c r="A1605" cm="1">
        <f t="array" ref="A1605">MIN(COUNTIFS($C$2:C1604,C1605)+IFERROR(SUM(IF(($B$2:B1604=B1605)*($A$2:A1604=0),($B$2:B1604=B1605)*($A$2:A1604=0),"")),0),1)</f>
        <v>1</v>
      </c>
      <c r="B1605" t="s">
        <v>5</v>
      </c>
      <c r="C1605" t="s">
        <v>389</v>
      </c>
      <c r="D1605" s="6">
        <v>49.9583333333333</v>
      </c>
      <c r="E1605" s="2" t="e">
        <f>IF(Tableau48910[[#This Row],[Numéro par machin]]=0,$C$1,IF(ISERROR(VLOOKUP(C1605,$C$2:C1604,1,FALSE)),_xlfn.MAXIFS(Tableau48910[[#This Row],[Date de fin]],$B$2:B1604,Tableau48910[[#This Row],[Numéro Machine ]]),MAX(_xlfn.MAXIFS(Tableau48910[[#This Row],[Date de fin]],$C$2:C1604,Tableau48910[[#This Row],[Ordre de f]]),_xlfn.MAXIFS(Tableau48910[[#This Row],[Date de fin]],$B$2:B1604,Tableau48910[[#This Row],[Numéro Machine ]]))))</f>
        <v>#VALUE!</v>
      </c>
      <c r="F1605" s="2" t="e">
        <f>Tableau48910[[#This Row],[Date de début]]+Tableau48910[[#This Row],[Temps]]</f>
        <v>#VALUE!</v>
      </c>
    </row>
    <row r="1606" spans="1:6" x14ac:dyDescent="0.25">
      <c r="A1606" cm="1">
        <f t="array" ref="A1606">MIN(COUNTIFS($C$2:C1605,C1606)+IFERROR(SUM(IF(($B$2:B1605=B1606)*($A$2:A1605=0),($B$2:B1605=B1606)*($A$2:A1605=0),"")),0),1)</f>
        <v>1</v>
      </c>
      <c r="B1606" t="s">
        <v>10</v>
      </c>
      <c r="C1606" t="s">
        <v>394</v>
      </c>
      <c r="D1606" s="6">
        <v>45.7083333333333</v>
      </c>
      <c r="E1606" s="2" t="e">
        <f>IF(Tableau48910[[#This Row],[Numéro par machin]]=0,$C$1,IF(ISERROR(VLOOKUP(C1606,$C$2:C1605,1,FALSE)),_xlfn.MAXIFS(Tableau48910[[#This Row],[Date de fin]],$B$2:B1605,Tableau48910[[#This Row],[Numéro Machine ]]),MAX(_xlfn.MAXIFS(Tableau48910[[#This Row],[Date de fin]],$C$2:C1605,Tableau48910[[#This Row],[Ordre de f]]),_xlfn.MAXIFS(Tableau48910[[#This Row],[Date de fin]],$B$2:B1605,Tableau48910[[#This Row],[Numéro Machine ]]))))</f>
        <v>#VALUE!</v>
      </c>
      <c r="F1606" s="2" t="e">
        <f>Tableau48910[[#This Row],[Date de début]]+Tableau48910[[#This Row],[Temps]]</f>
        <v>#VALUE!</v>
      </c>
    </row>
    <row r="1607" spans="1:6" x14ac:dyDescent="0.25">
      <c r="A1607" cm="1">
        <f t="array" ref="A1607">MIN(COUNTIFS($C$2:C1606,C1607)+IFERROR(SUM(IF(($B$2:B1606=B1607)*($A$2:A1606=0),($B$2:B1606=B1607)*($A$2:A1606=0),"")),0),1)</f>
        <v>1</v>
      </c>
      <c r="B1607" t="s">
        <v>7</v>
      </c>
      <c r="C1607" t="s">
        <v>389</v>
      </c>
      <c r="D1607" s="6">
        <v>46.1666666666667</v>
      </c>
      <c r="E1607" s="2" t="e">
        <f>IF(Tableau48910[[#This Row],[Numéro par machin]]=0,$C$1,IF(ISERROR(VLOOKUP(C1607,$C$2:C1606,1,FALSE)),_xlfn.MAXIFS(Tableau48910[[#This Row],[Date de fin]],$B$2:B1606,Tableau48910[[#This Row],[Numéro Machine ]]),MAX(_xlfn.MAXIFS(Tableau48910[[#This Row],[Date de fin]],$C$2:C1606,Tableau48910[[#This Row],[Ordre de f]]),_xlfn.MAXIFS(Tableau48910[[#This Row],[Date de fin]],$B$2:B1606,Tableau48910[[#This Row],[Numéro Machine ]]))))</f>
        <v>#VALUE!</v>
      </c>
      <c r="F1607" s="2" t="e">
        <f>Tableau48910[[#This Row],[Date de début]]+Tableau48910[[#This Row],[Temps]]</f>
        <v>#VALUE!</v>
      </c>
    </row>
    <row r="1608" spans="1:6" x14ac:dyDescent="0.25">
      <c r="A1608" cm="1">
        <f t="array" ref="A1608">MIN(COUNTIFS($C$2:C1607,C1608)+IFERROR(SUM(IF(($B$2:B1607=B1608)*($A$2:A1607=0),($B$2:B1607=B1608)*($A$2:A1607=0),"")),0),1)</f>
        <v>1</v>
      </c>
      <c r="B1608" t="s">
        <v>10</v>
      </c>
      <c r="C1608" t="s">
        <v>389</v>
      </c>
      <c r="D1608" s="6">
        <v>46.5416666666667</v>
      </c>
      <c r="E1608" s="2" t="e">
        <f>IF(Tableau48910[[#This Row],[Numéro par machin]]=0,$C$1,IF(ISERROR(VLOOKUP(C1608,$C$2:C1607,1,FALSE)),_xlfn.MAXIFS(Tableau48910[[#This Row],[Date de fin]],$B$2:B1607,Tableau48910[[#This Row],[Numéro Machine ]]),MAX(_xlfn.MAXIFS(Tableau48910[[#This Row],[Date de fin]],$C$2:C1607,Tableau48910[[#This Row],[Ordre de f]]),_xlfn.MAXIFS(Tableau48910[[#This Row],[Date de fin]],$B$2:B1607,Tableau48910[[#This Row],[Numéro Machine ]]))))</f>
        <v>#VALUE!</v>
      </c>
      <c r="F1608" s="2" t="e">
        <f>Tableau48910[[#This Row],[Date de début]]+Tableau48910[[#This Row],[Temps]]</f>
        <v>#VALUE!</v>
      </c>
    </row>
    <row r="1609" spans="1:6" x14ac:dyDescent="0.25">
      <c r="A1609" cm="1">
        <f t="array" ref="A1609">MIN(COUNTIFS($C$2:C1608,C1609)+IFERROR(SUM(IF(($B$2:B1608=B1609)*($A$2:A1608=0),($B$2:B1608=B1609)*($A$2:A1608=0),"")),0),1)</f>
        <v>1</v>
      </c>
      <c r="B1609" t="s">
        <v>256</v>
      </c>
      <c r="C1609" t="s">
        <v>390</v>
      </c>
      <c r="D1609" s="6">
        <v>47.1666666666667</v>
      </c>
      <c r="E1609" s="2" t="e">
        <f>IF(Tableau48910[[#This Row],[Numéro par machin]]=0,$C$1,IF(ISERROR(VLOOKUP(C1609,$C$2:C1608,1,FALSE)),_xlfn.MAXIFS(Tableau48910[[#This Row],[Date de fin]],$B$2:B1608,Tableau48910[[#This Row],[Numéro Machine ]]),MAX(_xlfn.MAXIFS(Tableau48910[[#This Row],[Date de fin]],$C$2:C1608,Tableau48910[[#This Row],[Ordre de f]]),_xlfn.MAXIFS(Tableau48910[[#This Row],[Date de fin]],$B$2:B1608,Tableau48910[[#This Row],[Numéro Machine ]]))))</f>
        <v>#VALUE!</v>
      </c>
      <c r="F1609" s="2" t="e">
        <f>Tableau48910[[#This Row],[Date de début]]+Tableau48910[[#This Row],[Temps]]</f>
        <v>#VALUE!</v>
      </c>
    </row>
    <row r="1610" spans="1:6" x14ac:dyDescent="0.25">
      <c r="A1610" cm="1">
        <f t="array" ref="A1610">MIN(COUNTIFS($C$2:C1609,C1610)+IFERROR(SUM(IF(($B$2:B1609=B1610)*($A$2:A1609=0),($B$2:B1609=B1610)*($A$2:A1609=0),"")),0),1)</f>
        <v>1</v>
      </c>
      <c r="B1610" t="s">
        <v>256</v>
      </c>
      <c r="C1610" t="s">
        <v>391</v>
      </c>
      <c r="D1610" s="6">
        <v>47.5</v>
      </c>
      <c r="E1610" s="2" t="e">
        <f>IF(Tableau48910[[#This Row],[Numéro par machin]]=0,$C$1,IF(ISERROR(VLOOKUP(C1610,$C$2:C1609,1,FALSE)),_xlfn.MAXIFS(Tableau48910[[#This Row],[Date de fin]],$B$2:B1609,Tableau48910[[#This Row],[Numéro Machine ]]),MAX(_xlfn.MAXIFS(Tableau48910[[#This Row],[Date de fin]],$C$2:C1609,Tableau48910[[#This Row],[Ordre de f]]),_xlfn.MAXIFS(Tableau48910[[#This Row],[Date de fin]],$B$2:B1609,Tableau48910[[#This Row],[Numéro Machine ]]))))</f>
        <v>#VALUE!</v>
      </c>
      <c r="F1610" s="2" t="e">
        <f>Tableau48910[[#This Row],[Date de début]]+Tableau48910[[#This Row],[Temps]]</f>
        <v>#VALUE!</v>
      </c>
    </row>
    <row r="1611" spans="1:6" x14ac:dyDescent="0.25">
      <c r="A1611" cm="1">
        <f t="array" ref="A1611">MIN(COUNTIFS($C$2:C1610,C1611)+IFERROR(SUM(IF(($B$2:B1610=B1611)*($A$2:A1610=0),($B$2:B1610=B1611)*($A$2:A1610=0),"")),0),1)</f>
        <v>1</v>
      </c>
      <c r="B1611" t="s">
        <v>5</v>
      </c>
      <c r="C1611" t="s">
        <v>390</v>
      </c>
      <c r="D1611" s="6">
        <v>48.6666666666667</v>
      </c>
      <c r="E1611" s="2" t="e">
        <f>IF(Tableau48910[[#This Row],[Numéro par machin]]=0,$C$1,IF(ISERROR(VLOOKUP(C1611,$C$2:C1610,1,FALSE)),_xlfn.MAXIFS(Tableau48910[[#This Row],[Date de fin]],$B$2:B1610,Tableau48910[[#This Row],[Numéro Machine ]]),MAX(_xlfn.MAXIFS(Tableau48910[[#This Row],[Date de fin]],$C$2:C1610,Tableau48910[[#This Row],[Ordre de f]]),_xlfn.MAXIFS(Tableau48910[[#This Row],[Date de fin]],$B$2:B1610,Tableau48910[[#This Row],[Numéro Machine ]]))))</f>
        <v>#VALUE!</v>
      </c>
      <c r="F1611" s="2" t="e">
        <f>Tableau48910[[#This Row],[Date de début]]+Tableau48910[[#This Row],[Temps]]</f>
        <v>#VALUE!</v>
      </c>
    </row>
    <row r="1612" spans="1:6" x14ac:dyDescent="0.25">
      <c r="A1612" cm="1">
        <f t="array" ref="A1612">MIN(COUNTIFS($C$2:C1611,C1612)+IFERROR(SUM(IF(($B$2:B1611=B1612)*($A$2:A1611=0),($B$2:B1611=B1612)*($A$2:A1611=0),"")),0),1)</f>
        <v>1</v>
      </c>
      <c r="B1612" t="s">
        <v>5</v>
      </c>
      <c r="C1612" t="s">
        <v>391</v>
      </c>
      <c r="D1612" s="6">
        <v>49</v>
      </c>
      <c r="E1612" s="2" t="e">
        <f>IF(Tableau48910[[#This Row],[Numéro par machin]]=0,$C$1,IF(ISERROR(VLOOKUP(C1612,$C$2:C1611,1,FALSE)),_xlfn.MAXIFS(Tableau48910[[#This Row],[Date de fin]],$B$2:B1611,Tableau48910[[#This Row],[Numéro Machine ]]),MAX(_xlfn.MAXIFS(Tableau48910[[#This Row],[Date de fin]],$C$2:C1611,Tableau48910[[#This Row],[Ordre de f]]),_xlfn.MAXIFS(Tableau48910[[#This Row],[Date de fin]],$B$2:B1611,Tableau48910[[#This Row],[Numéro Machine ]]))))</f>
        <v>#VALUE!</v>
      </c>
      <c r="F1612" s="2" t="e">
        <f>Tableau48910[[#This Row],[Date de début]]+Tableau48910[[#This Row],[Temps]]</f>
        <v>#VALUE!</v>
      </c>
    </row>
    <row r="1613" spans="1:6" x14ac:dyDescent="0.25">
      <c r="A1613" cm="1">
        <f t="array" ref="A1613">MIN(COUNTIFS($C$2:C1612,C1613)+IFERROR(SUM(IF(($B$2:B1612=B1613)*($A$2:A1612=0),($B$2:B1612=B1613)*($A$2:A1612=0),"")),0),1)</f>
        <v>1</v>
      </c>
      <c r="B1613" t="s">
        <v>10</v>
      </c>
      <c r="C1613" t="s">
        <v>390</v>
      </c>
      <c r="D1613" s="6">
        <v>49.3333333333333</v>
      </c>
      <c r="E1613" s="2" t="e">
        <f>IF(Tableau48910[[#This Row],[Numéro par machin]]=0,$C$1,IF(ISERROR(VLOOKUP(C1613,$C$2:C1612,1,FALSE)),_xlfn.MAXIFS(Tableau48910[[#This Row],[Date de fin]],$B$2:B1612,Tableau48910[[#This Row],[Numéro Machine ]]),MAX(_xlfn.MAXIFS(Tableau48910[[#This Row],[Date de fin]],$C$2:C1612,Tableau48910[[#This Row],[Ordre de f]]),_xlfn.MAXIFS(Tableau48910[[#This Row],[Date de fin]],$B$2:B1612,Tableau48910[[#This Row],[Numéro Machine ]]))))</f>
        <v>#VALUE!</v>
      </c>
      <c r="F1613" s="2" t="e">
        <f>Tableau48910[[#This Row],[Date de début]]+Tableau48910[[#This Row],[Temps]]</f>
        <v>#VALUE!</v>
      </c>
    </row>
    <row r="1614" spans="1:6" x14ac:dyDescent="0.25">
      <c r="A1614" cm="1">
        <f t="array" ref="A1614">MIN(COUNTIFS($C$2:C1613,C1614)+IFERROR(SUM(IF(($B$2:B1613=B1614)*($A$2:A1613=0),($B$2:B1613=B1614)*($A$2:A1613=0),"")),0),1)</f>
        <v>1</v>
      </c>
      <c r="B1614" t="s">
        <v>10</v>
      </c>
      <c r="C1614" t="s">
        <v>391</v>
      </c>
      <c r="D1614" s="6">
        <v>49.6666666666667</v>
      </c>
      <c r="E1614" s="2" t="e">
        <f>IF(Tableau48910[[#This Row],[Numéro par machin]]=0,$C$1,IF(ISERROR(VLOOKUP(C1614,$C$2:C1613,1,FALSE)),_xlfn.MAXIFS(Tableau48910[[#This Row],[Date de fin]],$B$2:B1613,Tableau48910[[#This Row],[Numéro Machine ]]),MAX(_xlfn.MAXIFS(Tableau48910[[#This Row],[Date de fin]],$C$2:C1613,Tableau48910[[#This Row],[Ordre de f]]),_xlfn.MAXIFS(Tableau48910[[#This Row],[Date de fin]],$B$2:B1613,Tableau48910[[#This Row],[Numéro Machine ]]))))</f>
        <v>#VALUE!</v>
      </c>
      <c r="F1614" s="2" t="e">
        <f>Tableau48910[[#This Row],[Date de début]]+Tableau48910[[#This Row],[Temps]]</f>
        <v>#VALUE!</v>
      </c>
    </row>
    <row r="1615" spans="1:6" x14ac:dyDescent="0.25">
      <c r="A1615" cm="1">
        <f t="array" ref="A1615">MIN(COUNTIFS($C$2:C1614,C1615)+IFERROR(SUM(IF(($B$2:B1614=B1615)*($A$2:A1614=0),($B$2:B1614=B1615)*($A$2:A1614=0),"")),0),1)</f>
        <v>1</v>
      </c>
      <c r="B1615" t="s">
        <v>256</v>
      </c>
      <c r="C1615" t="s">
        <v>394</v>
      </c>
      <c r="D1615" s="6">
        <v>50</v>
      </c>
      <c r="E1615" s="2" t="e">
        <f>IF(Tableau48910[[#This Row],[Numéro par machin]]=0,$C$1,IF(ISERROR(VLOOKUP(C1615,$C$2:C1614,1,FALSE)),_xlfn.MAXIFS(Tableau48910[[#This Row],[Date de fin]],$B$2:B1614,Tableau48910[[#This Row],[Numéro Machine ]]),MAX(_xlfn.MAXIFS(Tableau48910[[#This Row],[Date de fin]],$C$2:C1614,Tableau48910[[#This Row],[Ordre de f]]),_xlfn.MAXIFS(Tableau48910[[#This Row],[Date de fin]],$B$2:B1614,Tableau48910[[#This Row],[Numéro Machine ]]))))</f>
        <v>#VALUE!</v>
      </c>
      <c r="F1615" s="2" t="e">
        <f>Tableau48910[[#This Row],[Date de début]]+Tableau48910[[#This Row],[Temps]]</f>
        <v>#VALUE!</v>
      </c>
    </row>
    <row r="1616" spans="1:6" x14ac:dyDescent="0.25">
      <c r="A1616" cm="1">
        <f t="array" ref="A1616">MIN(COUNTIFS($C$2:C1615,C1616)+IFERROR(SUM(IF(($B$2:B1615=B1616)*($A$2:A1615=0),($B$2:B1615=B1616)*($A$2:A1615=0),"")),0),1)</f>
        <v>1</v>
      </c>
      <c r="B1616" t="s">
        <v>10</v>
      </c>
      <c r="C1616" t="s">
        <v>394</v>
      </c>
      <c r="D1616" s="6">
        <v>45.75</v>
      </c>
      <c r="E1616" s="2" t="e">
        <f>IF(Tableau48910[[#This Row],[Numéro par machin]]=0,$C$1,IF(ISERROR(VLOOKUP(C1616,$C$2:C1615,1,FALSE)),_xlfn.MAXIFS(Tableau48910[[#This Row],[Date de fin]],$B$2:B1615,Tableau48910[[#This Row],[Numéro Machine ]]),MAX(_xlfn.MAXIFS(Tableau48910[[#This Row],[Date de fin]],$C$2:C1615,Tableau48910[[#This Row],[Ordre de f]]),_xlfn.MAXIFS(Tableau48910[[#This Row],[Date de fin]],$B$2:B1615,Tableau48910[[#This Row],[Numéro Machine ]]))))</f>
        <v>#VALUE!</v>
      </c>
      <c r="F1616" s="2" t="e">
        <f>Tableau48910[[#This Row],[Date de début]]+Tableau48910[[#This Row],[Temps]]</f>
        <v>#VALUE!</v>
      </c>
    </row>
    <row r="1617" spans="1:6" x14ac:dyDescent="0.25">
      <c r="A1617" cm="1">
        <f t="array" ref="A1617">MIN(COUNTIFS($C$2:C1616,C1617)+IFERROR(SUM(IF(($B$2:B1616=B1617)*($A$2:A1616=0),($B$2:B1616=B1617)*($A$2:A1616=0),"")),0),1)</f>
        <v>1</v>
      </c>
      <c r="B1617" t="s">
        <v>5</v>
      </c>
      <c r="C1617" t="s">
        <v>394</v>
      </c>
      <c r="D1617" s="6">
        <v>46.2083333333333</v>
      </c>
      <c r="E1617" s="2" t="e">
        <f>IF(Tableau48910[[#This Row],[Numéro par machin]]=0,$C$1,IF(ISERROR(VLOOKUP(C1617,$C$2:C1616,1,FALSE)),_xlfn.MAXIFS(Tableau48910[[#This Row],[Date de fin]],$B$2:B1616,Tableau48910[[#This Row],[Numéro Machine ]]),MAX(_xlfn.MAXIFS(Tableau48910[[#This Row],[Date de fin]],$C$2:C1616,Tableau48910[[#This Row],[Ordre de f]]),_xlfn.MAXIFS(Tableau48910[[#This Row],[Date de fin]],$B$2:B1616,Tableau48910[[#This Row],[Numéro Machine ]]))))</f>
        <v>#VALUE!</v>
      </c>
      <c r="F1617" s="2" t="e">
        <f>Tableau48910[[#This Row],[Date de début]]+Tableau48910[[#This Row],[Temps]]</f>
        <v>#VALUE!</v>
      </c>
    </row>
    <row r="1618" spans="1:6" x14ac:dyDescent="0.25">
      <c r="A1618" cm="1">
        <f t="array" ref="A1618">MIN(COUNTIFS($C$2:C1617,C1618)+IFERROR(SUM(IF(($B$2:B1617=B1618)*($A$2:A1617=0),($B$2:B1617=B1618)*($A$2:A1617=0),"")),0),1)</f>
        <v>1</v>
      </c>
      <c r="B1618" t="s">
        <v>10</v>
      </c>
      <c r="C1618" t="s">
        <v>394</v>
      </c>
      <c r="D1618" s="6">
        <v>46.5833333333333</v>
      </c>
      <c r="E1618" s="2" t="e">
        <f>IF(Tableau48910[[#This Row],[Numéro par machin]]=0,$C$1,IF(ISERROR(VLOOKUP(C1618,$C$2:C1617,1,FALSE)),_xlfn.MAXIFS(Tableau48910[[#This Row],[Date de fin]],$B$2:B1617,Tableau48910[[#This Row],[Numéro Machine ]]),MAX(_xlfn.MAXIFS(Tableau48910[[#This Row],[Date de fin]],$C$2:C1617,Tableau48910[[#This Row],[Ordre de f]]),_xlfn.MAXIFS(Tableau48910[[#This Row],[Date de fin]],$B$2:B1617,Tableau48910[[#This Row],[Numéro Machine ]]))))</f>
        <v>#VALUE!</v>
      </c>
      <c r="F1618" s="2" t="e">
        <f>Tableau48910[[#This Row],[Date de début]]+Tableau48910[[#This Row],[Temps]]</f>
        <v>#VALUE!</v>
      </c>
    </row>
    <row r="1619" spans="1:6" x14ac:dyDescent="0.25">
      <c r="A1619" cm="1">
        <f t="array" ref="A1619">MIN(COUNTIFS($C$2:C1618,C1619)+IFERROR(SUM(IF(($B$2:B1618=B1619)*($A$2:A1618=0),($B$2:B1618=B1619)*($A$2:A1618=0),"")),0),1)</f>
        <v>1</v>
      </c>
      <c r="B1619" t="s">
        <v>10</v>
      </c>
      <c r="C1619" t="s">
        <v>395</v>
      </c>
      <c r="D1619" s="6">
        <v>47.2083333333333</v>
      </c>
      <c r="E1619" s="2" t="e">
        <f>IF(Tableau48910[[#This Row],[Numéro par machin]]=0,$C$1,IF(ISERROR(VLOOKUP(C1619,$C$2:C1618,1,FALSE)),_xlfn.MAXIFS(Tableau48910[[#This Row],[Date de fin]],$B$2:B1618,Tableau48910[[#This Row],[Numéro Machine ]]),MAX(_xlfn.MAXIFS(Tableau48910[[#This Row],[Date de fin]],$C$2:C1618,Tableau48910[[#This Row],[Ordre de f]]),_xlfn.MAXIFS(Tableau48910[[#This Row],[Date de fin]],$B$2:B1618,Tableau48910[[#This Row],[Numéro Machine ]]))))</f>
        <v>#VALUE!</v>
      </c>
      <c r="F1619" s="2" t="e">
        <f>Tableau48910[[#This Row],[Date de début]]+Tableau48910[[#This Row],[Temps]]</f>
        <v>#VALUE!</v>
      </c>
    </row>
    <row r="1620" spans="1:6" x14ac:dyDescent="0.25">
      <c r="A1620" cm="1">
        <f t="array" ref="A1620">MIN(COUNTIFS($C$2:C1619,C1620)+IFERROR(SUM(IF(($B$2:B1619=B1620)*($A$2:A1619=0),($B$2:B1619=B1620)*($A$2:A1619=0),"")),0),1)</f>
        <v>1</v>
      </c>
      <c r="B1620" t="s">
        <v>10</v>
      </c>
      <c r="C1620" t="s">
        <v>396</v>
      </c>
      <c r="D1620" s="6">
        <v>47.5416666666667</v>
      </c>
      <c r="E1620" s="2" t="e">
        <f>IF(Tableau48910[[#This Row],[Numéro par machin]]=0,$C$1,IF(ISERROR(VLOOKUP(C1620,$C$2:C1619,1,FALSE)),_xlfn.MAXIFS(Tableau48910[[#This Row],[Date de fin]],$B$2:B1619,Tableau48910[[#This Row],[Numéro Machine ]]),MAX(_xlfn.MAXIFS(Tableau48910[[#This Row],[Date de fin]],$C$2:C1619,Tableau48910[[#This Row],[Ordre de f]]),_xlfn.MAXIFS(Tableau48910[[#This Row],[Date de fin]],$B$2:B1619,Tableau48910[[#This Row],[Numéro Machine ]]))))</f>
        <v>#VALUE!</v>
      </c>
      <c r="F1620" s="2" t="e">
        <f>Tableau48910[[#This Row],[Date de début]]+Tableau48910[[#This Row],[Temps]]</f>
        <v>#VALUE!</v>
      </c>
    </row>
    <row r="1621" spans="1:6" x14ac:dyDescent="0.25">
      <c r="A1621" cm="1">
        <f t="array" ref="A1621">MIN(COUNTIFS($C$2:C1620,C1621)+IFERROR(SUM(IF(($B$2:B1620=B1621)*($A$2:A1620=0),($B$2:B1620=B1621)*($A$2:A1620=0),"")),0),1)</f>
        <v>1</v>
      </c>
      <c r="B1621" t="s">
        <v>10</v>
      </c>
      <c r="C1621" t="s">
        <v>397</v>
      </c>
      <c r="D1621" s="6">
        <v>48.7083333333333</v>
      </c>
      <c r="E1621" s="2" t="e">
        <f>IF(Tableau48910[[#This Row],[Numéro par machin]]=0,$C$1,IF(ISERROR(VLOOKUP(C1621,$C$2:C1620,1,FALSE)),_xlfn.MAXIFS(Tableau48910[[#This Row],[Date de fin]],$B$2:B1620,Tableau48910[[#This Row],[Numéro Machine ]]),MAX(_xlfn.MAXIFS(Tableau48910[[#This Row],[Date de fin]],$C$2:C1620,Tableau48910[[#This Row],[Ordre de f]]),_xlfn.MAXIFS(Tableau48910[[#This Row],[Date de fin]],$B$2:B1620,Tableau48910[[#This Row],[Numéro Machine ]]))))</f>
        <v>#VALUE!</v>
      </c>
      <c r="F1621" s="2" t="e">
        <f>Tableau48910[[#This Row],[Date de début]]+Tableau48910[[#This Row],[Temps]]</f>
        <v>#VALUE!</v>
      </c>
    </row>
    <row r="1622" spans="1:6" x14ac:dyDescent="0.25">
      <c r="A1622" cm="1">
        <f t="array" ref="A1622">MIN(COUNTIFS($C$2:C1621,C1622)+IFERROR(SUM(IF(($B$2:B1621=B1622)*($A$2:A1621=0),($B$2:B1621=B1622)*($A$2:A1621=0),"")),0),1)</f>
        <v>1</v>
      </c>
      <c r="B1622" t="s">
        <v>10</v>
      </c>
      <c r="C1622" t="s">
        <v>398</v>
      </c>
      <c r="D1622" s="6">
        <v>49.0416666666667</v>
      </c>
      <c r="E1622" s="2" t="e">
        <f>IF(Tableau48910[[#This Row],[Numéro par machin]]=0,$C$1,IF(ISERROR(VLOOKUP(C1622,$C$2:C1621,1,FALSE)),_xlfn.MAXIFS(Tableau48910[[#This Row],[Date de fin]],$B$2:B1621,Tableau48910[[#This Row],[Numéro Machine ]]),MAX(_xlfn.MAXIFS(Tableau48910[[#This Row],[Date de fin]],$C$2:C1621,Tableau48910[[#This Row],[Ordre de f]]),_xlfn.MAXIFS(Tableau48910[[#This Row],[Date de fin]],$B$2:B1621,Tableau48910[[#This Row],[Numéro Machine ]]))))</f>
        <v>#VALUE!</v>
      </c>
      <c r="F1622" s="2" t="e">
        <f>Tableau48910[[#This Row],[Date de début]]+Tableau48910[[#This Row],[Temps]]</f>
        <v>#VALUE!</v>
      </c>
    </row>
    <row r="1623" spans="1:6" x14ac:dyDescent="0.25">
      <c r="A1623" cm="1">
        <f t="array" ref="A1623">MIN(COUNTIFS($C$2:C1622,C1623)+IFERROR(SUM(IF(($B$2:B1622=B1623)*($A$2:A1622=0),($B$2:B1622=B1623)*($A$2:A1622=0),"")),0),1)</f>
        <v>1</v>
      </c>
      <c r="B1623" t="s">
        <v>256</v>
      </c>
      <c r="C1623" t="s">
        <v>396</v>
      </c>
      <c r="D1623" s="6">
        <v>49.375</v>
      </c>
      <c r="E1623" s="2" t="e">
        <f>IF(Tableau48910[[#This Row],[Numéro par machin]]=0,$C$1,IF(ISERROR(VLOOKUP(C1623,$C$2:C1622,1,FALSE)),_xlfn.MAXIFS(Tableau48910[[#This Row],[Date de fin]],$B$2:B1622,Tableau48910[[#This Row],[Numéro Machine ]]),MAX(_xlfn.MAXIFS(Tableau48910[[#This Row],[Date de fin]],$C$2:C1622,Tableau48910[[#This Row],[Ordre de f]]),_xlfn.MAXIFS(Tableau48910[[#This Row],[Date de fin]],$B$2:B1622,Tableau48910[[#This Row],[Numéro Machine ]]))))</f>
        <v>#VALUE!</v>
      </c>
      <c r="F1623" s="2" t="e">
        <f>Tableau48910[[#This Row],[Date de début]]+Tableau48910[[#This Row],[Temps]]</f>
        <v>#VALUE!</v>
      </c>
    </row>
    <row r="1624" spans="1:6" x14ac:dyDescent="0.25">
      <c r="A1624" cm="1">
        <f t="array" ref="A1624">MIN(COUNTIFS($C$2:C1623,C1624)+IFERROR(SUM(IF(($B$2:B1623=B1624)*($A$2:A1623=0),($B$2:B1623=B1624)*($A$2:A1623=0),"")),0),1)</f>
        <v>1</v>
      </c>
      <c r="B1624" t="s">
        <v>256</v>
      </c>
      <c r="C1624" t="s">
        <v>397</v>
      </c>
      <c r="D1624" s="6">
        <v>49.7083333333333</v>
      </c>
      <c r="E1624" s="2" t="e">
        <f>IF(Tableau48910[[#This Row],[Numéro par machin]]=0,$C$1,IF(ISERROR(VLOOKUP(C1624,$C$2:C1623,1,FALSE)),_xlfn.MAXIFS(Tableau48910[[#This Row],[Date de fin]],$B$2:B1623,Tableau48910[[#This Row],[Numéro Machine ]]),MAX(_xlfn.MAXIFS(Tableau48910[[#This Row],[Date de fin]],$C$2:C1623,Tableau48910[[#This Row],[Ordre de f]]),_xlfn.MAXIFS(Tableau48910[[#This Row],[Date de fin]],$B$2:B1623,Tableau48910[[#This Row],[Numéro Machine ]]))))</f>
        <v>#VALUE!</v>
      </c>
      <c r="F1624" s="2" t="e">
        <f>Tableau48910[[#This Row],[Date de début]]+Tableau48910[[#This Row],[Temps]]</f>
        <v>#VALUE!</v>
      </c>
    </row>
    <row r="1625" spans="1:6" x14ac:dyDescent="0.25">
      <c r="A1625" cm="1">
        <f t="array" ref="A1625">MIN(COUNTIFS($C$2:C1624,C1625)+IFERROR(SUM(IF(($B$2:B1624=B1625)*($A$2:A1624=0),($B$2:B1624=B1625)*($A$2:A1624=0),"")),0),1)</f>
        <v>1</v>
      </c>
      <c r="B1625" t="s">
        <v>5</v>
      </c>
      <c r="C1625" t="s">
        <v>396</v>
      </c>
      <c r="D1625" s="6">
        <v>50.0416666666667</v>
      </c>
      <c r="E1625" s="2" t="e">
        <f>IF(Tableau48910[[#This Row],[Numéro par machin]]=0,$C$1,IF(ISERROR(VLOOKUP(C1625,$C$2:C1624,1,FALSE)),_xlfn.MAXIFS(Tableau48910[[#This Row],[Date de fin]],$B$2:B1624,Tableau48910[[#This Row],[Numéro Machine ]]),MAX(_xlfn.MAXIFS(Tableau48910[[#This Row],[Date de fin]],$C$2:C1624,Tableau48910[[#This Row],[Ordre de f]]),_xlfn.MAXIFS(Tableau48910[[#This Row],[Date de fin]],$B$2:B1624,Tableau48910[[#This Row],[Numéro Machine ]]))))</f>
        <v>#VALUE!</v>
      </c>
      <c r="F1625" s="2" t="e">
        <f>Tableau48910[[#This Row],[Date de début]]+Tableau48910[[#This Row],[Temps]]</f>
        <v>#VALUE!</v>
      </c>
    </row>
    <row r="1626" spans="1:6" x14ac:dyDescent="0.25">
      <c r="A1626" cm="1">
        <f t="array" ref="A1626">MIN(COUNTIFS($C$2:C1625,C1626)+IFERROR(SUM(IF(($B$2:B1625=B1626)*($A$2:A1625=0),($B$2:B1625=B1626)*($A$2:A1625=0),"")),0),1)</f>
        <v>1</v>
      </c>
      <c r="B1626" t="s">
        <v>5</v>
      </c>
      <c r="C1626" t="s">
        <v>397</v>
      </c>
      <c r="D1626" s="6">
        <v>45.7916666666667</v>
      </c>
      <c r="E1626" s="2" t="e">
        <f>IF(Tableau48910[[#This Row],[Numéro par machin]]=0,$C$1,IF(ISERROR(VLOOKUP(C1626,$C$2:C1625,1,FALSE)),_xlfn.MAXIFS(Tableau48910[[#This Row],[Date de fin]],$B$2:B1625,Tableau48910[[#This Row],[Numéro Machine ]]),MAX(_xlfn.MAXIFS(Tableau48910[[#This Row],[Date de fin]],$C$2:C1625,Tableau48910[[#This Row],[Ordre de f]]),_xlfn.MAXIFS(Tableau48910[[#This Row],[Date de fin]],$B$2:B1625,Tableau48910[[#This Row],[Numéro Machine ]]))))</f>
        <v>#VALUE!</v>
      </c>
      <c r="F1626" s="2" t="e">
        <f>Tableau48910[[#This Row],[Date de début]]+Tableau48910[[#This Row],[Temps]]</f>
        <v>#VALUE!</v>
      </c>
    </row>
    <row r="1627" spans="1:6" x14ac:dyDescent="0.25">
      <c r="A1627" cm="1">
        <f t="array" ref="A1627">MIN(COUNTIFS($C$2:C1626,C1627)+IFERROR(SUM(IF(($B$2:B1626=B1627)*($A$2:A1626=0),($B$2:B1626=B1627)*($A$2:A1626=0),"")),0),1)</f>
        <v>1</v>
      </c>
      <c r="B1627" t="s">
        <v>10</v>
      </c>
      <c r="C1627" t="s">
        <v>396</v>
      </c>
      <c r="D1627" s="6">
        <v>46.25</v>
      </c>
      <c r="E1627" s="2" t="e">
        <f>IF(Tableau48910[[#This Row],[Numéro par machin]]=0,$C$1,IF(ISERROR(VLOOKUP(C1627,$C$2:C1626,1,FALSE)),_xlfn.MAXIFS(Tableau48910[[#This Row],[Date de fin]],$B$2:B1626,Tableau48910[[#This Row],[Numéro Machine ]]),MAX(_xlfn.MAXIFS(Tableau48910[[#This Row],[Date de fin]],$C$2:C1626,Tableau48910[[#This Row],[Ordre de f]]),_xlfn.MAXIFS(Tableau48910[[#This Row],[Date de fin]],$B$2:B1626,Tableau48910[[#This Row],[Numéro Machine ]]))))</f>
        <v>#VALUE!</v>
      </c>
      <c r="F1627" s="2" t="e">
        <f>Tableau48910[[#This Row],[Date de début]]+Tableau48910[[#This Row],[Temps]]</f>
        <v>#VALUE!</v>
      </c>
    </row>
    <row r="1628" spans="1:6" x14ac:dyDescent="0.25">
      <c r="A1628" cm="1">
        <f t="array" ref="A1628">MIN(COUNTIFS($C$2:C1627,C1628)+IFERROR(SUM(IF(($B$2:B1627=B1628)*($A$2:A1627=0),($B$2:B1627=B1628)*($A$2:A1627=0),"")),0),1)</f>
        <v>1</v>
      </c>
      <c r="B1628" t="s">
        <v>10</v>
      </c>
      <c r="C1628" t="s">
        <v>397</v>
      </c>
      <c r="D1628" s="6">
        <v>46.625</v>
      </c>
      <c r="E1628" s="2" t="e">
        <f>IF(Tableau48910[[#This Row],[Numéro par machin]]=0,$C$1,IF(ISERROR(VLOOKUP(C1628,$C$2:C1627,1,FALSE)),_xlfn.MAXIFS(Tableau48910[[#This Row],[Date de fin]],$B$2:B1627,Tableau48910[[#This Row],[Numéro Machine ]]),MAX(_xlfn.MAXIFS(Tableau48910[[#This Row],[Date de fin]],$C$2:C1627,Tableau48910[[#This Row],[Ordre de f]]),_xlfn.MAXIFS(Tableau48910[[#This Row],[Date de fin]],$B$2:B1627,Tableau48910[[#This Row],[Numéro Machine ]]))))</f>
        <v>#VALUE!</v>
      </c>
      <c r="F1628" s="2" t="e">
        <f>Tableau48910[[#This Row],[Date de début]]+Tableau48910[[#This Row],[Temps]]</f>
        <v>#VALUE!</v>
      </c>
    </row>
    <row r="1629" spans="1:6" x14ac:dyDescent="0.25">
      <c r="A1629" cm="1">
        <f t="array" ref="A1629">MIN(COUNTIFS($C$2:C1628,C1629)+IFERROR(SUM(IF(($B$2:B1628=B1629)*($A$2:A1628=0),($B$2:B1628=B1629)*($A$2:A1628=0),"")),0),1)</f>
        <v>1</v>
      </c>
      <c r="B1629" t="s">
        <v>10</v>
      </c>
      <c r="C1629" t="s">
        <v>399</v>
      </c>
      <c r="D1629" s="6">
        <v>47.25</v>
      </c>
      <c r="E1629" s="2" t="e">
        <f>IF(Tableau48910[[#This Row],[Numéro par machin]]=0,$C$1,IF(ISERROR(VLOOKUP(C1629,$C$2:C1628,1,FALSE)),_xlfn.MAXIFS(Tableau48910[[#This Row],[Date de fin]],$B$2:B1628,Tableau48910[[#This Row],[Numéro Machine ]]),MAX(_xlfn.MAXIFS(Tableau48910[[#This Row],[Date de fin]],$C$2:C1628,Tableau48910[[#This Row],[Ordre de f]]),_xlfn.MAXIFS(Tableau48910[[#This Row],[Date de fin]],$B$2:B1628,Tableau48910[[#This Row],[Numéro Machine ]]))))</f>
        <v>#VALUE!</v>
      </c>
      <c r="F1629" s="2" t="e">
        <f>Tableau48910[[#This Row],[Date de début]]+Tableau48910[[#This Row],[Temps]]</f>
        <v>#VALUE!</v>
      </c>
    </row>
    <row r="1630" spans="1:6" x14ac:dyDescent="0.25">
      <c r="A1630" cm="1">
        <f t="array" ref="A1630">MIN(COUNTIFS($C$2:C1629,C1630)+IFERROR(SUM(IF(($B$2:B1629=B1630)*($A$2:A1629=0),($B$2:B1629=B1630)*($A$2:A1629=0),"")),0),1)</f>
        <v>1</v>
      </c>
      <c r="B1630" t="s">
        <v>256</v>
      </c>
      <c r="C1630" t="s">
        <v>398</v>
      </c>
      <c r="D1630" s="6">
        <v>47.5833333333333</v>
      </c>
      <c r="E1630" s="2" t="e">
        <f>IF(Tableau48910[[#This Row],[Numéro par machin]]=0,$C$1,IF(ISERROR(VLOOKUP(C1630,$C$2:C1629,1,FALSE)),_xlfn.MAXIFS(Tableau48910[[#This Row],[Date de fin]],$B$2:B1629,Tableau48910[[#This Row],[Numéro Machine ]]),MAX(_xlfn.MAXIFS(Tableau48910[[#This Row],[Date de fin]],$C$2:C1629,Tableau48910[[#This Row],[Ordre de f]]),_xlfn.MAXIFS(Tableau48910[[#This Row],[Date de fin]],$B$2:B1629,Tableau48910[[#This Row],[Numéro Machine ]]))))</f>
        <v>#VALUE!</v>
      </c>
      <c r="F1630" s="2" t="e">
        <f>Tableau48910[[#This Row],[Date de début]]+Tableau48910[[#This Row],[Temps]]</f>
        <v>#VALUE!</v>
      </c>
    </row>
    <row r="1631" spans="1:6" x14ac:dyDescent="0.25">
      <c r="A1631" cm="1">
        <f t="array" ref="A1631">MIN(COUNTIFS($C$2:C1630,C1631)+IFERROR(SUM(IF(($B$2:B1630=B1631)*($A$2:A1630=0),($B$2:B1630=B1631)*($A$2:A1630=0),"")),0),1)</f>
        <v>1</v>
      </c>
      <c r="B1631" t="s">
        <v>10</v>
      </c>
      <c r="C1631" t="s">
        <v>398</v>
      </c>
      <c r="D1631" s="6">
        <v>48.75</v>
      </c>
      <c r="E1631" s="2" t="e">
        <f>IF(Tableau48910[[#This Row],[Numéro par machin]]=0,$C$1,IF(ISERROR(VLOOKUP(C1631,$C$2:C1630,1,FALSE)),_xlfn.MAXIFS(Tableau48910[[#This Row],[Date de fin]],$B$2:B1630,Tableau48910[[#This Row],[Numéro Machine ]]),MAX(_xlfn.MAXIFS(Tableau48910[[#This Row],[Date de fin]],$C$2:C1630,Tableau48910[[#This Row],[Ordre de f]]),_xlfn.MAXIFS(Tableau48910[[#This Row],[Date de fin]],$B$2:B1630,Tableau48910[[#This Row],[Numéro Machine ]]))))</f>
        <v>#VALUE!</v>
      </c>
      <c r="F1631" s="2" t="e">
        <f>Tableau48910[[#This Row],[Date de début]]+Tableau48910[[#This Row],[Temps]]</f>
        <v>#VALUE!</v>
      </c>
    </row>
    <row r="1632" spans="1:6" x14ac:dyDescent="0.25">
      <c r="A1632" cm="1">
        <f t="array" ref="A1632">MIN(COUNTIFS($C$2:C1631,C1632)+IFERROR(SUM(IF(($B$2:B1631=B1632)*($A$2:A1631=0),($B$2:B1631=B1632)*($A$2:A1631=0),"")),0),1)</f>
        <v>1</v>
      </c>
      <c r="B1632" t="s">
        <v>5</v>
      </c>
      <c r="C1632" t="s">
        <v>398</v>
      </c>
      <c r="D1632" s="6">
        <v>49.0833333333333</v>
      </c>
      <c r="E1632" s="2" t="e">
        <f>IF(Tableau48910[[#This Row],[Numéro par machin]]=0,$C$1,IF(ISERROR(VLOOKUP(C1632,$C$2:C1631,1,FALSE)),_xlfn.MAXIFS(Tableau48910[[#This Row],[Date de fin]],$B$2:B1631,Tableau48910[[#This Row],[Numéro Machine ]]),MAX(_xlfn.MAXIFS(Tableau48910[[#This Row],[Date de fin]],$C$2:C1631,Tableau48910[[#This Row],[Ordre de f]]),_xlfn.MAXIFS(Tableau48910[[#This Row],[Date de fin]],$B$2:B1631,Tableau48910[[#This Row],[Numéro Machine ]]))))</f>
        <v>#VALUE!</v>
      </c>
      <c r="F1632" s="2" t="e">
        <f>Tableau48910[[#This Row],[Date de début]]+Tableau48910[[#This Row],[Temps]]</f>
        <v>#VALUE!</v>
      </c>
    </row>
    <row r="1633" spans="1:6" x14ac:dyDescent="0.25">
      <c r="A1633" cm="1">
        <f t="array" ref="A1633">MIN(COUNTIFS($C$2:C1632,C1633)+IFERROR(SUM(IF(($B$2:B1632=B1633)*($A$2:A1632=0),($B$2:B1632=B1633)*($A$2:A1632=0),"")),0),1)</f>
        <v>1</v>
      </c>
      <c r="B1633" t="s">
        <v>10</v>
      </c>
      <c r="C1633" t="s">
        <v>398</v>
      </c>
      <c r="D1633" s="6">
        <v>49.4166666666667</v>
      </c>
      <c r="E1633" s="2" t="e">
        <f>IF(Tableau48910[[#This Row],[Numéro par machin]]=0,$C$1,IF(ISERROR(VLOOKUP(C1633,$C$2:C1632,1,FALSE)),_xlfn.MAXIFS(Tableau48910[[#This Row],[Date de fin]],$B$2:B1632,Tableau48910[[#This Row],[Numéro Machine ]]),MAX(_xlfn.MAXIFS(Tableau48910[[#This Row],[Date de fin]],$C$2:C1632,Tableau48910[[#This Row],[Ordre de f]]),_xlfn.MAXIFS(Tableau48910[[#This Row],[Date de fin]],$B$2:B1632,Tableau48910[[#This Row],[Numéro Machine ]]))))</f>
        <v>#VALUE!</v>
      </c>
      <c r="F1633" s="2" t="e">
        <f>Tableau48910[[#This Row],[Date de début]]+Tableau48910[[#This Row],[Temps]]</f>
        <v>#VALUE!</v>
      </c>
    </row>
    <row r="1634" spans="1:6" x14ac:dyDescent="0.25">
      <c r="A1634" cm="1">
        <f t="array" ref="A1634">MIN(COUNTIFS($C$2:C1633,C1634)+IFERROR(SUM(IF(($B$2:B1633=B1634)*($A$2:A1633=0),($B$2:B1633=B1634)*($A$2:A1633=0),"")),0),1)</f>
        <v>1</v>
      </c>
      <c r="B1634" t="s">
        <v>42</v>
      </c>
      <c r="C1634" t="s">
        <v>399</v>
      </c>
      <c r="D1634" s="6">
        <v>49.75</v>
      </c>
      <c r="E1634" s="2" t="e">
        <f>IF(Tableau48910[[#This Row],[Numéro par machin]]=0,$C$1,IF(ISERROR(VLOOKUP(C1634,$C$2:C1633,1,FALSE)),_xlfn.MAXIFS(Tableau48910[[#This Row],[Date de fin]],$B$2:B1633,Tableau48910[[#This Row],[Numéro Machine ]]),MAX(_xlfn.MAXIFS(Tableau48910[[#This Row],[Date de fin]],$C$2:C1633,Tableau48910[[#This Row],[Ordre de f]]),_xlfn.MAXIFS(Tableau48910[[#This Row],[Date de fin]],$B$2:B1633,Tableau48910[[#This Row],[Numéro Machine ]]))))</f>
        <v>#VALUE!</v>
      </c>
      <c r="F1634" s="2" t="e">
        <f>Tableau48910[[#This Row],[Date de début]]+Tableau48910[[#This Row],[Temps]]</f>
        <v>#VALUE!</v>
      </c>
    </row>
    <row r="1635" spans="1:6" x14ac:dyDescent="0.25">
      <c r="A1635" cm="1">
        <f t="array" ref="A1635">MIN(COUNTIFS($C$2:C1634,C1635)+IFERROR(SUM(IF(($B$2:B1634=B1635)*($A$2:A1634=0),($B$2:B1634=B1635)*($A$2:A1634=0),"")),0),1)</f>
        <v>1</v>
      </c>
      <c r="B1635" t="s">
        <v>256</v>
      </c>
      <c r="C1635" t="s">
        <v>395</v>
      </c>
      <c r="D1635" s="6">
        <v>50.0833333333333</v>
      </c>
      <c r="E1635" s="2" t="e">
        <f>IF(Tableau48910[[#This Row],[Numéro par machin]]=0,$C$1,IF(ISERROR(VLOOKUP(C1635,$C$2:C1634,1,FALSE)),_xlfn.MAXIFS(Tableau48910[[#This Row],[Date de fin]],$B$2:B1634,Tableau48910[[#This Row],[Numéro Machine ]]),MAX(_xlfn.MAXIFS(Tableau48910[[#This Row],[Date de fin]],$C$2:C1634,Tableau48910[[#This Row],[Ordre de f]]),_xlfn.MAXIFS(Tableau48910[[#This Row],[Date de fin]],$B$2:B1634,Tableau48910[[#This Row],[Numéro Machine ]]))))</f>
        <v>#VALUE!</v>
      </c>
      <c r="F1635" s="2" t="e">
        <f>Tableau48910[[#This Row],[Date de début]]+Tableau48910[[#This Row],[Temps]]</f>
        <v>#VALUE!</v>
      </c>
    </row>
    <row r="1636" spans="1:6" x14ac:dyDescent="0.25">
      <c r="A1636" cm="1">
        <f t="array" ref="A1636">MIN(COUNTIFS($C$2:C1635,C1636)+IFERROR(SUM(IF(($B$2:B1635=B1636)*($A$2:A1635=0),($B$2:B1635=B1636)*($A$2:A1635=0),"")),0),1)</f>
        <v>1</v>
      </c>
      <c r="B1636" t="s">
        <v>10</v>
      </c>
      <c r="C1636" t="s">
        <v>395</v>
      </c>
      <c r="D1636" s="6">
        <v>45.8333333333333</v>
      </c>
      <c r="E1636" s="2" t="e">
        <f>IF(Tableau48910[[#This Row],[Numéro par machin]]=0,$C$1,IF(ISERROR(VLOOKUP(C1636,$C$2:C1635,1,FALSE)),_xlfn.MAXIFS(Tableau48910[[#This Row],[Date de fin]],$B$2:B1635,Tableau48910[[#This Row],[Numéro Machine ]]),MAX(_xlfn.MAXIFS(Tableau48910[[#This Row],[Date de fin]],$C$2:C1635,Tableau48910[[#This Row],[Ordre de f]]),_xlfn.MAXIFS(Tableau48910[[#This Row],[Date de fin]],$B$2:B1635,Tableau48910[[#This Row],[Numéro Machine ]]))))</f>
        <v>#VALUE!</v>
      </c>
      <c r="F1636" s="2" t="e">
        <f>Tableau48910[[#This Row],[Date de début]]+Tableau48910[[#This Row],[Temps]]</f>
        <v>#VALUE!</v>
      </c>
    </row>
    <row r="1637" spans="1:6" x14ac:dyDescent="0.25">
      <c r="A1637" cm="1">
        <f t="array" ref="A1637">MIN(COUNTIFS($C$2:C1636,C1637)+IFERROR(SUM(IF(($B$2:B1636=B1637)*($A$2:A1636=0),($B$2:B1636=B1637)*($A$2:A1636=0),"")),0),1)</f>
        <v>1</v>
      </c>
      <c r="B1637" t="s">
        <v>5</v>
      </c>
      <c r="C1637" t="s">
        <v>395</v>
      </c>
      <c r="D1637" s="6">
        <v>46.2916666666667</v>
      </c>
      <c r="E1637" s="2" t="e">
        <f>IF(Tableau48910[[#This Row],[Numéro par machin]]=0,$C$1,IF(ISERROR(VLOOKUP(C1637,$C$2:C1636,1,FALSE)),_xlfn.MAXIFS(Tableau48910[[#This Row],[Date de fin]],$B$2:B1636,Tableau48910[[#This Row],[Numéro Machine ]]),MAX(_xlfn.MAXIFS(Tableau48910[[#This Row],[Date de fin]],$C$2:C1636,Tableau48910[[#This Row],[Ordre de f]]),_xlfn.MAXIFS(Tableau48910[[#This Row],[Date de fin]],$B$2:B1636,Tableau48910[[#This Row],[Numéro Machine ]]))))</f>
        <v>#VALUE!</v>
      </c>
      <c r="F1637" s="2" t="e">
        <f>Tableau48910[[#This Row],[Date de début]]+Tableau48910[[#This Row],[Temps]]</f>
        <v>#VALUE!</v>
      </c>
    </row>
    <row r="1638" spans="1:6" x14ac:dyDescent="0.25">
      <c r="A1638" cm="1">
        <f t="array" ref="A1638">MIN(COUNTIFS($C$2:C1637,C1638)+IFERROR(SUM(IF(($B$2:B1637=B1638)*($A$2:A1637=0),($B$2:B1637=B1638)*($A$2:A1637=0),"")),0),1)</f>
        <v>1</v>
      </c>
      <c r="B1638" t="s">
        <v>10</v>
      </c>
      <c r="C1638" t="s">
        <v>395</v>
      </c>
      <c r="D1638" s="6">
        <v>46.6666666666667</v>
      </c>
      <c r="E1638" s="2" t="e">
        <f>IF(Tableau48910[[#This Row],[Numéro par machin]]=0,$C$1,IF(ISERROR(VLOOKUP(C1638,$C$2:C1637,1,FALSE)),_xlfn.MAXIFS(Tableau48910[[#This Row],[Date de fin]],$B$2:B1637,Tableau48910[[#This Row],[Numéro Machine ]]),MAX(_xlfn.MAXIFS(Tableau48910[[#This Row],[Date de fin]],$C$2:C1637,Tableau48910[[#This Row],[Ordre de f]]),_xlfn.MAXIFS(Tableau48910[[#This Row],[Date de fin]],$B$2:B1637,Tableau48910[[#This Row],[Numéro Machine ]]))))</f>
        <v>#VALUE!</v>
      </c>
      <c r="F1638" s="2" t="e">
        <f>Tableau48910[[#This Row],[Date de début]]+Tableau48910[[#This Row],[Temps]]</f>
        <v>#VALUE!</v>
      </c>
    </row>
    <row r="1639" spans="1:6" x14ac:dyDescent="0.25">
      <c r="A1639" cm="1">
        <f t="array" ref="A1639">MIN(COUNTIFS($C$2:C1638,C1639)+IFERROR(SUM(IF(($B$2:B1638=B1639)*($A$2:A1638=0),($B$2:B1638=B1639)*($A$2:A1638=0),"")),0),1)</f>
        <v>1</v>
      </c>
      <c r="B1639" t="s">
        <v>149</v>
      </c>
      <c r="C1639" t="s">
        <v>399</v>
      </c>
      <c r="D1639" s="6">
        <v>47.2916666666667</v>
      </c>
      <c r="E1639" s="2" t="e">
        <f>IF(Tableau48910[[#This Row],[Numéro par machin]]=0,$C$1,IF(ISERROR(VLOOKUP(C1639,$C$2:C1638,1,FALSE)),_xlfn.MAXIFS(Tableau48910[[#This Row],[Date de fin]],$B$2:B1638,Tableau48910[[#This Row],[Numéro Machine ]]),MAX(_xlfn.MAXIFS(Tableau48910[[#This Row],[Date de fin]],$C$2:C1638,Tableau48910[[#This Row],[Ordre de f]]),_xlfn.MAXIFS(Tableau48910[[#This Row],[Date de fin]],$B$2:B1638,Tableau48910[[#This Row],[Numéro Machine ]]))))</f>
        <v>#VALUE!</v>
      </c>
      <c r="F1639" s="2" t="e">
        <f>Tableau48910[[#This Row],[Date de début]]+Tableau48910[[#This Row],[Temps]]</f>
        <v>#VALUE!</v>
      </c>
    </row>
    <row r="1640" spans="1:6" x14ac:dyDescent="0.25">
      <c r="A1640" cm="1">
        <f t="array" ref="A1640">MIN(COUNTIFS($C$2:C1639,C1640)+IFERROR(SUM(IF(($B$2:B1639=B1640)*($A$2:A1639=0),($B$2:B1639=B1640)*($A$2:A1639=0),"")),0),1)</f>
        <v>1</v>
      </c>
      <c r="B1640" t="s">
        <v>10</v>
      </c>
      <c r="C1640" t="s">
        <v>399</v>
      </c>
      <c r="D1640" s="6">
        <v>47.625</v>
      </c>
      <c r="E1640" s="2" t="e">
        <f>IF(Tableau48910[[#This Row],[Numéro par machin]]=0,$C$1,IF(ISERROR(VLOOKUP(C1640,$C$2:C1639,1,FALSE)),_xlfn.MAXIFS(Tableau48910[[#This Row],[Date de fin]],$B$2:B1639,Tableau48910[[#This Row],[Numéro Machine ]]),MAX(_xlfn.MAXIFS(Tableau48910[[#This Row],[Date de fin]],$C$2:C1639,Tableau48910[[#This Row],[Ordre de f]]),_xlfn.MAXIFS(Tableau48910[[#This Row],[Date de fin]],$B$2:B1639,Tableau48910[[#This Row],[Numéro Machine ]]))))</f>
        <v>#VALUE!</v>
      </c>
      <c r="F1640" s="2" t="e">
        <f>Tableau48910[[#This Row],[Date de début]]+Tableau48910[[#This Row],[Temps]]</f>
        <v>#VALUE!</v>
      </c>
    </row>
    <row r="1641" spans="1:6" x14ac:dyDescent="0.25">
      <c r="A1641" cm="1">
        <f t="array" ref="A1641">MIN(COUNTIFS($C$2:C1640,C1641)+IFERROR(SUM(IF(($B$2:B1640=B1641)*($A$2:A1640=0),($B$2:B1640=B1641)*($A$2:A1640=0),"")),0),1)</f>
        <v>1</v>
      </c>
      <c r="B1641" t="s">
        <v>5</v>
      </c>
      <c r="C1641" t="s">
        <v>399</v>
      </c>
      <c r="D1641" s="6">
        <v>48.7916666666667</v>
      </c>
      <c r="E1641" s="2" t="e">
        <f>IF(Tableau48910[[#This Row],[Numéro par machin]]=0,$C$1,IF(ISERROR(VLOOKUP(C1641,$C$2:C1640,1,FALSE)),_xlfn.MAXIFS(Tableau48910[[#This Row],[Date de fin]],$B$2:B1640,Tableau48910[[#This Row],[Numéro Machine ]]),MAX(_xlfn.MAXIFS(Tableau48910[[#This Row],[Date de fin]],$C$2:C1640,Tableau48910[[#This Row],[Ordre de f]]),_xlfn.MAXIFS(Tableau48910[[#This Row],[Date de fin]],$B$2:B1640,Tableau48910[[#This Row],[Numéro Machine ]]))))</f>
        <v>#VALUE!</v>
      </c>
      <c r="F1641" s="2" t="e">
        <f>Tableau48910[[#This Row],[Date de début]]+Tableau48910[[#This Row],[Temps]]</f>
        <v>#VALUE!</v>
      </c>
    </row>
    <row r="1642" spans="1:6" x14ac:dyDescent="0.25">
      <c r="A1642" cm="1">
        <f t="array" ref="A1642">MIN(COUNTIFS($C$2:C1641,C1642)+IFERROR(SUM(IF(($B$2:B1641=B1642)*($A$2:A1641=0),($B$2:B1641=B1642)*($A$2:A1641=0),"")),0),1)</f>
        <v>1</v>
      </c>
      <c r="B1642" t="s">
        <v>7</v>
      </c>
      <c r="C1642" t="s">
        <v>399</v>
      </c>
      <c r="D1642" s="6">
        <v>49.125</v>
      </c>
      <c r="E1642" s="2" t="e">
        <f>IF(Tableau48910[[#This Row],[Numéro par machin]]=0,$C$1,IF(ISERROR(VLOOKUP(C1642,$C$2:C1641,1,FALSE)),_xlfn.MAXIFS(Tableau48910[[#This Row],[Date de fin]],$B$2:B1641,Tableau48910[[#This Row],[Numéro Machine ]]),MAX(_xlfn.MAXIFS(Tableau48910[[#This Row],[Date de fin]],$C$2:C1641,Tableau48910[[#This Row],[Ordre de f]]),_xlfn.MAXIFS(Tableau48910[[#This Row],[Date de fin]],$B$2:B1641,Tableau48910[[#This Row],[Numéro Machine ]]))))</f>
        <v>#VALUE!</v>
      </c>
      <c r="F1642" s="2" t="e">
        <f>Tableau48910[[#This Row],[Date de début]]+Tableau48910[[#This Row],[Temps]]</f>
        <v>#VALUE!</v>
      </c>
    </row>
    <row r="1643" spans="1:6" x14ac:dyDescent="0.25">
      <c r="A1643" cm="1">
        <f t="array" ref="A1643">MIN(COUNTIFS($C$2:C1642,C1643)+IFERROR(SUM(IF(($B$2:B1642=B1643)*($A$2:A1642=0),($B$2:B1642=B1643)*($A$2:A1642=0),"")),0),1)</f>
        <v>1</v>
      </c>
      <c r="B1643" t="s">
        <v>10</v>
      </c>
      <c r="C1643" t="s">
        <v>399</v>
      </c>
      <c r="D1643" s="6">
        <v>49.4583333333333</v>
      </c>
      <c r="E1643" s="2" t="e">
        <f>IF(Tableau48910[[#This Row],[Numéro par machin]]=0,$C$1,IF(ISERROR(VLOOKUP(C1643,$C$2:C1642,1,FALSE)),_xlfn.MAXIFS(Tableau48910[[#This Row],[Date de fin]],$B$2:B1642,Tableau48910[[#This Row],[Numéro Machine ]]),MAX(_xlfn.MAXIFS(Tableau48910[[#This Row],[Date de fin]],$C$2:C1642,Tableau48910[[#This Row],[Ordre de f]]),_xlfn.MAXIFS(Tableau48910[[#This Row],[Date de fin]],$B$2:B1642,Tableau48910[[#This Row],[Numéro Machine ]]))))</f>
        <v>#VALUE!</v>
      </c>
      <c r="F1643" s="2" t="e">
        <f>Tableau48910[[#This Row],[Date de début]]+Tableau48910[[#This Row],[Temps]]</f>
        <v>#VALUE!</v>
      </c>
    </row>
    <row r="1644" spans="1:6" x14ac:dyDescent="0.25">
      <c r="A1644" cm="1">
        <f t="array" ref="A1644">MIN(COUNTIFS($C$2:C1643,C1644)+IFERROR(SUM(IF(($B$2:B1643=B1644)*($A$2:A1643=0),($B$2:B1643=B1644)*($A$2:A1643=0),"")),0),1)</f>
        <v>1</v>
      </c>
      <c r="B1644" t="s">
        <v>10</v>
      </c>
      <c r="C1644" t="s">
        <v>400</v>
      </c>
      <c r="D1644" s="6">
        <v>49.7916666666667</v>
      </c>
      <c r="E1644" s="2" t="e">
        <f>IF(Tableau48910[[#This Row],[Numéro par machin]]=0,$C$1,IF(ISERROR(VLOOKUP(C1644,$C$2:C1643,1,FALSE)),_xlfn.MAXIFS(Tableau48910[[#This Row],[Date de fin]],$B$2:B1643,Tableau48910[[#This Row],[Numéro Machine ]]),MAX(_xlfn.MAXIFS(Tableau48910[[#This Row],[Date de fin]],$C$2:C1643,Tableau48910[[#This Row],[Ordre de f]]),_xlfn.MAXIFS(Tableau48910[[#This Row],[Date de fin]],$B$2:B1643,Tableau48910[[#This Row],[Numéro Machine ]]))))</f>
        <v>#VALUE!</v>
      </c>
      <c r="F1644" s="2" t="e">
        <f>Tableau48910[[#This Row],[Date de début]]+Tableau48910[[#This Row],[Temps]]</f>
        <v>#VALUE!</v>
      </c>
    </row>
    <row r="1645" spans="1:6" x14ac:dyDescent="0.25">
      <c r="A1645" cm="1">
        <f t="array" ref="A1645">MIN(COUNTIFS($C$2:C1644,C1645)+IFERROR(SUM(IF(($B$2:B1644=B1645)*($A$2:A1644=0),($B$2:B1644=B1645)*($A$2:A1644=0),"")),0),1)</f>
        <v>1</v>
      </c>
      <c r="B1645" t="s">
        <v>10</v>
      </c>
      <c r="C1645" t="s">
        <v>401</v>
      </c>
      <c r="D1645" s="6">
        <v>50.125</v>
      </c>
      <c r="E1645" s="2" t="e">
        <f>IF(Tableau48910[[#This Row],[Numéro par machin]]=0,$C$1,IF(ISERROR(VLOOKUP(C1645,$C$2:C1644,1,FALSE)),_xlfn.MAXIFS(Tableau48910[[#This Row],[Date de fin]],$B$2:B1644,Tableau48910[[#This Row],[Numéro Machine ]]),MAX(_xlfn.MAXIFS(Tableau48910[[#This Row],[Date de fin]],$C$2:C1644,Tableau48910[[#This Row],[Ordre de f]]),_xlfn.MAXIFS(Tableau48910[[#This Row],[Date de fin]],$B$2:B1644,Tableau48910[[#This Row],[Numéro Machine ]]))))</f>
        <v>#VALUE!</v>
      </c>
      <c r="F1645" s="2" t="e">
        <f>Tableau48910[[#This Row],[Date de début]]+Tableau48910[[#This Row],[Temps]]</f>
        <v>#VALUE!</v>
      </c>
    </row>
    <row r="1646" spans="1:6" x14ac:dyDescent="0.25">
      <c r="A1646" cm="1">
        <f t="array" ref="A1646">MIN(COUNTIFS($C$2:C1645,C1646)+IFERROR(SUM(IF(($B$2:B1645=B1646)*($A$2:A1645=0),($B$2:B1645=B1646)*($A$2:A1645=0),"")),0),1)</f>
        <v>1</v>
      </c>
      <c r="B1646" t="s">
        <v>10</v>
      </c>
      <c r="C1646" t="s">
        <v>402</v>
      </c>
      <c r="D1646" s="6">
        <v>45.875</v>
      </c>
      <c r="E1646" s="2" t="e">
        <f>IF(Tableau48910[[#This Row],[Numéro par machin]]=0,$C$1,IF(ISERROR(VLOOKUP(C1646,$C$2:C1645,1,FALSE)),_xlfn.MAXIFS(Tableau48910[[#This Row],[Date de fin]],$B$2:B1645,Tableau48910[[#This Row],[Numéro Machine ]]),MAX(_xlfn.MAXIFS(Tableau48910[[#This Row],[Date de fin]],$C$2:C1645,Tableau48910[[#This Row],[Ordre de f]]),_xlfn.MAXIFS(Tableau48910[[#This Row],[Date de fin]],$B$2:B1645,Tableau48910[[#This Row],[Numéro Machine ]]))))</f>
        <v>#VALUE!</v>
      </c>
      <c r="F1646" s="2" t="e">
        <f>Tableau48910[[#This Row],[Date de début]]+Tableau48910[[#This Row],[Temps]]</f>
        <v>#VALUE!</v>
      </c>
    </row>
    <row r="1647" spans="1:6" x14ac:dyDescent="0.25">
      <c r="A1647" cm="1">
        <f t="array" ref="A1647">MIN(COUNTIFS($C$2:C1646,C1647)+IFERROR(SUM(IF(($B$2:B1646=B1647)*($A$2:A1646=0),($B$2:B1646=B1647)*($A$2:A1646=0),"")),0),1)</f>
        <v>1</v>
      </c>
      <c r="B1647" t="s">
        <v>256</v>
      </c>
      <c r="C1647" t="s">
        <v>400</v>
      </c>
      <c r="D1647" s="6">
        <v>46.3333333333333</v>
      </c>
      <c r="E1647" s="2" t="e">
        <f>IF(Tableau48910[[#This Row],[Numéro par machin]]=0,$C$1,IF(ISERROR(VLOOKUP(C1647,$C$2:C1646,1,FALSE)),_xlfn.MAXIFS(Tableau48910[[#This Row],[Date de fin]],$B$2:B1646,Tableau48910[[#This Row],[Numéro Machine ]]),MAX(_xlfn.MAXIFS(Tableau48910[[#This Row],[Date de fin]],$C$2:C1646,Tableau48910[[#This Row],[Ordre de f]]),_xlfn.MAXIFS(Tableau48910[[#This Row],[Date de fin]],$B$2:B1646,Tableau48910[[#This Row],[Numéro Machine ]]))))</f>
        <v>#VALUE!</v>
      </c>
      <c r="F1647" s="2" t="e">
        <f>Tableau48910[[#This Row],[Date de début]]+Tableau48910[[#This Row],[Temps]]</f>
        <v>#VALUE!</v>
      </c>
    </row>
    <row r="1648" spans="1:6" x14ac:dyDescent="0.25">
      <c r="A1648" cm="1">
        <f t="array" ref="A1648">MIN(COUNTIFS($C$2:C1647,C1648)+IFERROR(SUM(IF(($B$2:B1647=B1648)*($A$2:A1647=0),($B$2:B1647=B1648)*($A$2:A1647=0),"")),0),1)</f>
        <v>1</v>
      </c>
      <c r="B1648" t="s">
        <v>256</v>
      </c>
      <c r="C1648" t="s">
        <v>401</v>
      </c>
      <c r="D1648" s="6">
        <v>46.7083333333333</v>
      </c>
      <c r="E1648" s="2" t="e">
        <f>IF(Tableau48910[[#This Row],[Numéro par machin]]=0,$C$1,IF(ISERROR(VLOOKUP(C1648,$C$2:C1647,1,FALSE)),_xlfn.MAXIFS(Tableau48910[[#This Row],[Date de fin]],$B$2:B1647,Tableau48910[[#This Row],[Numéro Machine ]]),MAX(_xlfn.MAXIFS(Tableau48910[[#This Row],[Date de fin]],$C$2:C1647,Tableau48910[[#This Row],[Ordre de f]]),_xlfn.MAXIFS(Tableau48910[[#This Row],[Date de fin]],$B$2:B1647,Tableau48910[[#This Row],[Numéro Machine ]]))))</f>
        <v>#VALUE!</v>
      </c>
      <c r="F1648" s="2" t="e">
        <f>Tableau48910[[#This Row],[Date de début]]+Tableau48910[[#This Row],[Temps]]</f>
        <v>#VALUE!</v>
      </c>
    </row>
    <row r="1649" spans="1:6" x14ac:dyDescent="0.25">
      <c r="A1649" cm="1">
        <f t="array" ref="A1649">MIN(COUNTIFS($C$2:C1648,C1649)+IFERROR(SUM(IF(($B$2:B1648=B1649)*($A$2:A1648=0),($B$2:B1648=B1649)*($A$2:A1648=0),"")),0),1)</f>
        <v>1</v>
      </c>
      <c r="B1649" t="s">
        <v>5</v>
      </c>
      <c r="C1649" t="s">
        <v>400</v>
      </c>
      <c r="D1649" s="6">
        <v>47.3333333333333</v>
      </c>
      <c r="E1649" s="2" t="e">
        <f>IF(Tableau48910[[#This Row],[Numéro par machin]]=0,$C$1,IF(ISERROR(VLOOKUP(C1649,$C$2:C1648,1,FALSE)),_xlfn.MAXIFS(Tableau48910[[#This Row],[Date de fin]],$B$2:B1648,Tableau48910[[#This Row],[Numéro Machine ]]),MAX(_xlfn.MAXIFS(Tableau48910[[#This Row],[Date de fin]],$C$2:C1648,Tableau48910[[#This Row],[Ordre de f]]),_xlfn.MAXIFS(Tableau48910[[#This Row],[Date de fin]],$B$2:B1648,Tableau48910[[#This Row],[Numéro Machine ]]))))</f>
        <v>#VALUE!</v>
      </c>
      <c r="F1649" s="2" t="e">
        <f>Tableau48910[[#This Row],[Date de début]]+Tableau48910[[#This Row],[Temps]]</f>
        <v>#VALUE!</v>
      </c>
    </row>
    <row r="1650" spans="1:6" x14ac:dyDescent="0.25">
      <c r="A1650" cm="1">
        <f t="array" ref="A1650">MIN(COUNTIFS($C$2:C1649,C1650)+IFERROR(SUM(IF(($B$2:B1649=B1650)*($A$2:A1649=0),($B$2:B1649=B1650)*($A$2:A1649=0),"")),0),1)</f>
        <v>1</v>
      </c>
      <c r="B1650" t="s">
        <v>5</v>
      </c>
      <c r="C1650" t="s">
        <v>401</v>
      </c>
      <c r="D1650" s="6">
        <v>47.6666666666667</v>
      </c>
      <c r="E1650" s="2" t="e">
        <f>IF(Tableau48910[[#This Row],[Numéro par machin]]=0,$C$1,IF(ISERROR(VLOOKUP(C1650,$C$2:C1649,1,FALSE)),_xlfn.MAXIFS(Tableau48910[[#This Row],[Date de fin]],$B$2:B1649,Tableau48910[[#This Row],[Numéro Machine ]]),MAX(_xlfn.MAXIFS(Tableau48910[[#This Row],[Date de fin]],$C$2:C1649,Tableau48910[[#This Row],[Ordre de f]]),_xlfn.MAXIFS(Tableau48910[[#This Row],[Date de fin]],$B$2:B1649,Tableau48910[[#This Row],[Numéro Machine ]]))))</f>
        <v>#VALUE!</v>
      </c>
      <c r="F1650" s="2" t="e">
        <f>Tableau48910[[#This Row],[Date de début]]+Tableau48910[[#This Row],[Temps]]</f>
        <v>#VALUE!</v>
      </c>
    </row>
    <row r="1651" spans="1:6" x14ac:dyDescent="0.25">
      <c r="A1651" cm="1">
        <f t="array" ref="A1651">MIN(COUNTIFS($C$2:C1650,C1651)+IFERROR(SUM(IF(($B$2:B1650=B1651)*($A$2:A1650=0),($B$2:B1650=B1651)*($A$2:A1650=0),"")),0),1)</f>
        <v>1</v>
      </c>
      <c r="B1651" t="s">
        <v>10</v>
      </c>
      <c r="C1651" t="s">
        <v>400</v>
      </c>
      <c r="D1651" s="6">
        <v>48.8333333333333</v>
      </c>
      <c r="E1651" s="2" t="e">
        <f>IF(Tableau48910[[#This Row],[Numéro par machin]]=0,$C$1,IF(ISERROR(VLOOKUP(C1651,$C$2:C1650,1,FALSE)),_xlfn.MAXIFS(Tableau48910[[#This Row],[Date de fin]],$B$2:B1650,Tableau48910[[#This Row],[Numéro Machine ]]),MAX(_xlfn.MAXIFS(Tableau48910[[#This Row],[Date de fin]],$C$2:C1650,Tableau48910[[#This Row],[Ordre de f]]),_xlfn.MAXIFS(Tableau48910[[#This Row],[Date de fin]],$B$2:B1650,Tableau48910[[#This Row],[Numéro Machine ]]))))</f>
        <v>#VALUE!</v>
      </c>
      <c r="F1651" s="2" t="e">
        <f>Tableau48910[[#This Row],[Date de début]]+Tableau48910[[#This Row],[Temps]]</f>
        <v>#VALUE!</v>
      </c>
    </row>
    <row r="1652" spans="1:6" x14ac:dyDescent="0.25">
      <c r="A1652" cm="1">
        <f t="array" ref="A1652">MIN(COUNTIFS($C$2:C1651,C1652)+IFERROR(SUM(IF(($B$2:B1651=B1652)*($A$2:A1651=0),($B$2:B1651=B1652)*($A$2:A1651=0),"")),0),1)</f>
        <v>1</v>
      </c>
      <c r="B1652" t="s">
        <v>10</v>
      </c>
      <c r="C1652" t="s">
        <v>401</v>
      </c>
      <c r="D1652" s="6">
        <v>49.1666666666667</v>
      </c>
      <c r="E1652" s="2" t="e">
        <f>IF(Tableau48910[[#This Row],[Numéro par machin]]=0,$C$1,IF(ISERROR(VLOOKUP(C1652,$C$2:C1651,1,FALSE)),_xlfn.MAXIFS(Tableau48910[[#This Row],[Date de fin]],$B$2:B1651,Tableau48910[[#This Row],[Numéro Machine ]]),MAX(_xlfn.MAXIFS(Tableau48910[[#This Row],[Date de fin]],$C$2:C1651,Tableau48910[[#This Row],[Ordre de f]]),_xlfn.MAXIFS(Tableau48910[[#This Row],[Date de fin]],$B$2:B1651,Tableau48910[[#This Row],[Numéro Machine ]]))))</f>
        <v>#VALUE!</v>
      </c>
      <c r="F1652" s="2" t="e">
        <f>Tableau48910[[#This Row],[Date de début]]+Tableau48910[[#This Row],[Temps]]</f>
        <v>#VALUE!</v>
      </c>
    </row>
    <row r="1653" spans="1:6" x14ac:dyDescent="0.25">
      <c r="A1653" cm="1">
        <f t="array" ref="A1653">MIN(COUNTIFS($C$2:C1652,C1653)+IFERROR(SUM(IF(($B$2:B1652=B1653)*($A$2:A1652=0),($B$2:B1652=B1653)*($A$2:A1652=0),"")),0),1)</f>
        <v>1</v>
      </c>
      <c r="B1653" t="s">
        <v>256</v>
      </c>
      <c r="C1653" t="s">
        <v>402</v>
      </c>
      <c r="D1653" s="6">
        <v>49.5</v>
      </c>
      <c r="E1653" s="2" t="e">
        <f>IF(Tableau48910[[#This Row],[Numéro par machin]]=0,$C$1,IF(ISERROR(VLOOKUP(C1653,$C$2:C1652,1,FALSE)),_xlfn.MAXIFS(Tableau48910[[#This Row],[Date de fin]],$B$2:B1652,Tableau48910[[#This Row],[Numéro Machine ]]),MAX(_xlfn.MAXIFS(Tableau48910[[#This Row],[Date de fin]],$C$2:C1652,Tableau48910[[#This Row],[Ordre de f]]),_xlfn.MAXIFS(Tableau48910[[#This Row],[Date de fin]],$B$2:B1652,Tableau48910[[#This Row],[Numéro Machine ]]))))</f>
        <v>#VALUE!</v>
      </c>
      <c r="F1653" s="2" t="e">
        <f>Tableau48910[[#This Row],[Date de début]]+Tableau48910[[#This Row],[Temps]]</f>
        <v>#VALUE!</v>
      </c>
    </row>
    <row r="1654" spans="1:6" x14ac:dyDescent="0.25">
      <c r="A1654" cm="1">
        <f t="array" ref="A1654">MIN(COUNTIFS($C$2:C1653,C1654)+IFERROR(SUM(IF(($B$2:B1653=B1654)*($A$2:A1653=0),($B$2:B1653=B1654)*($A$2:A1653=0),"")),0),1)</f>
        <v>1</v>
      </c>
      <c r="B1654" t="s">
        <v>10</v>
      </c>
      <c r="C1654" t="s">
        <v>402</v>
      </c>
      <c r="D1654" s="6">
        <v>49.8333333333333</v>
      </c>
      <c r="E1654" s="2" t="e">
        <f>IF(Tableau48910[[#This Row],[Numéro par machin]]=0,$C$1,IF(ISERROR(VLOOKUP(C1654,$C$2:C1653,1,FALSE)),_xlfn.MAXIFS(Tableau48910[[#This Row],[Date de fin]],$B$2:B1653,Tableau48910[[#This Row],[Numéro Machine ]]),MAX(_xlfn.MAXIFS(Tableau48910[[#This Row],[Date de fin]],$C$2:C1653,Tableau48910[[#This Row],[Ordre de f]]),_xlfn.MAXIFS(Tableau48910[[#This Row],[Date de fin]],$B$2:B1653,Tableau48910[[#This Row],[Numéro Machine ]]))))</f>
        <v>#VALUE!</v>
      </c>
      <c r="F1654" s="2" t="e">
        <f>Tableau48910[[#This Row],[Date de début]]+Tableau48910[[#This Row],[Temps]]</f>
        <v>#VALUE!</v>
      </c>
    </row>
    <row r="1655" spans="1:6" x14ac:dyDescent="0.25">
      <c r="A1655" cm="1">
        <f t="array" ref="A1655">MIN(COUNTIFS($C$2:C1654,C1655)+IFERROR(SUM(IF(($B$2:B1654=B1655)*($A$2:A1654=0),($B$2:B1654=B1655)*($A$2:A1654=0),"")),0),1)</f>
        <v>1</v>
      </c>
      <c r="B1655" t="s">
        <v>5</v>
      </c>
      <c r="C1655" t="s">
        <v>402</v>
      </c>
      <c r="D1655" s="6">
        <v>50.1666666666667</v>
      </c>
      <c r="E1655" s="2" t="e">
        <f>IF(Tableau48910[[#This Row],[Numéro par machin]]=0,$C$1,IF(ISERROR(VLOOKUP(C1655,$C$2:C1654,1,FALSE)),_xlfn.MAXIFS(Tableau48910[[#This Row],[Date de fin]],$B$2:B1654,Tableau48910[[#This Row],[Numéro Machine ]]),MAX(_xlfn.MAXIFS(Tableau48910[[#This Row],[Date de fin]],$C$2:C1654,Tableau48910[[#This Row],[Ordre de f]]),_xlfn.MAXIFS(Tableau48910[[#This Row],[Date de fin]],$B$2:B1654,Tableau48910[[#This Row],[Numéro Machine ]]))))</f>
        <v>#VALUE!</v>
      </c>
      <c r="F1655" s="2" t="e">
        <f>Tableau48910[[#This Row],[Date de début]]+Tableau48910[[#This Row],[Temps]]</f>
        <v>#VALUE!</v>
      </c>
    </row>
    <row r="1656" spans="1:6" x14ac:dyDescent="0.25">
      <c r="A1656" cm="1">
        <f t="array" ref="A1656">MIN(COUNTIFS($C$2:C1655,C1656)+IFERROR(SUM(IF(($B$2:B1655=B1656)*($A$2:A1655=0),($B$2:B1655=B1656)*($A$2:A1655=0),"")),0),1)</f>
        <v>1</v>
      </c>
      <c r="B1656" t="s">
        <v>10</v>
      </c>
      <c r="C1656" t="s">
        <v>402</v>
      </c>
      <c r="D1656" s="6">
        <v>45.9166666666667</v>
      </c>
      <c r="E1656" s="2" t="e">
        <f>IF(Tableau48910[[#This Row],[Numéro par machin]]=0,$C$1,IF(ISERROR(VLOOKUP(C1656,$C$2:C1655,1,FALSE)),_xlfn.MAXIFS(Tableau48910[[#This Row],[Date de fin]],$B$2:B1655,Tableau48910[[#This Row],[Numéro Machine ]]),MAX(_xlfn.MAXIFS(Tableau48910[[#This Row],[Date de fin]],$C$2:C1655,Tableau48910[[#This Row],[Ordre de f]]),_xlfn.MAXIFS(Tableau48910[[#This Row],[Date de fin]],$B$2:B1655,Tableau48910[[#This Row],[Numéro Machine ]]))))</f>
        <v>#VALUE!</v>
      </c>
      <c r="F1656" s="2" t="e">
        <f>Tableau48910[[#This Row],[Date de début]]+Tableau48910[[#This Row],[Temps]]</f>
        <v>#VALUE!</v>
      </c>
    </row>
    <row r="1657" spans="1:6" x14ac:dyDescent="0.25">
      <c r="A1657" cm="1">
        <f t="array" ref="A1657">MIN(COUNTIFS($C$2:C1656,C1657)+IFERROR(SUM(IF(($B$2:B1656=B1657)*($A$2:A1656=0),($B$2:B1656=B1657)*($A$2:A1656=0),"")),0),1)</f>
        <v>1</v>
      </c>
      <c r="B1657" t="s">
        <v>10</v>
      </c>
      <c r="C1657" t="s">
        <v>403</v>
      </c>
      <c r="D1657" s="6">
        <v>46.375</v>
      </c>
      <c r="E1657" s="2" t="e">
        <f>IF(Tableau48910[[#This Row],[Numéro par machin]]=0,$C$1,IF(ISERROR(VLOOKUP(C1657,$C$2:C1656,1,FALSE)),_xlfn.MAXIFS(Tableau48910[[#This Row],[Date de fin]],$B$2:B1656,Tableau48910[[#This Row],[Numéro Machine ]]),MAX(_xlfn.MAXIFS(Tableau48910[[#This Row],[Date de fin]],$C$2:C1656,Tableau48910[[#This Row],[Ordre de f]]),_xlfn.MAXIFS(Tableau48910[[#This Row],[Date de fin]],$B$2:B1656,Tableau48910[[#This Row],[Numéro Machine ]]))))</f>
        <v>#VALUE!</v>
      </c>
      <c r="F1657" s="2" t="e">
        <f>Tableau48910[[#This Row],[Date de début]]+Tableau48910[[#This Row],[Temps]]</f>
        <v>#VALUE!</v>
      </c>
    </row>
    <row r="1658" spans="1:6" x14ac:dyDescent="0.25">
      <c r="A1658" cm="1">
        <f t="array" ref="A1658">MIN(COUNTIFS($C$2:C1657,C1658)+IFERROR(SUM(IF(($B$2:B1657=B1658)*($A$2:A1657=0),($B$2:B1657=B1658)*($A$2:A1657=0),"")),0),1)</f>
        <v>1</v>
      </c>
      <c r="B1658" t="s">
        <v>42</v>
      </c>
      <c r="C1658" t="s">
        <v>403</v>
      </c>
      <c r="D1658" s="6">
        <v>46.75</v>
      </c>
      <c r="E1658" s="2" t="e">
        <f>IF(Tableau48910[[#This Row],[Numéro par machin]]=0,$C$1,IF(ISERROR(VLOOKUP(C1658,$C$2:C1657,1,FALSE)),_xlfn.MAXIFS(Tableau48910[[#This Row],[Date de fin]],$B$2:B1657,Tableau48910[[#This Row],[Numéro Machine ]]),MAX(_xlfn.MAXIFS(Tableau48910[[#This Row],[Date de fin]],$C$2:C1657,Tableau48910[[#This Row],[Ordre de f]]),_xlfn.MAXIFS(Tableau48910[[#This Row],[Date de fin]],$B$2:B1657,Tableau48910[[#This Row],[Numéro Machine ]]))))</f>
        <v>#VALUE!</v>
      </c>
      <c r="F1658" s="2" t="e">
        <f>Tableau48910[[#This Row],[Date de début]]+Tableau48910[[#This Row],[Temps]]</f>
        <v>#VALUE!</v>
      </c>
    </row>
    <row r="1659" spans="1:6" x14ac:dyDescent="0.25">
      <c r="A1659" cm="1">
        <f t="array" ref="A1659">MIN(COUNTIFS($C$2:C1658,C1659)+IFERROR(SUM(IF(($B$2:B1658=B1659)*($A$2:A1658=0),($B$2:B1658=B1659)*($A$2:A1658=0),"")),0),1)</f>
        <v>1</v>
      </c>
      <c r="B1659" t="s">
        <v>149</v>
      </c>
      <c r="C1659" t="s">
        <v>403</v>
      </c>
      <c r="D1659" s="6">
        <v>47.375</v>
      </c>
      <c r="E1659" s="2" t="e">
        <f>IF(Tableau48910[[#This Row],[Numéro par machin]]=0,$C$1,IF(ISERROR(VLOOKUP(C1659,$C$2:C1658,1,FALSE)),_xlfn.MAXIFS(Tableau48910[[#This Row],[Date de fin]],$B$2:B1658,Tableau48910[[#This Row],[Numéro Machine ]]),MAX(_xlfn.MAXIFS(Tableau48910[[#This Row],[Date de fin]],$C$2:C1658,Tableau48910[[#This Row],[Ordre de f]]),_xlfn.MAXIFS(Tableau48910[[#This Row],[Date de fin]],$B$2:B1658,Tableau48910[[#This Row],[Numéro Machine ]]))))</f>
        <v>#VALUE!</v>
      </c>
      <c r="F1659" s="2" t="e">
        <f>Tableau48910[[#This Row],[Date de début]]+Tableau48910[[#This Row],[Temps]]</f>
        <v>#VALUE!</v>
      </c>
    </row>
    <row r="1660" spans="1:6" x14ac:dyDescent="0.25">
      <c r="A1660" cm="1">
        <f t="array" ref="A1660">MIN(COUNTIFS($C$2:C1659,C1660)+IFERROR(SUM(IF(($B$2:B1659=B1660)*($A$2:A1659=0),($B$2:B1659=B1660)*($A$2:A1659=0),"")),0),1)</f>
        <v>1</v>
      </c>
      <c r="B1660" t="s">
        <v>10</v>
      </c>
      <c r="C1660" t="s">
        <v>403</v>
      </c>
      <c r="D1660" s="6">
        <v>47.7083333333333</v>
      </c>
      <c r="E1660" s="2" t="e">
        <f>IF(Tableau48910[[#This Row],[Numéro par machin]]=0,$C$1,IF(ISERROR(VLOOKUP(C1660,$C$2:C1659,1,FALSE)),_xlfn.MAXIFS(Tableau48910[[#This Row],[Date de fin]],$B$2:B1659,Tableau48910[[#This Row],[Numéro Machine ]]),MAX(_xlfn.MAXIFS(Tableau48910[[#This Row],[Date de fin]],$C$2:C1659,Tableau48910[[#This Row],[Ordre de f]]),_xlfn.MAXIFS(Tableau48910[[#This Row],[Date de fin]],$B$2:B1659,Tableau48910[[#This Row],[Numéro Machine ]]))))</f>
        <v>#VALUE!</v>
      </c>
      <c r="F1660" s="2" t="e">
        <f>Tableau48910[[#This Row],[Date de début]]+Tableau48910[[#This Row],[Temps]]</f>
        <v>#VALUE!</v>
      </c>
    </row>
    <row r="1661" spans="1:6" x14ac:dyDescent="0.25">
      <c r="A1661" cm="1">
        <f t="array" ref="A1661">MIN(COUNTIFS($C$2:C1660,C1661)+IFERROR(SUM(IF(($B$2:B1660=B1661)*($A$2:A1660=0),($B$2:B1660=B1661)*($A$2:A1660=0),"")),0),1)</f>
        <v>1</v>
      </c>
      <c r="B1661" t="s">
        <v>10</v>
      </c>
      <c r="C1661" t="s">
        <v>404</v>
      </c>
      <c r="D1661" s="6">
        <v>48.875</v>
      </c>
      <c r="E1661" s="2" t="e">
        <f>IF(Tableau48910[[#This Row],[Numéro par machin]]=0,$C$1,IF(ISERROR(VLOOKUP(C1661,$C$2:C1660,1,FALSE)),_xlfn.MAXIFS(Tableau48910[[#This Row],[Date de fin]],$B$2:B1660,Tableau48910[[#This Row],[Numéro Machine ]]),MAX(_xlfn.MAXIFS(Tableau48910[[#This Row],[Date de fin]],$C$2:C1660,Tableau48910[[#This Row],[Ordre de f]]),_xlfn.MAXIFS(Tableau48910[[#This Row],[Date de fin]],$B$2:B1660,Tableau48910[[#This Row],[Numéro Machine ]]))))</f>
        <v>#VALUE!</v>
      </c>
      <c r="F1661" s="2" t="e">
        <f>Tableau48910[[#This Row],[Date de début]]+Tableau48910[[#This Row],[Temps]]</f>
        <v>#VALUE!</v>
      </c>
    </row>
    <row r="1662" spans="1:6" x14ac:dyDescent="0.25">
      <c r="A1662" cm="1">
        <f t="array" ref="A1662">MIN(COUNTIFS($C$2:C1661,C1662)+IFERROR(SUM(IF(($B$2:B1661=B1662)*($A$2:A1661=0),($B$2:B1661=B1662)*($A$2:A1661=0),"")),0),1)</f>
        <v>1</v>
      </c>
      <c r="B1662" t="s">
        <v>10</v>
      </c>
      <c r="C1662" t="s">
        <v>405</v>
      </c>
      <c r="D1662" s="6">
        <v>49.2083333333333</v>
      </c>
      <c r="E1662" s="2" t="e">
        <f>IF(Tableau48910[[#This Row],[Numéro par machin]]=0,$C$1,IF(ISERROR(VLOOKUP(C1662,$C$2:C1661,1,FALSE)),_xlfn.MAXIFS(Tableau48910[[#This Row],[Date de fin]],$B$2:B1661,Tableau48910[[#This Row],[Numéro Machine ]]),MAX(_xlfn.MAXIFS(Tableau48910[[#This Row],[Date de fin]],$C$2:C1661,Tableau48910[[#This Row],[Ordre de f]]),_xlfn.MAXIFS(Tableau48910[[#This Row],[Date de fin]],$B$2:B1661,Tableau48910[[#This Row],[Numéro Machine ]]))))</f>
        <v>#VALUE!</v>
      </c>
      <c r="F1662" s="2" t="e">
        <f>Tableau48910[[#This Row],[Date de début]]+Tableau48910[[#This Row],[Temps]]</f>
        <v>#VALUE!</v>
      </c>
    </row>
    <row r="1663" spans="1:6" x14ac:dyDescent="0.25">
      <c r="A1663" cm="1">
        <f t="array" ref="A1663">MIN(COUNTIFS($C$2:C1662,C1663)+IFERROR(SUM(IF(($B$2:B1662=B1663)*($A$2:A1662=0),($B$2:B1662=B1663)*($A$2:A1662=0),"")),0),1)</f>
        <v>1</v>
      </c>
      <c r="B1663" t="s">
        <v>5</v>
      </c>
      <c r="C1663" t="s">
        <v>403</v>
      </c>
      <c r="D1663" s="6">
        <v>49.5416666666667</v>
      </c>
      <c r="E1663" s="2" t="e">
        <f>IF(Tableau48910[[#This Row],[Numéro par machin]]=0,$C$1,IF(ISERROR(VLOOKUP(C1663,$C$2:C1662,1,FALSE)),_xlfn.MAXIFS(Tableau48910[[#This Row],[Date de fin]],$B$2:B1662,Tableau48910[[#This Row],[Numéro Machine ]]),MAX(_xlfn.MAXIFS(Tableau48910[[#This Row],[Date de fin]],$C$2:C1662,Tableau48910[[#This Row],[Ordre de f]]),_xlfn.MAXIFS(Tableau48910[[#This Row],[Date de fin]],$B$2:B1662,Tableau48910[[#This Row],[Numéro Machine ]]))))</f>
        <v>#VALUE!</v>
      </c>
      <c r="F1663" s="2" t="e">
        <f>Tableau48910[[#This Row],[Date de début]]+Tableau48910[[#This Row],[Temps]]</f>
        <v>#VALUE!</v>
      </c>
    </row>
    <row r="1664" spans="1:6" x14ac:dyDescent="0.25">
      <c r="A1664" cm="1">
        <f t="array" ref="A1664">MIN(COUNTIFS($C$2:C1663,C1664)+IFERROR(SUM(IF(($B$2:B1663=B1664)*($A$2:A1663=0),($B$2:B1663=B1664)*($A$2:A1663=0),"")),0),1)</f>
        <v>1</v>
      </c>
      <c r="B1664" t="s">
        <v>7</v>
      </c>
      <c r="C1664" t="s">
        <v>403</v>
      </c>
      <c r="D1664" s="6">
        <v>49.875</v>
      </c>
      <c r="E1664" s="2" t="e">
        <f>IF(Tableau48910[[#This Row],[Numéro par machin]]=0,$C$1,IF(ISERROR(VLOOKUP(C1664,$C$2:C1663,1,FALSE)),_xlfn.MAXIFS(Tableau48910[[#This Row],[Date de fin]],$B$2:B1663,Tableau48910[[#This Row],[Numéro Machine ]]),MAX(_xlfn.MAXIFS(Tableau48910[[#This Row],[Date de fin]],$C$2:C1663,Tableau48910[[#This Row],[Ordre de f]]),_xlfn.MAXIFS(Tableau48910[[#This Row],[Date de fin]],$B$2:B1663,Tableau48910[[#This Row],[Numéro Machine ]]))))</f>
        <v>#VALUE!</v>
      </c>
      <c r="F1664" s="2" t="e">
        <f>Tableau48910[[#This Row],[Date de début]]+Tableau48910[[#This Row],[Temps]]</f>
        <v>#VALUE!</v>
      </c>
    </row>
    <row r="1665" spans="1:6" x14ac:dyDescent="0.25">
      <c r="A1665" cm="1">
        <f t="array" ref="A1665">MIN(COUNTIFS($C$2:C1664,C1665)+IFERROR(SUM(IF(($B$2:B1664=B1665)*($A$2:A1664=0),($B$2:B1664=B1665)*($A$2:A1664=0),"")),0),1)</f>
        <v>1</v>
      </c>
      <c r="B1665" t="s">
        <v>10</v>
      </c>
      <c r="C1665" t="s">
        <v>403</v>
      </c>
      <c r="D1665" s="6">
        <v>50.2083333333333</v>
      </c>
      <c r="E1665" s="2" t="e">
        <f>IF(Tableau48910[[#This Row],[Numéro par machin]]=0,$C$1,IF(ISERROR(VLOOKUP(C1665,$C$2:C1664,1,FALSE)),_xlfn.MAXIFS(Tableau48910[[#This Row],[Date de fin]],$B$2:B1664,Tableau48910[[#This Row],[Numéro Machine ]]),MAX(_xlfn.MAXIFS(Tableau48910[[#This Row],[Date de fin]],$C$2:C1664,Tableau48910[[#This Row],[Ordre de f]]),_xlfn.MAXIFS(Tableau48910[[#This Row],[Date de fin]],$B$2:B1664,Tableau48910[[#This Row],[Numéro Machine ]]))))</f>
        <v>#VALUE!</v>
      </c>
      <c r="F1665" s="2" t="e">
        <f>Tableau48910[[#This Row],[Date de début]]+Tableau48910[[#This Row],[Temps]]</f>
        <v>#VALUE!</v>
      </c>
    </row>
    <row r="1666" spans="1:6" x14ac:dyDescent="0.25">
      <c r="A1666" cm="1">
        <f t="array" ref="A1666">MIN(COUNTIFS($C$2:C1665,C1666)+IFERROR(SUM(IF(($B$2:B1665=B1666)*($A$2:A1665=0),($B$2:B1665=B1666)*($A$2:A1665=0),"")),0),1)</f>
        <v>1</v>
      </c>
      <c r="B1666" t="s">
        <v>256</v>
      </c>
      <c r="C1666" t="s">
        <v>404</v>
      </c>
      <c r="D1666" s="6">
        <v>41.9166666666667</v>
      </c>
      <c r="E1666" s="2" t="e">
        <f>IF(Tableau48910[[#This Row],[Numéro par machin]]=0,$C$1,IF(ISERROR(VLOOKUP(C1666,$C$2:C1665,1,FALSE)),_xlfn.MAXIFS(Tableau48910[[#This Row],[Date de fin]],$B$2:B1665,Tableau48910[[#This Row],[Numéro Machine ]]),MAX(_xlfn.MAXIFS(Tableau48910[[#This Row],[Date de fin]],$C$2:C1665,Tableau48910[[#This Row],[Ordre de f]]),_xlfn.MAXIFS(Tableau48910[[#This Row],[Date de fin]],$B$2:B1665,Tableau48910[[#This Row],[Numéro Machine ]]))))</f>
        <v>#VALUE!</v>
      </c>
      <c r="F1666" s="2" t="e">
        <f>Tableau48910[[#This Row],[Date de début]]+Tableau48910[[#This Row],[Temps]]</f>
        <v>#VALUE!</v>
      </c>
    </row>
    <row r="1667" spans="1:6" x14ac:dyDescent="0.25">
      <c r="A1667" cm="1">
        <f t="array" ref="A1667">MIN(COUNTIFS($C$2:C1666,C1667)+IFERROR(SUM(IF(($B$2:B1666=B1667)*($A$2:A1666=0),($B$2:B1666=B1667)*($A$2:A1666=0),"")),0),1)</f>
        <v>1</v>
      </c>
      <c r="B1667" t="s">
        <v>256</v>
      </c>
      <c r="C1667" t="s">
        <v>405</v>
      </c>
      <c r="D1667" s="6">
        <v>40.5833333333333</v>
      </c>
      <c r="E1667" s="2" t="e">
        <f>IF(Tableau48910[[#This Row],[Numéro par machin]]=0,$C$1,IF(ISERROR(VLOOKUP(C1667,$C$2:C1666,1,FALSE)),_xlfn.MAXIFS(Tableau48910[[#This Row],[Date de fin]],$B$2:B1666,Tableau48910[[#This Row],[Numéro Machine ]]),MAX(_xlfn.MAXIFS(Tableau48910[[#This Row],[Date de fin]],$C$2:C1666,Tableau48910[[#This Row],[Ordre de f]]),_xlfn.MAXIFS(Tableau48910[[#This Row],[Date de fin]],$B$2:B1666,Tableau48910[[#This Row],[Numéro Machine ]]))))</f>
        <v>#VALUE!</v>
      </c>
      <c r="F1667" s="2" t="e">
        <f>Tableau48910[[#This Row],[Date de début]]+Tableau48910[[#This Row],[Temps]]</f>
        <v>#VALUE!</v>
      </c>
    </row>
    <row r="1668" spans="1:6" x14ac:dyDescent="0.25">
      <c r="A1668" cm="1">
        <f t="array" ref="A1668">MIN(COUNTIFS($C$2:C1667,C1668)+IFERROR(SUM(IF(($B$2:B1667=B1668)*($A$2:A1667=0),($B$2:B1667=B1668)*($A$2:A1667=0),"")),0),1)</f>
        <v>1</v>
      </c>
      <c r="B1668" t="s">
        <v>5</v>
      </c>
      <c r="C1668" t="s">
        <v>404</v>
      </c>
      <c r="D1668" s="6">
        <v>3.4583333333333299</v>
      </c>
      <c r="E1668" s="2" t="e">
        <f>IF(Tableau48910[[#This Row],[Numéro par machin]]=0,$C$1,IF(ISERROR(VLOOKUP(C1668,$C$2:C1667,1,FALSE)),_xlfn.MAXIFS(Tableau48910[[#This Row],[Date de fin]],$B$2:B1667,Tableau48910[[#This Row],[Numéro Machine ]]),MAX(_xlfn.MAXIFS(Tableau48910[[#This Row],[Date de fin]],$C$2:C1667,Tableau48910[[#This Row],[Ordre de f]]),_xlfn.MAXIFS(Tableau48910[[#This Row],[Date de fin]],$B$2:B1667,Tableau48910[[#This Row],[Numéro Machine ]]))))</f>
        <v>#VALUE!</v>
      </c>
      <c r="F1668" s="2" t="e">
        <f>Tableau48910[[#This Row],[Date de début]]+Tableau48910[[#This Row],[Temps]]</f>
        <v>#VALUE!</v>
      </c>
    </row>
    <row r="1669" spans="1:6" x14ac:dyDescent="0.25">
      <c r="A1669" cm="1">
        <f t="array" ref="A1669">MIN(COUNTIFS($C$2:C1668,C1669)+IFERROR(SUM(IF(($B$2:B1668=B1669)*($A$2:A1668=0),($B$2:B1668=B1669)*($A$2:A1668=0),"")),0),1)</f>
        <v>1</v>
      </c>
      <c r="B1669" t="s">
        <v>5</v>
      </c>
      <c r="C1669" t="s">
        <v>405</v>
      </c>
      <c r="D1669" s="6">
        <v>3.5416666666666701</v>
      </c>
      <c r="E1669" s="2" t="e">
        <f>IF(Tableau48910[[#This Row],[Numéro par machin]]=0,$C$1,IF(ISERROR(VLOOKUP(C1669,$C$2:C1668,1,FALSE)),_xlfn.MAXIFS(Tableau48910[[#This Row],[Date de fin]],$B$2:B1668,Tableau48910[[#This Row],[Numéro Machine ]]),MAX(_xlfn.MAXIFS(Tableau48910[[#This Row],[Date de fin]],$C$2:C1668,Tableau48910[[#This Row],[Ordre de f]]),_xlfn.MAXIFS(Tableau48910[[#This Row],[Date de fin]],$B$2:B1668,Tableau48910[[#This Row],[Numéro Machine ]]))))</f>
        <v>#VALUE!</v>
      </c>
      <c r="F1669" s="2" t="e">
        <f>Tableau48910[[#This Row],[Date de début]]+Tableau48910[[#This Row],[Temps]]</f>
        <v>#VALUE!</v>
      </c>
    </row>
    <row r="1670" spans="1:6" x14ac:dyDescent="0.25">
      <c r="A1670" cm="1">
        <f t="array" ref="A1670">MIN(COUNTIFS($C$2:C1669,C1670)+IFERROR(SUM(IF(($B$2:B1669=B1670)*($A$2:A1669=0),($B$2:B1669=B1670)*($A$2:A1669=0),"")),0),1)</f>
        <v>1</v>
      </c>
      <c r="B1670" t="s">
        <v>10</v>
      </c>
      <c r="C1670" t="s">
        <v>404</v>
      </c>
      <c r="D1670" s="6">
        <v>12.9166666666667</v>
      </c>
      <c r="E1670" s="2" t="e">
        <f>IF(Tableau48910[[#This Row],[Numéro par machin]]=0,$C$1,IF(ISERROR(VLOOKUP(C1670,$C$2:C1669,1,FALSE)),_xlfn.MAXIFS(Tableau48910[[#This Row],[Date de fin]],$B$2:B1669,Tableau48910[[#This Row],[Numéro Machine ]]),MAX(_xlfn.MAXIFS(Tableau48910[[#This Row],[Date de fin]],$C$2:C1669,Tableau48910[[#This Row],[Ordre de f]]),_xlfn.MAXIFS(Tableau48910[[#This Row],[Date de fin]],$B$2:B1669,Tableau48910[[#This Row],[Numéro Machine ]]))))</f>
        <v>#VALUE!</v>
      </c>
      <c r="F1670" s="2" t="e">
        <f>Tableau48910[[#This Row],[Date de début]]+Tableau48910[[#This Row],[Temps]]</f>
        <v>#VALUE!</v>
      </c>
    </row>
    <row r="1671" spans="1:6" x14ac:dyDescent="0.25">
      <c r="A1671" cm="1">
        <f t="array" ref="A1671">MIN(COUNTIFS($C$2:C1670,C1671)+IFERROR(SUM(IF(($B$2:B1670=B1671)*($A$2:A1670=0),($B$2:B1670=B1671)*($A$2:A1670=0),"")),0),1)</f>
        <v>1</v>
      </c>
      <c r="B1671" t="s">
        <v>10</v>
      </c>
      <c r="C1671" t="s">
        <v>405</v>
      </c>
      <c r="D1671" s="6">
        <v>13.0833333333333</v>
      </c>
      <c r="E1671" s="2" t="e">
        <f>IF(Tableau48910[[#This Row],[Numéro par machin]]=0,$C$1,IF(ISERROR(VLOOKUP(C1671,$C$2:C1670,1,FALSE)),_xlfn.MAXIFS(Tableau48910[[#This Row],[Date de fin]],$B$2:B1670,Tableau48910[[#This Row],[Numéro Machine ]]),MAX(_xlfn.MAXIFS(Tableau48910[[#This Row],[Date de fin]],$C$2:C1670,Tableau48910[[#This Row],[Ordre de f]]),_xlfn.MAXIFS(Tableau48910[[#This Row],[Date de fin]],$B$2:B1670,Tableau48910[[#This Row],[Numéro Machine ]]))))</f>
        <v>#VALUE!</v>
      </c>
      <c r="F1671" s="2" t="e">
        <f>Tableau48910[[#This Row],[Date de début]]+Tableau48910[[#This Row],[Temps]]</f>
        <v>#VALUE!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exemple</vt:lpstr>
      <vt:lpstr>Vrai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Fox, Gauthier Guy</dc:creator>
  <cp:lastModifiedBy>Fox, Gauthier Guy</cp:lastModifiedBy>
  <dcterms:created xsi:type="dcterms:W3CDTF">2022-12-21T05:52:01Z</dcterms:created>
  <dcterms:modified xsi:type="dcterms:W3CDTF">2022-12-21T11:31:10Z</dcterms:modified>
</cp:coreProperties>
</file>