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FOXGA\Desktop\"/>
    </mc:Choice>
  </mc:AlternateContent>
  <xr:revisionPtr revIDLastSave="0" documentId="13_ncr:1_{272CE122-FFA9-4015-8F1D-1F37AE35A230}" xr6:coauthVersionLast="46" xr6:coauthVersionMax="46" xr10:uidLastSave="{00000000-0000-0000-0000-000000000000}"/>
  <bookViews>
    <workbookView xWindow="-120" yWindow="-120" windowWidth="29040" windowHeight="15840" xr2:uid="{F6EB0836-2634-4D7C-9A57-7DD916CE5815}"/>
  </bookViews>
  <sheets>
    <sheet name="Tableau" sheetId="3" r:id="rId1"/>
    <sheet name="Feuil1" sheetId="4" r:id="rId2"/>
  </sheets>
  <definedNames>
    <definedName name="Fin_Journee">0.583333333333333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K366" i="3" l="1" a="1"/>
  <c r="K366" i="3" s="1"/>
  <c r="M366" i="3" s="1"/>
  <c r="J366" i="3" a="1"/>
  <c r="J366" i="3" s="1"/>
  <c r="I366" i="3"/>
  <c r="K365" i="3" a="1"/>
  <c r="K365" i="3" s="1"/>
  <c r="M365" i="3" s="1"/>
  <c r="J365" i="3" a="1"/>
  <c r="J365" i="3" s="1"/>
  <c r="I365" i="3"/>
  <c r="K364" i="3" a="1"/>
  <c r="K364" i="3" s="1"/>
  <c r="M364" i="3" s="1"/>
  <c r="J364" i="3" a="1"/>
  <c r="J364" i="3" s="1"/>
  <c r="I364" i="3"/>
  <c r="M363" i="3"/>
  <c r="K363" i="3" a="1"/>
  <c r="K363" i="3" s="1"/>
  <c r="J363" i="3" a="1"/>
  <c r="J363" i="3" s="1"/>
  <c r="I363" i="3"/>
  <c r="K362" i="3" a="1"/>
  <c r="K362" i="3" s="1"/>
  <c r="M362" i="3" s="1"/>
  <c r="J362" i="3" a="1"/>
  <c r="J362" i="3" s="1"/>
  <c r="I362" i="3"/>
  <c r="K361" i="3" a="1"/>
  <c r="K361" i="3" s="1"/>
  <c r="M361" i="3" s="1"/>
  <c r="J361" i="3" a="1"/>
  <c r="J361" i="3" s="1"/>
  <c r="I361" i="3"/>
  <c r="K360" i="3" a="1"/>
  <c r="K360" i="3" s="1"/>
  <c r="M360" i="3" s="1"/>
  <c r="J360" i="3" a="1"/>
  <c r="J360" i="3" s="1"/>
  <c r="I360" i="3"/>
  <c r="K359" i="3" a="1"/>
  <c r="K359" i="3" s="1"/>
  <c r="M359" i="3" s="1"/>
  <c r="J359" i="3" a="1"/>
  <c r="J359" i="3" s="1"/>
  <c r="I359" i="3"/>
  <c r="K358" i="3" a="1"/>
  <c r="K358" i="3" s="1"/>
  <c r="M358" i="3" s="1"/>
  <c r="J358" i="3" a="1"/>
  <c r="J358" i="3" s="1"/>
  <c r="I358" i="3"/>
  <c r="K357" i="3" a="1"/>
  <c r="K357" i="3" s="1"/>
  <c r="M357" i="3" s="1"/>
  <c r="J357" i="3" a="1"/>
  <c r="J357" i="3" s="1"/>
  <c r="I357" i="3"/>
  <c r="K356" i="3" a="1"/>
  <c r="K356" i="3" s="1"/>
  <c r="M356" i="3" s="1"/>
  <c r="J356" i="3" a="1"/>
  <c r="J356" i="3" s="1"/>
  <c r="I356" i="3"/>
  <c r="K355" i="3" a="1"/>
  <c r="K355" i="3" s="1"/>
  <c r="M355" i="3" s="1"/>
  <c r="J355" i="3" a="1"/>
  <c r="J355" i="3" s="1"/>
  <c r="I355" i="3"/>
  <c r="K354" i="3" a="1"/>
  <c r="K354" i="3" s="1"/>
  <c r="M354" i="3" s="1"/>
  <c r="J354" i="3" a="1"/>
  <c r="J354" i="3" s="1"/>
  <c r="I354" i="3"/>
  <c r="O354" i="3" s="1"/>
  <c r="K353" i="3" a="1"/>
  <c r="K353" i="3" s="1"/>
  <c r="M353" i="3" s="1"/>
  <c r="J353" i="3" a="1"/>
  <c r="J353" i="3" s="1"/>
  <c r="I353" i="3"/>
  <c r="K352" i="3" a="1"/>
  <c r="K352" i="3" s="1"/>
  <c r="M352" i="3" s="1"/>
  <c r="J352" i="3" a="1"/>
  <c r="J352" i="3" s="1"/>
  <c r="I352" i="3"/>
  <c r="K351" i="3" a="1"/>
  <c r="K351" i="3" s="1"/>
  <c r="M351" i="3" s="1"/>
  <c r="J351" i="3" a="1"/>
  <c r="J351" i="3" s="1"/>
  <c r="I351" i="3"/>
  <c r="K350" i="3" a="1"/>
  <c r="K350" i="3" s="1"/>
  <c r="M350" i="3" s="1"/>
  <c r="J350" i="3" a="1"/>
  <c r="J350" i="3" s="1"/>
  <c r="I350" i="3"/>
  <c r="K349" i="3" a="1"/>
  <c r="K349" i="3" s="1"/>
  <c r="M349" i="3" s="1"/>
  <c r="J349" i="3" a="1"/>
  <c r="J349" i="3" s="1"/>
  <c r="I349" i="3"/>
  <c r="K348" i="3" a="1"/>
  <c r="K348" i="3" s="1"/>
  <c r="M348" i="3" s="1"/>
  <c r="J348" i="3" a="1"/>
  <c r="J348" i="3" s="1"/>
  <c r="I348" i="3"/>
  <c r="M347" i="3"/>
  <c r="K347" i="3" a="1"/>
  <c r="K347" i="3" s="1"/>
  <c r="J347" i="3" a="1"/>
  <c r="J347" i="3" s="1"/>
  <c r="I347" i="3"/>
  <c r="K346" i="3" a="1"/>
  <c r="K346" i="3" s="1"/>
  <c r="M346" i="3" s="1"/>
  <c r="J346" i="3" a="1"/>
  <c r="J346" i="3" s="1"/>
  <c r="I346" i="3"/>
  <c r="K345" i="3" a="1"/>
  <c r="K345" i="3" s="1"/>
  <c r="M345" i="3" s="1"/>
  <c r="J345" i="3" a="1"/>
  <c r="J345" i="3" s="1"/>
  <c r="I345" i="3"/>
  <c r="K344" i="3" a="1"/>
  <c r="K344" i="3" s="1"/>
  <c r="M344" i="3" s="1"/>
  <c r="J344" i="3" a="1"/>
  <c r="J344" i="3" s="1"/>
  <c r="I344" i="3"/>
  <c r="K343" i="3" a="1"/>
  <c r="K343" i="3" s="1"/>
  <c r="M343" i="3" s="1"/>
  <c r="J343" i="3" a="1"/>
  <c r="J343" i="3" s="1"/>
  <c r="I343" i="3"/>
  <c r="K342" i="3" a="1"/>
  <c r="K342" i="3" s="1"/>
  <c r="M342" i="3" s="1"/>
  <c r="J342" i="3" a="1"/>
  <c r="J342" i="3" s="1"/>
  <c r="I342" i="3"/>
  <c r="K341" i="3" a="1"/>
  <c r="K341" i="3" s="1"/>
  <c r="M341" i="3" s="1"/>
  <c r="J341" i="3" a="1"/>
  <c r="J341" i="3" s="1"/>
  <c r="I341" i="3"/>
  <c r="K340" i="3" a="1"/>
  <c r="K340" i="3" s="1"/>
  <c r="M340" i="3" s="1"/>
  <c r="J340" i="3" a="1"/>
  <c r="J340" i="3" s="1"/>
  <c r="I340" i="3"/>
  <c r="K339" i="3" a="1"/>
  <c r="K339" i="3" s="1"/>
  <c r="M339" i="3" s="1"/>
  <c r="J339" i="3" a="1"/>
  <c r="J339" i="3" s="1"/>
  <c r="I339" i="3"/>
  <c r="K338" i="3" a="1"/>
  <c r="K338" i="3" s="1"/>
  <c r="M338" i="3" s="1"/>
  <c r="J338" i="3" a="1"/>
  <c r="J338" i="3" s="1"/>
  <c r="I338" i="3"/>
  <c r="O338" i="3" s="1"/>
  <c r="K337" i="3" a="1"/>
  <c r="K337" i="3" s="1"/>
  <c r="M337" i="3" s="1"/>
  <c r="J337" i="3" a="1"/>
  <c r="J337" i="3" s="1"/>
  <c r="I337" i="3"/>
  <c r="M336" i="3"/>
  <c r="K336" i="3" a="1"/>
  <c r="K336" i="3" s="1"/>
  <c r="J336" i="3" a="1"/>
  <c r="J336" i="3" s="1"/>
  <c r="I336" i="3"/>
  <c r="M335" i="3"/>
  <c r="K335" i="3" a="1"/>
  <c r="K335" i="3" s="1"/>
  <c r="J335" i="3" a="1"/>
  <c r="J335" i="3" s="1"/>
  <c r="I335" i="3"/>
  <c r="K334" i="3" a="1"/>
  <c r="K334" i="3" s="1"/>
  <c r="M334" i="3" s="1"/>
  <c r="J334" i="3" a="1"/>
  <c r="J334" i="3" s="1"/>
  <c r="I334" i="3"/>
  <c r="K333" i="3" a="1"/>
  <c r="K333" i="3" s="1"/>
  <c r="M333" i="3" s="1"/>
  <c r="J333" i="3" a="1"/>
  <c r="J333" i="3" s="1"/>
  <c r="I333" i="3"/>
  <c r="K332" i="3" a="1"/>
  <c r="K332" i="3" s="1"/>
  <c r="M332" i="3" s="1"/>
  <c r="J332" i="3" a="1"/>
  <c r="J332" i="3" s="1"/>
  <c r="I332" i="3"/>
  <c r="K331" i="3" a="1"/>
  <c r="K331" i="3" s="1"/>
  <c r="M331" i="3" s="1"/>
  <c r="J331" i="3" a="1"/>
  <c r="J331" i="3" s="1"/>
  <c r="I331" i="3"/>
  <c r="K330" i="3" a="1"/>
  <c r="K330" i="3" s="1"/>
  <c r="M330" i="3" s="1"/>
  <c r="J330" i="3" a="1"/>
  <c r="J330" i="3" s="1"/>
  <c r="L330" i="3" s="1"/>
  <c r="I330" i="3"/>
  <c r="K329" i="3" a="1"/>
  <c r="K329" i="3" s="1"/>
  <c r="M329" i="3" s="1"/>
  <c r="J329" i="3" a="1"/>
  <c r="J329" i="3" s="1"/>
  <c r="I329" i="3"/>
  <c r="K328" i="3" a="1"/>
  <c r="K328" i="3" s="1"/>
  <c r="M328" i="3" s="1"/>
  <c r="J328" i="3" a="1"/>
  <c r="J328" i="3" s="1"/>
  <c r="I328" i="3"/>
  <c r="K327" i="3" a="1"/>
  <c r="K327" i="3" s="1"/>
  <c r="M327" i="3" s="1"/>
  <c r="O327" i="3" s="1"/>
  <c r="J327" i="3" a="1"/>
  <c r="J327" i="3" s="1"/>
  <c r="I327" i="3"/>
  <c r="K326" i="3" a="1"/>
  <c r="K326" i="3" s="1"/>
  <c r="J326" i="3" a="1"/>
  <c r="J326" i="3"/>
  <c r="L326" i="3" s="1"/>
  <c r="I326" i="3"/>
  <c r="K325" i="3" a="1"/>
  <c r="K325" i="3"/>
  <c r="M325" i="3" s="1"/>
  <c r="O325" i="3" s="1"/>
  <c r="J325" i="3" a="1"/>
  <c r="J325" i="3" s="1"/>
  <c r="I325" i="3"/>
  <c r="K324" i="3" a="1"/>
  <c r="K324" i="3" s="1"/>
  <c r="M324" i="3" s="1"/>
  <c r="J324" i="3" a="1"/>
  <c r="J324" i="3" s="1"/>
  <c r="I324" i="3"/>
  <c r="O324" i="3" s="1"/>
  <c r="K323" i="3" a="1"/>
  <c r="K323" i="3" s="1"/>
  <c r="M323" i="3" s="1"/>
  <c r="J323" i="3" a="1"/>
  <c r="J323" i="3" s="1"/>
  <c r="I323" i="3"/>
  <c r="M322" i="3"/>
  <c r="K322" i="3" a="1"/>
  <c r="K322" i="3" s="1"/>
  <c r="J322" i="3" a="1"/>
  <c r="J322" i="3" s="1"/>
  <c r="L322" i="3" s="1"/>
  <c r="I322" i="3"/>
  <c r="K321" i="3" a="1"/>
  <c r="K321" i="3" s="1"/>
  <c r="M321" i="3" s="1"/>
  <c r="J321" i="3" a="1"/>
  <c r="J321" i="3" s="1"/>
  <c r="I321" i="3"/>
  <c r="K320" i="3" a="1"/>
  <c r="K320" i="3" s="1"/>
  <c r="M320" i="3" s="1"/>
  <c r="J320" i="3" a="1"/>
  <c r="J320" i="3" s="1"/>
  <c r="I320" i="3"/>
  <c r="K319" i="3" a="1"/>
  <c r="K319" i="3" s="1"/>
  <c r="M319" i="3" s="1"/>
  <c r="O319" i="3" s="1"/>
  <c r="J319" i="3" a="1"/>
  <c r="J319" i="3" s="1"/>
  <c r="I319" i="3"/>
  <c r="K318" i="3" a="1"/>
  <c r="K318" i="3" s="1"/>
  <c r="M318" i="3" s="1"/>
  <c r="O318" i="3" s="1"/>
  <c r="J318" i="3" a="1"/>
  <c r="J318" i="3"/>
  <c r="L318" i="3" s="1"/>
  <c r="I318" i="3"/>
  <c r="K317" i="3" a="1"/>
  <c r="K317" i="3"/>
  <c r="M317" i="3" s="1"/>
  <c r="J317" i="3" a="1"/>
  <c r="J317" i="3" s="1"/>
  <c r="I317" i="3"/>
  <c r="O317" i="3" s="1"/>
  <c r="M316" i="3"/>
  <c r="K316" i="3" a="1"/>
  <c r="K316" i="3" s="1"/>
  <c r="J316" i="3" a="1"/>
  <c r="J316" i="3" s="1"/>
  <c r="I316" i="3"/>
  <c r="O316" i="3" s="1"/>
  <c r="K315" i="3" a="1"/>
  <c r="K315" i="3" s="1"/>
  <c r="M315" i="3" s="1"/>
  <c r="J315" i="3" a="1"/>
  <c r="J315" i="3" s="1"/>
  <c r="I315" i="3"/>
  <c r="K314" i="3" a="1"/>
  <c r="K314" i="3" s="1"/>
  <c r="M314" i="3" s="1"/>
  <c r="J314" i="3" a="1"/>
  <c r="J314" i="3"/>
  <c r="I314" i="3"/>
  <c r="M313" i="3"/>
  <c r="K313" i="3" a="1"/>
  <c r="K313" i="3"/>
  <c r="J313" i="3" a="1"/>
  <c r="J313" i="3" s="1"/>
  <c r="I313" i="3"/>
  <c r="K312" i="3" a="1"/>
  <c r="K312" i="3" s="1"/>
  <c r="M312" i="3" s="1"/>
  <c r="J312" i="3" a="1"/>
  <c r="J312" i="3" s="1"/>
  <c r="L312" i="3" s="1"/>
  <c r="I312" i="3"/>
  <c r="K311" i="3" a="1"/>
  <c r="K311" i="3" s="1"/>
  <c r="M311" i="3" s="1"/>
  <c r="J311" i="3" a="1"/>
  <c r="J311" i="3" s="1"/>
  <c r="I311" i="3"/>
  <c r="K310" i="3" a="1"/>
  <c r="K310" i="3" s="1"/>
  <c r="M310" i="3" s="1"/>
  <c r="O310" i="3" s="1"/>
  <c r="J310" i="3" a="1"/>
  <c r="J310" i="3"/>
  <c r="L310" i="3" s="1"/>
  <c r="I310" i="3"/>
  <c r="K309" i="3" a="1"/>
  <c r="K309" i="3"/>
  <c r="M309" i="3" s="1"/>
  <c r="J309" i="3" a="1"/>
  <c r="J309" i="3" s="1"/>
  <c r="I309" i="3"/>
  <c r="O309" i="3" s="1"/>
  <c r="M308" i="3"/>
  <c r="K308" i="3" a="1"/>
  <c r="K308" i="3" s="1"/>
  <c r="J308" i="3" a="1"/>
  <c r="J308" i="3" s="1"/>
  <c r="I308" i="3"/>
  <c r="O308" i="3" s="1"/>
  <c r="K307" i="3" a="1"/>
  <c r="K307" i="3" s="1"/>
  <c r="M307" i="3" s="1"/>
  <c r="J307" i="3" a="1"/>
  <c r="J307" i="3" s="1"/>
  <c r="I307" i="3"/>
  <c r="K306" i="3" a="1"/>
  <c r="K306" i="3" s="1"/>
  <c r="M306" i="3" s="1"/>
  <c r="J306" i="3" a="1"/>
  <c r="J306" i="3"/>
  <c r="I306" i="3"/>
  <c r="K305" i="3" a="1"/>
  <c r="K305" i="3"/>
  <c r="M305" i="3" s="1"/>
  <c r="J305" i="3" a="1"/>
  <c r="J305" i="3" s="1"/>
  <c r="I305" i="3"/>
  <c r="L304" i="3"/>
  <c r="K304" i="3" a="1"/>
  <c r="K304" i="3" s="1"/>
  <c r="M304" i="3" s="1"/>
  <c r="J304" i="3" a="1"/>
  <c r="J304" i="3" s="1"/>
  <c r="I304" i="3"/>
  <c r="K303" i="3" a="1"/>
  <c r="K303" i="3" s="1"/>
  <c r="M303" i="3" s="1"/>
  <c r="O303" i="3" s="1"/>
  <c r="J303" i="3" a="1"/>
  <c r="J303" i="3" s="1"/>
  <c r="I303" i="3"/>
  <c r="K302" i="3" a="1"/>
  <c r="K302" i="3" s="1"/>
  <c r="M302" i="3" s="1"/>
  <c r="O302" i="3" s="1"/>
  <c r="J302" i="3" a="1"/>
  <c r="J302" i="3"/>
  <c r="L302" i="3" s="1"/>
  <c r="I302" i="3"/>
  <c r="K301" i="3" a="1"/>
  <c r="K301" i="3" s="1"/>
  <c r="M301" i="3" s="1"/>
  <c r="O301" i="3" s="1"/>
  <c r="J301" i="3" a="1"/>
  <c r="J301" i="3" s="1"/>
  <c r="I301" i="3"/>
  <c r="K300" i="3" a="1"/>
  <c r="K300" i="3" s="1"/>
  <c r="M300" i="3" s="1"/>
  <c r="J300" i="3" a="1"/>
  <c r="J300" i="3" s="1"/>
  <c r="I300" i="3"/>
  <c r="K299" i="3" a="1"/>
  <c r="K299" i="3" s="1"/>
  <c r="M299" i="3" s="1"/>
  <c r="J299" i="3" a="1"/>
  <c r="J299" i="3" s="1"/>
  <c r="I299" i="3"/>
  <c r="K298" i="3" a="1"/>
  <c r="K298" i="3" s="1"/>
  <c r="M298" i="3" s="1"/>
  <c r="J298" i="3" a="1"/>
  <c r="J298" i="3"/>
  <c r="L298" i="3" s="1"/>
  <c r="I298" i="3"/>
  <c r="K297" i="3" a="1"/>
  <c r="K297" i="3" s="1"/>
  <c r="M297" i="3" s="1"/>
  <c r="O297" i="3" s="1"/>
  <c r="J297" i="3" a="1"/>
  <c r="J297" i="3" s="1"/>
  <c r="I297" i="3"/>
  <c r="K296" i="3" a="1"/>
  <c r="K296" i="3" s="1"/>
  <c r="M296" i="3" s="1"/>
  <c r="J296" i="3" a="1"/>
  <c r="J296" i="3" s="1"/>
  <c r="I296" i="3"/>
  <c r="K295" i="3" a="1"/>
  <c r="K295" i="3" s="1"/>
  <c r="M295" i="3" s="1"/>
  <c r="O295" i="3" s="1"/>
  <c r="J295" i="3" a="1"/>
  <c r="J295" i="3" s="1"/>
  <c r="I295" i="3"/>
  <c r="M294" i="3"/>
  <c r="K294" i="3" a="1"/>
  <c r="K294" i="3" s="1"/>
  <c r="J294" i="3" a="1"/>
  <c r="J294" i="3" s="1"/>
  <c r="L294" i="3" s="1"/>
  <c r="I294" i="3"/>
  <c r="K293" i="3" a="1"/>
  <c r="K293" i="3"/>
  <c r="M293" i="3" s="1"/>
  <c r="O293" i="3" s="1"/>
  <c r="J293" i="3" a="1"/>
  <c r="J293" i="3" s="1"/>
  <c r="I293" i="3"/>
  <c r="M292" i="3"/>
  <c r="L292" i="3"/>
  <c r="K292" i="3" a="1"/>
  <c r="K292" i="3" s="1"/>
  <c r="J292" i="3" a="1"/>
  <c r="J292" i="3" s="1"/>
  <c r="I292" i="3"/>
  <c r="K291" i="3" a="1"/>
  <c r="K291" i="3" s="1"/>
  <c r="M291" i="3" s="1"/>
  <c r="J291" i="3" a="1"/>
  <c r="J291" i="3" s="1"/>
  <c r="I291" i="3"/>
  <c r="K290" i="3" a="1"/>
  <c r="K290" i="3" s="1"/>
  <c r="M290" i="3" s="1"/>
  <c r="J290" i="3" a="1"/>
  <c r="J290" i="3"/>
  <c r="L290" i="3" s="1"/>
  <c r="I290" i="3"/>
  <c r="M289" i="3"/>
  <c r="K289" i="3" a="1"/>
  <c r="K289" i="3"/>
  <c r="J289" i="3" a="1"/>
  <c r="J289" i="3" s="1"/>
  <c r="I289" i="3"/>
  <c r="K288" i="3" a="1"/>
  <c r="K288" i="3" s="1"/>
  <c r="M288" i="3" s="1"/>
  <c r="J288" i="3" a="1"/>
  <c r="J288" i="3" s="1"/>
  <c r="L288" i="3" s="1"/>
  <c r="I288" i="3"/>
  <c r="K287" i="3" a="1"/>
  <c r="K287" i="3" s="1"/>
  <c r="M287" i="3" s="1"/>
  <c r="O287" i="3" s="1"/>
  <c r="J287" i="3" a="1"/>
  <c r="J287" i="3" s="1"/>
  <c r="I287" i="3"/>
  <c r="K286" i="3" a="1"/>
  <c r="K286" i="3" s="1"/>
  <c r="M286" i="3" s="1"/>
  <c r="J286" i="3" a="1"/>
  <c r="J286" i="3" s="1"/>
  <c r="L286" i="3" s="1"/>
  <c r="I286" i="3"/>
  <c r="K285" i="3" a="1"/>
  <c r="K285" i="3"/>
  <c r="M285" i="3" s="1"/>
  <c r="O285" i="3" s="1"/>
  <c r="J285" i="3" a="1"/>
  <c r="J285" i="3" s="1"/>
  <c r="I285" i="3"/>
  <c r="M284" i="3"/>
  <c r="K284" i="3" a="1"/>
  <c r="K284" i="3" s="1"/>
  <c r="J284" i="3" a="1"/>
  <c r="J284" i="3" s="1"/>
  <c r="L284" i="3" s="1"/>
  <c r="I284" i="3"/>
  <c r="K283" i="3" a="1"/>
  <c r="K283" i="3" s="1"/>
  <c r="M283" i="3" s="1"/>
  <c r="J283" i="3" a="1"/>
  <c r="J283" i="3" s="1"/>
  <c r="I283" i="3"/>
  <c r="M282" i="3"/>
  <c r="K282" i="3" a="1"/>
  <c r="K282" i="3" s="1"/>
  <c r="J282" i="3" a="1"/>
  <c r="J282" i="3"/>
  <c r="L282" i="3" s="1"/>
  <c r="I282" i="3"/>
  <c r="K281" i="3" a="1"/>
  <c r="K281" i="3" s="1"/>
  <c r="M281" i="3" s="1"/>
  <c r="O281" i="3" s="1"/>
  <c r="J281" i="3" a="1"/>
  <c r="J281" i="3" s="1"/>
  <c r="I281" i="3"/>
  <c r="K280" i="3" a="1"/>
  <c r="K280" i="3" s="1"/>
  <c r="M280" i="3" s="1"/>
  <c r="J280" i="3" a="1"/>
  <c r="J280" i="3" s="1"/>
  <c r="I280" i="3"/>
  <c r="K279" i="3" a="1"/>
  <c r="K279" i="3" s="1"/>
  <c r="M279" i="3" s="1"/>
  <c r="O279" i="3" s="1"/>
  <c r="J279" i="3" a="1"/>
  <c r="J279" i="3" s="1"/>
  <c r="I279" i="3"/>
  <c r="K278" i="3" a="1"/>
  <c r="K278" i="3" s="1"/>
  <c r="M278" i="3" s="1"/>
  <c r="J278" i="3" a="1"/>
  <c r="J278" i="3" s="1"/>
  <c r="L278" i="3" s="1"/>
  <c r="I278" i="3"/>
  <c r="K277" i="3" a="1"/>
  <c r="K277" i="3" s="1"/>
  <c r="M277" i="3" s="1"/>
  <c r="J277" i="3" a="1"/>
  <c r="J277" i="3" s="1"/>
  <c r="I277" i="3"/>
  <c r="K276" i="3" a="1"/>
  <c r="K276" i="3" s="1"/>
  <c r="M276" i="3" s="1"/>
  <c r="J276" i="3" a="1"/>
  <c r="J276" i="3" s="1"/>
  <c r="L276" i="3" s="1"/>
  <c r="I276" i="3"/>
  <c r="K275" i="3" a="1"/>
  <c r="K275" i="3" s="1"/>
  <c r="M275" i="3" s="1"/>
  <c r="O275" i="3" s="1"/>
  <c r="J275" i="3" a="1"/>
  <c r="J275" i="3" s="1"/>
  <c r="I275" i="3"/>
  <c r="K274" i="3" a="1"/>
  <c r="K274" i="3" s="1"/>
  <c r="M274" i="3" s="1"/>
  <c r="O274" i="3" s="1"/>
  <c r="J274" i="3" a="1"/>
  <c r="J274" i="3" s="1"/>
  <c r="I274" i="3"/>
  <c r="K273" i="3" a="1"/>
  <c r="K273" i="3"/>
  <c r="M273" i="3" s="1"/>
  <c r="O273" i="3" s="1"/>
  <c r="J273" i="3" a="1"/>
  <c r="J273" i="3" s="1"/>
  <c r="I273" i="3"/>
  <c r="K272" i="3" a="1"/>
  <c r="K272" i="3" s="1"/>
  <c r="M272" i="3" s="1"/>
  <c r="O272" i="3" s="1"/>
  <c r="J272" i="3" a="1"/>
  <c r="J272" i="3" s="1"/>
  <c r="L272" i="3" s="1"/>
  <c r="I272" i="3"/>
  <c r="K271" i="3" a="1"/>
  <c r="K271" i="3" s="1"/>
  <c r="M271" i="3" s="1"/>
  <c r="J271" i="3" a="1"/>
  <c r="J271" i="3" s="1"/>
  <c r="I271" i="3"/>
  <c r="M270" i="3"/>
  <c r="K270" i="3" a="1"/>
  <c r="K270" i="3" s="1"/>
  <c r="J270" i="3" a="1"/>
  <c r="J270" i="3" s="1"/>
  <c r="L270" i="3" s="1"/>
  <c r="I270" i="3"/>
  <c r="K269" i="3" a="1"/>
  <c r="K269" i="3" s="1"/>
  <c r="M269" i="3" s="1"/>
  <c r="J269" i="3" a="1"/>
  <c r="J269" i="3" s="1"/>
  <c r="I269" i="3"/>
  <c r="O269" i="3" s="1"/>
  <c r="K268" i="3" a="1"/>
  <c r="K268" i="3" s="1"/>
  <c r="J268" i="3" a="1"/>
  <c r="J268" i="3" s="1"/>
  <c r="L268" i="3" s="1"/>
  <c r="I268" i="3"/>
  <c r="K267" i="3" a="1"/>
  <c r="K267" i="3"/>
  <c r="M267" i="3" s="1"/>
  <c r="O267" i="3" s="1"/>
  <c r="J267" i="3" a="1"/>
  <c r="J267" i="3" s="1"/>
  <c r="I267" i="3"/>
  <c r="K266" i="3" a="1"/>
  <c r="K266" i="3" s="1"/>
  <c r="M266" i="3" s="1"/>
  <c r="J266" i="3" a="1"/>
  <c r="J266" i="3" s="1"/>
  <c r="I266" i="3"/>
  <c r="K265" i="3" a="1"/>
  <c r="K265" i="3" s="1"/>
  <c r="M265" i="3" s="1"/>
  <c r="O265" i="3" s="1"/>
  <c r="J265" i="3" a="1"/>
  <c r="J265" i="3" s="1"/>
  <c r="I265" i="3"/>
  <c r="M264" i="3"/>
  <c r="K264" i="3" a="1"/>
  <c r="K264" i="3" s="1"/>
  <c r="J264" i="3" a="1"/>
  <c r="J264" i="3" s="1"/>
  <c r="L264" i="3" s="1"/>
  <c r="I264" i="3"/>
  <c r="K263" i="3" a="1"/>
  <c r="K263" i="3" s="1"/>
  <c r="M263" i="3" s="1"/>
  <c r="J263" i="3" a="1"/>
  <c r="J263" i="3" s="1"/>
  <c r="I263" i="3"/>
  <c r="M262" i="3"/>
  <c r="K262" i="3" a="1"/>
  <c r="K262" i="3" s="1"/>
  <c r="J262" i="3" a="1"/>
  <c r="J262" i="3"/>
  <c r="L262" i="3" s="1"/>
  <c r="I262" i="3"/>
  <c r="K261" i="3" a="1"/>
  <c r="K261" i="3" s="1"/>
  <c r="M261" i="3" s="1"/>
  <c r="J261" i="3" a="1"/>
  <c r="J261" i="3" s="1"/>
  <c r="I261" i="3"/>
  <c r="O261" i="3" s="1"/>
  <c r="K260" i="3" a="1"/>
  <c r="K260" i="3" s="1"/>
  <c r="M260" i="3" s="1"/>
  <c r="J260" i="3" a="1"/>
  <c r="J260" i="3"/>
  <c r="L260" i="3" s="1"/>
  <c r="I260" i="3"/>
  <c r="K259" i="3" a="1"/>
  <c r="K259" i="3" s="1"/>
  <c r="M259" i="3" s="1"/>
  <c r="O259" i="3" s="1"/>
  <c r="J259" i="3" a="1"/>
  <c r="J259" i="3" s="1"/>
  <c r="I259" i="3"/>
  <c r="K258" i="3" a="1"/>
  <c r="K258" i="3" s="1"/>
  <c r="M258" i="3" s="1"/>
  <c r="J258" i="3" a="1"/>
  <c r="J258" i="3" s="1"/>
  <c r="I258" i="3"/>
  <c r="K257" i="3" a="1"/>
  <c r="K257" i="3" s="1"/>
  <c r="M257" i="3" s="1"/>
  <c r="O257" i="3" s="1"/>
  <c r="J257" i="3" a="1"/>
  <c r="J257" i="3" s="1"/>
  <c r="I257" i="3"/>
  <c r="M256" i="3"/>
  <c r="K256" i="3" a="1"/>
  <c r="K256" i="3" s="1"/>
  <c r="J256" i="3" a="1"/>
  <c r="J256" i="3"/>
  <c r="I256" i="3"/>
  <c r="K255" i="3" a="1"/>
  <c r="K255" i="3"/>
  <c r="M255" i="3" s="1"/>
  <c r="J255" i="3" a="1"/>
  <c r="J255" i="3" s="1"/>
  <c r="I255" i="3"/>
  <c r="K254" i="3" a="1"/>
  <c r="K254" i="3" s="1"/>
  <c r="M254" i="3" s="1"/>
  <c r="J254" i="3" a="1"/>
  <c r="J254" i="3" s="1"/>
  <c r="L254" i="3" s="1"/>
  <c r="I254" i="3"/>
  <c r="K253" i="3" a="1"/>
  <c r="K253" i="3" s="1"/>
  <c r="M253" i="3" s="1"/>
  <c r="J253" i="3" a="1"/>
  <c r="J253" i="3" s="1"/>
  <c r="I253" i="3"/>
  <c r="K252" i="3" a="1"/>
  <c r="K252" i="3" s="1"/>
  <c r="M252" i="3" s="1"/>
  <c r="J252" i="3" a="1"/>
  <c r="J252" i="3" s="1"/>
  <c r="L252" i="3" s="1"/>
  <c r="I252" i="3"/>
  <c r="K251" i="3" a="1"/>
  <c r="K251" i="3" s="1"/>
  <c r="M251" i="3" s="1"/>
  <c r="J251" i="3" a="1"/>
  <c r="J251" i="3" s="1"/>
  <c r="I251" i="3"/>
  <c r="K250" i="3" a="1"/>
  <c r="K250" i="3" s="1"/>
  <c r="M250" i="3" s="1"/>
  <c r="J250" i="3" a="1"/>
  <c r="J250" i="3" s="1"/>
  <c r="I250" i="3"/>
  <c r="K249" i="3" a="1"/>
  <c r="K249" i="3" s="1"/>
  <c r="M249" i="3" s="1"/>
  <c r="O249" i="3" s="1"/>
  <c r="J249" i="3" a="1"/>
  <c r="J249" i="3" s="1"/>
  <c r="I249" i="3"/>
  <c r="M248" i="3"/>
  <c r="K248" i="3" a="1"/>
  <c r="K248" i="3" s="1"/>
  <c r="J248" i="3" a="1"/>
  <c r="J248" i="3"/>
  <c r="I248" i="3"/>
  <c r="K247" i="3" a="1"/>
  <c r="K247" i="3"/>
  <c r="M247" i="3" s="1"/>
  <c r="J247" i="3" a="1"/>
  <c r="J247" i="3" s="1"/>
  <c r="I247" i="3"/>
  <c r="K246" i="3" a="1"/>
  <c r="K246" i="3" s="1"/>
  <c r="M246" i="3" s="1"/>
  <c r="J246" i="3" a="1"/>
  <c r="J246" i="3" s="1"/>
  <c r="L246" i="3" s="1"/>
  <c r="I246" i="3"/>
  <c r="K245" i="3" a="1"/>
  <c r="K245" i="3" s="1"/>
  <c r="M245" i="3" s="1"/>
  <c r="J245" i="3" a="1"/>
  <c r="J245" i="3" s="1"/>
  <c r="I245" i="3"/>
  <c r="K244" i="3" a="1"/>
  <c r="K244" i="3" s="1"/>
  <c r="M244" i="3" s="1"/>
  <c r="J244" i="3" a="1"/>
  <c r="J244" i="3" s="1"/>
  <c r="L244" i="3" s="1"/>
  <c r="I244" i="3"/>
  <c r="K243" i="3" a="1"/>
  <c r="K243" i="3" s="1"/>
  <c r="M243" i="3" s="1"/>
  <c r="O243" i="3" s="1"/>
  <c r="J243" i="3" a="1"/>
  <c r="J243" i="3" s="1"/>
  <c r="I243" i="3"/>
  <c r="K242" i="3" a="1"/>
  <c r="K242" i="3" s="1"/>
  <c r="M242" i="3" s="1"/>
  <c r="O242" i="3" s="1"/>
  <c r="J242" i="3" a="1"/>
  <c r="J242" i="3" s="1"/>
  <c r="L242" i="3" s="1"/>
  <c r="I242" i="3"/>
  <c r="K241" i="3" a="1"/>
  <c r="K241" i="3"/>
  <c r="M241" i="3" s="1"/>
  <c r="O241" i="3" s="1"/>
  <c r="J241" i="3" a="1"/>
  <c r="J241" i="3" s="1"/>
  <c r="I241" i="3"/>
  <c r="M240" i="3"/>
  <c r="K240" i="3" a="1"/>
  <c r="K240" i="3" s="1"/>
  <c r="J240" i="3" a="1"/>
  <c r="J240" i="3" s="1"/>
  <c r="I240" i="3"/>
  <c r="O240" i="3" s="1"/>
  <c r="K239" i="3" a="1"/>
  <c r="K239" i="3" s="1"/>
  <c r="M239" i="3" s="1"/>
  <c r="J239" i="3" a="1"/>
  <c r="J239" i="3" s="1"/>
  <c r="I239" i="3"/>
  <c r="M238" i="3"/>
  <c r="K238" i="3" a="1"/>
  <c r="K238" i="3" s="1"/>
  <c r="J238" i="3" a="1"/>
  <c r="J238" i="3"/>
  <c r="L238" i="3" s="1"/>
  <c r="I238" i="3"/>
  <c r="M237" i="3"/>
  <c r="K237" i="3" a="1"/>
  <c r="K237" i="3" s="1"/>
  <c r="J237" i="3" a="1"/>
  <c r="J237" i="3" s="1"/>
  <c r="I237" i="3"/>
  <c r="K236" i="3" a="1"/>
  <c r="K236" i="3" s="1"/>
  <c r="M236" i="3" s="1"/>
  <c r="J236" i="3" a="1"/>
  <c r="J236" i="3" s="1"/>
  <c r="I236" i="3"/>
  <c r="K235" i="3" a="1"/>
  <c r="K235" i="3" s="1"/>
  <c r="M235" i="3" s="1"/>
  <c r="O235" i="3" s="1"/>
  <c r="J235" i="3" a="1"/>
  <c r="J235" i="3" s="1"/>
  <c r="I235" i="3"/>
  <c r="K234" i="3" a="1"/>
  <c r="K234" i="3" s="1"/>
  <c r="M234" i="3" s="1"/>
  <c r="J234" i="3" a="1"/>
  <c r="J234" i="3" s="1"/>
  <c r="L234" i="3" s="1"/>
  <c r="I234" i="3"/>
  <c r="O234" i="3" s="1"/>
  <c r="K233" i="3" a="1"/>
  <c r="K233" i="3" s="1"/>
  <c r="M233" i="3" s="1"/>
  <c r="J233" i="3" a="1"/>
  <c r="J233" i="3" s="1"/>
  <c r="I233" i="3"/>
  <c r="O233" i="3" s="1"/>
  <c r="M232" i="3"/>
  <c r="K232" i="3" a="1"/>
  <c r="K232" i="3" s="1"/>
  <c r="J232" i="3" a="1"/>
  <c r="J232" i="3" s="1"/>
  <c r="I232" i="3"/>
  <c r="M231" i="3"/>
  <c r="K231" i="3" a="1"/>
  <c r="K231" i="3" s="1"/>
  <c r="J231" i="3" a="1"/>
  <c r="J231" i="3" s="1"/>
  <c r="I231" i="3"/>
  <c r="O231" i="3" s="1"/>
  <c r="M230" i="3"/>
  <c r="K230" i="3" a="1"/>
  <c r="K230" i="3" s="1"/>
  <c r="J230" i="3" a="1"/>
  <c r="J230" i="3" s="1"/>
  <c r="L230" i="3" s="1"/>
  <c r="I230" i="3"/>
  <c r="K229" i="3" a="1"/>
  <c r="K229" i="3" s="1"/>
  <c r="M229" i="3" s="1"/>
  <c r="J229" i="3" a="1"/>
  <c r="J229" i="3" s="1"/>
  <c r="I229" i="3"/>
  <c r="K228" i="3" a="1"/>
  <c r="K228" i="3" s="1"/>
  <c r="M228" i="3" s="1"/>
  <c r="J228" i="3" a="1"/>
  <c r="J228" i="3" s="1"/>
  <c r="L228" i="3" s="1"/>
  <c r="I228" i="3"/>
  <c r="K227" i="3" a="1"/>
  <c r="K227" i="3" s="1"/>
  <c r="M227" i="3" s="1"/>
  <c r="J227" i="3" a="1"/>
  <c r="J227" i="3" s="1"/>
  <c r="I227" i="3"/>
  <c r="K226" i="3" a="1"/>
  <c r="K226" i="3" s="1"/>
  <c r="M226" i="3" s="1"/>
  <c r="J226" i="3" a="1"/>
  <c r="J226" i="3"/>
  <c r="L226" i="3" s="1"/>
  <c r="I226" i="3"/>
  <c r="K225" i="3" a="1"/>
  <c r="K225" i="3" s="1"/>
  <c r="M225" i="3" s="1"/>
  <c r="J225" i="3" a="1"/>
  <c r="J225" i="3" s="1"/>
  <c r="I225" i="3"/>
  <c r="K224" i="3" a="1"/>
  <c r="K224" i="3" s="1"/>
  <c r="M224" i="3" s="1"/>
  <c r="J224" i="3" a="1"/>
  <c r="J224" i="3" s="1"/>
  <c r="I224" i="3"/>
  <c r="K223" i="3" a="1"/>
  <c r="K223" i="3" s="1"/>
  <c r="M223" i="3" s="1"/>
  <c r="O223" i="3" s="1"/>
  <c r="J223" i="3" a="1"/>
  <c r="J223" i="3" s="1"/>
  <c r="I223" i="3"/>
  <c r="K222" i="3" a="1"/>
  <c r="K222" i="3" s="1"/>
  <c r="M222" i="3" s="1"/>
  <c r="O222" i="3" s="1"/>
  <c r="J222" i="3" a="1"/>
  <c r="J222" i="3" s="1"/>
  <c r="I222" i="3"/>
  <c r="K221" i="3" a="1"/>
  <c r="K221" i="3"/>
  <c r="M221" i="3" s="1"/>
  <c r="O221" i="3" s="1"/>
  <c r="J221" i="3" a="1"/>
  <c r="J221" i="3" s="1"/>
  <c r="I221" i="3"/>
  <c r="K220" i="3" a="1"/>
  <c r="K220" i="3" s="1"/>
  <c r="M220" i="3" s="1"/>
  <c r="J220" i="3" a="1"/>
  <c r="J220" i="3" s="1"/>
  <c r="L220" i="3" s="1"/>
  <c r="I220" i="3"/>
  <c r="K219" i="3" a="1"/>
  <c r="K219" i="3" s="1"/>
  <c r="M219" i="3" s="1"/>
  <c r="J219" i="3" a="1"/>
  <c r="J219" i="3" s="1"/>
  <c r="I219" i="3"/>
  <c r="K218" i="3" a="1"/>
  <c r="K218" i="3" s="1"/>
  <c r="M218" i="3" s="1"/>
  <c r="J218" i="3" a="1"/>
  <c r="J218" i="3" s="1"/>
  <c r="L218" i="3" s="1"/>
  <c r="I218" i="3"/>
  <c r="K217" i="3" a="1"/>
  <c r="K217" i="3" s="1"/>
  <c r="M217" i="3" s="1"/>
  <c r="J217" i="3" a="1"/>
  <c r="J217" i="3" s="1"/>
  <c r="I217" i="3"/>
  <c r="K216" i="3" a="1"/>
  <c r="K216" i="3" s="1"/>
  <c r="M216" i="3" s="1"/>
  <c r="J216" i="3" a="1"/>
  <c r="J216" i="3" s="1"/>
  <c r="I216" i="3"/>
  <c r="K215" i="3" a="1"/>
  <c r="K215" i="3" s="1"/>
  <c r="M215" i="3" s="1"/>
  <c r="O215" i="3" s="1"/>
  <c r="J215" i="3" a="1"/>
  <c r="J215" i="3" s="1"/>
  <c r="I215" i="3"/>
  <c r="K214" i="3" a="1"/>
  <c r="K214" i="3" s="1"/>
  <c r="M214" i="3" s="1"/>
  <c r="J214" i="3" a="1"/>
  <c r="J214" i="3" s="1"/>
  <c r="I214" i="3"/>
  <c r="K213" i="3" a="1"/>
  <c r="K213" i="3" s="1"/>
  <c r="M213" i="3" s="1"/>
  <c r="O213" i="3" s="1"/>
  <c r="J213" i="3" a="1"/>
  <c r="J213" i="3" s="1"/>
  <c r="I213" i="3"/>
  <c r="M212" i="3"/>
  <c r="K212" i="3" a="1"/>
  <c r="K212" i="3" s="1"/>
  <c r="J212" i="3" a="1"/>
  <c r="J212" i="3"/>
  <c r="L212" i="3" s="1"/>
  <c r="I212" i="3"/>
  <c r="O212" i="3" s="1"/>
  <c r="K211" i="3" a="1"/>
  <c r="K211" i="3" s="1"/>
  <c r="M211" i="3" s="1"/>
  <c r="J211" i="3" a="1"/>
  <c r="J211" i="3" s="1"/>
  <c r="I211" i="3"/>
  <c r="K210" i="3" a="1"/>
  <c r="K210" i="3" s="1"/>
  <c r="M210" i="3" s="1"/>
  <c r="J210" i="3" a="1"/>
  <c r="J210" i="3"/>
  <c r="P210" i="3" s="1"/>
  <c r="I210" i="3"/>
  <c r="K209" i="3" a="1"/>
  <c r="K209" i="3" s="1"/>
  <c r="M209" i="3" s="1"/>
  <c r="J209" i="3" a="1"/>
  <c r="J209" i="3" s="1"/>
  <c r="I209" i="3"/>
  <c r="K208" i="3" a="1"/>
  <c r="K208" i="3" s="1"/>
  <c r="M208" i="3" s="1"/>
  <c r="J208" i="3" a="1"/>
  <c r="J208" i="3" s="1"/>
  <c r="I208" i="3"/>
  <c r="K207" i="3" a="1"/>
  <c r="K207" i="3" s="1"/>
  <c r="M207" i="3" s="1"/>
  <c r="O207" i="3" s="1"/>
  <c r="J207" i="3" a="1"/>
  <c r="J207" i="3" s="1"/>
  <c r="I207" i="3"/>
  <c r="K206" i="3" a="1"/>
  <c r="K206" i="3" s="1"/>
  <c r="M206" i="3" s="1"/>
  <c r="O206" i="3" s="1"/>
  <c r="J206" i="3" a="1"/>
  <c r="J206" i="3" s="1"/>
  <c r="I206" i="3"/>
  <c r="K205" i="3" a="1"/>
  <c r="K205" i="3"/>
  <c r="M205" i="3" s="1"/>
  <c r="O205" i="3" s="1"/>
  <c r="J205" i="3" a="1"/>
  <c r="J205" i="3" s="1"/>
  <c r="I205" i="3"/>
  <c r="K204" i="3" a="1"/>
  <c r="K204" i="3" s="1"/>
  <c r="M204" i="3" s="1"/>
  <c r="J204" i="3" a="1"/>
  <c r="J204" i="3"/>
  <c r="L204" i="3" s="1"/>
  <c r="I204" i="3"/>
  <c r="K203" i="3" a="1"/>
  <c r="K203" i="3" s="1"/>
  <c r="M203" i="3" s="1"/>
  <c r="J203" i="3" a="1"/>
  <c r="J203" i="3" s="1"/>
  <c r="I203" i="3"/>
  <c r="K202" i="3" a="1"/>
  <c r="K202" i="3" s="1"/>
  <c r="J202" i="3" a="1"/>
  <c r="J202" i="3"/>
  <c r="L202" i="3" s="1"/>
  <c r="I202" i="3"/>
  <c r="K201" i="3" a="1"/>
  <c r="K201" i="3" s="1"/>
  <c r="M201" i="3" s="1"/>
  <c r="O201" i="3" s="1"/>
  <c r="J201" i="3" a="1"/>
  <c r="J201" i="3" s="1"/>
  <c r="I201" i="3"/>
  <c r="K200" i="3" a="1"/>
  <c r="K200" i="3" s="1"/>
  <c r="M200" i="3" s="1"/>
  <c r="J200" i="3" a="1"/>
  <c r="J200" i="3" s="1"/>
  <c r="L200" i="3" s="1"/>
  <c r="I200" i="3"/>
  <c r="K199" i="3" a="1"/>
  <c r="K199" i="3" s="1"/>
  <c r="M199" i="3" s="1"/>
  <c r="O199" i="3" s="1"/>
  <c r="J199" i="3" a="1"/>
  <c r="J199" i="3" s="1"/>
  <c r="I199" i="3"/>
  <c r="O198" i="3"/>
  <c r="K198" i="3" a="1"/>
  <c r="K198" i="3" s="1"/>
  <c r="M198" i="3" s="1"/>
  <c r="J198" i="3" a="1"/>
  <c r="J198" i="3" s="1"/>
  <c r="I198" i="3"/>
  <c r="K197" i="3" a="1"/>
  <c r="K197" i="3" s="1"/>
  <c r="M197" i="3" s="1"/>
  <c r="J197" i="3" a="1"/>
  <c r="J197" i="3" s="1"/>
  <c r="I197" i="3"/>
  <c r="M196" i="3"/>
  <c r="K196" i="3" a="1"/>
  <c r="K196" i="3" s="1"/>
  <c r="J196" i="3" a="1"/>
  <c r="J196" i="3" s="1"/>
  <c r="I196" i="3"/>
  <c r="O196" i="3" s="1"/>
  <c r="K195" i="3" a="1"/>
  <c r="K195" i="3" s="1"/>
  <c r="M195" i="3" s="1"/>
  <c r="J195" i="3" a="1"/>
  <c r="J195" i="3" s="1"/>
  <c r="I195" i="3"/>
  <c r="K194" i="3" a="1"/>
  <c r="K194" i="3" s="1"/>
  <c r="J194" i="3" a="1"/>
  <c r="J194" i="3"/>
  <c r="L194" i="3" s="1"/>
  <c r="I194" i="3"/>
  <c r="K193" i="3" a="1"/>
  <c r="K193" i="3" s="1"/>
  <c r="M193" i="3" s="1"/>
  <c r="O193" i="3" s="1"/>
  <c r="J193" i="3" a="1"/>
  <c r="J193" i="3" s="1"/>
  <c r="I193" i="3"/>
  <c r="K192" i="3" a="1"/>
  <c r="K192" i="3" s="1"/>
  <c r="M192" i="3" s="1"/>
  <c r="J192" i="3" a="1"/>
  <c r="J192" i="3" s="1"/>
  <c r="L192" i="3" s="1"/>
  <c r="I192" i="3"/>
  <c r="K191" i="3" a="1"/>
  <c r="K191" i="3" s="1"/>
  <c r="M191" i="3" s="1"/>
  <c r="O191" i="3" s="1"/>
  <c r="J191" i="3" a="1"/>
  <c r="J191" i="3" s="1"/>
  <c r="I191" i="3"/>
  <c r="K190" i="3" a="1"/>
  <c r="K190" i="3" s="1"/>
  <c r="M190" i="3" s="1"/>
  <c r="J190" i="3" a="1"/>
  <c r="J190" i="3" s="1"/>
  <c r="I190" i="3"/>
  <c r="K189" i="3" a="1"/>
  <c r="K189" i="3"/>
  <c r="M189" i="3" s="1"/>
  <c r="J189" i="3" a="1"/>
  <c r="J189" i="3" s="1"/>
  <c r="I189" i="3"/>
  <c r="K188" i="3" a="1"/>
  <c r="K188" i="3" s="1"/>
  <c r="M188" i="3" s="1"/>
  <c r="J188" i="3" a="1"/>
  <c r="J188" i="3"/>
  <c r="I188" i="3"/>
  <c r="K187" i="3" a="1"/>
  <c r="K187" i="3" s="1"/>
  <c r="M187" i="3" s="1"/>
  <c r="J187" i="3" a="1"/>
  <c r="J187" i="3" s="1"/>
  <c r="I187" i="3"/>
  <c r="K186" i="3" a="1"/>
  <c r="K186" i="3" s="1"/>
  <c r="M186" i="3" s="1"/>
  <c r="J186" i="3" a="1"/>
  <c r="J186" i="3"/>
  <c r="L186" i="3" s="1"/>
  <c r="I186" i="3"/>
  <c r="K185" i="3" a="1"/>
  <c r="K185" i="3" s="1"/>
  <c r="M185" i="3" s="1"/>
  <c r="J185" i="3" a="1"/>
  <c r="J185" i="3" s="1"/>
  <c r="I185" i="3"/>
  <c r="K184" i="3" a="1"/>
  <c r="K184" i="3" s="1"/>
  <c r="M184" i="3" s="1"/>
  <c r="J184" i="3" a="1"/>
  <c r="J184" i="3" s="1"/>
  <c r="L184" i="3" s="1"/>
  <c r="I184" i="3"/>
  <c r="K183" i="3" a="1"/>
  <c r="K183" i="3" s="1"/>
  <c r="M183" i="3" s="1"/>
  <c r="O183" i="3" s="1"/>
  <c r="J183" i="3" a="1"/>
  <c r="J183" i="3" s="1"/>
  <c r="I183" i="3"/>
  <c r="K182" i="3" a="1"/>
  <c r="K182" i="3" s="1"/>
  <c r="M182" i="3" s="1"/>
  <c r="O182" i="3" s="1"/>
  <c r="J182" i="3" a="1"/>
  <c r="J182" i="3" s="1"/>
  <c r="I182" i="3"/>
  <c r="K181" i="3" a="1"/>
  <c r="K181" i="3" s="1"/>
  <c r="M181" i="3" s="1"/>
  <c r="J181" i="3" a="1"/>
  <c r="J181" i="3" s="1"/>
  <c r="I181" i="3"/>
  <c r="M180" i="3"/>
  <c r="K180" i="3" a="1"/>
  <c r="K180" i="3" s="1"/>
  <c r="J180" i="3" a="1"/>
  <c r="J180" i="3" s="1"/>
  <c r="I180" i="3"/>
  <c r="K179" i="3" a="1"/>
  <c r="K179" i="3" s="1"/>
  <c r="M179" i="3" s="1"/>
  <c r="J179" i="3" a="1"/>
  <c r="J179" i="3" s="1"/>
  <c r="I179" i="3"/>
  <c r="K178" i="3" a="1"/>
  <c r="K178" i="3" s="1"/>
  <c r="M178" i="3" s="1"/>
  <c r="J178" i="3" a="1"/>
  <c r="J178" i="3" s="1"/>
  <c r="I178" i="3"/>
  <c r="O178" i="3" s="1"/>
  <c r="K177" i="3" a="1"/>
  <c r="K177" i="3" s="1"/>
  <c r="M177" i="3" s="1"/>
  <c r="J177" i="3" a="1"/>
  <c r="J177" i="3" s="1"/>
  <c r="I177" i="3"/>
  <c r="M176" i="3"/>
  <c r="K176" i="3" a="1"/>
  <c r="K176" i="3" s="1"/>
  <c r="J176" i="3" a="1"/>
  <c r="J176" i="3" s="1"/>
  <c r="I176" i="3"/>
  <c r="K175" i="3" a="1"/>
  <c r="K175" i="3" s="1"/>
  <c r="M175" i="3" s="1"/>
  <c r="J175" i="3" a="1"/>
  <c r="J175" i="3" s="1"/>
  <c r="I175" i="3"/>
  <c r="K174" i="3" a="1"/>
  <c r="K174" i="3" s="1"/>
  <c r="M174" i="3" s="1"/>
  <c r="J174" i="3" a="1"/>
  <c r="J174" i="3" s="1"/>
  <c r="I174" i="3"/>
  <c r="K173" i="3" a="1"/>
  <c r="K173" i="3" s="1"/>
  <c r="M173" i="3" s="1"/>
  <c r="O173" i="3" s="1"/>
  <c r="J173" i="3" a="1"/>
  <c r="J173" i="3" s="1"/>
  <c r="I173" i="3"/>
  <c r="K172" i="3" a="1"/>
  <c r="K172" i="3" s="1"/>
  <c r="M172" i="3" s="1"/>
  <c r="O172" i="3" s="1"/>
  <c r="J172" i="3" a="1"/>
  <c r="J172" i="3"/>
  <c r="L172" i="3" s="1"/>
  <c r="I172" i="3"/>
  <c r="K171" i="3" a="1"/>
  <c r="K171" i="3" s="1"/>
  <c r="M171" i="3" s="1"/>
  <c r="O171" i="3" s="1"/>
  <c r="J171" i="3" a="1"/>
  <c r="J171" i="3" s="1"/>
  <c r="I171" i="3"/>
  <c r="K170" i="3" a="1"/>
  <c r="K170" i="3"/>
  <c r="M170" i="3" s="1"/>
  <c r="J170" i="3" a="1"/>
  <c r="J170" i="3"/>
  <c r="I170" i="3"/>
  <c r="K169" i="3" a="1"/>
  <c r="K169" i="3" s="1"/>
  <c r="M169" i="3" s="1"/>
  <c r="J169" i="3" a="1"/>
  <c r="J169" i="3" s="1"/>
  <c r="I169" i="3"/>
  <c r="K168" i="3" a="1"/>
  <c r="K168" i="3" s="1"/>
  <c r="M168" i="3" s="1"/>
  <c r="J168" i="3" a="1"/>
  <c r="J168" i="3"/>
  <c r="I168" i="3"/>
  <c r="K167" i="3" a="1"/>
  <c r="K167" i="3" s="1"/>
  <c r="M167" i="3" s="1"/>
  <c r="J167" i="3" a="1"/>
  <c r="J167" i="3" s="1"/>
  <c r="I167" i="3"/>
  <c r="K166" i="3" a="1"/>
  <c r="K166" i="3" s="1"/>
  <c r="M166" i="3" s="1"/>
  <c r="J166" i="3" a="1"/>
  <c r="J166" i="3"/>
  <c r="I166" i="3"/>
  <c r="K165" i="3" a="1"/>
  <c r="K165" i="3" s="1"/>
  <c r="M165" i="3" s="1"/>
  <c r="J165" i="3" a="1"/>
  <c r="J165" i="3" s="1"/>
  <c r="I165" i="3"/>
  <c r="K164" i="3" a="1"/>
  <c r="K164" i="3" s="1"/>
  <c r="M164" i="3" s="1"/>
  <c r="J164" i="3" a="1"/>
  <c r="J164" i="3"/>
  <c r="I164" i="3"/>
  <c r="K163" i="3" a="1"/>
  <c r="K163" i="3" s="1"/>
  <c r="M163" i="3" s="1"/>
  <c r="J163" i="3" a="1"/>
  <c r="J163" i="3" s="1"/>
  <c r="I163" i="3"/>
  <c r="K162" i="3" a="1"/>
  <c r="K162" i="3" s="1"/>
  <c r="M162" i="3" s="1"/>
  <c r="J162" i="3" a="1"/>
  <c r="J162" i="3"/>
  <c r="I162" i="3"/>
  <c r="M161" i="3"/>
  <c r="K161" i="3" a="1"/>
  <c r="K161" i="3" s="1"/>
  <c r="J161" i="3" a="1"/>
  <c r="J161" i="3" s="1"/>
  <c r="I161" i="3"/>
  <c r="K160" i="3" a="1"/>
  <c r="K160" i="3" s="1"/>
  <c r="M160" i="3" s="1"/>
  <c r="J160" i="3" a="1"/>
  <c r="J160" i="3" s="1"/>
  <c r="I160" i="3"/>
  <c r="K159" i="3" a="1"/>
  <c r="K159" i="3" s="1"/>
  <c r="M159" i="3" s="1"/>
  <c r="J159" i="3" a="1"/>
  <c r="J159" i="3" s="1"/>
  <c r="I159" i="3"/>
  <c r="M158" i="3"/>
  <c r="K158" i="3" a="1"/>
  <c r="K158" i="3" s="1"/>
  <c r="J158" i="3" a="1"/>
  <c r="J158" i="3" s="1"/>
  <c r="I158" i="3"/>
  <c r="M157" i="3"/>
  <c r="K157" i="3" a="1"/>
  <c r="K157" i="3" s="1"/>
  <c r="J157" i="3" a="1"/>
  <c r="J157" i="3" s="1"/>
  <c r="I157" i="3"/>
  <c r="K156" i="3" a="1"/>
  <c r="K156" i="3" s="1"/>
  <c r="M156" i="3" s="1"/>
  <c r="J156" i="3" a="1"/>
  <c r="J156" i="3" s="1"/>
  <c r="I156" i="3"/>
  <c r="K155" i="3" a="1"/>
  <c r="K155" i="3" s="1"/>
  <c r="M155" i="3" s="1"/>
  <c r="J155" i="3" a="1"/>
  <c r="J155" i="3" s="1"/>
  <c r="I155" i="3"/>
  <c r="M154" i="3"/>
  <c r="K154" i="3" a="1"/>
  <c r="K154" i="3" s="1"/>
  <c r="J154" i="3" a="1"/>
  <c r="J154" i="3" s="1"/>
  <c r="I154" i="3"/>
  <c r="M153" i="3"/>
  <c r="K153" i="3" a="1"/>
  <c r="K153" i="3" s="1"/>
  <c r="J153" i="3" a="1"/>
  <c r="J153" i="3" s="1"/>
  <c r="I153" i="3"/>
  <c r="K152" i="3" a="1"/>
  <c r="K152" i="3" s="1"/>
  <c r="M152" i="3" s="1"/>
  <c r="J152" i="3" a="1"/>
  <c r="J152" i="3" s="1"/>
  <c r="I152" i="3"/>
  <c r="K151" i="3" a="1"/>
  <c r="K151" i="3" s="1"/>
  <c r="M151" i="3" s="1"/>
  <c r="J151" i="3" a="1"/>
  <c r="J151" i="3" s="1"/>
  <c r="I151" i="3"/>
  <c r="M150" i="3"/>
  <c r="K150" i="3" a="1"/>
  <c r="K150" i="3" s="1"/>
  <c r="J150" i="3" a="1"/>
  <c r="J150" i="3" s="1"/>
  <c r="I150" i="3"/>
  <c r="M149" i="3"/>
  <c r="K149" i="3" a="1"/>
  <c r="K149" i="3" s="1"/>
  <c r="J149" i="3" a="1"/>
  <c r="J149" i="3" s="1"/>
  <c r="I149" i="3"/>
  <c r="K148" i="3" a="1"/>
  <c r="K148" i="3" s="1"/>
  <c r="M148" i="3" s="1"/>
  <c r="J148" i="3" a="1"/>
  <c r="J148" i="3" s="1"/>
  <c r="I148" i="3"/>
  <c r="K147" i="3" a="1"/>
  <c r="K147" i="3" s="1"/>
  <c r="M147" i="3" s="1"/>
  <c r="J147" i="3" a="1"/>
  <c r="J147" i="3" s="1"/>
  <c r="I147" i="3"/>
  <c r="M146" i="3"/>
  <c r="K146" i="3" a="1"/>
  <c r="K146" i="3" s="1"/>
  <c r="J146" i="3" a="1"/>
  <c r="J146" i="3" s="1"/>
  <c r="I146" i="3"/>
  <c r="M145" i="3"/>
  <c r="K145" i="3" a="1"/>
  <c r="K145" i="3" s="1"/>
  <c r="J145" i="3" a="1"/>
  <c r="J145" i="3" s="1"/>
  <c r="I145" i="3"/>
  <c r="K144" i="3" a="1"/>
  <c r="K144" i="3" s="1"/>
  <c r="M144" i="3" s="1"/>
  <c r="J144" i="3" a="1"/>
  <c r="J144" i="3" s="1"/>
  <c r="I144" i="3"/>
  <c r="K143" i="3" a="1"/>
  <c r="K143" i="3" s="1"/>
  <c r="M143" i="3" s="1"/>
  <c r="J143" i="3" a="1"/>
  <c r="J143" i="3" s="1"/>
  <c r="I143" i="3"/>
  <c r="M142" i="3"/>
  <c r="K142" i="3" a="1"/>
  <c r="K142" i="3" s="1"/>
  <c r="J142" i="3" a="1"/>
  <c r="J142" i="3" s="1"/>
  <c r="I142" i="3"/>
  <c r="M141" i="3"/>
  <c r="K141" i="3" a="1"/>
  <c r="K141" i="3" s="1"/>
  <c r="J141" i="3" a="1"/>
  <c r="J141" i="3" s="1"/>
  <c r="I141" i="3"/>
  <c r="K140" i="3" a="1"/>
  <c r="K140" i="3" s="1"/>
  <c r="M140" i="3" s="1"/>
  <c r="J140" i="3" a="1"/>
  <c r="J140" i="3" s="1"/>
  <c r="I140" i="3"/>
  <c r="K139" i="3" a="1"/>
  <c r="K139" i="3" s="1"/>
  <c r="M139" i="3" s="1"/>
  <c r="J139" i="3" a="1"/>
  <c r="J139" i="3" s="1"/>
  <c r="I139" i="3"/>
  <c r="M138" i="3"/>
  <c r="K138" i="3" a="1"/>
  <c r="K138" i="3" s="1"/>
  <c r="J138" i="3" a="1"/>
  <c r="J138" i="3" s="1"/>
  <c r="I138" i="3"/>
  <c r="M137" i="3"/>
  <c r="K137" i="3" a="1"/>
  <c r="K137" i="3" s="1"/>
  <c r="J137" i="3" a="1"/>
  <c r="J137" i="3" s="1"/>
  <c r="I137" i="3"/>
  <c r="K136" i="3" a="1"/>
  <c r="K136" i="3" s="1"/>
  <c r="M136" i="3" s="1"/>
  <c r="J136" i="3" a="1"/>
  <c r="J136" i="3" s="1"/>
  <c r="I136" i="3"/>
  <c r="K135" i="3" a="1"/>
  <c r="K135" i="3" s="1"/>
  <c r="M135" i="3" s="1"/>
  <c r="J135" i="3" a="1"/>
  <c r="J135" i="3" s="1"/>
  <c r="I135" i="3"/>
  <c r="M134" i="3"/>
  <c r="K134" i="3" a="1"/>
  <c r="K134" i="3" s="1"/>
  <c r="J134" i="3" a="1"/>
  <c r="J134" i="3" s="1"/>
  <c r="I134" i="3"/>
  <c r="M133" i="3"/>
  <c r="K133" i="3" a="1"/>
  <c r="K133" i="3" s="1"/>
  <c r="J133" i="3" a="1"/>
  <c r="J133" i="3" s="1"/>
  <c r="I133" i="3"/>
  <c r="K132" i="3" a="1"/>
  <c r="K132" i="3" s="1"/>
  <c r="M132" i="3" s="1"/>
  <c r="J132" i="3" a="1"/>
  <c r="J132" i="3" s="1"/>
  <c r="I132" i="3"/>
  <c r="K131" i="3" a="1"/>
  <c r="K131" i="3" s="1"/>
  <c r="M131" i="3" s="1"/>
  <c r="J131" i="3" a="1"/>
  <c r="J131" i="3" s="1"/>
  <c r="I131" i="3"/>
  <c r="M130" i="3"/>
  <c r="K130" i="3" a="1"/>
  <c r="K130" i="3" s="1"/>
  <c r="J130" i="3" a="1"/>
  <c r="J130" i="3" s="1"/>
  <c r="I130" i="3"/>
  <c r="M129" i="3"/>
  <c r="K129" i="3" a="1"/>
  <c r="K129" i="3" s="1"/>
  <c r="J129" i="3" a="1"/>
  <c r="J129" i="3" s="1"/>
  <c r="I129" i="3"/>
  <c r="K128" i="3" a="1"/>
  <c r="K128" i="3" s="1"/>
  <c r="M128" i="3" s="1"/>
  <c r="J128" i="3" a="1"/>
  <c r="J128" i="3" s="1"/>
  <c r="I128" i="3"/>
  <c r="K127" i="3" a="1"/>
  <c r="K127" i="3" s="1"/>
  <c r="M127" i="3" s="1"/>
  <c r="J127" i="3" a="1"/>
  <c r="J127" i="3" s="1"/>
  <c r="I127" i="3"/>
  <c r="M126" i="3"/>
  <c r="K126" i="3" a="1"/>
  <c r="K126" i="3" s="1"/>
  <c r="J126" i="3" a="1"/>
  <c r="J126" i="3" s="1"/>
  <c r="I126" i="3"/>
  <c r="M125" i="3"/>
  <c r="K125" i="3" a="1"/>
  <c r="K125" i="3" s="1"/>
  <c r="J125" i="3" a="1"/>
  <c r="J125" i="3" s="1"/>
  <c r="I125" i="3"/>
  <c r="K124" i="3" a="1"/>
  <c r="K124" i="3" s="1"/>
  <c r="M124" i="3" s="1"/>
  <c r="J124" i="3" a="1"/>
  <c r="J124" i="3" s="1"/>
  <c r="I124" i="3"/>
  <c r="K123" i="3" a="1"/>
  <c r="K123" i="3" s="1"/>
  <c r="M123" i="3" s="1"/>
  <c r="J123" i="3" a="1"/>
  <c r="J123" i="3" s="1"/>
  <c r="I123" i="3"/>
  <c r="M122" i="3"/>
  <c r="K122" i="3" a="1"/>
  <c r="K122" i="3" s="1"/>
  <c r="J122" i="3" a="1"/>
  <c r="J122" i="3" s="1"/>
  <c r="I122" i="3"/>
  <c r="M121" i="3"/>
  <c r="K121" i="3" a="1"/>
  <c r="K121" i="3" s="1"/>
  <c r="J121" i="3" a="1"/>
  <c r="J121" i="3" s="1"/>
  <c r="I121" i="3"/>
  <c r="K120" i="3" a="1"/>
  <c r="K120" i="3" s="1"/>
  <c r="M120" i="3" s="1"/>
  <c r="J120" i="3" a="1"/>
  <c r="J120" i="3" s="1"/>
  <c r="I120" i="3"/>
  <c r="K119" i="3" a="1"/>
  <c r="K119" i="3" s="1"/>
  <c r="M119" i="3" s="1"/>
  <c r="J119" i="3" a="1"/>
  <c r="J119" i="3" s="1"/>
  <c r="I119" i="3"/>
  <c r="M118" i="3"/>
  <c r="K118" i="3" a="1"/>
  <c r="K118" i="3" s="1"/>
  <c r="J118" i="3" a="1"/>
  <c r="J118" i="3" s="1"/>
  <c r="I118" i="3"/>
  <c r="M117" i="3"/>
  <c r="K117" i="3" a="1"/>
  <c r="K117" i="3" s="1"/>
  <c r="J117" i="3" a="1"/>
  <c r="J117" i="3" s="1"/>
  <c r="I117" i="3"/>
  <c r="K116" i="3" a="1"/>
  <c r="K116" i="3" s="1"/>
  <c r="M116" i="3" s="1"/>
  <c r="J116" i="3" a="1"/>
  <c r="J116" i="3" s="1"/>
  <c r="I116" i="3"/>
  <c r="K115" i="3" a="1"/>
  <c r="K115" i="3" s="1"/>
  <c r="M115" i="3" s="1"/>
  <c r="J115" i="3" a="1"/>
  <c r="J115" i="3" s="1"/>
  <c r="I115" i="3"/>
  <c r="M114" i="3"/>
  <c r="K114" i="3" a="1"/>
  <c r="K114" i="3" s="1"/>
  <c r="J114" i="3" a="1"/>
  <c r="J114" i="3" s="1"/>
  <c r="I114" i="3"/>
  <c r="M113" i="3"/>
  <c r="K113" i="3" a="1"/>
  <c r="K113" i="3" s="1"/>
  <c r="J113" i="3" a="1"/>
  <c r="J113" i="3" s="1"/>
  <c r="I113" i="3"/>
  <c r="K112" i="3" a="1"/>
  <c r="K112" i="3" s="1"/>
  <c r="M112" i="3" s="1"/>
  <c r="J112" i="3" a="1"/>
  <c r="J112" i="3" s="1"/>
  <c r="I112" i="3"/>
  <c r="K111" i="3" a="1"/>
  <c r="K111" i="3" s="1"/>
  <c r="M111" i="3" s="1"/>
  <c r="J111" i="3" a="1"/>
  <c r="J111" i="3" s="1"/>
  <c r="I111" i="3"/>
  <c r="M110" i="3"/>
  <c r="K110" i="3" a="1"/>
  <c r="K110" i="3" s="1"/>
  <c r="J110" i="3" a="1"/>
  <c r="J110" i="3" s="1"/>
  <c r="I110" i="3"/>
  <c r="M109" i="3"/>
  <c r="K109" i="3" a="1"/>
  <c r="K109" i="3" s="1"/>
  <c r="J109" i="3" a="1"/>
  <c r="J109" i="3" s="1"/>
  <c r="I109" i="3"/>
  <c r="K108" i="3" a="1"/>
  <c r="K108" i="3" s="1"/>
  <c r="M108" i="3" s="1"/>
  <c r="J108" i="3" a="1"/>
  <c r="J108" i="3" s="1"/>
  <c r="I108" i="3"/>
  <c r="K107" i="3" a="1"/>
  <c r="K107" i="3" s="1"/>
  <c r="M107" i="3" s="1"/>
  <c r="J107" i="3" a="1"/>
  <c r="J107" i="3" s="1"/>
  <c r="I107" i="3"/>
  <c r="M106" i="3"/>
  <c r="K106" i="3" a="1"/>
  <c r="K106" i="3" s="1"/>
  <c r="J106" i="3" a="1"/>
  <c r="J106" i="3" s="1"/>
  <c r="L106" i="3" s="1"/>
  <c r="I106" i="3"/>
  <c r="O106" i="3" s="1"/>
  <c r="K105" i="3" a="1"/>
  <c r="K105" i="3" s="1"/>
  <c r="M105" i="3" s="1"/>
  <c r="J105" i="3" a="1"/>
  <c r="J105" i="3" s="1"/>
  <c r="I105" i="3"/>
  <c r="K104" i="3" a="1"/>
  <c r="K104" i="3" s="1"/>
  <c r="J104" i="3" a="1"/>
  <c r="J104" i="3" s="1"/>
  <c r="L104" i="3" s="1"/>
  <c r="I104" i="3"/>
  <c r="K103" i="3" a="1"/>
  <c r="K103" i="3" s="1"/>
  <c r="M103" i="3" s="1"/>
  <c r="J103" i="3" a="1"/>
  <c r="J103" i="3" s="1"/>
  <c r="I103" i="3"/>
  <c r="K102" i="3" a="1"/>
  <c r="K102" i="3" s="1"/>
  <c r="M102" i="3" s="1"/>
  <c r="J102" i="3" a="1"/>
  <c r="J102" i="3" s="1"/>
  <c r="L102" i="3" s="1"/>
  <c r="I102" i="3"/>
  <c r="K101" i="3" a="1"/>
  <c r="K101" i="3"/>
  <c r="M101" i="3" s="1"/>
  <c r="J101" i="3" a="1"/>
  <c r="J101" i="3" s="1"/>
  <c r="I101" i="3"/>
  <c r="M100" i="3"/>
  <c r="K100" i="3" a="1"/>
  <c r="K100" i="3" s="1"/>
  <c r="J100" i="3" a="1"/>
  <c r="J100" i="3" s="1"/>
  <c r="I100" i="3"/>
  <c r="O100" i="3" s="1"/>
  <c r="M99" i="3"/>
  <c r="K99" i="3" a="1"/>
  <c r="K99" i="3"/>
  <c r="J99" i="3" a="1"/>
  <c r="J99" i="3" s="1"/>
  <c r="I99" i="3"/>
  <c r="O99" i="3" s="1"/>
  <c r="K98" i="3" a="1"/>
  <c r="K98" i="3" s="1"/>
  <c r="M98" i="3" s="1"/>
  <c r="J98" i="3" a="1"/>
  <c r="J98" i="3" s="1"/>
  <c r="I98" i="3"/>
  <c r="K97" i="3" a="1"/>
  <c r="K97" i="3" s="1"/>
  <c r="M97" i="3" s="1"/>
  <c r="J97" i="3" a="1"/>
  <c r="J97" i="3" s="1"/>
  <c r="I97" i="3"/>
  <c r="K96" i="3" a="1"/>
  <c r="K96" i="3" s="1"/>
  <c r="M96" i="3" s="1"/>
  <c r="J96" i="3" a="1"/>
  <c r="J96" i="3" s="1"/>
  <c r="I96" i="3"/>
  <c r="K95" i="3" a="1"/>
  <c r="K95" i="3" s="1"/>
  <c r="M95" i="3" s="1"/>
  <c r="J95" i="3" a="1"/>
  <c r="J95" i="3" s="1"/>
  <c r="I95" i="3"/>
  <c r="K94" i="3" a="1"/>
  <c r="K94" i="3" s="1"/>
  <c r="M94" i="3" s="1"/>
  <c r="O94" i="3" s="1"/>
  <c r="J94" i="3" a="1"/>
  <c r="J94" i="3" s="1"/>
  <c r="L94" i="3" s="1"/>
  <c r="I94" i="3"/>
  <c r="K93" i="3" a="1"/>
  <c r="K93" i="3"/>
  <c r="M93" i="3" s="1"/>
  <c r="O93" i="3" s="1"/>
  <c r="J93" i="3" a="1"/>
  <c r="J93" i="3" s="1"/>
  <c r="I93" i="3"/>
  <c r="K92" i="3" a="1"/>
  <c r="K92" i="3" s="1"/>
  <c r="M92" i="3" s="1"/>
  <c r="O92" i="3" s="1"/>
  <c r="J92" i="3" a="1"/>
  <c r="J92" i="3" s="1"/>
  <c r="I92" i="3"/>
  <c r="K91" i="3" a="1"/>
  <c r="K91" i="3" s="1"/>
  <c r="M91" i="3" s="1"/>
  <c r="J91" i="3" a="1"/>
  <c r="J91" i="3" s="1"/>
  <c r="I91" i="3"/>
  <c r="M90" i="3"/>
  <c r="K90" i="3" a="1"/>
  <c r="K90" i="3" s="1"/>
  <c r="J90" i="3" a="1"/>
  <c r="J90" i="3"/>
  <c r="L90" i="3" s="1"/>
  <c r="I90" i="3"/>
  <c r="K89" i="3" a="1"/>
  <c r="K89" i="3" s="1"/>
  <c r="M89" i="3" s="1"/>
  <c r="J89" i="3" a="1"/>
  <c r="J89" i="3" s="1"/>
  <c r="I89" i="3"/>
  <c r="K88" i="3" a="1"/>
  <c r="K88" i="3" s="1"/>
  <c r="M88" i="3" s="1"/>
  <c r="J88" i="3" a="1"/>
  <c r="J88" i="3"/>
  <c r="L88" i="3" s="1"/>
  <c r="I88" i="3"/>
  <c r="K87" i="3" a="1"/>
  <c r="K87" i="3" s="1"/>
  <c r="M87" i="3" s="1"/>
  <c r="O87" i="3" s="1"/>
  <c r="J87" i="3" a="1"/>
  <c r="J87" i="3" s="1"/>
  <c r="I87" i="3"/>
  <c r="K86" i="3" a="1"/>
  <c r="K86" i="3" s="1"/>
  <c r="M86" i="3" s="1"/>
  <c r="J86" i="3" a="1"/>
  <c r="J86" i="3" s="1"/>
  <c r="L86" i="3" s="1"/>
  <c r="I86" i="3"/>
  <c r="K85" i="3" a="1"/>
  <c r="K85" i="3" s="1"/>
  <c r="M85" i="3" s="1"/>
  <c r="O85" i="3" s="1"/>
  <c r="J85" i="3" a="1"/>
  <c r="J85" i="3" s="1"/>
  <c r="I85" i="3"/>
  <c r="M84" i="3"/>
  <c r="O84" i="3" s="1"/>
  <c r="K84" i="3" a="1"/>
  <c r="K84" i="3" s="1"/>
  <c r="J84" i="3" a="1"/>
  <c r="J84" i="3" s="1"/>
  <c r="I84" i="3"/>
  <c r="K83" i="3" a="1"/>
  <c r="K83" i="3"/>
  <c r="M83" i="3" s="1"/>
  <c r="J83" i="3" a="1"/>
  <c r="J83" i="3" s="1"/>
  <c r="I83" i="3"/>
  <c r="L82" i="3"/>
  <c r="K82" i="3" a="1"/>
  <c r="K82" i="3" s="1"/>
  <c r="M82" i="3" s="1"/>
  <c r="J82" i="3" a="1"/>
  <c r="J82" i="3" s="1"/>
  <c r="I82" i="3"/>
  <c r="K81" i="3" a="1"/>
  <c r="K81" i="3" s="1"/>
  <c r="M81" i="3" s="1"/>
  <c r="J81" i="3" a="1"/>
  <c r="J81" i="3" s="1"/>
  <c r="I81" i="3"/>
  <c r="K80" i="3" a="1"/>
  <c r="K80" i="3" s="1"/>
  <c r="M80" i="3" s="1"/>
  <c r="J80" i="3" a="1"/>
  <c r="J80" i="3" s="1"/>
  <c r="L80" i="3" s="1"/>
  <c r="I80" i="3"/>
  <c r="K79" i="3" a="1"/>
  <c r="K79" i="3" s="1"/>
  <c r="M79" i="3" s="1"/>
  <c r="O79" i="3" s="1"/>
  <c r="J79" i="3" a="1"/>
  <c r="J79" i="3" s="1"/>
  <c r="I79" i="3"/>
  <c r="K78" i="3" a="1"/>
  <c r="K78" i="3" s="1"/>
  <c r="M78" i="3" s="1"/>
  <c r="J78" i="3" a="1"/>
  <c r="J78" i="3" s="1"/>
  <c r="L78" i="3" s="1"/>
  <c r="I78" i="3"/>
  <c r="K77" i="3" a="1"/>
  <c r="K77" i="3"/>
  <c r="M77" i="3" s="1"/>
  <c r="J77" i="3" a="1"/>
  <c r="J77" i="3" s="1"/>
  <c r="I77" i="3"/>
  <c r="K76" i="3" a="1"/>
  <c r="K76" i="3" s="1"/>
  <c r="M76" i="3" s="1"/>
  <c r="O76" i="3" s="1"/>
  <c r="J76" i="3" a="1"/>
  <c r="J76" i="3" s="1"/>
  <c r="I76" i="3"/>
  <c r="K75" i="3" a="1"/>
  <c r="K75" i="3" s="1"/>
  <c r="M75" i="3" s="1"/>
  <c r="J75" i="3" a="1"/>
  <c r="J75" i="3" s="1"/>
  <c r="I75" i="3"/>
  <c r="M74" i="3"/>
  <c r="K74" i="3" a="1"/>
  <c r="K74" i="3" s="1"/>
  <c r="J74" i="3" a="1"/>
  <c r="J74" i="3" s="1"/>
  <c r="I74" i="3"/>
  <c r="M73" i="3"/>
  <c r="K73" i="3" a="1"/>
  <c r="K73" i="3" s="1"/>
  <c r="J73" i="3" a="1"/>
  <c r="J73" i="3" s="1"/>
  <c r="I73" i="3"/>
  <c r="K72" i="3" a="1"/>
  <c r="K72" i="3" s="1"/>
  <c r="M72" i="3" s="1"/>
  <c r="J72" i="3" a="1"/>
  <c r="J72" i="3"/>
  <c r="L72" i="3" s="1"/>
  <c r="I72" i="3"/>
  <c r="K71" i="3" a="1"/>
  <c r="K71" i="3" s="1"/>
  <c r="M71" i="3" s="1"/>
  <c r="J71" i="3" a="1"/>
  <c r="J71" i="3" s="1"/>
  <c r="I71" i="3"/>
  <c r="K70" i="3" a="1"/>
  <c r="K70" i="3" s="1"/>
  <c r="M70" i="3" s="1"/>
  <c r="J70" i="3" a="1"/>
  <c r="J70" i="3" s="1"/>
  <c r="I70" i="3"/>
  <c r="K69" i="3" a="1"/>
  <c r="K69" i="3"/>
  <c r="M69" i="3" s="1"/>
  <c r="J69" i="3" a="1"/>
  <c r="J69" i="3" s="1"/>
  <c r="I69" i="3"/>
  <c r="K68" i="3" a="1"/>
  <c r="K68" i="3" s="1"/>
  <c r="M68" i="3" s="1"/>
  <c r="J68" i="3" a="1"/>
  <c r="J68" i="3" s="1"/>
  <c r="L68" i="3" s="1"/>
  <c r="I68" i="3"/>
  <c r="K67" i="3" a="1"/>
  <c r="K67" i="3" s="1"/>
  <c r="M67" i="3" s="1"/>
  <c r="J67" i="3" a="1"/>
  <c r="J67" i="3" s="1"/>
  <c r="I67" i="3"/>
  <c r="M66" i="3"/>
  <c r="K66" i="3" a="1"/>
  <c r="K66" i="3" s="1"/>
  <c r="J66" i="3" a="1"/>
  <c r="J66" i="3" s="1"/>
  <c r="I66" i="3"/>
  <c r="K65" i="3" a="1"/>
  <c r="K65" i="3" s="1"/>
  <c r="M65" i="3" s="1"/>
  <c r="J65" i="3" a="1"/>
  <c r="J65" i="3" s="1"/>
  <c r="I65" i="3"/>
  <c r="K64" i="3" a="1"/>
  <c r="K64" i="3" s="1"/>
  <c r="M64" i="3" s="1"/>
  <c r="J64" i="3" a="1"/>
  <c r="J64" i="3"/>
  <c r="L64" i="3" s="1"/>
  <c r="I64" i="3"/>
  <c r="K63" i="3" a="1"/>
  <c r="K63" i="3" s="1"/>
  <c r="M63" i="3" s="1"/>
  <c r="J63" i="3" a="1"/>
  <c r="J63" i="3" s="1"/>
  <c r="I63" i="3"/>
  <c r="L62" i="3"/>
  <c r="K62" i="3" a="1"/>
  <c r="K62" i="3" s="1"/>
  <c r="M62" i="3" s="1"/>
  <c r="J62" i="3" a="1"/>
  <c r="J62" i="3" s="1"/>
  <c r="I62" i="3"/>
  <c r="K61" i="3" a="1"/>
  <c r="K61" i="3" s="1"/>
  <c r="M61" i="3" s="1"/>
  <c r="O61" i="3" s="1"/>
  <c r="J61" i="3" a="1"/>
  <c r="J61" i="3" s="1"/>
  <c r="I61" i="3"/>
  <c r="M60" i="3"/>
  <c r="O60" i="3" s="1"/>
  <c r="K60" i="3" a="1"/>
  <c r="K60" i="3" s="1"/>
  <c r="J60" i="3" a="1"/>
  <c r="J60" i="3" s="1"/>
  <c r="I60" i="3"/>
  <c r="K59" i="3" a="1"/>
  <c r="K59" i="3" s="1"/>
  <c r="M59" i="3" s="1"/>
  <c r="J59" i="3" a="1"/>
  <c r="J59" i="3" s="1"/>
  <c r="I59" i="3"/>
  <c r="K58" i="3" a="1"/>
  <c r="K58" i="3" s="1"/>
  <c r="J58" i="3" a="1"/>
  <c r="J58" i="3" s="1"/>
  <c r="L58" i="3" s="1"/>
  <c r="I58" i="3"/>
  <c r="K57" i="3" a="1"/>
  <c r="K57" i="3"/>
  <c r="M57" i="3" s="1"/>
  <c r="O57" i="3" s="1"/>
  <c r="J57" i="3" a="1"/>
  <c r="J57" i="3" s="1"/>
  <c r="I57" i="3"/>
  <c r="K56" i="3" a="1"/>
  <c r="K56" i="3" s="1"/>
  <c r="M56" i="3" s="1"/>
  <c r="J56" i="3" a="1"/>
  <c r="J56" i="3" s="1"/>
  <c r="I56" i="3"/>
  <c r="K55" i="3" a="1"/>
  <c r="K55" i="3" s="1"/>
  <c r="M55" i="3" s="1"/>
  <c r="J55" i="3" a="1"/>
  <c r="J55" i="3" s="1"/>
  <c r="I55" i="3"/>
  <c r="K54" i="3" a="1"/>
  <c r="K54" i="3" s="1"/>
  <c r="M54" i="3" s="1"/>
  <c r="O54" i="3" s="1"/>
  <c r="J54" i="3" a="1"/>
  <c r="J54" i="3"/>
  <c r="L54" i="3" s="1"/>
  <c r="I54" i="3"/>
  <c r="K53" i="3" a="1"/>
  <c r="K53" i="3"/>
  <c r="M53" i="3" s="1"/>
  <c r="J53" i="3" a="1"/>
  <c r="J53" i="3" s="1"/>
  <c r="I53" i="3"/>
  <c r="K52" i="3" a="1"/>
  <c r="K52" i="3" s="1"/>
  <c r="M52" i="3" s="1"/>
  <c r="J52" i="3" a="1"/>
  <c r="J52" i="3" s="1"/>
  <c r="I52" i="3"/>
  <c r="O52" i="3" s="1"/>
  <c r="K51" i="3" a="1"/>
  <c r="K51" i="3" s="1"/>
  <c r="M51" i="3" s="1"/>
  <c r="J51" i="3" a="1"/>
  <c r="J51" i="3" s="1"/>
  <c r="I51" i="3"/>
  <c r="O51" i="3" s="1"/>
  <c r="K50" i="3" a="1"/>
  <c r="K50" i="3" s="1"/>
  <c r="J50" i="3" a="1"/>
  <c r="J50" i="3"/>
  <c r="L50" i="3" s="1"/>
  <c r="I50" i="3"/>
  <c r="K49" i="3" a="1"/>
  <c r="K49" i="3" s="1"/>
  <c r="M49" i="3" s="1"/>
  <c r="O49" i="3" s="1"/>
  <c r="J49" i="3" a="1"/>
  <c r="J49" i="3" s="1"/>
  <c r="I49" i="3"/>
  <c r="K48" i="3" a="1"/>
  <c r="K48" i="3" s="1"/>
  <c r="M48" i="3" s="1"/>
  <c r="O48" i="3" s="1"/>
  <c r="J48" i="3" a="1"/>
  <c r="J48" i="3" s="1"/>
  <c r="I48" i="3"/>
  <c r="K47" i="3" a="1"/>
  <c r="K47" i="3" s="1"/>
  <c r="M47" i="3" s="1"/>
  <c r="O47" i="3" s="1"/>
  <c r="J47" i="3" a="1"/>
  <c r="J47" i="3" s="1"/>
  <c r="I47" i="3"/>
  <c r="M46" i="3"/>
  <c r="O46" i="3" s="1"/>
  <c r="K46" i="3" a="1"/>
  <c r="K46" i="3" s="1"/>
  <c r="J46" i="3" a="1"/>
  <c r="J46" i="3" s="1"/>
  <c r="L46" i="3" s="1"/>
  <c r="I46" i="3"/>
  <c r="M45" i="3"/>
  <c r="K45" i="3" a="1"/>
  <c r="K45" i="3" s="1"/>
  <c r="J45" i="3" a="1"/>
  <c r="J45" i="3" s="1"/>
  <c r="I45" i="3"/>
  <c r="M44" i="3"/>
  <c r="K44" i="3" a="1"/>
  <c r="K44" i="3" s="1"/>
  <c r="J44" i="3" a="1"/>
  <c r="J44" i="3" s="1"/>
  <c r="I44" i="3"/>
  <c r="K43" i="3" a="1"/>
  <c r="K43" i="3" s="1"/>
  <c r="M43" i="3" s="1"/>
  <c r="J43" i="3" a="1"/>
  <c r="J43" i="3" s="1"/>
  <c r="I43" i="3"/>
  <c r="O43" i="3" s="1"/>
  <c r="K42" i="3" a="1"/>
  <c r="K42" i="3" s="1"/>
  <c r="J42" i="3" a="1"/>
  <c r="J42" i="3" s="1"/>
  <c r="L42" i="3" s="1"/>
  <c r="I42" i="3"/>
  <c r="K41" i="3" a="1"/>
  <c r="K41" i="3" s="1"/>
  <c r="M41" i="3" s="1"/>
  <c r="O41" i="3" s="1"/>
  <c r="J41" i="3" a="1"/>
  <c r="J41" i="3" s="1"/>
  <c r="I41" i="3"/>
  <c r="K40" i="3" a="1"/>
  <c r="K40" i="3" s="1"/>
  <c r="M40" i="3" s="1"/>
  <c r="O40" i="3" s="1"/>
  <c r="J40" i="3" a="1"/>
  <c r="J40" i="3" s="1"/>
  <c r="I40" i="3"/>
  <c r="K39" i="3" a="1"/>
  <c r="K39" i="3" s="1"/>
  <c r="M39" i="3" s="1"/>
  <c r="O39" i="3" s="1"/>
  <c r="J39" i="3" a="1"/>
  <c r="J39" i="3" s="1"/>
  <c r="I39" i="3"/>
  <c r="K38" i="3" a="1"/>
  <c r="K38" i="3" s="1"/>
  <c r="M38" i="3" s="1"/>
  <c r="O38" i="3" s="1"/>
  <c r="J38" i="3" a="1"/>
  <c r="J38" i="3" s="1"/>
  <c r="L38" i="3" s="1"/>
  <c r="I38" i="3"/>
  <c r="K37" i="3" a="1"/>
  <c r="K37" i="3" s="1"/>
  <c r="M37" i="3" s="1"/>
  <c r="J37" i="3" a="1"/>
  <c r="J37" i="3" s="1"/>
  <c r="I37" i="3"/>
  <c r="M36" i="3"/>
  <c r="K36" i="3" a="1"/>
  <c r="K36" i="3" s="1"/>
  <c r="J36" i="3" a="1"/>
  <c r="J36" i="3" s="1"/>
  <c r="I36" i="3"/>
  <c r="K35" i="3" a="1"/>
  <c r="K35" i="3" s="1"/>
  <c r="M35" i="3" s="1"/>
  <c r="J35" i="3" a="1"/>
  <c r="J35" i="3" s="1"/>
  <c r="I35" i="3"/>
  <c r="K34" i="3" a="1"/>
  <c r="K34" i="3" s="1"/>
  <c r="J34" i="3" a="1"/>
  <c r="J34" i="3" s="1"/>
  <c r="L34" i="3" s="1"/>
  <c r="I34" i="3"/>
  <c r="K33" i="3" a="1"/>
  <c r="K33" i="3"/>
  <c r="M33" i="3" s="1"/>
  <c r="O33" i="3" s="1"/>
  <c r="J33" i="3" a="1"/>
  <c r="J33" i="3" s="1"/>
  <c r="I33" i="3"/>
  <c r="K32" i="3" a="1"/>
  <c r="K32" i="3" s="1"/>
  <c r="M32" i="3" s="1"/>
  <c r="J32" i="3" a="1"/>
  <c r="J32" i="3" s="1"/>
  <c r="I32" i="3"/>
  <c r="K31" i="3" a="1"/>
  <c r="K31" i="3" s="1"/>
  <c r="M31" i="3" s="1"/>
  <c r="J31" i="3" a="1"/>
  <c r="J31" i="3" s="1"/>
  <c r="I31" i="3"/>
  <c r="M30" i="3"/>
  <c r="K30" i="3" a="1"/>
  <c r="K30" i="3" s="1"/>
  <c r="J30" i="3" a="1"/>
  <c r="J30" i="3"/>
  <c r="L30" i="3" s="1"/>
  <c r="I30" i="3"/>
  <c r="K29" i="3" a="1"/>
  <c r="K29" i="3"/>
  <c r="M29" i="3" s="1"/>
  <c r="J29" i="3" a="1"/>
  <c r="J29" i="3" s="1"/>
  <c r="I29" i="3"/>
  <c r="K28" i="3" a="1"/>
  <c r="K28" i="3" s="1"/>
  <c r="M28" i="3" s="1"/>
  <c r="J28" i="3" a="1"/>
  <c r="J28" i="3" s="1"/>
  <c r="I28" i="3"/>
  <c r="K27" i="3" a="1"/>
  <c r="K27" i="3" s="1"/>
  <c r="M27" i="3" s="1"/>
  <c r="J27" i="3" a="1"/>
  <c r="J27" i="3" s="1"/>
  <c r="I27" i="3"/>
  <c r="K26" i="3" a="1"/>
  <c r="K26" i="3" s="1"/>
  <c r="J26" i="3" a="1"/>
  <c r="J26" i="3"/>
  <c r="L26" i="3" s="1"/>
  <c r="I26" i="3"/>
  <c r="K25" i="3" a="1"/>
  <c r="K25" i="3"/>
  <c r="M25" i="3" s="1"/>
  <c r="J25" i="3" a="1"/>
  <c r="J25" i="3" s="1"/>
  <c r="I25" i="3"/>
  <c r="K24" i="3" a="1"/>
  <c r="K24" i="3" s="1"/>
  <c r="M24" i="3" s="1"/>
  <c r="J24" i="3" a="1"/>
  <c r="J24" i="3" s="1"/>
  <c r="I24" i="3"/>
  <c r="K23" i="3" a="1"/>
  <c r="K23" i="3" s="1"/>
  <c r="M23" i="3" s="1"/>
  <c r="O23" i="3" s="1"/>
  <c r="J23" i="3" a="1"/>
  <c r="J23" i="3" s="1"/>
  <c r="I23" i="3"/>
  <c r="M22" i="3"/>
  <c r="K22" i="3" a="1"/>
  <c r="K22" i="3" s="1"/>
  <c r="J22" i="3" a="1"/>
  <c r="J22" i="3"/>
  <c r="L22" i="3" s="1"/>
  <c r="I22" i="3"/>
  <c r="M21" i="3"/>
  <c r="K21" i="3" a="1"/>
  <c r="K21" i="3"/>
  <c r="J21" i="3" a="1"/>
  <c r="J21" i="3" s="1"/>
  <c r="I21" i="3"/>
  <c r="K20" i="3" a="1"/>
  <c r="K20" i="3" s="1"/>
  <c r="M20" i="3" s="1"/>
  <c r="J20" i="3" a="1"/>
  <c r="J20" i="3" s="1"/>
  <c r="I20" i="3"/>
  <c r="K19" i="3" a="1"/>
  <c r="K19" i="3" s="1"/>
  <c r="M19" i="3" s="1"/>
  <c r="J19" i="3" a="1"/>
  <c r="J19" i="3" s="1"/>
  <c r="I19" i="3"/>
  <c r="K18" i="3" a="1"/>
  <c r="K18" i="3" s="1"/>
  <c r="J18" i="3" a="1"/>
  <c r="J18" i="3"/>
  <c r="L18" i="3" s="1"/>
  <c r="I18" i="3"/>
  <c r="K17" i="3" a="1"/>
  <c r="K17" i="3" s="1"/>
  <c r="M17" i="3" s="1"/>
  <c r="O17" i="3" s="1"/>
  <c r="J17" i="3" a="1"/>
  <c r="J17" i="3" s="1"/>
  <c r="I17" i="3"/>
  <c r="K16" i="3" a="1"/>
  <c r="K16" i="3" s="1"/>
  <c r="M16" i="3" s="1"/>
  <c r="O16" i="3" s="1"/>
  <c r="J16" i="3" a="1"/>
  <c r="J16" i="3" s="1"/>
  <c r="I16" i="3"/>
  <c r="K15" i="3" a="1"/>
  <c r="K15" i="3" s="1"/>
  <c r="M15" i="3" s="1"/>
  <c r="O15" i="3" s="1"/>
  <c r="J15" i="3" a="1"/>
  <c r="J15" i="3" s="1"/>
  <c r="I15" i="3"/>
  <c r="K14" i="3" a="1"/>
  <c r="K14" i="3" s="1"/>
  <c r="M14" i="3" s="1"/>
  <c r="O14" i="3" s="1"/>
  <c r="J14" i="3" a="1"/>
  <c r="J14" i="3" s="1"/>
  <c r="I14" i="3"/>
  <c r="K13" i="3" a="1"/>
  <c r="K13" i="3" s="1"/>
  <c r="M13" i="3" s="1"/>
  <c r="J13" i="3" a="1"/>
  <c r="J13" i="3" s="1"/>
  <c r="I13" i="3"/>
  <c r="M12" i="3"/>
  <c r="K12" i="3" a="1"/>
  <c r="K12" i="3" s="1"/>
  <c r="J12" i="3" a="1"/>
  <c r="J12" i="3" s="1"/>
  <c r="I12" i="3"/>
  <c r="K11" i="3" a="1"/>
  <c r="K11" i="3" s="1"/>
  <c r="M11" i="3" s="1"/>
  <c r="J11" i="3" a="1"/>
  <c r="J11" i="3" s="1"/>
  <c r="I11" i="3"/>
  <c r="K10" i="3" a="1"/>
  <c r="K10" i="3" s="1"/>
  <c r="M10" i="3" s="1"/>
  <c r="J10" i="3" a="1"/>
  <c r="J10" i="3" s="1"/>
  <c r="L10" i="3" s="1"/>
  <c r="I10" i="3"/>
  <c r="K9" i="3" a="1"/>
  <c r="K9" i="3" s="1"/>
  <c r="M9" i="3" s="1"/>
  <c r="J9" i="3" a="1"/>
  <c r="J9" i="3" s="1"/>
  <c r="I9" i="3"/>
  <c r="O9" i="3" s="1"/>
  <c r="K8" i="3" a="1"/>
  <c r="K8" i="3" s="1"/>
  <c r="M8" i="3" s="1"/>
  <c r="O8" i="3" s="1"/>
  <c r="J8" i="3" a="1"/>
  <c r="J8" i="3" s="1"/>
  <c r="I8" i="3"/>
  <c r="K7" i="3" a="1"/>
  <c r="K7" i="3" s="1"/>
  <c r="M7" i="3" s="1"/>
  <c r="O7" i="3" s="1"/>
  <c r="J7" i="3" a="1"/>
  <c r="J7" i="3" s="1"/>
  <c r="I7" i="3"/>
  <c r="K6" i="3" a="1"/>
  <c r="K6" i="3" s="1"/>
  <c r="M6" i="3" s="1"/>
  <c r="O6" i="3" s="1"/>
  <c r="J6" i="3" a="1"/>
  <c r="J6" i="3" s="1"/>
  <c r="I6" i="3"/>
  <c r="K5" i="3" a="1"/>
  <c r="K5" i="3" s="1"/>
  <c r="M5" i="3" s="1"/>
  <c r="J5" i="3" a="1"/>
  <c r="J5" i="3" s="1"/>
  <c r="I5" i="3"/>
  <c r="M4" i="3"/>
  <c r="K4" i="3" a="1"/>
  <c r="K4" i="3" s="1"/>
  <c r="J4" i="3" a="1"/>
  <c r="J4" i="3" s="1"/>
  <c r="I4" i="3"/>
  <c r="K3" i="3" a="1"/>
  <c r="K3" i="3" s="1"/>
  <c r="M3" i="3" s="1"/>
  <c r="J3" i="3" a="1"/>
  <c r="J3" i="3" s="1"/>
  <c r="I3" i="3"/>
  <c r="E907" i="3"/>
  <c r="O20" i="3" l="1"/>
  <c r="O30" i="3"/>
  <c r="P96" i="3"/>
  <c r="E425" i="3" s="1"/>
  <c r="L96" i="3"/>
  <c r="O25" i="3"/>
  <c r="O32" i="3"/>
  <c r="O36" i="3"/>
  <c r="O55" i="3"/>
  <c r="O63" i="3"/>
  <c r="O66" i="3"/>
  <c r="O69" i="3"/>
  <c r="P98" i="3"/>
  <c r="E426" i="3" s="1"/>
  <c r="L98" i="3"/>
  <c r="O251" i="3"/>
  <c r="O22" i="3"/>
  <c r="O3" i="3"/>
  <c r="O24" i="3"/>
  <c r="O28" i="3"/>
  <c r="O44" i="3"/>
  <c r="O77" i="3"/>
  <c r="O78" i="3"/>
  <c r="O300" i="3"/>
  <c r="O332" i="3"/>
  <c r="N244" i="3"/>
  <c r="N252" i="3"/>
  <c r="N284" i="3"/>
  <c r="O31" i="3"/>
  <c r="O35" i="3"/>
  <c r="O56" i="3"/>
  <c r="O75" i="3"/>
  <c r="O86" i="3"/>
  <c r="O95" i="3"/>
  <c r="O103" i="3"/>
  <c r="P104" i="3"/>
  <c r="E438" i="3" s="1"/>
  <c r="O181" i="3"/>
  <c r="O204" i="3"/>
  <c r="N218" i="3"/>
  <c r="O220" i="3"/>
  <c r="O266" i="3"/>
  <c r="N276" i="3"/>
  <c r="P280" i="3"/>
  <c r="E1185" i="3" s="1"/>
  <c r="O286" i="3"/>
  <c r="N292" i="3"/>
  <c r="P300" i="3"/>
  <c r="E1267" i="3" s="1"/>
  <c r="O83" i="3"/>
  <c r="O101" i="3"/>
  <c r="O102" i="3"/>
  <c r="O185" i="3"/>
  <c r="O190" i="3"/>
  <c r="O214" i="3"/>
  <c r="O219" i="3"/>
  <c r="O227" i="3"/>
  <c r="O232" i="3"/>
  <c r="O250" i="3"/>
  <c r="O258" i="3"/>
  <c r="O264" i="3"/>
  <c r="N268" i="3"/>
  <c r="N270" i="3"/>
  <c r="O291" i="3"/>
  <c r="O294" i="3"/>
  <c r="O315" i="3"/>
  <c r="O346" i="3"/>
  <c r="O362" i="3"/>
  <c r="O68" i="3"/>
  <c r="O91" i="3"/>
  <c r="O165" i="3"/>
  <c r="O167" i="3"/>
  <c r="O169" i="3"/>
  <c r="O175" i="3"/>
  <c r="O188" i="3"/>
  <c r="O197" i="3"/>
  <c r="L210" i="3"/>
  <c r="N210" i="3" s="1"/>
  <c r="N226" i="3"/>
  <c r="O248" i="3"/>
  <c r="O256" i="3"/>
  <c r="N260" i="3"/>
  <c r="O278" i="3"/>
  <c r="O311" i="3"/>
  <c r="O5" i="3"/>
  <c r="O11" i="3"/>
  <c r="O13" i="3"/>
  <c r="O19" i="3"/>
  <c r="L20" i="3"/>
  <c r="L32" i="3"/>
  <c r="L52" i="3"/>
  <c r="L76" i="3"/>
  <c r="L24" i="3"/>
  <c r="L44" i="3"/>
  <c r="L56" i="3"/>
  <c r="L84" i="3"/>
  <c r="L4" i="3"/>
  <c r="L6" i="3"/>
  <c r="L12" i="3"/>
  <c r="L14" i="3"/>
  <c r="L16" i="3"/>
  <c r="L36" i="3"/>
  <c r="L48" i="3"/>
  <c r="N48" i="3" s="1"/>
  <c r="P48" i="3" s="1"/>
  <c r="L92" i="3"/>
  <c r="N4" i="3"/>
  <c r="O4" i="3"/>
  <c r="L7" i="3"/>
  <c r="N7" i="3" s="1"/>
  <c r="P7" i="3" s="1"/>
  <c r="L8" i="3"/>
  <c r="O10" i="3"/>
  <c r="N12" i="3"/>
  <c r="P12" i="3" s="1"/>
  <c r="O12" i="3"/>
  <c r="O27" i="3"/>
  <c r="L28" i="3"/>
  <c r="L40" i="3"/>
  <c r="N40" i="3" s="1"/>
  <c r="P40" i="3" s="1"/>
  <c r="O59" i="3"/>
  <c r="L60" i="3"/>
  <c r="L74" i="3"/>
  <c r="P3" i="3"/>
  <c r="F3" i="3" s="1"/>
  <c r="L3" i="3"/>
  <c r="N3" i="3" s="1"/>
  <c r="N8" i="3"/>
  <c r="P8" i="3" s="1"/>
  <c r="L11" i="3"/>
  <c r="N11" i="3" s="1"/>
  <c r="P11" i="3" s="1"/>
  <c r="N16" i="3"/>
  <c r="P16" i="3" s="1"/>
  <c r="M18" i="3"/>
  <c r="O18" i="3" s="1"/>
  <c r="L19" i="3"/>
  <c r="N19" i="3" s="1"/>
  <c r="P19" i="3" s="1"/>
  <c r="O21" i="3"/>
  <c r="N24" i="3"/>
  <c r="P24" i="3" s="1"/>
  <c r="M26" i="3"/>
  <c r="O26" i="3" s="1"/>
  <c r="L27" i="3"/>
  <c r="N27" i="3" s="1"/>
  <c r="P27" i="3" s="1"/>
  <c r="O29" i="3"/>
  <c r="N32" i="3"/>
  <c r="P32" i="3" s="1"/>
  <c r="M34" i="3"/>
  <c r="O34" i="3" s="1"/>
  <c r="L35" i="3"/>
  <c r="N35" i="3" s="1"/>
  <c r="P35" i="3" s="1"/>
  <c r="O37" i="3"/>
  <c r="M42" i="3"/>
  <c r="O42" i="3" s="1"/>
  <c r="L43" i="3"/>
  <c r="N43" i="3" s="1"/>
  <c r="P43" i="3" s="1"/>
  <c r="O45" i="3"/>
  <c r="M50" i="3"/>
  <c r="O50" i="3" s="1"/>
  <c r="L51" i="3"/>
  <c r="N51" i="3" s="1"/>
  <c r="P51" i="3" s="1"/>
  <c r="O53" i="3"/>
  <c r="N56" i="3"/>
  <c r="P56" i="3" s="1"/>
  <c r="M58" i="3"/>
  <c r="O58" i="3" s="1"/>
  <c r="L59" i="3"/>
  <c r="N59" i="3" s="1"/>
  <c r="P59" i="3" s="1"/>
  <c r="O67" i="3"/>
  <c r="N80" i="3"/>
  <c r="O80" i="3"/>
  <c r="N88" i="3"/>
  <c r="O88" i="3"/>
  <c r="N96" i="3"/>
  <c r="O96" i="3"/>
  <c r="O105" i="3"/>
  <c r="N6" i="3"/>
  <c r="P6" i="3" s="1"/>
  <c r="L9" i="3"/>
  <c r="N9" i="3" s="1"/>
  <c r="P9" i="3" s="1"/>
  <c r="N14" i="3"/>
  <c r="P14" i="3" s="1"/>
  <c r="L17" i="3"/>
  <c r="N17" i="3" s="1"/>
  <c r="P17" i="3" s="1"/>
  <c r="N22" i="3"/>
  <c r="P22" i="3" s="1"/>
  <c r="L25" i="3"/>
  <c r="N25" i="3" s="1"/>
  <c r="P25" i="3" s="1"/>
  <c r="N30" i="3"/>
  <c r="P30" i="3" s="1"/>
  <c r="L33" i="3"/>
  <c r="N33" i="3" s="1"/>
  <c r="P33" i="3" s="1"/>
  <c r="N38" i="3"/>
  <c r="P38" i="3" s="1"/>
  <c r="L41" i="3"/>
  <c r="N41" i="3" s="1"/>
  <c r="P41" i="3" s="1"/>
  <c r="N46" i="3"/>
  <c r="P46" i="3" s="1"/>
  <c r="L49" i="3"/>
  <c r="N49" i="3" s="1"/>
  <c r="P49" i="3" s="1"/>
  <c r="N54" i="3"/>
  <c r="P54" i="3" s="1"/>
  <c r="P57" i="3"/>
  <c r="L57" i="3"/>
  <c r="N57" i="3" s="1"/>
  <c r="L69" i="3"/>
  <c r="N69" i="3" s="1"/>
  <c r="P69" i="3" s="1"/>
  <c r="L70" i="3"/>
  <c r="O71" i="3"/>
  <c r="O73" i="3"/>
  <c r="N73" i="3"/>
  <c r="L75" i="3"/>
  <c r="N75" i="3" s="1"/>
  <c r="P75" i="3" s="1"/>
  <c r="L77" i="3"/>
  <c r="N77" i="3" s="1"/>
  <c r="P77" i="3" s="1"/>
  <c r="P80" i="3"/>
  <c r="L83" i="3"/>
  <c r="N83" i="3" s="1"/>
  <c r="P83" i="3" s="1"/>
  <c r="L85" i="3"/>
  <c r="N85" i="3" s="1"/>
  <c r="P85" i="3" s="1"/>
  <c r="P88" i="3"/>
  <c r="L91" i="3"/>
  <c r="N91" i="3" s="1"/>
  <c r="P91" i="3" s="1"/>
  <c r="L93" i="3"/>
  <c r="N93" i="3" s="1"/>
  <c r="P93" i="3" s="1"/>
  <c r="P99" i="3"/>
  <c r="L99" i="3"/>
  <c r="N99" i="3" s="1"/>
  <c r="L15" i="3"/>
  <c r="N15" i="3" s="1"/>
  <c r="P15" i="3" s="1"/>
  <c r="N20" i="3"/>
  <c r="P20" i="3" s="1"/>
  <c r="L23" i="3"/>
  <c r="N23" i="3" s="1"/>
  <c r="P23" i="3" s="1"/>
  <c r="N28" i="3"/>
  <c r="P28" i="3" s="1"/>
  <c r="L31" i="3"/>
  <c r="N31" i="3" s="1"/>
  <c r="P31" i="3" s="1"/>
  <c r="N36" i="3"/>
  <c r="P36" i="3" s="1"/>
  <c r="L39" i="3"/>
  <c r="N39" i="3" s="1"/>
  <c r="P39" i="3" s="1"/>
  <c r="N44" i="3"/>
  <c r="P44" i="3" s="1"/>
  <c r="P47" i="3"/>
  <c r="L47" i="3"/>
  <c r="N47" i="3" s="1"/>
  <c r="N52" i="3"/>
  <c r="P52" i="3" s="1"/>
  <c r="L55" i="3"/>
  <c r="N55" i="3" s="1"/>
  <c r="P55" i="3" s="1"/>
  <c r="N60" i="3"/>
  <c r="P60" i="3" s="1"/>
  <c r="L61" i="3"/>
  <c r="N61" i="3" s="1"/>
  <c r="P61" i="3" s="1"/>
  <c r="O65" i="3"/>
  <c r="N70" i="3"/>
  <c r="P70" i="3" s="1"/>
  <c r="O70" i="3"/>
  <c r="N72" i="3"/>
  <c r="O72" i="3"/>
  <c r="P73" i="3"/>
  <c r="L73" i="3"/>
  <c r="N74" i="3"/>
  <c r="O74" i="3"/>
  <c r="O81" i="3"/>
  <c r="N82" i="3"/>
  <c r="P82" i="3" s="1"/>
  <c r="O82" i="3"/>
  <c r="O89" i="3"/>
  <c r="N90" i="3"/>
  <c r="P90" i="3" s="1"/>
  <c r="O90" i="3"/>
  <c r="O97" i="3"/>
  <c r="N98" i="3"/>
  <c r="O98" i="3"/>
  <c r="L5" i="3"/>
  <c r="N5" i="3" s="1"/>
  <c r="P5" i="3" s="1"/>
  <c r="N10" i="3"/>
  <c r="P10" i="3" s="1"/>
  <c r="L13" i="3"/>
  <c r="N13" i="3" s="1"/>
  <c r="P13" i="3" s="1"/>
  <c r="N18" i="3"/>
  <c r="P18" i="3" s="1"/>
  <c r="L21" i="3"/>
  <c r="N21" i="3" s="1"/>
  <c r="P21" i="3" s="1"/>
  <c r="N26" i="3"/>
  <c r="P26" i="3" s="1"/>
  <c r="L29" i="3"/>
  <c r="N29" i="3" s="1"/>
  <c r="P29" i="3" s="1"/>
  <c r="N34" i="3"/>
  <c r="P34" i="3" s="1"/>
  <c r="L37" i="3"/>
  <c r="N37" i="3" s="1"/>
  <c r="P37" i="3" s="1"/>
  <c r="N42" i="3"/>
  <c r="P42" i="3" s="1"/>
  <c r="L45" i="3"/>
  <c r="N45" i="3" s="1"/>
  <c r="P45" i="3" s="1"/>
  <c r="N50" i="3"/>
  <c r="P50" i="3" s="1"/>
  <c r="L53" i="3"/>
  <c r="N53" i="3" s="1"/>
  <c r="P53" i="3" s="1"/>
  <c r="N58" i="3"/>
  <c r="P58" i="3" s="1"/>
  <c r="N62" i="3"/>
  <c r="P62" i="3" s="1"/>
  <c r="O62" i="3"/>
  <c r="N64" i="3"/>
  <c r="P64" i="3" s="1"/>
  <c r="O64" i="3"/>
  <c r="L65" i="3"/>
  <c r="N65" i="3" s="1"/>
  <c r="P65" i="3" s="1"/>
  <c r="L66" i="3"/>
  <c r="N66" i="3" s="1"/>
  <c r="P66" i="3" s="1"/>
  <c r="L67" i="3"/>
  <c r="N67" i="3" s="1"/>
  <c r="P67" i="3" s="1"/>
  <c r="L100" i="3"/>
  <c r="P102" i="3"/>
  <c r="E436" i="3" s="1"/>
  <c r="N104" i="3"/>
  <c r="N78" i="3"/>
  <c r="P78" i="3" s="1"/>
  <c r="L81" i="3"/>
  <c r="N81" i="3" s="1"/>
  <c r="N86" i="3"/>
  <c r="P86" i="3" s="1"/>
  <c r="L89" i="3"/>
  <c r="N89" i="3" s="1"/>
  <c r="P89" i="3" s="1"/>
  <c r="N94" i="3"/>
  <c r="P94" i="3" s="1"/>
  <c r="P97" i="3"/>
  <c r="L97" i="3"/>
  <c r="N97" i="3" s="1"/>
  <c r="N102" i="3"/>
  <c r="M104" i="3"/>
  <c r="O104" i="3" s="1"/>
  <c r="P105" i="3"/>
  <c r="E439" i="3" s="1"/>
  <c r="L105" i="3"/>
  <c r="N105" i="3" s="1"/>
  <c r="L109" i="3"/>
  <c r="O110" i="3"/>
  <c r="P113" i="3"/>
  <c r="E461" i="3" s="1"/>
  <c r="L113" i="3"/>
  <c r="O114" i="3"/>
  <c r="L117" i="3"/>
  <c r="O118" i="3"/>
  <c r="L121" i="3"/>
  <c r="O122" i="3"/>
  <c r="L125" i="3"/>
  <c r="O126" i="3"/>
  <c r="L129" i="3"/>
  <c r="O130" i="3"/>
  <c r="L133" i="3"/>
  <c r="O134" i="3"/>
  <c r="P137" i="3"/>
  <c r="E590" i="3" s="1"/>
  <c r="L137" i="3"/>
  <c r="O138" i="3"/>
  <c r="P141" i="3"/>
  <c r="E603" i="3" s="1"/>
  <c r="L141" i="3"/>
  <c r="N141" i="3" s="1"/>
  <c r="O142" i="3"/>
  <c r="P145" i="3"/>
  <c r="E608" i="3" s="1"/>
  <c r="L145" i="3"/>
  <c r="O146" i="3"/>
  <c r="L149" i="3"/>
  <c r="O150" i="3"/>
  <c r="P153" i="3"/>
  <c r="E639" i="3" s="1"/>
  <c r="L153" i="3"/>
  <c r="O154" i="3"/>
  <c r="P157" i="3"/>
  <c r="L157" i="3"/>
  <c r="O158" i="3"/>
  <c r="P161" i="3"/>
  <c r="E687" i="3" s="1"/>
  <c r="L161" i="3"/>
  <c r="N161" i="3" s="1"/>
  <c r="P162" i="3"/>
  <c r="E688" i="3" s="1"/>
  <c r="O163" i="3"/>
  <c r="L182" i="3"/>
  <c r="L63" i="3"/>
  <c r="N63" i="3" s="1"/>
  <c r="P63" i="3" s="1"/>
  <c r="N68" i="3"/>
  <c r="P68" i="3" s="1"/>
  <c r="L71" i="3"/>
  <c r="N71" i="3" s="1"/>
  <c r="P71" i="3" s="1"/>
  <c r="N76" i="3"/>
  <c r="P76" i="3" s="1"/>
  <c r="L79" i="3"/>
  <c r="N79" i="3" s="1"/>
  <c r="P79" i="3" s="1"/>
  <c r="N84" i="3"/>
  <c r="P84" i="3" s="1"/>
  <c r="L87" i="3"/>
  <c r="N87" i="3" s="1"/>
  <c r="P87" i="3" s="1"/>
  <c r="N92" i="3"/>
  <c r="P92" i="3" s="1"/>
  <c r="L95" i="3"/>
  <c r="N95" i="3" s="1"/>
  <c r="P95" i="3" s="1"/>
  <c r="N100" i="3"/>
  <c r="P100" i="3" s="1"/>
  <c r="P103" i="3"/>
  <c r="E437" i="3" s="1"/>
  <c r="L103" i="3"/>
  <c r="N103" i="3" s="1"/>
  <c r="O107" i="3"/>
  <c r="L110" i="3"/>
  <c r="N110" i="3" s="1"/>
  <c r="O111" i="3"/>
  <c r="L114" i="3"/>
  <c r="N114" i="3" s="1"/>
  <c r="P114" i="3" s="1"/>
  <c r="O115" i="3"/>
  <c r="L118" i="3"/>
  <c r="N118" i="3" s="1"/>
  <c r="P118" i="3" s="1"/>
  <c r="O119" i="3"/>
  <c r="L122" i="3"/>
  <c r="N122" i="3" s="1"/>
  <c r="P122" i="3" s="1"/>
  <c r="O123" i="3"/>
  <c r="L126" i="3"/>
  <c r="N126" i="3" s="1"/>
  <c r="P126" i="3" s="1"/>
  <c r="O127" i="3"/>
  <c r="L130" i="3"/>
  <c r="N130" i="3" s="1"/>
  <c r="P130" i="3" s="1"/>
  <c r="O131" i="3"/>
  <c r="L134" i="3"/>
  <c r="N134" i="3" s="1"/>
  <c r="P134" i="3" s="1"/>
  <c r="O135" i="3"/>
  <c r="P138" i="3"/>
  <c r="E591" i="3" s="1"/>
  <c r="L138" i="3"/>
  <c r="N138" i="3" s="1"/>
  <c r="O139" i="3"/>
  <c r="P142" i="3"/>
  <c r="E604" i="3" s="1"/>
  <c r="L142" i="3"/>
  <c r="N142" i="3" s="1"/>
  <c r="O143" i="3"/>
  <c r="L146" i="3"/>
  <c r="N146" i="3" s="1"/>
  <c r="O147" i="3"/>
  <c r="L150" i="3"/>
  <c r="N150" i="3" s="1"/>
  <c r="P150" i="3" s="1"/>
  <c r="O151" i="3"/>
  <c r="L154" i="3"/>
  <c r="N154" i="3" s="1"/>
  <c r="O155" i="3"/>
  <c r="L158" i="3"/>
  <c r="N158" i="3" s="1"/>
  <c r="P158" i="3" s="1"/>
  <c r="O159" i="3"/>
  <c r="P163" i="3"/>
  <c r="E689" i="3" s="1"/>
  <c r="L163" i="3"/>
  <c r="N163" i="3" s="1"/>
  <c r="P164" i="3"/>
  <c r="E690" i="3" s="1"/>
  <c r="P165" i="3"/>
  <c r="E691" i="3" s="1"/>
  <c r="L165" i="3"/>
  <c r="N165" i="3" s="1"/>
  <c r="P166" i="3"/>
  <c r="E692" i="3" s="1"/>
  <c r="L167" i="3"/>
  <c r="N167" i="3" s="1"/>
  <c r="P167" i="3" s="1"/>
  <c r="P168" i="3"/>
  <c r="E695" i="3" s="1"/>
  <c r="P169" i="3"/>
  <c r="E696" i="3" s="1"/>
  <c r="L169" i="3"/>
  <c r="N169" i="3" s="1"/>
  <c r="P101" i="3"/>
  <c r="E435" i="3" s="1"/>
  <c r="L101" i="3"/>
  <c r="N101" i="3" s="1"/>
  <c r="N106" i="3"/>
  <c r="L107" i="3"/>
  <c r="N107" i="3" s="1"/>
  <c r="P107" i="3" s="1"/>
  <c r="O108" i="3"/>
  <c r="P111" i="3"/>
  <c r="E455" i="3" s="1"/>
  <c r="L111" i="3"/>
  <c r="N111" i="3" s="1"/>
  <c r="O112" i="3"/>
  <c r="L115" i="3"/>
  <c r="N115" i="3" s="1"/>
  <c r="P115" i="3" s="1"/>
  <c r="O116" i="3"/>
  <c r="P119" i="3"/>
  <c r="E484" i="3" s="1"/>
  <c r="L119" i="3"/>
  <c r="N119" i="3" s="1"/>
  <c r="O120" i="3"/>
  <c r="L123" i="3"/>
  <c r="N123" i="3" s="1"/>
  <c r="P123" i="3" s="1"/>
  <c r="O124" i="3"/>
  <c r="L127" i="3"/>
  <c r="N127" i="3" s="1"/>
  <c r="P127" i="3" s="1"/>
  <c r="O128" i="3"/>
  <c r="L131" i="3"/>
  <c r="N131" i="3" s="1"/>
  <c r="P131" i="3" s="1"/>
  <c r="O132" i="3"/>
  <c r="L135" i="3"/>
  <c r="N135" i="3" s="1"/>
  <c r="P135" i="3" s="1"/>
  <c r="O136" i="3"/>
  <c r="L139" i="3"/>
  <c r="N139" i="3" s="1"/>
  <c r="P139" i="3" s="1"/>
  <c r="O140" i="3"/>
  <c r="L143" i="3"/>
  <c r="N143" i="3" s="1"/>
  <c r="P143" i="3" s="1"/>
  <c r="O144" i="3"/>
  <c r="L147" i="3"/>
  <c r="N147" i="3" s="1"/>
  <c r="P147" i="3" s="1"/>
  <c r="O148" i="3"/>
  <c r="P151" i="3"/>
  <c r="E634" i="3" s="1"/>
  <c r="L151" i="3"/>
  <c r="N151" i="3" s="1"/>
  <c r="O152" i="3"/>
  <c r="L155" i="3"/>
  <c r="N155" i="3" s="1"/>
  <c r="O156" i="3"/>
  <c r="L159" i="3"/>
  <c r="N159" i="3" s="1"/>
  <c r="P159" i="3" s="1"/>
  <c r="O160" i="3"/>
  <c r="L174" i="3"/>
  <c r="O177" i="3"/>
  <c r="L178" i="3"/>
  <c r="P178" i="3"/>
  <c r="E733" i="3" s="1"/>
  <c r="P106" i="3"/>
  <c r="L108" i="3"/>
  <c r="N108" i="3" s="1"/>
  <c r="P108" i="3" s="1"/>
  <c r="N109" i="3"/>
  <c r="P109" i="3" s="1"/>
  <c r="O109" i="3"/>
  <c r="L112" i="3"/>
  <c r="N112" i="3" s="1"/>
  <c r="P112" i="3" s="1"/>
  <c r="N113" i="3"/>
  <c r="O113" i="3"/>
  <c r="L116" i="3"/>
  <c r="N116" i="3" s="1"/>
  <c r="N117" i="3"/>
  <c r="O117" i="3"/>
  <c r="L120" i="3"/>
  <c r="N120" i="3" s="1"/>
  <c r="P120" i="3" s="1"/>
  <c r="N121" i="3"/>
  <c r="O121" i="3"/>
  <c r="P124" i="3"/>
  <c r="E497" i="3" s="1"/>
  <c r="L124" i="3"/>
  <c r="N124" i="3" s="1"/>
  <c r="N125" i="3"/>
  <c r="O125" i="3"/>
  <c r="L128" i="3"/>
  <c r="N128" i="3" s="1"/>
  <c r="P128" i="3" s="1"/>
  <c r="N129" i="3"/>
  <c r="P129" i="3" s="1"/>
  <c r="O129" i="3"/>
  <c r="L132" i="3"/>
  <c r="N132" i="3" s="1"/>
  <c r="P132" i="3" s="1"/>
  <c r="N133" i="3"/>
  <c r="P133" i="3" s="1"/>
  <c r="O133" i="3"/>
  <c r="L136" i="3"/>
  <c r="N136" i="3" s="1"/>
  <c r="N137" i="3"/>
  <c r="O137" i="3"/>
  <c r="L140" i="3"/>
  <c r="N140" i="3" s="1"/>
  <c r="P140" i="3" s="1"/>
  <c r="O141" i="3"/>
  <c r="P144" i="3"/>
  <c r="E607" i="3" s="1"/>
  <c r="L144" i="3"/>
  <c r="N144" i="3" s="1"/>
  <c r="N145" i="3"/>
  <c r="O145" i="3"/>
  <c r="L148" i="3"/>
  <c r="N148" i="3" s="1"/>
  <c r="P148" i="3" s="1"/>
  <c r="N149" i="3"/>
  <c r="P149" i="3" s="1"/>
  <c r="O149" i="3"/>
  <c r="L152" i="3"/>
  <c r="N152" i="3" s="1"/>
  <c r="P152" i="3" s="1"/>
  <c r="N153" i="3"/>
  <c r="O153" i="3"/>
  <c r="L156" i="3"/>
  <c r="N156" i="3" s="1"/>
  <c r="N157" i="3"/>
  <c r="O157" i="3"/>
  <c r="L160" i="3"/>
  <c r="N160" i="3" s="1"/>
  <c r="P160" i="3" s="1"/>
  <c r="O161" i="3"/>
  <c r="N162" i="3"/>
  <c r="O162" i="3"/>
  <c r="L180" i="3"/>
  <c r="N180" i="3" s="1"/>
  <c r="O164" i="3"/>
  <c r="O166" i="3"/>
  <c r="O168" i="3"/>
  <c r="O170" i="3"/>
  <c r="L176" i="3"/>
  <c r="N176" i="3" s="1"/>
  <c r="L179" i="3"/>
  <c r="N179" i="3" s="1"/>
  <c r="N184" i="3"/>
  <c r="O184" i="3"/>
  <c r="L190" i="3"/>
  <c r="N190" i="3" s="1"/>
  <c r="P190" i="3" s="1"/>
  <c r="O195" i="3"/>
  <c r="L206" i="3"/>
  <c r="L222" i="3"/>
  <c r="N222" i="3" s="1"/>
  <c r="P222" i="3" s="1"/>
  <c r="L162" i="3"/>
  <c r="L164" i="3"/>
  <c r="N164" i="3" s="1"/>
  <c r="L166" i="3"/>
  <c r="N166" i="3" s="1"/>
  <c r="L168" i="3"/>
  <c r="N168" i="3" s="1"/>
  <c r="L170" i="3"/>
  <c r="N170" i="3" s="1"/>
  <c r="N174" i="3"/>
  <c r="P174" i="3" s="1"/>
  <c r="P177" i="3"/>
  <c r="L177" i="3"/>
  <c r="N177" i="3" s="1"/>
  <c r="P181" i="3"/>
  <c r="E752" i="3" s="1"/>
  <c r="L181" i="3"/>
  <c r="N181" i="3" s="1"/>
  <c r="P184" i="3"/>
  <c r="E771" i="3" s="1"/>
  <c r="O187" i="3"/>
  <c r="L196" i="3"/>
  <c r="N196" i="3" s="1"/>
  <c r="P196" i="3" s="1"/>
  <c r="O209" i="3"/>
  <c r="O211" i="3"/>
  <c r="L216" i="3"/>
  <c r="P216" i="3"/>
  <c r="E927" i="3" s="1"/>
  <c r="O225" i="3"/>
  <c r="L232" i="3"/>
  <c r="N172" i="3"/>
  <c r="P172" i="3" s="1"/>
  <c r="L175" i="3"/>
  <c r="N175" i="3" s="1"/>
  <c r="P175" i="3" s="1"/>
  <c r="O176" i="3"/>
  <c r="L188" i="3"/>
  <c r="O189" i="3"/>
  <c r="P197" i="3"/>
  <c r="E829" i="3" s="1"/>
  <c r="L197" i="3"/>
  <c r="N197" i="3" s="1"/>
  <c r="N202" i="3"/>
  <c r="L214" i="3"/>
  <c r="L171" i="3"/>
  <c r="N171" i="3" s="1"/>
  <c r="P171" i="3" s="1"/>
  <c r="P173" i="3"/>
  <c r="L173" i="3"/>
  <c r="N173" i="3" s="1"/>
  <c r="O174" i="3"/>
  <c r="N178" i="3"/>
  <c r="O179" i="3"/>
  <c r="O180" i="3"/>
  <c r="L183" i="3"/>
  <c r="N183" i="3" s="1"/>
  <c r="P183" i="3" s="1"/>
  <c r="N186" i="3"/>
  <c r="P186" i="3" s="1"/>
  <c r="O186" i="3"/>
  <c r="L189" i="3"/>
  <c r="N189" i="3" s="1"/>
  <c r="N194" i="3"/>
  <c r="L198" i="3"/>
  <c r="O203" i="3"/>
  <c r="L208" i="3"/>
  <c r="N208" i="3" s="1"/>
  <c r="P208" i="3"/>
  <c r="E905" i="3" s="1"/>
  <c r="O217" i="3"/>
  <c r="L224" i="3"/>
  <c r="L205" i="3"/>
  <c r="N205" i="3" s="1"/>
  <c r="P205" i="3" s="1"/>
  <c r="P213" i="3"/>
  <c r="L213" i="3"/>
  <c r="N213" i="3" s="1"/>
  <c r="L221" i="3"/>
  <c r="N221" i="3" s="1"/>
  <c r="P221" i="3" s="1"/>
  <c r="P233" i="3"/>
  <c r="L233" i="3"/>
  <c r="N233" i="3" s="1"/>
  <c r="O237" i="3"/>
  <c r="N238" i="3"/>
  <c r="P238" i="3" s="1"/>
  <c r="O238" i="3"/>
  <c r="L240" i="3"/>
  <c r="O247" i="3"/>
  <c r="L250" i="3"/>
  <c r="N250" i="3" s="1"/>
  <c r="P250" i="3" s="1"/>
  <c r="N262" i="3"/>
  <c r="P262" i="3" s="1"/>
  <c r="O262" i="3"/>
  <c r="P274" i="3"/>
  <c r="E1138" i="3" s="1"/>
  <c r="L274" i="3"/>
  <c r="P187" i="3"/>
  <c r="E790" i="3" s="1"/>
  <c r="L187" i="3"/>
  <c r="N187" i="3" s="1"/>
  <c r="N192" i="3"/>
  <c r="M194" i="3"/>
  <c r="O194" i="3" s="1"/>
  <c r="L195" i="3"/>
  <c r="N195" i="3" s="1"/>
  <c r="P195" i="3" s="1"/>
  <c r="N200" i="3"/>
  <c r="M202" i="3"/>
  <c r="O202" i="3" s="1"/>
  <c r="L203" i="3"/>
  <c r="N203" i="3" s="1"/>
  <c r="P203" i="3" s="1"/>
  <c r="L211" i="3"/>
  <c r="N211" i="3" s="1"/>
  <c r="P211" i="3" s="1"/>
  <c r="N216" i="3"/>
  <c r="L219" i="3"/>
  <c r="N219" i="3" s="1"/>
  <c r="P219" i="3" s="1"/>
  <c r="N224" i="3"/>
  <c r="L227" i="3"/>
  <c r="N227" i="3" s="1"/>
  <c r="P227" i="3" s="1"/>
  <c r="N228" i="3"/>
  <c r="O228" i="3"/>
  <c r="L231" i="3"/>
  <c r="N231" i="3" s="1"/>
  <c r="P231" i="3" s="1"/>
  <c r="N254" i="3"/>
  <c r="O254" i="3"/>
  <c r="P254" i="3" s="1"/>
  <c r="L256" i="3"/>
  <c r="N256" i="3" s="1"/>
  <c r="P256" i="3" s="1"/>
  <c r="L266" i="3"/>
  <c r="N182" i="3"/>
  <c r="P182" i="3" s="1"/>
  <c r="L185" i="3"/>
  <c r="N185" i="3" s="1"/>
  <c r="P185" i="3" s="1"/>
  <c r="P193" i="3"/>
  <c r="E821" i="3" s="1"/>
  <c r="L193" i="3"/>
  <c r="N193" i="3" s="1"/>
  <c r="N198" i="3"/>
  <c r="P198" i="3" s="1"/>
  <c r="L201" i="3"/>
  <c r="N201" i="3" s="1"/>
  <c r="P201" i="3" s="1"/>
  <c r="N206" i="3"/>
  <c r="P206" i="3" s="1"/>
  <c r="P209" i="3"/>
  <c r="E906" i="3" s="1"/>
  <c r="L209" i="3"/>
  <c r="N209" i="3" s="1"/>
  <c r="O210" i="3"/>
  <c r="N214" i="3"/>
  <c r="P214" i="3" s="1"/>
  <c r="L217" i="3"/>
  <c r="N217" i="3" s="1"/>
  <c r="P217" i="3" s="1"/>
  <c r="O218" i="3"/>
  <c r="P218" i="3" s="1"/>
  <c r="L225" i="3"/>
  <c r="N225" i="3" s="1"/>
  <c r="P225" i="3" s="1"/>
  <c r="O226" i="3"/>
  <c r="P226" i="3" s="1"/>
  <c r="O229" i="3"/>
  <c r="N230" i="3"/>
  <c r="O230" i="3"/>
  <c r="L236" i="3"/>
  <c r="N236" i="3" s="1"/>
  <c r="O239" i="3"/>
  <c r="P241" i="3"/>
  <c r="E991" i="3" s="1"/>
  <c r="L241" i="3"/>
  <c r="N241" i="3" s="1"/>
  <c r="N246" i="3"/>
  <c r="P246" i="3" s="1"/>
  <c r="O246" i="3"/>
  <c r="L248" i="3"/>
  <c r="N248" i="3" s="1"/>
  <c r="P248" i="3" s="1"/>
  <c r="O253" i="3"/>
  <c r="P257" i="3"/>
  <c r="L257" i="3"/>
  <c r="N257" i="3" s="1"/>
  <c r="N188" i="3"/>
  <c r="P188" i="3" s="1"/>
  <c r="L191" i="3"/>
  <c r="N191" i="3" s="1"/>
  <c r="P191" i="3" s="1"/>
  <c r="O192" i="3"/>
  <c r="L199" i="3"/>
  <c r="N199" i="3" s="1"/>
  <c r="P199" i="3" s="1"/>
  <c r="O200" i="3"/>
  <c r="P200" i="3" s="1"/>
  <c r="N204" i="3"/>
  <c r="P204" i="3" s="1"/>
  <c r="P207" i="3"/>
  <c r="E904" i="3" s="1"/>
  <c r="L207" i="3"/>
  <c r="N207" i="3" s="1"/>
  <c r="O208" i="3"/>
  <c r="N212" i="3"/>
  <c r="P212" i="3" s="1"/>
  <c r="L215" i="3"/>
  <c r="N215" i="3" s="1"/>
  <c r="P215" i="3" s="1"/>
  <c r="O216" i="3"/>
  <c r="N220" i="3"/>
  <c r="P220" i="3" s="1"/>
  <c r="L223" i="3"/>
  <c r="N223" i="3" s="1"/>
  <c r="P223" i="3" s="1"/>
  <c r="O224" i="3"/>
  <c r="O236" i="3"/>
  <c r="L239" i="3"/>
  <c r="N239" i="3" s="1"/>
  <c r="P239" i="3" s="1"/>
  <c r="O245" i="3"/>
  <c r="L249" i="3"/>
  <c r="N249" i="3" s="1"/>
  <c r="P249" i="3" s="1"/>
  <c r="O255" i="3"/>
  <c r="L258" i="3"/>
  <c r="N258" i="3" s="1"/>
  <c r="P258" i="3" s="1"/>
  <c r="P229" i="3"/>
  <c r="E964" i="3" s="1"/>
  <c r="L229" i="3"/>
  <c r="N229" i="3" s="1"/>
  <c r="N234" i="3"/>
  <c r="P234" i="3" s="1"/>
  <c r="L237" i="3"/>
  <c r="N237" i="3" s="1"/>
  <c r="P237" i="3" s="1"/>
  <c r="N242" i="3"/>
  <c r="P242" i="3" s="1"/>
  <c r="L245" i="3"/>
  <c r="N245" i="3" s="1"/>
  <c r="P245" i="3" s="1"/>
  <c r="L253" i="3"/>
  <c r="N253" i="3" s="1"/>
  <c r="L261" i="3"/>
  <c r="N261" i="3" s="1"/>
  <c r="P261" i="3" s="1"/>
  <c r="O263" i="3"/>
  <c r="P264" i="3"/>
  <c r="N266" i="3"/>
  <c r="P266" i="3" s="1"/>
  <c r="M268" i="3"/>
  <c r="L269" i="3"/>
  <c r="N269" i="3" s="1"/>
  <c r="P269" i="3" s="1"/>
  <c r="O270" i="3"/>
  <c r="P270" i="3" s="1"/>
  <c r="O271" i="3"/>
  <c r="N274" i="3"/>
  <c r="O277" i="3"/>
  <c r="O284" i="3"/>
  <c r="O296" i="3"/>
  <c r="L300" i="3"/>
  <c r="L303" i="3"/>
  <c r="N303" i="3" s="1"/>
  <c r="P303" i="3" s="1"/>
  <c r="L320" i="3"/>
  <c r="N320" i="3" s="1"/>
  <c r="P320" i="3" s="1"/>
  <c r="O323" i="3"/>
  <c r="L324" i="3"/>
  <c r="N324" i="3" s="1"/>
  <c r="P324" i="3" s="1"/>
  <c r="L328" i="3"/>
  <c r="O331" i="3"/>
  <c r="L332" i="3"/>
  <c r="N232" i="3"/>
  <c r="P232" i="3" s="1"/>
  <c r="L235" i="3"/>
  <c r="N235" i="3" s="1"/>
  <c r="P235" i="3" s="1"/>
  <c r="N240" i="3"/>
  <c r="P240" i="3" s="1"/>
  <c r="L243" i="3"/>
  <c r="N243" i="3" s="1"/>
  <c r="P243" i="3" s="1"/>
  <c r="O244" i="3"/>
  <c r="P244" i="3" s="1"/>
  <c r="L251" i="3"/>
  <c r="N251" i="3" s="1"/>
  <c r="P251" i="3" s="1"/>
  <c r="O252" i="3"/>
  <c r="P252" i="3" s="1"/>
  <c r="L259" i="3"/>
  <c r="N259" i="3" s="1"/>
  <c r="P259" i="3" s="1"/>
  <c r="O260" i="3"/>
  <c r="P260" i="3" s="1"/>
  <c r="N264" i="3"/>
  <c r="L267" i="3"/>
  <c r="N267" i="3" s="1"/>
  <c r="P267" i="3" s="1"/>
  <c r="O268" i="3"/>
  <c r="P268" i="3" s="1"/>
  <c r="N272" i="3"/>
  <c r="P272" i="3" s="1"/>
  <c r="P275" i="3"/>
  <c r="E1139" i="3" s="1"/>
  <c r="L275" i="3"/>
  <c r="N275" i="3" s="1"/>
  <c r="O276" i="3"/>
  <c r="P276" i="3" s="1"/>
  <c r="L279" i="3"/>
  <c r="N279" i="3" s="1"/>
  <c r="P279" i="3" s="1"/>
  <c r="L280" i="3"/>
  <c r="N280" i="3" s="1"/>
  <c r="O283" i="3"/>
  <c r="N288" i="3"/>
  <c r="O288" i="3"/>
  <c r="P288" i="3" s="1"/>
  <c r="L295" i="3"/>
  <c r="N295" i="3" s="1"/>
  <c r="P295" i="3" s="1"/>
  <c r="O299" i="3"/>
  <c r="N300" i="3"/>
  <c r="L306" i="3"/>
  <c r="N306" i="3" s="1"/>
  <c r="P306" i="3" s="1"/>
  <c r="O307" i="3"/>
  <c r="L314" i="3"/>
  <c r="N314" i="3" s="1"/>
  <c r="L265" i="3"/>
  <c r="N265" i="3" s="1"/>
  <c r="P265" i="3" s="1"/>
  <c r="P273" i="3"/>
  <c r="L273" i="3"/>
  <c r="N273" i="3" s="1"/>
  <c r="O280" i="3"/>
  <c r="N282" i="3"/>
  <c r="P282" i="3" s="1"/>
  <c r="O282" i="3"/>
  <c r="L283" i="3"/>
  <c r="N283" i="3" s="1"/>
  <c r="P285" i="3"/>
  <c r="E1212" i="3" s="1"/>
  <c r="L285" i="3"/>
  <c r="N285" i="3" s="1"/>
  <c r="P287" i="3"/>
  <c r="L287" i="3"/>
  <c r="N287" i="3" s="1"/>
  <c r="P299" i="3"/>
  <c r="L299" i="3"/>
  <c r="N299" i="3" s="1"/>
  <c r="L307" i="3"/>
  <c r="N307" i="3" s="1"/>
  <c r="P307" i="3" s="1"/>
  <c r="L308" i="3"/>
  <c r="N308" i="3" s="1"/>
  <c r="P308" i="3" s="1"/>
  <c r="P315" i="3"/>
  <c r="E1359" i="3" s="1"/>
  <c r="L315" i="3"/>
  <c r="N315" i="3" s="1"/>
  <c r="L316" i="3"/>
  <c r="L247" i="3"/>
  <c r="N247" i="3" s="1"/>
  <c r="P247" i="3" s="1"/>
  <c r="L255" i="3"/>
  <c r="N255" i="3" s="1"/>
  <c r="P255" i="3" s="1"/>
  <c r="L263" i="3"/>
  <c r="N263" i="3" s="1"/>
  <c r="P263" i="3" s="1"/>
  <c r="L271" i="3"/>
  <c r="N271" i="3" s="1"/>
  <c r="P271" i="3" s="1"/>
  <c r="L277" i="3"/>
  <c r="N277" i="3" s="1"/>
  <c r="P277" i="3" s="1"/>
  <c r="P284" i="3"/>
  <c r="O289" i="3"/>
  <c r="P291" i="3"/>
  <c r="E1236" i="3" s="1"/>
  <c r="L291" i="3"/>
  <c r="N291" i="3" s="1"/>
  <c r="P292" i="3"/>
  <c r="O292" i="3"/>
  <c r="L296" i="3"/>
  <c r="N296" i="3" s="1"/>
  <c r="P296" i="3" s="1"/>
  <c r="N301" i="3"/>
  <c r="P301" i="3" s="1"/>
  <c r="N304" i="3"/>
  <c r="P304" i="3" s="1"/>
  <c r="O304" i="3"/>
  <c r="O305" i="3"/>
  <c r="P310" i="3"/>
  <c r="N312" i="3"/>
  <c r="P312" i="3" s="1"/>
  <c r="O312" i="3"/>
  <c r="O313" i="3"/>
  <c r="O328" i="3"/>
  <c r="L311" i="3"/>
  <c r="N311" i="3" s="1"/>
  <c r="P311" i="3" s="1"/>
  <c r="N316" i="3"/>
  <c r="P316" i="3" s="1"/>
  <c r="P319" i="3"/>
  <c r="L319" i="3"/>
  <c r="N319" i="3" s="1"/>
  <c r="O320" i="3"/>
  <c r="O321" i="3"/>
  <c r="M326" i="3"/>
  <c r="O326" i="3" s="1"/>
  <c r="P326" i="3" s="1"/>
  <c r="P327" i="3"/>
  <c r="L327" i="3"/>
  <c r="N327" i="3" s="1"/>
  <c r="O329" i="3"/>
  <c r="P330" i="3"/>
  <c r="N332" i="3"/>
  <c r="P332" i="3" s="1"/>
  <c r="O333" i="3"/>
  <c r="N334" i="3"/>
  <c r="O335" i="3"/>
  <c r="L345" i="3"/>
  <c r="L353" i="3"/>
  <c r="N353" i="3" s="1"/>
  <c r="P353" i="3" s="1"/>
  <c r="L361" i="3"/>
  <c r="O366" i="3"/>
  <c r="N290" i="3"/>
  <c r="L293" i="3"/>
  <c r="N293" i="3" s="1"/>
  <c r="P293" i="3" s="1"/>
  <c r="N298" i="3"/>
  <c r="L301" i="3"/>
  <c r="L309" i="3"/>
  <c r="N309" i="3" s="1"/>
  <c r="P309" i="3" s="1"/>
  <c r="L317" i="3"/>
  <c r="N317" i="3" s="1"/>
  <c r="P317" i="3" s="1"/>
  <c r="N322" i="3"/>
  <c r="L325" i="3"/>
  <c r="N325" i="3" s="1"/>
  <c r="P325" i="3" s="1"/>
  <c r="N330" i="3"/>
  <c r="L333" i="3"/>
  <c r="N333" i="3" s="1"/>
  <c r="P333" i="3" s="1"/>
  <c r="P334" i="3"/>
  <c r="L334" i="3"/>
  <c r="L335" i="3"/>
  <c r="N335" i="3" s="1"/>
  <c r="P335" i="3" s="1"/>
  <c r="O336" i="3"/>
  <c r="P323" i="3"/>
  <c r="L323" i="3"/>
  <c r="N323" i="3" s="1"/>
  <c r="N328" i="3"/>
  <c r="P328" i="3" s="1"/>
  <c r="L331" i="3"/>
  <c r="N331" i="3" s="1"/>
  <c r="P341" i="3"/>
  <c r="E1533" i="3" s="1"/>
  <c r="L341" i="3"/>
  <c r="L349" i="3"/>
  <c r="L357" i="3"/>
  <c r="N357" i="3" s="1"/>
  <c r="L365" i="3"/>
  <c r="N278" i="3"/>
  <c r="P278" i="3" s="1"/>
  <c r="L281" i="3"/>
  <c r="N281" i="3" s="1"/>
  <c r="P281" i="3" s="1"/>
  <c r="N286" i="3"/>
  <c r="P286" i="3" s="1"/>
  <c r="P289" i="3"/>
  <c r="E1231" i="3" s="1"/>
  <c r="L289" i="3"/>
  <c r="N289" i="3" s="1"/>
  <c r="O290" i="3"/>
  <c r="N294" i="3"/>
  <c r="P294" i="3" s="1"/>
  <c r="L297" i="3"/>
  <c r="N297" i="3" s="1"/>
  <c r="P297" i="3" s="1"/>
  <c r="O298" i="3"/>
  <c r="N302" i="3"/>
  <c r="P302" i="3" s="1"/>
  <c r="L305" i="3"/>
  <c r="N305" i="3" s="1"/>
  <c r="P305" i="3" s="1"/>
  <c r="O306" i="3"/>
  <c r="N310" i="3"/>
  <c r="L313" i="3"/>
  <c r="N313" i="3" s="1"/>
  <c r="P313" i="3" s="1"/>
  <c r="O314" i="3"/>
  <c r="N318" i="3"/>
  <c r="P318" i="3" s="1"/>
  <c r="L321" i="3"/>
  <c r="N321" i="3" s="1"/>
  <c r="P321" i="3" s="1"/>
  <c r="O322" i="3"/>
  <c r="N326" i="3"/>
  <c r="L329" i="3"/>
  <c r="N329" i="3" s="1"/>
  <c r="P329" i="3" s="1"/>
  <c r="O330" i="3"/>
  <c r="O334" i="3"/>
  <c r="L337" i="3"/>
  <c r="L338" i="3"/>
  <c r="N338" i="3" s="1"/>
  <c r="P338" i="3" s="1"/>
  <c r="O342" i="3"/>
  <c r="O350" i="3"/>
  <c r="O358" i="3"/>
  <c r="O339" i="3"/>
  <c r="L342" i="3"/>
  <c r="N342" i="3" s="1"/>
  <c r="P342" i="3" s="1"/>
  <c r="O343" i="3"/>
  <c r="L346" i="3"/>
  <c r="N346" i="3" s="1"/>
  <c r="P346" i="3" s="1"/>
  <c r="O347" i="3"/>
  <c r="L350" i="3"/>
  <c r="N350" i="3" s="1"/>
  <c r="P350" i="3" s="1"/>
  <c r="O351" i="3"/>
  <c r="L354" i="3"/>
  <c r="N354" i="3" s="1"/>
  <c r="P354" i="3" s="1"/>
  <c r="O355" i="3"/>
  <c r="L358" i="3"/>
  <c r="N358" i="3" s="1"/>
  <c r="P358" i="3" s="1"/>
  <c r="O359" i="3"/>
  <c r="L362" i="3"/>
  <c r="N362" i="3" s="1"/>
  <c r="P362" i="3" s="1"/>
  <c r="O363" i="3"/>
  <c r="L366" i="3"/>
  <c r="N366" i="3" s="1"/>
  <c r="P366" i="3" s="1"/>
  <c r="L339" i="3"/>
  <c r="N339" i="3" s="1"/>
  <c r="P339" i="3" s="1"/>
  <c r="N340" i="3"/>
  <c r="P340" i="3" s="1"/>
  <c r="O340" i="3"/>
  <c r="L343" i="3"/>
  <c r="N343" i="3" s="1"/>
  <c r="P343" i="3" s="1"/>
  <c r="O344" i="3"/>
  <c r="L347" i="3"/>
  <c r="N347" i="3" s="1"/>
  <c r="P347" i="3" s="1"/>
  <c r="O348" i="3"/>
  <c r="L351" i="3"/>
  <c r="N351" i="3" s="1"/>
  <c r="P351" i="3" s="1"/>
  <c r="O352" i="3"/>
  <c r="L355" i="3"/>
  <c r="N355" i="3" s="1"/>
  <c r="P355" i="3" s="1"/>
  <c r="O356" i="3"/>
  <c r="P359" i="3"/>
  <c r="E1650" i="3" s="1"/>
  <c r="L359" i="3"/>
  <c r="N359" i="3" s="1"/>
  <c r="O360" i="3"/>
  <c r="L363" i="3"/>
  <c r="N363" i="3" s="1"/>
  <c r="P363" i="3" s="1"/>
  <c r="N364" i="3"/>
  <c r="P364" i="3" s="1"/>
  <c r="O364" i="3"/>
  <c r="L336" i="3"/>
  <c r="N336" i="3" s="1"/>
  <c r="P336" i="3" s="1"/>
  <c r="N337" i="3"/>
  <c r="O337" i="3"/>
  <c r="L340" i="3"/>
  <c r="N341" i="3"/>
  <c r="O341" i="3"/>
  <c r="L344" i="3"/>
  <c r="N344" i="3" s="1"/>
  <c r="P344" i="3" s="1"/>
  <c r="N345" i="3"/>
  <c r="O345" i="3"/>
  <c r="L348" i="3"/>
  <c r="N348" i="3" s="1"/>
  <c r="P348" i="3" s="1"/>
  <c r="N349" i="3"/>
  <c r="P349" i="3" s="1"/>
  <c r="O349" i="3"/>
  <c r="L352" i="3"/>
  <c r="N352" i="3" s="1"/>
  <c r="P352" i="3" s="1"/>
  <c r="O353" i="3"/>
  <c r="L356" i="3"/>
  <c r="N356" i="3" s="1"/>
  <c r="P356" i="3" s="1"/>
  <c r="O357" i="3"/>
  <c r="L360" i="3"/>
  <c r="N360" i="3" s="1"/>
  <c r="P360" i="3" s="1"/>
  <c r="N361" i="3"/>
  <c r="P361" i="3" s="1"/>
  <c r="O361" i="3"/>
  <c r="L364" i="3"/>
  <c r="N365" i="3"/>
  <c r="O365" i="3"/>
  <c r="F461" i="3"/>
  <c r="F435" i="3"/>
  <c r="F439" i="3"/>
  <c r="F904" i="3"/>
  <c r="F436" i="3"/>
  <c r="F438" i="3"/>
  <c r="F425" i="3"/>
  <c r="F426" i="3"/>
  <c r="F607" i="3"/>
  <c r="F604" i="3"/>
  <c r="F437" i="3"/>
  <c r="F455" i="3"/>
  <c r="F484" i="3"/>
  <c r="F497" i="3"/>
  <c r="F591" i="3"/>
  <c r="F608" i="3"/>
  <c r="F634" i="3"/>
  <c r="F639" i="3"/>
  <c r="F687" i="3"/>
  <c r="F691" i="3"/>
  <c r="F696" i="3"/>
  <c r="F690" i="3"/>
  <c r="F695" i="3"/>
  <c r="F590" i="3"/>
  <c r="F603" i="3"/>
  <c r="F689" i="3"/>
  <c r="F752" i="3"/>
  <c r="F790" i="3"/>
  <c r="F688" i="3"/>
  <c r="F692" i="3"/>
  <c r="F733" i="3"/>
  <c r="F771" i="3"/>
  <c r="F905" i="3"/>
  <c r="F829" i="3"/>
  <c r="F907" i="3"/>
  <c r="F906" i="3"/>
  <c r="F927" i="3"/>
  <c r="F964" i="3"/>
  <c r="F1138" i="3"/>
  <c r="F1185" i="3"/>
  <c r="F1267" i="3"/>
  <c r="F991" i="3"/>
  <c r="F1139" i="3"/>
  <c r="F1236" i="3"/>
  <c r="F1359" i="3"/>
  <c r="F1650" i="3"/>
  <c r="P365" i="3" l="1"/>
  <c r="P337" i="3"/>
  <c r="P322" i="3"/>
  <c r="P290" i="3"/>
  <c r="P230" i="3"/>
  <c r="P228" i="3"/>
  <c r="P194" i="3"/>
  <c r="P117" i="3"/>
  <c r="P4" i="3"/>
  <c r="P314" i="3"/>
  <c r="P189" i="3"/>
  <c r="P170" i="3"/>
  <c r="P176" i="3"/>
  <c r="P156" i="3"/>
  <c r="P136" i="3"/>
  <c r="P125" i="3"/>
  <c r="P121" i="3"/>
  <c r="P116" i="3"/>
  <c r="P155" i="3"/>
  <c r="P154" i="3"/>
  <c r="P146" i="3"/>
  <c r="P110" i="3"/>
  <c r="P81" i="3"/>
  <c r="P74" i="3"/>
  <c r="P72" i="3"/>
  <c r="P345" i="3"/>
  <c r="P357" i="3"/>
  <c r="P298" i="3"/>
  <c r="P283" i="3"/>
  <c r="P253" i="3"/>
  <c r="P236" i="3"/>
  <c r="P224" i="3"/>
  <c r="P180" i="3"/>
  <c r="P331" i="3"/>
  <c r="P179" i="3"/>
  <c r="P202" i="3"/>
  <c r="E1654" i="3"/>
  <c r="E1652" i="3"/>
  <c r="E1651" i="3"/>
  <c r="E1653" i="3"/>
  <c r="E1289" i="3"/>
  <c r="E1291" i="3"/>
  <c r="E1290" i="3"/>
  <c r="E1646" i="3"/>
  <c r="E1642" i="3"/>
  <c r="E1638" i="3"/>
  <c r="E1634" i="3"/>
  <c r="E1644" i="3"/>
  <c r="E1639" i="3"/>
  <c r="E1647" i="3"/>
  <c r="E1641" i="3"/>
  <c r="E1636" i="3"/>
  <c r="E1645" i="3"/>
  <c r="E1640" i="3"/>
  <c r="E1635" i="3"/>
  <c r="E1637" i="3"/>
  <c r="E1643" i="3"/>
  <c r="E1658" i="3"/>
  <c r="E1655" i="3"/>
  <c r="E1657" i="3"/>
  <c r="E1656" i="3"/>
  <c r="E1618" i="3"/>
  <c r="E1617" i="3"/>
  <c r="E1620" i="3"/>
  <c r="E1619" i="3"/>
  <c r="E1530" i="3"/>
  <c r="E1526" i="3"/>
  <c r="E1532" i="3"/>
  <c r="E1527" i="3"/>
  <c r="E1529" i="3"/>
  <c r="E1528" i="3"/>
  <c r="E1531" i="3"/>
  <c r="E1615" i="3"/>
  <c r="E1616" i="3"/>
  <c r="E1394" i="3"/>
  <c r="E1390" i="3"/>
  <c r="E1393" i="3"/>
  <c r="E1388" i="3"/>
  <c r="E1396" i="3"/>
  <c r="E1391" i="3"/>
  <c r="E1395" i="3"/>
  <c r="E1389" i="3"/>
  <c r="E1392" i="3"/>
  <c r="E1434" i="3"/>
  <c r="E1430" i="3"/>
  <c r="E1431" i="3"/>
  <c r="E1433" i="3"/>
  <c r="E1432" i="3"/>
  <c r="E1156" i="3"/>
  <c r="E1152" i="3"/>
  <c r="E1148" i="3"/>
  <c r="E1144" i="3"/>
  <c r="E1155" i="3"/>
  <c r="E1150" i="3"/>
  <c r="E1145" i="3"/>
  <c r="E1154" i="3"/>
  <c r="E1149" i="3"/>
  <c r="E1143" i="3"/>
  <c r="E1153" i="3"/>
  <c r="E1147" i="3"/>
  <c r="E1142" i="3"/>
  <c r="E1157" i="3"/>
  <c r="E1151" i="3"/>
  <c r="E1146" i="3"/>
  <c r="E1108" i="3"/>
  <c r="E1107" i="3"/>
  <c r="E1106" i="3"/>
  <c r="E1110" i="3"/>
  <c r="E1109" i="3"/>
  <c r="E1610" i="3"/>
  <c r="E1609" i="3"/>
  <c r="E1608" i="3"/>
  <c r="E1611" i="3"/>
  <c r="E1566" i="3"/>
  <c r="E1562" i="3"/>
  <c r="E1564" i="3"/>
  <c r="E1567" i="3"/>
  <c r="E1561" i="3"/>
  <c r="E1565" i="3"/>
  <c r="E1563" i="3"/>
  <c r="E1679" i="3"/>
  <c r="E1680" i="3"/>
  <c r="E1649" i="3"/>
  <c r="E1648" i="3"/>
  <c r="E1594" i="3"/>
  <c r="E1590" i="3"/>
  <c r="E1596" i="3"/>
  <c r="E1591" i="3"/>
  <c r="E1593" i="3"/>
  <c r="E1588" i="3"/>
  <c r="E1597" i="3"/>
  <c r="E1592" i="3"/>
  <c r="E1595" i="3"/>
  <c r="E1589" i="3"/>
  <c r="E1252" i="3"/>
  <c r="E1251" i="3"/>
  <c r="E1254" i="3"/>
  <c r="E1253" i="3"/>
  <c r="E1364" i="3"/>
  <c r="E1365" i="3"/>
  <c r="E1328" i="3"/>
  <c r="E1327" i="3"/>
  <c r="E1088" i="3"/>
  <c r="E1091" i="3"/>
  <c r="E1086" i="3"/>
  <c r="E1090" i="3"/>
  <c r="E1089" i="3"/>
  <c r="E1087" i="3"/>
  <c r="E1358" i="3"/>
  <c r="E1354" i="3"/>
  <c r="E1356" i="3"/>
  <c r="E1353" i="3"/>
  <c r="E1357" i="3"/>
  <c r="E1355" i="3"/>
  <c r="E1004" i="3"/>
  <c r="E1006" i="3"/>
  <c r="E1005" i="3"/>
  <c r="E1003" i="3"/>
  <c r="E1002" i="3"/>
  <c r="E969" i="3"/>
  <c r="E970" i="3"/>
  <c r="E1422" i="3"/>
  <c r="E1418" i="3"/>
  <c r="E1420" i="3"/>
  <c r="E1423" i="3"/>
  <c r="E1417" i="3"/>
  <c r="E1421" i="3"/>
  <c r="E1416" i="3"/>
  <c r="E1424" i="3"/>
  <c r="E1419" i="3"/>
  <c r="E1076" i="3"/>
  <c r="E1075" i="3"/>
  <c r="E1079" i="3"/>
  <c r="E1078" i="3"/>
  <c r="E1077" i="3"/>
  <c r="E980" i="3"/>
  <c r="E979" i="3"/>
  <c r="E981" i="3"/>
  <c r="E1064" i="3"/>
  <c r="E1060" i="3"/>
  <c r="E1063" i="3"/>
  <c r="E1062" i="3"/>
  <c r="E1061" i="3"/>
  <c r="E926" i="3"/>
  <c r="E925" i="3"/>
  <c r="E960" i="3"/>
  <c r="E958" i="3"/>
  <c r="E959" i="3"/>
  <c r="E908" i="3"/>
  <c r="E910" i="3"/>
  <c r="E909" i="3"/>
  <c r="E911" i="3"/>
  <c r="E796" i="3"/>
  <c r="E798" i="3"/>
  <c r="E797" i="3"/>
  <c r="E799" i="3"/>
  <c r="E700" i="3"/>
  <c r="E697" i="3"/>
  <c r="E701" i="3"/>
  <c r="E699" i="3"/>
  <c r="E698" i="3"/>
  <c r="E804" i="3"/>
  <c r="E800" i="3"/>
  <c r="E803" i="3"/>
  <c r="E802" i="3"/>
  <c r="E801" i="3"/>
  <c r="E728" i="3"/>
  <c r="E724" i="3"/>
  <c r="E729" i="3"/>
  <c r="E723" i="3"/>
  <c r="E727" i="3"/>
  <c r="E726" i="3"/>
  <c r="E725" i="3"/>
  <c r="E730" i="3"/>
  <c r="E654" i="3"/>
  <c r="E653" i="3"/>
  <c r="E652" i="3"/>
  <c r="E587" i="3"/>
  <c r="E589" i="3"/>
  <c r="E585" i="3"/>
  <c r="E586" i="3"/>
  <c r="E584" i="3"/>
  <c r="E588" i="3"/>
  <c r="E503" i="3"/>
  <c r="E499" i="3"/>
  <c r="E501" i="3"/>
  <c r="E498" i="3"/>
  <c r="E502" i="3"/>
  <c r="E500" i="3"/>
  <c r="E489" i="3"/>
  <c r="E490" i="3"/>
  <c r="E488" i="3"/>
  <c r="E475" i="3"/>
  <c r="E471" i="3"/>
  <c r="E473" i="3"/>
  <c r="E474" i="3"/>
  <c r="E472" i="3"/>
  <c r="E651" i="3"/>
  <c r="E647" i="3"/>
  <c r="E650" i="3"/>
  <c r="E646" i="3"/>
  <c r="E649" i="3"/>
  <c r="E648" i="3"/>
  <c r="E643" i="3"/>
  <c r="E642" i="3"/>
  <c r="E645" i="3"/>
  <c r="E641" i="3"/>
  <c r="E644" i="3"/>
  <c r="E640" i="3"/>
  <c r="E611" i="3"/>
  <c r="E610" i="3"/>
  <c r="E609" i="3"/>
  <c r="E567" i="3"/>
  <c r="E563" i="3"/>
  <c r="E559" i="3"/>
  <c r="E555" i="3"/>
  <c r="E565" i="3"/>
  <c r="E561" i="3"/>
  <c r="E557" i="3"/>
  <c r="E562" i="3"/>
  <c r="E554" i="3"/>
  <c r="E568" i="3"/>
  <c r="E560" i="3"/>
  <c r="E566" i="3"/>
  <c r="E558" i="3"/>
  <c r="E564" i="3"/>
  <c r="E556" i="3"/>
  <c r="E507" i="3"/>
  <c r="E505" i="3"/>
  <c r="E506" i="3"/>
  <c r="E504" i="3"/>
  <c r="E508" i="3"/>
  <c r="E483" i="3"/>
  <c r="E481" i="3"/>
  <c r="E482" i="3"/>
  <c r="E453" i="3"/>
  <c r="E454" i="3"/>
  <c r="E452" i="3"/>
  <c r="E431" i="3"/>
  <c r="E433" i="3"/>
  <c r="E434" i="3"/>
  <c r="E432" i="3"/>
  <c r="E320" i="3"/>
  <c r="E319" i="3"/>
  <c r="E318" i="3"/>
  <c r="E257" i="3"/>
  <c r="E256" i="3"/>
  <c r="E259" i="3"/>
  <c r="E258" i="3"/>
  <c r="E309" i="3"/>
  <c r="E310" i="3"/>
  <c r="E311" i="3"/>
  <c r="E217" i="3"/>
  <c r="E219" i="3"/>
  <c r="E218" i="3"/>
  <c r="E165" i="3"/>
  <c r="E166" i="3"/>
  <c r="E164" i="3"/>
  <c r="E163" i="3"/>
  <c r="E101" i="3"/>
  <c r="E97" i="3"/>
  <c r="E102" i="3"/>
  <c r="E96" i="3"/>
  <c r="E100" i="3"/>
  <c r="E95" i="3"/>
  <c r="E99" i="3"/>
  <c r="E98" i="3"/>
  <c r="E29" i="3"/>
  <c r="E31" i="3"/>
  <c r="E30" i="3"/>
  <c r="E28" i="3"/>
  <c r="E281" i="3"/>
  <c r="E282" i="3"/>
  <c r="E280" i="3"/>
  <c r="E279" i="3"/>
  <c r="E197" i="3"/>
  <c r="E198" i="3"/>
  <c r="E200" i="3"/>
  <c r="E199" i="3"/>
  <c r="E153" i="3"/>
  <c r="E154" i="3"/>
  <c r="E152" i="3"/>
  <c r="E151" i="3"/>
  <c r="E109" i="3"/>
  <c r="E112" i="3"/>
  <c r="E111" i="3"/>
  <c r="E110" i="3"/>
  <c r="E161" i="3"/>
  <c r="E160" i="3"/>
  <c r="E159" i="3"/>
  <c r="E162" i="3"/>
  <c r="E93" i="3"/>
  <c r="E91" i="3"/>
  <c r="E94" i="3"/>
  <c r="E92" i="3"/>
  <c r="E25" i="3"/>
  <c r="E27" i="3"/>
  <c r="E26" i="3"/>
  <c r="E24" i="3"/>
  <c r="E213" i="3"/>
  <c r="E214" i="3"/>
  <c r="E216" i="3"/>
  <c r="E215" i="3"/>
  <c r="E157" i="3"/>
  <c r="E155" i="3"/>
  <c r="E158" i="3"/>
  <c r="E156" i="3"/>
  <c r="E125" i="3"/>
  <c r="E123" i="3"/>
  <c r="E126" i="3"/>
  <c r="E124" i="3"/>
  <c r="E89" i="3"/>
  <c r="E90" i="3"/>
  <c r="E88" i="3"/>
  <c r="E87" i="3"/>
  <c r="E21" i="3"/>
  <c r="E22" i="3"/>
  <c r="E20" i="3"/>
  <c r="E23" i="3"/>
  <c r="E1606" i="3"/>
  <c r="E1602" i="3"/>
  <c r="E1598" i="3"/>
  <c r="E1607" i="3"/>
  <c r="E1601" i="3"/>
  <c r="E1604" i="3"/>
  <c r="E1599" i="3"/>
  <c r="E1603" i="3"/>
  <c r="E1605" i="3"/>
  <c r="E1600" i="3"/>
  <c r="E1244" i="3"/>
  <c r="E1241" i="3"/>
  <c r="E1243" i="3"/>
  <c r="E1242" i="3"/>
  <c r="E1522" i="3"/>
  <c r="E1518" i="3"/>
  <c r="E1521" i="3"/>
  <c r="E1516" i="3"/>
  <c r="E1524" i="3"/>
  <c r="E1519" i="3"/>
  <c r="E1523" i="3"/>
  <c r="E1517" i="3"/>
  <c r="E1525" i="3"/>
  <c r="E1520" i="3"/>
  <c r="E1515" i="3"/>
  <c r="E1260" i="3"/>
  <c r="E1256" i="3"/>
  <c r="E1257" i="3"/>
  <c r="E1261" i="3"/>
  <c r="E1255" i="3"/>
  <c r="E1259" i="3"/>
  <c r="E1258" i="3"/>
  <c r="E1490" i="3"/>
  <c r="E1486" i="3"/>
  <c r="E1489" i="3"/>
  <c r="E1487" i="3"/>
  <c r="E1488" i="3"/>
  <c r="E1470" i="3"/>
  <c r="E1466" i="3"/>
  <c r="E1468" i="3"/>
  <c r="E1471" i="3"/>
  <c r="E1469" i="3"/>
  <c r="E1467" i="3"/>
  <c r="E1472" i="3"/>
  <c r="E1338" i="3"/>
  <c r="E1334" i="3"/>
  <c r="E1330" i="3"/>
  <c r="E1340" i="3"/>
  <c r="E1336" i="3"/>
  <c r="E1332" i="3"/>
  <c r="E1335" i="3"/>
  <c r="E1333" i="3"/>
  <c r="E1339" i="3"/>
  <c r="E1331" i="3"/>
  <c r="E1337" i="3"/>
  <c r="E1329" i="3"/>
  <c r="E1288" i="3"/>
  <c r="E1284" i="3"/>
  <c r="E1283" i="3"/>
  <c r="E1287" i="3"/>
  <c r="E1282" i="3"/>
  <c r="E1286" i="3"/>
  <c r="E1281" i="3"/>
  <c r="E1285" i="3"/>
  <c r="E1048" i="3"/>
  <c r="E1049" i="3"/>
  <c r="E1047" i="3"/>
  <c r="E1050" i="3"/>
  <c r="E1310" i="3"/>
  <c r="E1306" i="3"/>
  <c r="E1312" i="3"/>
  <c r="E1308" i="3"/>
  <c r="E1311" i="3"/>
  <c r="E1309" i="3"/>
  <c r="E1307" i="3"/>
  <c r="E1246" i="3"/>
  <c r="E1245" i="3"/>
  <c r="E1204" i="3"/>
  <c r="E1203" i="3"/>
  <c r="E1202" i="3"/>
  <c r="E1201" i="3"/>
  <c r="E1205" i="3"/>
  <c r="E1140" i="3"/>
  <c r="E1141" i="3"/>
  <c r="E1068" i="3"/>
  <c r="E1065" i="3"/>
  <c r="E1069" i="3"/>
  <c r="E1067" i="3"/>
  <c r="E1066" i="3"/>
  <c r="E1000" i="3"/>
  <c r="E1001" i="3"/>
  <c r="E999" i="3"/>
  <c r="E998" i="3"/>
  <c r="E997" i="3"/>
  <c r="E1192" i="3"/>
  <c r="E1188" i="3"/>
  <c r="E1187" i="3"/>
  <c r="E1191" i="3"/>
  <c r="E1186" i="3"/>
  <c r="E1190" i="3"/>
  <c r="E1189" i="3"/>
  <c r="E1040" i="3"/>
  <c r="E1042" i="3"/>
  <c r="E1041" i="3"/>
  <c r="E1039" i="3"/>
  <c r="E948" i="3"/>
  <c r="E949" i="3"/>
  <c r="E912" i="3"/>
  <c r="E915" i="3"/>
  <c r="E914" i="3"/>
  <c r="E913" i="3"/>
  <c r="E812" i="3"/>
  <c r="E808" i="3"/>
  <c r="E809" i="3"/>
  <c r="E807" i="3"/>
  <c r="E811" i="3"/>
  <c r="E806" i="3"/>
  <c r="E810" i="3"/>
  <c r="E805" i="3"/>
  <c r="E978" i="3"/>
  <c r="E977" i="3"/>
  <c r="E939" i="3"/>
  <c r="E938" i="3"/>
  <c r="E860" i="3"/>
  <c r="E856" i="3"/>
  <c r="E862" i="3"/>
  <c r="E857" i="3"/>
  <c r="E861" i="3"/>
  <c r="E855" i="3"/>
  <c r="E859" i="3"/>
  <c r="E863" i="3"/>
  <c r="E858" i="3"/>
  <c r="E968" i="3"/>
  <c r="E967" i="3"/>
  <c r="E951" i="3"/>
  <c r="E950" i="3"/>
  <c r="E825" i="3"/>
  <c r="E826" i="3"/>
  <c r="E1084" i="3"/>
  <c r="E1080" i="3"/>
  <c r="E1081" i="3"/>
  <c r="E1085" i="3"/>
  <c r="E1083" i="3"/>
  <c r="E1082" i="3"/>
  <c r="E750" i="3"/>
  <c r="E749" i="3"/>
  <c r="E751" i="3"/>
  <c r="E947" i="3"/>
  <c r="E946" i="3"/>
  <c r="E684" i="3"/>
  <c r="E686" i="3"/>
  <c r="E681" i="3"/>
  <c r="E685" i="3"/>
  <c r="E683" i="3"/>
  <c r="E682" i="3"/>
  <c r="E627" i="3"/>
  <c r="E623" i="3"/>
  <c r="E626" i="3"/>
  <c r="E622" i="3"/>
  <c r="E625" i="3"/>
  <c r="E624" i="3"/>
  <c r="E602" i="3"/>
  <c r="E601" i="3"/>
  <c r="E527" i="3"/>
  <c r="E523" i="3"/>
  <c r="E529" i="3"/>
  <c r="E525" i="3"/>
  <c r="E528" i="3"/>
  <c r="E526" i="3"/>
  <c r="E524" i="3"/>
  <c r="E487" i="3"/>
  <c r="E485" i="3"/>
  <c r="E486" i="3"/>
  <c r="E451" i="3"/>
  <c r="E449" i="3"/>
  <c r="E450" i="3"/>
  <c r="E615" i="3"/>
  <c r="E614" i="3"/>
  <c r="E613" i="3"/>
  <c r="E612" i="3"/>
  <c r="E599" i="3"/>
  <c r="E595" i="3"/>
  <c r="E598" i="3"/>
  <c r="E594" i="3"/>
  <c r="E597" i="3"/>
  <c r="E593" i="3"/>
  <c r="E596" i="3"/>
  <c r="E592" i="3"/>
  <c r="E600" i="3"/>
  <c r="E535" i="3"/>
  <c r="E537" i="3"/>
  <c r="E538" i="3"/>
  <c r="E536" i="3"/>
  <c r="E495" i="3"/>
  <c r="E496" i="3"/>
  <c r="E494" i="3"/>
  <c r="E423" i="3"/>
  <c r="E424" i="3"/>
  <c r="E301" i="3"/>
  <c r="E302" i="3"/>
  <c r="E300" i="3"/>
  <c r="E237" i="3"/>
  <c r="E239" i="3"/>
  <c r="E238" i="3"/>
  <c r="E236" i="3"/>
  <c r="E253" i="3"/>
  <c r="E255" i="3"/>
  <c r="E254" i="3"/>
  <c r="E252" i="3"/>
  <c r="E241" i="3"/>
  <c r="E240" i="3"/>
  <c r="E243" i="3"/>
  <c r="E242" i="3"/>
  <c r="E201" i="3"/>
  <c r="E203" i="3"/>
  <c r="E202" i="3"/>
  <c r="E204" i="3"/>
  <c r="E145" i="3"/>
  <c r="E144" i="3"/>
  <c r="E143" i="3"/>
  <c r="E142" i="3"/>
  <c r="E77" i="3"/>
  <c r="E75" i="3"/>
  <c r="E78" i="3"/>
  <c r="E76" i="3"/>
  <c r="E9" i="3"/>
  <c r="E10" i="3"/>
  <c r="E8" i="3"/>
  <c r="E313" i="3"/>
  <c r="E314" i="3"/>
  <c r="E312" i="3"/>
  <c r="E141" i="3"/>
  <c r="E139" i="3"/>
  <c r="E140" i="3"/>
  <c r="E85" i="3"/>
  <c r="E86" i="3"/>
  <c r="E84" i="3"/>
  <c r="E83" i="3"/>
  <c r="E411" i="3"/>
  <c r="E413" i="3"/>
  <c r="E409" i="3"/>
  <c r="E405" i="3"/>
  <c r="E401" i="3"/>
  <c r="E397" i="3"/>
  <c r="E393" i="3"/>
  <c r="E389" i="3"/>
  <c r="E385" i="3"/>
  <c r="E381" i="3"/>
  <c r="E377" i="3"/>
  <c r="E373" i="3"/>
  <c r="E369" i="3"/>
  <c r="E412" i="3"/>
  <c r="E406" i="3"/>
  <c r="E400" i="3"/>
  <c r="E395" i="3"/>
  <c r="E390" i="3"/>
  <c r="E384" i="3"/>
  <c r="E379" i="3"/>
  <c r="E374" i="3"/>
  <c r="E368" i="3"/>
  <c r="E410" i="3"/>
  <c r="E404" i="3"/>
  <c r="E399" i="3"/>
  <c r="E394" i="3"/>
  <c r="E388" i="3"/>
  <c r="E383" i="3"/>
  <c r="E378" i="3"/>
  <c r="E372" i="3"/>
  <c r="E408" i="3"/>
  <c r="E403" i="3"/>
  <c r="E398" i="3"/>
  <c r="E392" i="3"/>
  <c r="E387" i="3"/>
  <c r="E382" i="3"/>
  <c r="E376" i="3"/>
  <c r="E371" i="3"/>
  <c r="E407" i="3"/>
  <c r="E402" i="3"/>
  <c r="E396" i="3"/>
  <c r="E391" i="3"/>
  <c r="E386" i="3"/>
  <c r="E380" i="3"/>
  <c r="E375" i="3"/>
  <c r="E370" i="3"/>
  <c r="E317" i="3"/>
  <c r="E315" i="3"/>
  <c r="E316" i="3"/>
  <c r="E285" i="3"/>
  <c r="E283" i="3"/>
  <c r="E287" i="3"/>
  <c r="E286" i="3"/>
  <c r="E284" i="3"/>
  <c r="E205" i="3"/>
  <c r="E208" i="3"/>
  <c r="E207" i="3"/>
  <c r="E206" i="3"/>
  <c r="E149" i="3"/>
  <c r="E150" i="3"/>
  <c r="E148" i="3"/>
  <c r="E147" i="3"/>
  <c r="E146" i="3"/>
  <c r="E81" i="3"/>
  <c r="E80" i="3"/>
  <c r="E79" i="3"/>
  <c r="E82" i="3"/>
  <c r="E13" i="3"/>
  <c r="E11" i="3"/>
  <c r="E15" i="3"/>
  <c r="E14" i="3"/>
  <c r="E12" i="3"/>
  <c r="E53" i="3"/>
  <c r="E54" i="3"/>
  <c r="E52" i="3"/>
  <c r="E56" i="3"/>
  <c r="E55" i="3"/>
  <c r="E17" i="3"/>
  <c r="E16" i="3"/>
  <c r="E19" i="3"/>
  <c r="E18" i="3"/>
  <c r="E185" i="3"/>
  <c r="E184" i="3"/>
  <c r="E183" i="3"/>
  <c r="E1630" i="3"/>
  <c r="E1626" i="3"/>
  <c r="E1622" i="3"/>
  <c r="E1633" i="3"/>
  <c r="E1628" i="3"/>
  <c r="E1623" i="3"/>
  <c r="E1631" i="3"/>
  <c r="E1625" i="3"/>
  <c r="E1629" i="3"/>
  <c r="E1624" i="3"/>
  <c r="E1632" i="3"/>
  <c r="E1627" i="3"/>
  <c r="E1621" i="3"/>
  <c r="E1676" i="3"/>
  <c r="E1675" i="3"/>
  <c r="E1558" i="3"/>
  <c r="E1554" i="3"/>
  <c r="E1559" i="3"/>
  <c r="E1556" i="3"/>
  <c r="E1560" i="3"/>
  <c r="E1555" i="3"/>
  <c r="E1557" i="3"/>
  <c r="E1426" i="3"/>
  <c r="E1425" i="3"/>
  <c r="E1428" i="3"/>
  <c r="E1427" i="3"/>
  <c r="E1429" i="3"/>
  <c r="E1200" i="3"/>
  <c r="E1196" i="3"/>
  <c r="E1198" i="3"/>
  <c r="E1193" i="3"/>
  <c r="E1197" i="3"/>
  <c r="E1195" i="3"/>
  <c r="E1199" i="3"/>
  <c r="E1194" i="3"/>
  <c r="E988" i="3"/>
  <c r="E990" i="3"/>
  <c r="E989" i="3"/>
  <c r="E1462" i="3"/>
  <c r="E1463" i="3"/>
  <c r="E1465" i="3"/>
  <c r="E1460" i="3"/>
  <c r="E1464" i="3"/>
  <c r="E1459" i="3"/>
  <c r="E1461" i="3"/>
  <c r="E1386" i="3"/>
  <c r="E1382" i="3"/>
  <c r="E1383" i="3"/>
  <c r="E1385" i="3"/>
  <c r="E1380" i="3"/>
  <c r="E1384" i="3"/>
  <c r="E1379" i="3"/>
  <c r="E1381" i="3"/>
  <c r="E1387" i="3"/>
  <c r="E1120" i="3"/>
  <c r="E1119" i="3"/>
  <c r="E1008" i="3"/>
  <c r="E1010" i="3"/>
  <c r="E1009" i="3"/>
  <c r="E1007" i="3"/>
  <c r="E985" i="3"/>
  <c r="E987" i="3"/>
  <c r="E986" i="3"/>
  <c r="E792" i="3"/>
  <c r="E793" i="3"/>
  <c r="E791" i="3"/>
  <c r="E795" i="3"/>
  <c r="E794" i="3"/>
  <c r="E936" i="3"/>
  <c r="E932" i="3"/>
  <c r="E928" i="3"/>
  <c r="E937" i="3"/>
  <c r="E931" i="3"/>
  <c r="E935" i="3"/>
  <c r="E930" i="3"/>
  <c r="E934" i="3"/>
  <c r="E929" i="3"/>
  <c r="E933" i="3"/>
  <c r="E832" i="3"/>
  <c r="E830" i="3"/>
  <c r="E834" i="3"/>
  <c r="E833" i="3"/>
  <c r="E831" i="3"/>
  <c r="E1052" i="3"/>
  <c r="E1054" i="3"/>
  <c r="E1053" i="3"/>
  <c r="E1051" i="3"/>
  <c r="E940" i="3"/>
  <c r="E941" i="3"/>
  <c r="E872" i="3"/>
  <c r="E873" i="3"/>
  <c r="E875" i="3"/>
  <c r="E874" i="3"/>
  <c r="E1028" i="3"/>
  <c r="E1027" i="3"/>
  <c r="E1030" i="3"/>
  <c r="E1029" i="3"/>
  <c r="E984" i="3"/>
  <c r="E983" i="3"/>
  <c r="E982" i="3"/>
  <c r="E748" i="3"/>
  <c r="E744" i="3"/>
  <c r="E740" i="3"/>
  <c r="E736" i="3"/>
  <c r="E745" i="3"/>
  <c r="E739" i="3"/>
  <c r="E734" i="3"/>
  <c r="E743" i="3"/>
  <c r="E738" i="3"/>
  <c r="E747" i="3"/>
  <c r="E742" i="3"/>
  <c r="E737" i="3"/>
  <c r="E746" i="3"/>
  <c r="E741" i="3"/>
  <c r="E735" i="3"/>
  <c r="E868" i="3"/>
  <c r="E864" i="3"/>
  <c r="E867" i="3"/>
  <c r="E871" i="3"/>
  <c r="E866" i="3"/>
  <c r="E870" i="3"/>
  <c r="E865" i="3"/>
  <c r="E869" i="3"/>
  <c r="E722" i="3"/>
  <c r="E721" i="3"/>
  <c r="E619" i="3"/>
  <c r="E618" i="3"/>
  <c r="E621" i="3"/>
  <c r="E617" i="3"/>
  <c r="E620" i="3"/>
  <c r="E616" i="3"/>
  <c r="E551" i="3"/>
  <c r="E553" i="3"/>
  <c r="E552" i="3"/>
  <c r="E550" i="3"/>
  <c r="E519" i="3"/>
  <c r="E521" i="3"/>
  <c r="E517" i="3"/>
  <c r="E522" i="3"/>
  <c r="E520" i="3"/>
  <c r="E518" i="3"/>
  <c r="E516" i="3"/>
  <c r="E447" i="3"/>
  <c r="E448" i="3"/>
  <c r="E446" i="3"/>
  <c r="E680" i="3"/>
  <c r="E676" i="3"/>
  <c r="E672" i="3"/>
  <c r="E668" i="3"/>
  <c r="E675" i="3"/>
  <c r="E670" i="3"/>
  <c r="E679" i="3"/>
  <c r="E674" i="3"/>
  <c r="E669" i="3"/>
  <c r="E678" i="3"/>
  <c r="E673" i="3"/>
  <c r="E677" i="3"/>
  <c r="E671" i="3"/>
  <c r="E467" i="3"/>
  <c r="E469" i="3"/>
  <c r="E465" i="3"/>
  <c r="E466" i="3"/>
  <c r="E470" i="3"/>
  <c r="E468" i="3"/>
  <c r="E694" i="3"/>
  <c r="E693" i="3"/>
  <c r="E664" i="3"/>
  <c r="E660" i="3"/>
  <c r="E665" i="3"/>
  <c r="E659" i="3"/>
  <c r="E655" i="3"/>
  <c r="E663" i="3"/>
  <c r="E658" i="3"/>
  <c r="E667" i="3"/>
  <c r="E662" i="3"/>
  <c r="E657" i="3"/>
  <c r="E661" i="3"/>
  <c r="E656" i="3"/>
  <c r="E666" i="3"/>
  <c r="E631" i="3"/>
  <c r="E630" i="3"/>
  <c r="E633" i="3"/>
  <c r="E629" i="3"/>
  <c r="E628" i="3"/>
  <c r="E632" i="3"/>
  <c r="E531" i="3"/>
  <c r="E533" i="3"/>
  <c r="E530" i="3"/>
  <c r="E534" i="3"/>
  <c r="E532" i="3"/>
  <c r="E491" i="3"/>
  <c r="E493" i="3"/>
  <c r="E492" i="3"/>
  <c r="E463" i="3"/>
  <c r="E464" i="3"/>
  <c r="E462" i="3"/>
  <c r="E415" i="3"/>
  <c r="E417" i="3"/>
  <c r="E418" i="3"/>
  <c r="E416" i="3"/>
  <c r="E414" i="3"/>
  <c r="E289" i="3"/>
  <c r="E288" i="3"/>
  <c r="E290" i="3"/>
  <c r="E337" i="3"/>
  <c r="E340" i="3"/>
  <c r="E339" i="3"/>
  <c r="E338" i="3"/>
  <c r="E249" i="3"/>
  <c r="E251" i="3"/>
  <c r="E250" i="3"/>
  <c r="E248" i="3"/>
  <c r="E189" i="3"/>
  <c r="E191" i="3"/>
  <c r="E190" i="3"/>
  <c r="E133" i="3"/>
  <c r="E134" i="3"/>
  <c r="E132" i="3"/>
  <c r="E131" i="3"/>
  <c r="E65" i="3"/>
  <c r="E64" i="3"/>
  <c r="E63" i="3"/>
  <c r="E62" i="3"/>
  <c r="E66" i="3"/>
  <c r="E365" i="3"/>
  <c r="E361" i="3"/>
  <c r="E357" i="3"/>
  <c r="E353" i="3"/>
  <c r="E349" i="3"/>
  <c r="E345" i="3"/>
  <c r="E341" i="3"/>
  <c r="E363" i="3"/>
  <c r="E358" i="3"/>
  <c r="E352" i="3"/>
  <c r="E347" i="3"/>
  <c r="E342" i="3"/>
  <c r="E367" i="3"/>
  <c r="E362" i="3"/>
  <c r="E356" i="3"/>
  <c r="E351" i="3"/>
  <c r="E346" i="3"/>
  <c r="E366" i="3"/>
  <c r="E360" i="3"/>
  <c r="E355" i="3"/>
  <c r="E350" i="3"/>
  <c r="E344" i="3"/>
  <c r="E364" i="3"/>
  <c r="E359" i="3"/>
  <c r="E354" i="3"/>
  <c r="E348" i="3"/>
  <c r="E343" i="3"/>
  <c r="E265" i="3"/>
  <c r="E267" i="3"/>
  <c r="E266" i="3"/>
  <c r="E264" i="3"/>
  <c r="E225" i="3"/>
  <c r="E224" i="3"/>
  <c r="E223" i="3"/>
  <c r="E227" i="3"/>
  <c r="E226" i="3"/>
  <c r="E73" i="3"/>
  <c r="E74" i="3"/>
  <c r="E72" i="3"/>
  <c r="E71" i="3"/>
  <c r="E261" i="3"/>
  <c r="E262" i="3"/>
  <c r="E260" i="3"/>
  <c r="E263" i="3"/>
  <c r="E187" i="3"/>
  <c r="E186" i="3"/>
  <c r="E188" i="3"/>
  <c r="E129" i="3"/>
  <c r="E128" i="3"/>
  <c r="E127" i="3"/>
  <c r="E130" i="3"/>
  <c r="E61" i="3"/>
  <c r="E57" i="3"/>
  <c r="E59" i="3"/>
  <c r="E58" i="3"/>
  <c r="E60" i="3"/>
  <c r="E221" i="3"/>
  <c r="E222" i="3"/>
  <c r="E220" i="3"/>
  <c r="E193" i="3"/>
  <c r="E192" i="3"/>
  <c r="E196" i="3"/>
  <c r="E195" i="3"/>
  <c r="E194" i="3"/>
  <c r="E169" i="3"/>
  <c r="E170" i="3"/>
  <c r="E168" i="3"/>
  <c r="E167" i="3"/>
  <c r="E137" i="3"/>
  <c r="E138" i="3"/>
  <c r="E136" i="3"/>
  <c r="E135" i="3"/>
  <c r="E105" i="3"/>
  <c r="E107" i="3"/>
  <c r="E106" i="3"/>
  <c r="E104" i="3"/>
  <c r="E108" i="3"/>
  <c r="E103" i="3"/>
  <c r="E37" i="3"/>
  <c r="E38" i="3"/>
  <c r="E36" i="3"/>
  <c r="E39" i="3"/>
  <c r="E1550" i="3"/>
  <c r="E1553" i="3"/>
  <c r="E1548" i="3"/>
  <c r="E1551" i="3"/>
  <c r="E1549" i="3"/>
  <c r="E1552" i="3"/>
  <c r="E1534" i="3"/>
  <c r="E1535" i="3"/>
  <c r="E1536" i="3"/>
  <c r="E1216" i="3"/>
  <c r="E1214" i="3"/>
  <c r="E1218" i="3"/>
  <c r="E1213" i="3"/>
  <c r="E1217" i="3"/>
  <c r="E1215" i="3"/>
  <c r="E1586" i="3"/>
  <c r="E1582" i="3"/>
  <c r="E1578" i="3"/>
  <c r="E1585" i="3"/>
  <c r="E1580" i="3"/>
  <c r="E1583" i="3"/>
  <c r="E1587" i="3"/>
  <c r="E1581" i="3"/>
  <c r="E1584" i="3"/>
  <c r="E1579" i="3"/>
  <c r="E1546" i="3"/>
  <c r="E1543" i="3"/>
  <c r="E1545" i="3"/>
  <c r="E1544" i="3"/>
  <c r="E1547" i="3"/>
  <c r="E1666" i="3"/>
  <c r="E1662" i="3"/>
  <c r="E1665" i="3"/>
  <c r="E1660" i="3"/>
  <c r="E1663" i="3"/>
  <c r="E1661" i="3"/>
  <c r="E1659" i="3"/>
  <c r="E1664" i="3"/>
  <c r="E1514" i="3"/>
  <c r="E1510" i="3"/>
  <c r="E1506" i="3"/>
  <c r="E1511" i="3"/>
  <c r="E1505" i="3"/>
  <c r="E1513" i="3"/>
  <c r="E1508" i="3"/>
  <c r="E1512" i="3"/>
  <c r="E1507" i="3"/>
  <c r="E1509" i="3"/>
  <c r="E1504" i="3"/>
  <c r="E1240" i="3"/>
  <c r="E1239" i="3"/>
  <c r="E1268" i="3"/>
  <c r="E1270" i="3"/>
  <c r="E1269" i="3"/>
  <c r="E1016" i="3"/>
  <c r="E1017" i="3"/>
  <c r="E1015" i="3"/>
  <c r="E1018" i="3"/>
  <c r="E1036" i="3"/>
  <c r="E1038" i="3"/>
  <c r="E1037" i="3"/>
  <c r="E1035" i="3"/>
  <c r="E1678" i="3"/>
  <c r="E1677" i="3"/>
  <c r="E1614" i="3"/>
  <c r="E1612" i="3"/>
  <c r="E1613" i="3"/>
  <c r="E1502" i="3"/>
  <c r="E1498" i="3"/>
  <c r="E1500" i="3"/>
  <c r="E1503" i="3"/>
  <c r="E1497" i="3"/>
  <c r="E1501" i="3"/>
  <c r="E1496" i="3"/>
  <c r="E1499" i="3"/>
  <c r="E1674" i="3"/>
  <c r="E1670" i="3"/>
  <c r="E1671" i="3"/>
  <c r="E1673" i="3"/>
  <c r="E1668" i="3"/>
  <c r="E1672" i="3"/>
  <c r="E1667" i="3"/>
  <c r="E1669" i="3"/>
  <c r="E1574" i="3"/>
  <c r="E1570" i="3"/>
  <c r="E1575" i="3"/>
  <c r="E1569" i="3"/>
  <c r="E1577" i="3"/>
  <c r="E1572" i="3"/>
  <c r="E1576" i="3"/>
  <c r="E1571" i="3"/>
  <c r="E1573" i="3"/>
  <c r="E1568" i="3"/>
  <c r="E1366" i="3"/>
  <c r="E1367" i="3"/>
  <c r="E1369" i="3"/>
  <c r="E1368" i="3"/>
  <c r="E1172" i="3"/>
  <c r="E1168" i="3"/>
  <c r="E1164" i="3"/>
  <c r="E1160" i="3"/>
  <c r="E1171" i="3"/>
  <c r="E1166" i="3"/>
  <c r="E1161" i="3"/>
  <c r="E1170" i="3"/>
  <c r="E1165" i="3"/>
  <c r="E1159" i="3"/>
  <c r="E1169" i="3"/>
  <c r="E1163" i="3"/>
  <c r="E1158" i="3"/>
  <c r="E1173" i="3"/>
  <c r="E1167" i="3"/>
  <c r="E1162" i="3"/>
  <c r="E1442" i="3"/>
  <c r="E1441" i="3"/>
  <c r="E1444" i="3"/>
  <c r="E1443" i="3"/>
  <c r="E1440" i="3"/>
  <c r="E1494" i="3"/>
  <c r="E1495" i="3"/>
  <c r="E1492" i="3"/>
  <c r="E1491" i="3"/>
  <c r="E1493" i="3"/>
  <c r="E1402" i="3"/>
  <c r="E1398" i="3"/>
  <c r="E1404" i="3"/>
  <c r="E1399" i="3"/>
  <c r="E1401" i="3"/>
  <c r="E1405" i="3"/>
  <c r="E1400" i="3"/>
  <c r="E1403" i="3"/>
  <c r="E1397" i="3"/>
  <c r="E1298" i="3"/>
  <c r="E1294" i="3"/>
  <c r="E1296" i="3"/>
  <c r="E1292" i="3"/>
  <c r="E1295" i="3"/>
  <c r="E1293" i="3"/>
  <c r="E1297" i="3"/>
  <c r="E1232" i="3"/>
  <c r="E1235" i="3"/>
  <c r="E1234" i="3"/>
  <c r="E1233" i="3"/>
  <c r="E1123" i="3"/>
  <c r="E1122" i="3"/>
  <c r="E1121" i="3"/>
  <c r="E1032" i="3"/>
  <c r="E1033" i="3"/>
  <c r="E1031" i="3"/>
  <c r="E1034" i="3"/>
  <c r="E976" i="3"/>
  <c r="E975" i="3"/>
  <c r="E1248" i="3"/>
  <c r="E1250" i="3"/>
  <c r="E1249" i="3"/>
  <c r="E1247" i="3"/>
  <c r="E1118" i="3"/>
  <c r="E1117" i="3"/>
  <c r="E996" i="3"/>
  <c r="E992" i="3"/>
  <c r="E995" i="3"/>
  <c r="E994" i="3"/>
  <c r="E993" i="3"/>
  <c r="E840" i="3"/>
  <c r="E836" i="3"/>
  <c r="E841" i="3"/>
  <c r="E835" i="3"/>
  <c r="E839" i="3"/>
  <c r="E843" i="3"/>
  <c r="E838" i="3"/>
  <c r="E842" i="3"/>
  <c r="E837" i="3"/>
  <c r="E1020" i="3"/>
  <c r="E1022" i="3"/>
  <c r="E1021" i="3"/>
  <c r="E1019" i="3"/>
  <c r="E966" i="3"/>
  <c r="E965" i="3"/>
  <c r="E952" i="3"/>
  <c r="E953" i="3"/>
  <c r="E954" i="3"/>
  <c r="E924" i="3"/>
  <c r="E920" i="3"/>
  <c r="E921" i="3"/>
  <c r="E923" i="3"/>
  <c r="E922" i="3"/>
  <c r="E900" i="3"/>
  <c r="E899" i="3"/>
  <c r="E903" i="3"/>
  <c r="E898" i="3"/>
  <c r="E902" i="3"/>
  <c r="E901" i="3"/>
  <c r="E764" i="3"/>
  <c r="E760" i="3"/>
  <c r="E756" i="3"/>
  <c r="E766" i="3"/>
  <c r="E761" i="3"/>
  <c r="E755" i="3"/>
  <c r="E765" i="3"/>
  <c r="E759" i="3"/>
  <c r="E754" i="3"/>
  <c r="E763" i="3"/>
  <c r="E758" i="3"/>
  <c r="E753" i="3"/>
  <c r="E767" i="3"/>
  <c r="E762" i="3"/>
  <c r="E757" i="3"/>
  <c r="E1044" i="3"/>
  <c r="E1043" i="3"/>
  <c r="E1046" i="3"/>
  <c r="E1045" i="3"/>
  <c r="E824" i="3"/>
  <c r="E823" i="3"/>
  <c r="E822" i="3"/>
  <c r="E708" i="3"/>
  <c r="E707" i="3"/>
  <c r="E828" i="3"/>
  <c r="E827" i="3"/>
  <c r="E720" i="3"/>
  <c r="E716" i="3"/>
  <c r="E718" i="3"/>
  <c r="E717" i="3"/>
  <c r="E715" i="3"/>
  <c r="E719" i="3"/>
  <c r="E714" i="3"/>
  <c r="E635" i="3"/>
  <c r="E638" i="3"/>
  <c r="E637" i="3"/>
  <c r="E636" i="3"/>
  <c r="E547" i="3"/>
  <c r="E543" i="3"/>
  <c r="E539" i="3"/>
  <c r="E549" i="3"/>
  <c r="E545" i="3"/>
  <c r="E541" i="3"/>
  <c r="E546" i="3"/>
  <c r="E544" i="3"/>
  <c r="E542" i="3"/>
  <c r="E548" i="3"/>
  <c r="E540" i="3"/>
  <c r="E479" i="3"/>
  <c r="E477" i="3"/>
  <c r="E480" i="3"/>
  <c r="E478" i="3"/>
  <c r="E476" i="3"/>
  <c r="E459" i="3"/>
  <c r="E457" i="3"/>
  <c r="E458" i="3"/>
  <c r="E456" i="3"/>
  <c r="E460" i="3"/>
  <c r="E606" i="3"/>
  <c r="E605" i="3"/>
  <c r="E583" i="3"/>
  <c r="E579" i="3"/>
  <c r="E575" i="3"/>
  <c r="E571" i="3"/>
  <c r="E581" i="3"/>
  <c r="E577" i="3"/>
  <c r="E573" i="3"/>
  <c r="E569" i="3"/>
  <c r="E578" i="3"/>
  <c r="E570" i="3"/>
  <c r="E576" i="3"/>
  <c r="E582" i="3"/>
  <c r="E574" i="3"/>
  <c r="E580" i="3"/>
  <c r="E572" i="3"/>
  <c r="E515" i="3"/>
  <c r="E511" i="3"/>
  <c r="E513" i="3"/>
  <c r="E509" i="3"/>
  <c r="E514" i="3"/>
  <c r="E512" i="3"/>
  <c r="E510" i="3"/>
  <c r="E443" i="3"/>
  <c r="E445" i="3"/>
  <c r="E444" i="3"/>
  <c r="E329" i="3"/>
  <c r="E331" i="3"/>
  <c r="E330" i="3"/>
  <c r="E332" i="3"/>
  <c r="E269" i="3"/>
  <c r="E271" i="3"/>
  <c r="E270" i="3"/>
  <c r="E268" i="3"/>
  <c r="E245" i="3"/>
  <c r="E246" i="3"/>
  <c r="E244" i="3"/>
  <c r="E247" i="3"/>
  <c r="E233" i="3"/>
  <c r="E235" i="3"/>
  <c r="E234" i="3"/>
  <c r="E232" i="3"/>
  <c r="E176" i="3"/>
  <c r="E175" i="3"/>
  <c r="E174" i="3"/>
  <c r="E113" i="3"/>
  <c r="E116" i="3"/>
  <c r="E115" i="3"/>
  <c r="E114" i="3"/>
  <c r="E41" i="3"/>
  <c r="E43" i="3"/>
  <c r="E42" i="3"/>
  <c r="E40" i="3"/>
  <c r="E209" i="3"/>
  <c r="E212" i="3"/>
  <c r="E211" i="3"/>
  <c r="E210" i="3"/>
  <c r="E173" i="3"/>
  <c r="E171" i="3"/>
  <c r="E172" i="3"/>
  <c r="E117" i="3"/>
  <c r="E118" i="3"/>
  <c r="E45" i="3"/>
  <c r="E47" i="3"/>
  <c r="E46" i="3"/>
  <c r="E44" i="3"/>
  <c r="E5" i="3"/>
  <c r="E6" i="3"/>
  <c r="E7" i="3"/>
  <c r="E1318" i="3"/>
  <c r="E1314" i="3"/>
  <c r="E1316" i="3"/>
  <c r="E1319" i="3"/>
  <c r="E1317" i="3"/>
  <c r="E1315" i="3"/>
  <c r="E1313" i="3"/>
  <c r="E1438" i="3"/>
  <c r="E1436" i="3"/>
  <c r="E1439" i="3"/>
  <c r="E1437" i="3"/>
  <c r="E1435" i="3"/>
  <c r="E1326" i="3"/>
  <c r="E1322" i="3"/>
  <c r="E1324" i="3"/>
  <c r="E1320" i="3"/>
  <c r="E1325" i="3"/>
  <c r="E1323" i="3"/>
  <c r="E1321" i="3"/>
  <c r="E1302" i="3"/>
  <c r="E1304" i="3"/>
  <c r="E1300" i="3"/>
  <c r="E1303" i="3"/>
  <c r="E1301" i="3"/>
  <c r="E1299" i="3"/>
  <c r="E1305" i="3"/>
  <c r="E1072" i="3"/>
  <c r="E1070" i="3"/>
  <c r="E1074" i="3"/>
  <c r="E1073" i="3"/>
  <c r="E1071" i="3"/>
  <c r="E1012" i="3"/>
  <c r="E1011" i="3"/>
  <c r="E1014" i="3"/>
  <c r="E1013" i="3"/>
  <c r="E942" i="3"/>
  <c r="E943" i="3"/>
  <c r="E884" i="3"/>
  <c r="E880" i="3"/>
  <c r="E876" i="3"/>
  <c r="E883" i="3"/>
  <c r="E878" i="3"/>
  <c r="E882" i="3"/>
  <c r="E877" i="3"/>
  <c r="E886" i="3"/>
  <c r="E881" i="3"/>
  <c r="E885" i="3"/>
  <c r="E879" i="3"/>
  <c r="E784" i="3"/>
  <c r="E780" i="3"/>
  <c r="E776" i="3"/>
  <c r="E772" i="3"/>
  <c r="E782" i="3"/>
  <c r="E777" i="3"/>
  <c r="E786" i="3"/>
  <c r="E781" i="3"/>
  <c r="E775" i="3"/>
  <c r="E785" i="3"/>
  <c r="E779" i="3"/>
  <c r="E774" i="3"/>
  <c r="E778" i="3"/>
  <c r="E783" i="3"/>
  <c r="E773" i="3"/>
  <c r="E963" i="3"/>
  <c r="E962" i="3"/>
  <c r="E961" i="3"/>
  <c r="P192" i="3"/>
  <c r="E956" i="3"/>
  <c r="E957" i="3"/>
  <c r="E955" i="3"/>
  <c r="E732" i="3"/>
  <c r="E731" i="3"/>
  <c r="E297" i="3"/>
  <c r="E299" i="3"/>
  <c r="E298" i="3"/>
  <c r="E296" i="3"/>
  <c r="E295" i="3"/>
  <c r="E273" i="3"/>
  <c r="E272" i="3"/>
  <c r="E275" i="3"/>
  <c r="E274" i="3"/>
  <c r="E181" i="3"/>
  <c r="E182" i="3"/>
  <c r="E180" i="3"/>
  <c r="E179" i="3"/>
  <c r="E49" i="3"/>
  <c r="E48" i="3"/>
  <c r="E51" i="3"/>
  <c r="E50" i="3"/>
  <c r="E419" i="3"/>
  <c r="E420" i="3"/>
  <c r="E333" i="3"/>
  <c r="E336" i="3"/>
  <c r="E335" i="3"/>
  <c r="E334" i="3"/>
  <c r="E293" i="3"/>
  <c r="E294" i="3"/>
  <c r="E292" i="3"/>
  <c r="E291" i="3"/>
  <c r="E1482" i="3"/>
  <c r="E1484" i="3"/>
  <c r="E1479" i="3"/>
  <c r="E1481" i="3"/>
  <c r="E1485" i="3"/>
  <c r="E1480" i="3"/>
  <c r="E1483" i="3"/>
  <c r="E1458" i="3"/>
  <c r="E1454" i="3"/>
  <c r="E1457" i="3"/>
  <c r="E1452" i="3"/>
  <c r="E1455" i="3"/>
  <c r="E1453" i="3"/>
  <c r="E1456" i="3"/>
  <c r="E1280" i="3"/>
  <c r="E1276" i="3"/>
  <c r="E1278" i="3"/>
  <c r="E1273" i="3"/>
  <c r="E1277" i="3"/>
  <c r="E1275" i="3"/>
  <c r="E1279" i="3"/>
  <c r="E1274" i="3"/>
  <c r="E1128" i="3"/>
  <c r="E1124" i="3"/>
  <c r="E1129" i="3"/>
  <c r="E1127" i="3"/>
  <c r="E1126" i="3"/>
  <c r="E1130" i="3"/>
  <c r="E1125" i="3"/>
  <c r="E325" i="3"/>
  <c r="E326" i="3"/>
  <c r="E328" i="3"/>
  <c r="E327" i="3"/>
  <c r="E1450" i="3"/>
  <c r="E1446" i="3"/>
  <c r="E1447" i="3"/>
  <c r="E1449" i="3"/>
  <c r="E1448" i="3"/>
  <c r="E1445" i="3"/>
  <c r="E1451" i="3"/>
  <c r="E1350" i="3"/>
  <c r="E1351" i="3"/>
  <c r="E1346" i="3"/>
  <c r="E1342" i="3"/>
  <c r="E1348" i="3"/>
  <c r="E1344" i="3"/>
  <c r="E1352" i="3"/>
  <c r="E1347" i="3"/>
  <c r="E1343" i="3"/>
  <c r="E1341" i="3"/>
  <c r="E1349" i="3"/>
  <c r="E1345" i="3"/>
  <c r="E1238" i="3"/>
  <c r="E1237" i="3"/>
  <c r="E1208" i="3"/>
  <c r="E1209" i="3"/>
  <c r="E1207" i="3"/>
  <c r="E1211" i="3"/>
  <c r="E1206" i="3"/>
  <c r="E1210" i="3"/>
  <c r="E1272" i="3"/>
  <c r="E1271" i="3"/>
  <c r="E1228" i="3"/>
  <c r="E1230" i="3"/>
  <c r="E1225" i="3"/>
  <c r="E1229" i="3"/>
  <c r="E1227" i="3"/>
  <c r="E1226" i="3"/>
  <c r="E1136" i="3"/>
  <c r="E1132" i="3"/>
  <c r="E1134" i="3"/>
  <c r="E1133" i="3"/>
  <c r="E1137" i="3"/>
  <c r="E1131" i="3"/>
  <c r="E1135" i="3"/>
  <c r="F1231" i="3"/>
  <c r="E421" i="3"/>
  <c r="E422" i="3"/>
  <c r="E277" i="3"/>
  <c r="E278" i="3"/>
  <c r="E276" i="3"/>
  <c r="E229" i="3"/>
  <c r="E230" i="3"/>
  <c r="E228" i="3"/>
  <c r="E231" i="3"/>
  <c r="E121" i="3"/>
  <c r="E122" i="3"/>
  <c r="E120" i="3"/>
  <c r="E119" i="3"/>
  <c r="E427" i="3"/>
  <c r="E429" i="3"/>
  <c r="E430" i="3"/>
  <c r="E428" i="3"/>
  <c r="E321" i="3"/>
  <c r="E324" i="3"/>
  <c r="E323" i="3"/>
  <c r="E322" i="3"/>
  <c r="E305" i="3"/>
  <c r="E304" i="3"/>
  <c r="E308" i="3"/>
  <c r="E303" i="3"/>
  <c r="E307" i="3"/>
  <c r="E306" i="3"/>
  <c r="E177" i="3"/>
  <c r="E178" i="3"/>
  <c r="E4" i="3"/>
  <c r="E3" i="3"/>
  <c r="E1362" i="3"/>
  <c r="E1361" i="3"/>
  <c r="E1363" i="3"/>
  <c r="E1360" i="3"/>
  <c r="E1096" i="3"/>
  <c r="E1092" i="3"/>
  <c r="E1097" i="3"/>
  <c r="E1095" i="3"/>
  <c r="E1094" i="3"/>
  <c r="E1093" i="3"/>
  <c r="E974" i="3"/>
  <c r="E973" i="3"/>
  <c r="E1116" i="3"/>
  <c r="E1112" i="3"/>
  <c r="E1113" i="3"/>
  <c r="E1111" i="3"/>
  <c r="E1115" i="3"/>
  <c r="E1114" i="3"/>
  <c r="E1056" i="3"/>
  <c r="E1059" i="3"/>
  <c r="E1058" i="3"/>
  <c r="E1057" i="3"/>
  <c r="E1055" i="3"/>
  <c r="E1104" i="3"/>
  <c r="E1105" i="3"/>
  <c r="E972" i="3"/>
  <c r="E971" i="3"/>
  <c r="E944" i="3"/>
  <c r="E945" i="3"/>
  <c r="E896" i="3"/>
  <c r="E892" i="3"/>
  <c r="E888" i="3"/>
  <c r="E894" i="3"/>
  <c r="E889" i="3"/>
  <c r="E893" i="3"/>
  <c r="E887" i="3"/>
  <c r="E897" i="3"/>
  <c r="E891" i="3"/>
  <c r="E895" i="3"/>
  <c r="E890" i="3"/>
  <c r="E788" i="3"/>
  <c r="E787" i="3"/>
  <c r="E789" i="3"/>
  <c r="E712" i="3"/>
  <c r="E713" i="3"/>
  <c r="E711" i="3"/>
  <c r="E710" i="3"/>
  <c r="E709" i="3"/>
  <c r="E852" i="3"/>
  <c r="E848" i="3"/>
  <c r="E844" i="3"/>
  <c r="E851" i="3"/>
  <c r="E846" i="3"/>
  <c r="E850" i="3"/>
  <c r="E845" i="3"/>
  <c r="E854" i="3"/>
  <c r="E849" i="3"/>
  <c r="E853" i="3"/>
  <c r="E847" i="3"/>
  <c r="F1533" i="3"/>
  <c r="F1212" i="3"/>
  <c r="F821" i="3"/>
  <c r="E1542" i="3"/>
  <c r="E1538" i="3"/>
  <c r="E1537" i="3"/>
  <c r="E1540" i="3"/>
  <c r="E1539" i="3"/>
  <c r="E1541" i="3"/>
  <c r="E1414" i="3"/>
  <c r="E1410" i="3"/>
  <c r="E1406" i="3"/>
  <c r="E1415" i="3"/>
  <c r="E1409" i="3"/>
  <c r="E1412" i="3"/>
  <c r="E1407" i="3"/>
  <c r="E1411" i="3"/>
  <c r="E1413" i="3"/>
  <c r="E1408" i="3"/>
  <c r="E1478" i="3"/>
  <c r="E1474" i="3"/>
  <c r="E1473" i="3"/>
  <c r="E1476" i="3"/>
  <c r="E1475" i="3"/>
  <c r="E1477" i="3"/>
  <c r="E1378" i="3"/>
  <c r="E1374" i="3"/>
  <c r="E1370" i="3"/>
  <c r="E1377" i="3"/>
  <c r="E1372" i="3"/>
  <c r="E1375" i="3"/>
  <c r="E1373" i="3"/>
  <c r="E1376" i="3"/>
  <c r="E1371" i="3"/>
  <c r="E1264" i="3"/>
  <c r="E1262" i="3"/>
  <c r="E1266" i="3"/>
  <c r="E1265" i="3"/>
  <c r="E1263" i="3"/>
  <c r="E1224" i="3"/>
  <c r="E1220" i="3"/>
  <c r="E1219" i="3"/>
  <c r="E1223" i="3"/>
  <c r="E1222" i="3"/>
  <c r="E1221" i="3"/>
  <c r="E1100" i="3"/>
  <c r="E1102" i="3"/>
  <c r="E1101" i="3"/>
  <c r="E1099" i="3"/>
  <c r="E1103" i="3"/>
  <c r="E1098" i="3"/>
  <c r="E1184" i="3"/>
  <c r="E1180" i="3"/>
  <c r="E1176" i="3"/>
  <c r="E1182" i="3"/>
  <c r="E1177" i="3"/>
  <c r="E1181" i="3"/>
  <c r="E1175" i="3"/>
  <c r="E1179" i="3"/>
  <c r="E1174" i="3"/>
  <c r="E1183" i="3"/>
  <c r="E1178" i="3"/>
  <c r="E1024" i="3"/>
  <c r="E1026" i="3"/>
  <c r="E1025" i="3"/>
  <c r="E1023" i="3"/>
  <c r="E916" i="3"/>
  <c r="E919" i="3"/>
  <c r="E918" i="3"/>
  <c r="E917" i="3"/>
  <c r="E768" i="3"/>
  <c r="E770" i="3"/>
  <c r="E769" i="3"/>
  <c r="E704" i="3"/>
  <c r="E702" i="3"/>
  <c r="E706" i="3"/>
  <c r="E705" i="3"/>
  <c r="E703" i="3"/>
  <c r="E441" i="3"/>
  <c r="E442" i="3"/>
  <c r="E440" i="3"/>
  <c r="E69" i="3"/>
  <c r="E70" i="3"/>
  <c r="E68" i="3"/>
  <c r="E67" i="3"/>
  <c r="E33" i="3"/>
  <c r="E32" i="3"/>
  <c r="E35" i="3"/>
  <c r="E34" i="3"/>
  <c r="F1679" i="3"/>
  <c r="F1680" i="3"/>
  <c r="F1675" i="3"/>
  <c r="F1676" i="3"/>
  <c r="F1661" i="3"/>
  <c r="F1665" i="3"/>
  <c r="F1662" i="3"/>
  <c r="F1666" i="3"/>
  <c r="F1659" i="3"/>
  <c r="F1663" i="3"/>
  <c r="F1660" i="3"/>
  <c r="F1664" i="3"/>
  <c r="F1653" i="3"/>
  <c r="F1654" i="3"/>
  <c r="F1651" i="3"/>
  <c r="F1652" i="3"/>
  <c r="F1649" i="3"/>
  <c r="F1648" i="3"/>
  <c r="F1615" i="3"/>
  <c r="F1616" i="3"/>
  <c r="F1609" i="3"/>
  <c r="F1610" i="3"/>
  <c r="F1611" i="3"/>
  <c r="F1608" i="3"/>
  <c r="F1589" i="3"/>
  <c r="F1593" i="3"/>
  <c r="F1597" i="3"/>
  <c r="F1590" i="3"/>
  <c r="F1594" i="3"/>
  <c r="F1591" i="3"/>
  <c r="F1595" i="3"/>
  <c r="F1588" i="3"/>
  <c r="F1592" i="3"/>
  <c r="F1596" i="3"/>
  <c r="F1537" i="3"/>
  <c r="F1541" i="3"/>
  <c r="F1538" i="3"/>
  <c r="F1542" i="3"/>
  <c r="F1539" i="3"/>
  <c r="F1540" i="3"/>
  <c r="F1417" i="3"/>
  <c r="F1421" i="3"/>
  <c r="F1418" i="3"/>
  <c r="F1422" i="3"/>
  <c r="F1419" i="3"/>
  <c r="F1423" i="3"/>
  <c r="F1416" i="3"/>
  <c r="F1420" i="3"/>
  <c r="F1424" i="3"/>
  <c r="F1669" i="3"/>
  <c r="F1673" i="3"/>
  <c r="F1670" i="3"/>
  <c r="F1674" i="3"/>
  <c r="F1667" i="3"/>
  <c r="F1671" i="3"/>
  <c r="F1668" i="3"/>
  <c r="F1672" i="3"/>
  <c r="F1561" i="3"/>
  <c r="F1565" i="3"/>
  <c r="F1562" i="3"/>
  <c r="F1566" i="3"/>
  <c r="F1563" i="3"/>
  <c r="F1567" i="3"/>
  <c r="F1564" i="3"/>
  <c r="F1549" i="3"/>
  <c r="F1553" i="3"/>
  <c r="F1550" i="3"/>
  <c r="F1551" i="3"/>
  <c r="F1548" i="3"/>
  <c r="F1552" i="3"/>
  <c r="F1473" i="3"/>
  <c r="F1477" i="3"/>
  <c r="F1474" i="3"/>
  <c r="F1478" i="3"/>
  <c r="F1475" i="3"/>
  <c r="F1476" i="3"/>
  <c r="F1534" i="3"/>
  <c r="F1535" i="3"/>
  <c r="F1536" i="3"/>
  <c r="F1529" i="3"/>
  <c r="F1526" i="3"/>
  <c r="F1530" i="3"/>
  <c r="F1527" i="3"/>
  <c r="F1531" i="3"/>
  <c r="F1528" i="3"/>
  <c r="F1532" i="3"/>
  <c r="F1505" i="3"/>
  <c r="F1509" i="3"/>
  <c r="F1513" i="3"/>
  <c r="F1506" i="3"/>
  <c r="F1510" i="3"/>
  <c r="F1514" i="3"/>
  <c r="F1507" i="3"/>
  <c r="F1511" i="3"/>
  <c r="F1504" i="3"/>
  <c r="F1508" i="3"/>
  <c r="F1512" i="3"/>
  <c r="F1493" i="3"/>
  <c r="F1494" i="3"/>
  <c r="F1491" i="3"/>
  <c r="F1495" i="3"/>
  <c r="F1492" i="3"/>
  <c r="F1481" i="3"/>
  <c r="F1485" i="3"/>
  <c r="F1482" i="3"/>
  <c r="F1479" i="3"/>
  <c r="F1483" i="3"/>
  <c r="F1480" i="3"/>
  <c r="F1484" i="3"/>
  <c r="F1469" i="3"/>
  <c r="F1466" i="3"/>
  <c r="F1470" i="3"/>
  <c r="F1467" i="3"/>
  <c r="F1471" i="3"/>
  <c r="F1468" i="3"/>
  <c r="F1472" i="3"/>
  <c r="F1453" i="3"/>
  <c r="F1457" i="3"/>
  <c r="F1454" i="3"/>
  <c r="F1458" i="3"/>
  <c r="F1455" i="3"/>
  <c r="F1452" i="3"/>
  <c r="F1456" i="3"/>
  <c r="F1441" i="3"/>
  <c r="F1442" i="3"/>
  <c r="F1443" i="3"/>
  <c r="F1440" i="3"/>
  <c r="F1444" i="3"/>
  <c r="F1365" i="3"/>
  <c r="F1364" i="3"/>
  <c r="F1313" i="3"/>
  <c r="F1317" i="3"/>
  <c r="F1314" i="3"/>
  <c r="F1318" i="3"/>
  <c r="F1315" i="3"/>
  <c r="F1319" i="3"/>
  <c r="F1316" i="3"/>
  <c r="F1269" i="3"/>
  <c r="F1270" i="3"/>
  <c r="F1268" i="3"/>
  <c r="F1239" i="3"/>
  <c r="F1240" i="3"/>
  <c r="F1433" i="3"/>
  <c r="F1430" i="3"/>
  <c r="F1434" i="3"/>
  <c r="F1431" i="3"/>
  <c r="F1432" i="3"/>
  <c r="F1397" i="3"/>
  <c r="F1401" i="3"/>
  <c r="F1405" i="3"/>
  <c r="F1398" i="3"/>
  <c r="F1402" i="3"/>
  <c r="F1399" i="3"/>
  <c r="F1403" i="3"/>
  <c r="F1400" i="3"/>
  <c r="F1404" i="3"/>
  <c r="F1353" i="3"/>
  <c r="F1357" i="3"/>
  <c r="F1354" i="3"/>
  <c r="F1358" i="3"/>
  <c r="F1355" i="3"/>
  <c r="F1356" i="3"/>
  <c r="F1301" i="3"/>
  <c r="F1305" i="3"/>
  <c r="F1302" i="3"/>
  <c r="F1299" i="3"/>
  <c r="F1303" i="3"/>
  <c r="F1300" i="3"/>
  <c r="F1304" i="3"/>
  <c r="F1293" i="3"/>
  <c r="F1297" i="3"/>
  <c r="F1294" i="3"/>
  <c r="F1298" i="3"/>
  <c r="F1295" i="3"/>
  <c r="F1292" i="3"/>
  <c r="F1296" i="3"/>
  <c r="F1265" i="3"/>
  <c r="F1262" i="3"/>
  <c r="F1266" i="3"/>
  <c r="F1263" i="3"/>
  <c r="F1264" i="3"/>
  <c r="F1257" i="3"/>
  <c r="F1261" i="3"/>
  <c r="F1258" i="3"/>
  <c r="F1255" i="3"/>
  <c r="F1259" i="3"/>
  <c r="F1256" i="3"/>
  <c r="F1260" i="3"/>
  <c r="F1233" i="3"/>
  <c r="F1234" i="3"/>
  <c r="F1235" i="3"/>
  <c r="F1232" i="3"/>
  <c r="F1225" i="3"/>
  <c r="F1229" i="3"/>
  <c r="F1226" i="3"/>
  <c r="F1230" i="3"/>
  <c r="F1227" i="3"/>
  <c r="F1228" i="3"/>
  <c r="F1213" i="3"/>
  <c r="F1217" i="3"/>
  <c r="F1214" i="3"/>
  <c r="F1218" i="3"/>
  <c r="F1215" i="3"/>
  <c r="F1216" i="3"/>
  <c r="F1125" i="3"/>
  <c r="F1129" i="3"/>
  <c r="F1126" i="3"/>
  <c r="F1130" i="3"/>
  <c r="F1127" i="3"/>
  <c r="F1124" i="3"/>
  <c r="F1128" i="3"/>
  <c r="F1389" i="3"/>
  <c r="F1393" i="3"/>
  <c r="F1390" i="3"/>
  <c r="F1394" i="3"/>
  <c r="F1391" i="3"/>
  <c r="F1395" i="3"/>
  <c r="F1388" i="3"/>
  <c r="F1392" i="3"/>
  <c r="F1396" i="3"/>
  <c r="F1341" i="3"/>
  <c r="F1345" i="3"/>
  <c r="F1349" i="3"/>
  <c r="F1342" i="3"/>
  <c r="F1346" i="3"/>
  <c r="F1350" i="3"/>
  <c r="F1343" i="3"/>
  <c r="F1347" i="3"/>
  <c r="F1351" i="3"/>
  <c r="F1344" i="3"/>
  <c r="F1348" i="3"/>
  <c r="F1352" i="3"/>
  <c r="F1289" i="3"/>
  <c r="F1290" i="3"/>
  <c r="F1291" i="3"/>
  <c r="F1253" i="3"/>
  <c r="F1254" i="3"/>
  <c r="F1251" i="3"/>
  <c r="F1252" i="3"/>
  <c r="F1221" i="3"/>
  <c r="F1222" i="3"/>
  <c r="F1219" i="3"/>
  <c r="F1223" i="3"/>
  <c r="F1220" i="3"/>
  <c r="F1224" i="3"/>
  <c r="F1201" i="3"/>
  <c r="F1205" i="3"/>
  <c r="F1202" i="3"/>
  <c r="F1203" i="3"/>
  <c r="F1204" i="3"/>
  <c r="F1189" i="3"/>
  <c r="F1186" i="3"/>
  <c r="F1190" i="3"/>
  <c r="F1187" i="3"/>
  <c r="F1191" i="3"/>
  <c r="F1188" i="3"/>
  <c r="F1192" i="3"/>
  <c r="F1177" i="3"/>
  <c r="F1181" i="3"/>
  <c r="F1174" i="3"/>
  <c r="F1178" i="3"/>
  <c r="F1182" i="3"/>
  <c r="F1175" i="3"/>
  <c r="F1179" i="3"/>
  <c r="F1183" i="3"/>
  <c r="F1176" i="3"/>
  <c r="F1180" i="3"/>
  <c r="F1184" i="3"/>
  <c r="F1145" i="3"/>
  <c r="F1149" i="3"/>
  <c r="F1153" i="3"/>
  <c r="F1157" i="3"/>
  <c r="F1142" i="3"/>
  <c r="F1146" i="3"/>
  <c r="F1150" i="3"/>
  <c r="F1154" i="3"/>
  <c r="F1143" i="3"/>
  <c r="F1147" i="3"/>
  <c r="F1151" i="3"/>
  <c r="F1155" i="3"/>
  <c r="F1144" i="3"/>
  <c r="F1148" i="3"/>
  <c r="F1152" i="3"/>
  <c r="F1156" i="3"/>
  <c r="F1133" i="3"/>
  <c r="F1137" i="3"/>
  <c r="F1134" i="3"/>
  <c r="F1131" i="3"/>
  <c r="F1135" i="3"/>
  <c r="F1132" i="3"/>
  <c r="F1136" i="3"/>
  <c r="F1117" i="3"/>
  <c r="F1118" i="3"/>
  <c r="F1113" i="3"/>
  <c r="F1114" i="3"/>
  <c r="F1111" i="3"/>
  <c r="F1115" i="3"/>
  <c r="F1112" i="3"/>
  <c r="F1116" i="3"/>
  <c r="F1109" i="3"/>
  <c r="F1106" i="3"/>
  <c r="F1110" i="3"/>
  <c r="F1107" i="3"/>
  <c r="F1108" i="3"/>
  <c r="F1105" i="3"/>
  <c r="F1104" i="3"/>
  <c r="F1101" i="3"/>
  <c r="F1098" i="3"/>
  <c r="F1102" i="3"/>
  <c r="F1099" i="3"/>
  <c r="F1103" i="3"/>
  <c r="F1100" i="3"/>
  <c r="F1093" i="3"/>
  <c r="F1097" i="3"/>
  <c r="F1094" i="3"/>
  <c r="F1095" i="3"/>
  <c r="F1092" i="3"/>
  <c r="F1096" i="3"/>
  <c r="F1089" i="3"/>
  <c r="F1086" i="3"/>
  <c r="F1090" i="3"/>
  <c r="F1087" i="3"/>
  <c r="F1091" i="3"/>
  <c r="F1088" i="3"/>
  <c r="F1081" i="3"/>
  <c r="F1085" i="3"/>
  <c r="F1082" i="3"/>
  <c r="F1083" i="3"/>
  <c r="F1080" i="3"/>
  <c r="F1084" i="3"/>
  <c r="F1071" i="3"/>
  <c r="F1070" i="3"/>
  <c r="F1072" i="3"/>
  <c r="F1073" i="3"/>
  <c r="F1074" i="3"/>
  <c r="F1067" i="3"/>
  <c r="F1065" i="3"/>
  <c r="F1066" i="3"/>
  <c r="F1068" i="3"/>
  <c r="F1069" i="3"/>
  <c r="F1063" i="3"/>
  <c r="F1060" i="3"/>
  <c r="F1061" i="3"/>
  <c r="F1062" i="3"/>
  <c r="F1064" i="3"/>
  <c r="F1055" i="3"/>
  <c r="F1059" i="3"/>
  <c r="F1056" i="3"/>
  <c r="F1057" i="3"/>
  <c r="F1058" i="3"/>
  <c r="F1047" i="3"/>
  <c r="F1049" i="3"/>
  <c r="F1050" i="3"/>
  <c r="F1048" i="3"/>
  <c r="F1046" i="3"/>
  <c r="F1043" i="3"/>
  <c r="F1044" i="3"/>
  <c r="F1045" i="3"/>
  <c r="F1042" i="3"/>
  <c r="F1039" i="3"/>
  <c r="F1041" i="3"/>
  <c r="F1040" i="3"/>
  <c r="F1373" i="3"/>
  <c r="F1377" i="3"/>
  <c r="F1370" i="3"/>
  <c r="F1374" i="3"/>
  <c r="F1378" i="3"/>
  <c r="F1371" i="3"/>
  <c r="F1375" i="3"/>
  <c r="F1372" i="3"/>
  <c r="F1376" i="3"/>
  <c r="F1369" i="3"/>
  <c r="F1366" i="3"/>
  <c r="F1367" i="3"/>
  <c r="F1368" i="3"/>
  <c r="F1327" i="3"/>
  <c r="F1328" i="3"/>
  <c r="F1321" i="3"/>
  <c r="F1325" i="3"/>
  <c r="F1322" i="3"/>
  <c r="F1326" i="3"/>
  <c r="F1323" i="3"/>
  <c r="F1320" i="3"/>
  <c r="F1324" i="3"/>
  <c r="F1273" i="3"/>
  <c r="F1277" i="3"/>
  <c r="F1274" i="3"/>
  <c r="F1278" i="3"/>
  <c r="F1275" i="3"/>
  <c r="F1279" i="3"/>
  <c r="F1276" i="3"/>
  <c r="F1280" i="3"/>
  <c r="F1271" i="3"/>
  <c r="F1272" i="3"/>
  <c r="F1245" i="3"/>
  <c r="F1246" i="3"/>
  <c r="F1241" i="3"/>
  <c r="F1242" i="3"/>
  <c r="F1243" i="3"/>
  <c r="F1244" i="3"/>
  <c r="F1034" i="3"/>
  <c r="F1031" i="3"/>
  <c r="F1033" i="3"/>
  <c r="F1032" i="3"/>
  <c r="F998" i="3"/>
  <c r="F999" i="3"/>
  <c r="F1001" i="3"/>
  <c r="F997" i="3"/>
  <c r="F1000" i="3"/>
  <c r="F975" i="3"/>
  <c r="F976" i="3"/>
  <c r="F974" i="3"/>
  <c r="F973" i="3"/>
  <c r="F1121" i="3"/>
  <c r="F1122" i="3"/>
  <c r="F1123" i="3"/>
  <c r="F1026" i="3"/>
  <c r="F1023" i="3"/>
  <c r="F1025" i="3"/>
  <c r="F1024" i="3"/>
  <c r="F971" i="3"/>
  <c r="F972" i="3"/>
  <c r="F1018" i="3"/>
  <c r="F1015" i="3"/>
  <c r="F1017" i="3"/>
  <c r="F1016" i="3"/>
  <c r="F1014" i="3"/>
  <c r="F1011" i="3"/>
  <c r="F1012" i="3"/>
  <c r="F1013" i="3"/>
  <c r="F986" i="3"/>
  <c r="F987" i="3"/>
  <c r="F985" i="3"/>
  <c r="F967" i="3"/>
  <c r="F968" i="3"/>
  <c r="F966" i="3"/>
  <c r="F965" i="3"/>
  <c r="F958" i="3"/>
  <c r="F959" i="3"/>
  <c r="F960" i="3"/>
  <c r="F954" i="3"/>
  <c r="F953" i="3"/>
  <c r="F952" i="3"/>
  <c r="F945" i="3"/>
  <c r="F944" i="3"/>
  <c r="F942" i="3"/>
  <c r="F943" i="3"/>
  <c r="F929" i="3"/>
  <c r="F933" i="3"/>
  <c r="F937" i="3"/>
  <c r="F930" i="3"/>
  <c r="F934" i="3"/>
  <c r="F931" i="3"/>
  <c r="F935" i="3"/>
  <c r="F928" i="3"/>
  <c r="F932" i="3"/>
  <c r="F936" i="3"/>
  <c r="F925" i="3"/>
  <c r="F926" i="3"/>
  <c r="F917" i="3"/>
  <c r="F918" i="3"/>
  <c r="F919" i="3"/>
  <c r="F916" i="3"/>
  <c r="F865" i="3"/>
  <c r="F869" i="3"/>
  <c r="F866" i="3"/>
  <c r="F870" i="3"/>
  <c r="F867" i="3"/>
  <c r="F871" i="3"/>
  <c r="F864" i="3"/>
  <c r="F868" i="3"/>
  <c r="F837" i="3"/>
  <c r="F841" i="3"/>
  <c r="F838" i="3"/>
  <c r="F842" i="3"/>
  <c r="F835" i="3"/>
  <c r="F839" i="3"/>
  <c r="F843" i="3"/>
  <c r="F836" i="3"/>
  <c r="F840" i="3"/>
  <c r="F822" i="3"/>
  <c r="F823" i="3"/>
  <c r="F824" i="3"/>
  <c r="F813" i="3"/>
  <c r="F817" i="3"/>
  <c r="F816" i="3"/>
  <c r="F818" i="3"/>
  <c r="F814" i="3"/>
  <c r="F819" i="3"/>
  <c r="F815" i="3"/>
  <c r="F820" i="3"/>
  <c r="F801" i="3"/>
  <c r="F802" i="3"/>
  <c r="F804" i="3"/>
  <c r="F800" i="3"/>
  <c r="F803" i="3"/>
  <c r="F793" i="3"/>
  <c r="F794" i="3"/>
  <c r="F791" i="3"/>
  <c r="F792" i="3"/>
  <c r="F795" i="3"/>
  <c r="F789" i="3"/>
  <c r="F788" i="3"/>
  <c r="F787" i="3"/>
  <c r="F753" i="3"/>
  <c r="F757" i="3"/>
  <c r="F761" i="3"/>
  <c r="F765" i="3"/>
  <c r="F754" i="3"/>
  <c r="F758" i="3"/>
  <c r="F762" i="3"/>
  <c r="F766" i="3"/>
  <c r="F756" i="3"/>
  <c r="F764" i="3"/>
  <c r="F759" i="3"/>
  <c r="F767" i="3"/>
  <c r="F760" i="3"/>
  <c r="F755" i="3"/>
  <c r="F763" i="3"/>
  <c r="F749" i="3"/>
  <c r="F750" i="3"/>
  <c r="F751" i="3"/>
  <c r="F725" i="3"/>
  <c r="F729" i="3"/>
  <c r="F726" i="3"/>
  <c r="F730" i="3"/>
  <c r="F724" i="3"/>
  <c r="F727" i="3"/>
  <c r="F728" i="3"/>
  <c r="F723" i="3"/>
  <c r="F717" i="3"/>
  <c r="F714" i="3"/>
  <c r="F718" i="3"/>
  <c r="F716" i="3"/>
  <c r="F719" i="3"/>
  <c r="F720" i="3"/>
  <c r="F715" i="3"/>
  <c r="F921" i="3"/>
  <c r="F922" i="3"/>
  <c r="F923" i="3"/>
  <c r="F920" i="3"/>
  <c r="F924" i="3"/>
  <c r="F913" i="3"/>
  <c r="F914" i="3"/>
  <c r="F915" i="3"/>
  <c r="F912" i="3"/>
  <c r="F901" i="3"/>
  <c r="F898" i="3"/>
  <c r="F902" i="3"/>
  <c r="F899" i="3"/>
  <c r="F903" i="3"/>
  <c r="F900" i="3"/>
  <c r="F889" i="3"/>
  <c r="F893" i="3"/>
  <c r="F897" i="3"/>
  <c r="F890" i="3"/>
  <c r="F894" i="3"/>
  <c r="F887" i="3"/>
  <c r="F891" i="3"/>
  <c r="F895" i="3"/>
  <c r="F888" i="3"/>
  <c r="F892" i="3"/>
  <c r="F896" i="3"/>
  <c r="F845" i="3"/>
  <c r="F849" i="3"/>
  <c r="F853" i="3"/>
  <c r="F846" i="3"/>
  <c r="F850" i="3"/>
  <c r="F854" i="3"/>
  <c r="F847" i="3"/>
  <c r="F851" i="3"/>
  <c r="F844" i="3"/>
  <c r="F848" i="3"/>
  <c r="F852" i="3"/>
  <c r="F873" i="3"/>
  <c r="F874" i="3"/>
  <c r="F875" i="3"/>
  <c r="F872" i="3"/>
  <c r="F833" i="3"/>
  <c r="F830" i="3"/>
  <c r="F834" i="3"/>
  <c r="F831" i="3"/>
  <c r="F832" i="3"/>
  <c r="F825" i="3"/>
  <c r="F826" i="3"/>
  <c r="F877" i="3"/>
  <c r="F881" i="3"/>
  <c r="F885" i="3"/>
  <c r="F878" i="3"/>
  <c r="F882" i="3"/>
  <c r="F886" i="3"/>
  <c r="F879" i="3"/>
  <c r="F883" i="3"/>
  <c r="F876" i="3"/>
  <c r="F880" i="3"/>
  <c r="F884" i="3"/>
  <c r="F827" i="3"/>
  <c r="F828" i="3"/>
  <c r="F721" i="3"/>
  <c r="F722" i="3"/>
  <c r="F697" i="3"/>
  <c r="F701" i="3"/>
  <c r="F698" i="3"/>
  <c r="F700" i="3"/>
  <c r="F699" i="3"/>
  <c r="F657" i="3"/>
  <c r="F661" i="3"/>
  <c r="F665" i="3"/>
  <c r="F658" i="3"/>
  <c r="F662" i="3"/>
  <c r="F666" i="3"/>
  <c r="F655" i="3"/>
  <c r="F659" i="3"/>
  <c r="F663" i="3"/>
  <c r="F656" i="3"/>
  <c r="F660" i="3"/>
  <c r="F664" i="3"/>
  <c r="F667" i="3"/>
  <c r="F601" i="3"/>
  <c r="F602" i="3"/>
  <c r="F585" i="3"/>
  <c r="F589" i="3"/>
  <c r="F586" i="3"/>
  <c r="F587" i="3"/>
  <c r="F584" i="3"/>
  <c r="F588" i="3"/>
  <c r="F541" i="3"/>
  <c r="F545" i="3"/>
  <c r="F549" i="3"/>
  <c r="F542" i="3"/>
  <c r="F546" i="3"/>
  <c r="F539" i="3"/>
  <c r="F543" i="3"/>
  <c r="F547" i="3"/>
  <c r="F540" i="3"/>
  <c r="F544" i="3"/>
  <c r="F548" i="3"/>
  <c r="F530" i="3"/>
  <c r="F534" i="3"/>
  <c r="F532" i="3"/>
  <c r="F533" i="3"/>
  <c r="F531" i="3"/>
  <c r="F516" i="3"/>
  <c r="F520" i="3"/>
  <c r="F518" i="3"/>
  <c r="F522" i="3"/>
  <c r="F521" i="3"/>
  <c r="F517" i="3"/>
  <c r="F519" i="3"/>
  <c r="F504" i="3"/>
  <c r="F508" i="3"/>
  <c r="F506" i="3"/>
  <c r="F505" i="3"/>
  <c r="F507" i="3"/>
  <c r="F492" i="3"/>
  <c r="F491" i="3"/>
  <c r="F493" i="3"/>
  <c r="F486" i="3"/>
  <c r="F485" i="3"/>
  <c r="F487" i="3"/>
  <c r="F482" i="3"/>
  <c r="F481" i="3"/>
  <c r="F483" i="3"/>
  <c r="F769" i="3"/>
  <c r="F770" i="3"/>
  <c r="F768" i="3"/>
  <c r="F705" i="3"/>
  <c r="F702" i="3"/>
  <c r="F706" i="3"/>
  <c r="F703" i="3"/>
  <c r="F704" i="3"/>
  <c r="F693" i="3"/>
  <c r="F694" i="3"/>
  <c r="F669" i="3"/>
  <c r="F673" i="3"/>
  <c r="F677" i="3"/>
  <c r="F670" i="3"/>
  <c r="F674" i="3"/>
  <c r="F678" i="3"/>
  <c r="F668" i="3"/>
  <c r="F676" i="3"/>
  <c r="F671" i="3"/>
  <c r="F679" i="3"/>
  <c r="F672" i="3"/>
  <c r="F680" i="3"/>
  <c r="F675" i="3"/>
  <c r="F649" i="3"/>
  <c r="F646" i="3"/>
  <c r="F650" i="3"/>
  <c r="F647" i="3"/>
  <c r="F651" i="3"/>
  <c r="F648" i="3"/>
  <c r="F641" i="3"/>
  <c r="F645" i="3"/>
  <c r="F642" i="3"/>
  <c r="F643" i="3"/>
  <c r="F640" i="3"/>
  <c r="F644" i="3"/>
  <c r="F605" i="3"/>
  <c r="F606" i="3"/>
  <c r="F569" i="3"/>
  <c r="F573" i="3"/>
  <c r="F577" i="3"/>
  <c r="F581" i="3"/>
  <c r="F570" i="3"/>
  <c r="F574" i="3"/>
  <c r="F578" i="3"/>
  <c r="F582" i="3"/>
  <c r="F571" i="3"/>
  <c r="F575" i="3"/>
  <c r="F579" i="3"/>
  <c r="F583" i="3"/>
  <c r="F572" i="3"/>
  <c r="F576" i="3"/>
  <c r="F580" i="3"/>
  <c r="F553" i="3"/>
  <c r="F550" i="3"/>
  <c r="F551" i="3"/>
  <c r="F552" i="3"/>
  <c r="F537" i="3"/>
  <c r="F538" i="3"/>
  <c r="F535" i="3"/>
  <c r="F536" i="3"/>
  <c r="F476" i="3"/>
  <c r="F480" i="3"/>
  <c r="F478" i="3"/>
  <c r="F477" i="3"/>
  <c r="F479" i="3"/>
  <c r="F472" i="3"/>
  <c r="F474" i="3"/>
  <c r="F473" i="3"/>
  <c r="F475" i="3"/>
  <c r="F471" i="3"/>
  <c r="F467" i="3"/>
  <c r="F468" i="3"/>
  <c r="F466" i="3"/>
  <c r="F470" i="3"/>
  <c r="F465" i="3"/>
  <c r="F469" i="3"/>
  <c r="F463" i="3"/>
  <c r="F464" i="3"/>
  <c r="F462" i="3"/>
  <c r="F459" i="3"/>
  <c r="F456" i="3"/>
  <c r="F460" i="3"/>
  <c r="F458" i="3"/>
  <c r="F457" i="3"/>
  <c r="F451" i="3"/>
  <c r="F450" i="3"/>
  <c r="F449" i="3"/>
  <c r="F447" i="3"/>
  <c r="F448" i="3"/>
  <c r="F446" i="3"/>
  <c r="F443" i="3"/>
  <c r="F444" i="3"/>
  <c r="F445" i="3"/>
  <c r="F440" i="3"/>
  <c r="F442" i="3"/>
  <c r="F441" i="3"/>
  <c r="F431" i="3"/>
  <c r="F432" i="3"/>
  <c r="F434" i="3"/>
  <c r="F433" i="3"/>
  <c r="F427" i="3"/>
  <c r="F428" i="3"/>
  <c r="F430" i="3"/>
  <c r="F429" i="3"/>
  <c r="F424" i="3"/>
  <c r="F423" i="3"/>
  <c r="F422" i="3"/>
  <c r="F421" i="3"/>
  <c r="F420" i="3"/>
  <c r="F419" i="3"/>
  <c r="F416" i="3"/>
  <c r="F417" i="3"/>
  <c r="F415" i="3"/>
  <c r="F414" i="3"/>
  <c r="F418" i="3"/>
  <c r="F368" i="3"/>
  <c r="F372" i="3"/>
  <c r="F376" i="3"/>
  <c r="F380" i="3"/>
  <c r="F384" i="3"/>
  <c r="F388" i="3"/>
  <c r="F392" i="3"/>
  <c r="F396" i="3"/>
  <c r="F400" i="3"/>
  <c r="F404" i="3"/>
  <c r="F408" i="3"/>
  <c r="F412" i="3"/>
  <c r="F369" i="3"/>
  <c r="F373" i="3"/>
  <c r="F377" i="3"/>
  <c r="F381" i="3"/>
  <c r="F385" i="3"/>
  <c r="F389" i="3"/>
  <c r="F393" i="3"/>
  <c r="F397" i="3"/>
  <c r="F401" i="3"/>
  <c r="F405" i="3"/>
  <c r="F409" i="3"/>
  <c r="F413" i="3"/>
  <c r="F370" i="3"/>
  <c r="F374" i="3"/>
  <c r="F378" i="3"/>
  <c r="F382" i="3"/>
  <c r="F386" i="3"/>
  <c r="F390" i="3"/>
  <c r="F371" i="3"/>
  <c r="F375" i="3"/>
  <c r="F379" i="3"/>
  <c r="F383" i="3"/>
  <c r="F387" i="3"/>
  <c r="F391" i="3"/>
  <c r="F395" i="3"/>
  <c r="F399" i="3"/>
  <c r="F403" i="3"/>
  <c r="F407" i="3"/>
  <c r="F411" i="3"/>
  <c r="F398" i="3"/>
  <c r="F402" i="3"/>
  <c r="F406" i="3"/>
  <c r="F394" i="3"/>
  <c r="F410" i="3"/>
  <c r="F344" i="3"/>
  <c r="F348" i="3"/>
  <c r="F352" i="3"/>
  <c r="F356" i="3"/>
  <c r="F360" i="3"/>
  <c r="F364" i="3"/>
  <c r="F341" i="3"/>
  <c r="F345" i="3"/>
  <c r="F349" i="3"/>
  <c r="F353" i="3"/>
  <c r="F357" i="3"/>
  <c r="F361" i="3"/>
  <c r="F365" i="3"/>
  <c r="F342" i="3"/>
  <c r="F346" i="3"/>
  <c r="F350" i="3"/>
  <c r="F354" i="3"/>
  <c r="F358" i="3"/>
  <c r="F362" i="3"/>
  <c r="F366" i="3"/>
  <c r="F343" i="3"/>
  <c r="F347" i="3"/>
  <c r="F351" i="3"/>
  <c r="F355" i="3"/>
  <c r="F359" i="3"/>
  <c r="F363" i="3"/>
  <c r="F367" i="3"/>
  <c r="F340" i="3"/>
  <c r="F338" i="3"/>
  <c r="F339" i="3"/>
  <c r="F337" i="3"/>
  <c r="F336" i="3"/>
  <c r="F333" i="3"/>
  <c r="F334" i="3"/>
  <c r="F335" i="3"/>
  <c r="F332" i="3"/>
  <c r="F329" i="3"/>
  <c r="F330" i="3"/>
  <c r="F331" i="3"/>
  <c r="F328" i="3"/>
  <c r="F327" i="3"/>
  <c r="F325" i="3"/>
  <c r="F326" i="3"/>
  <c r="F324" i="3"/>
  <c r="F322" i="3"/>
  <c r="F323" i="3"/>
  <c r="F321" i="3"/>
  <c r="F320" i="3"/>
  <c r="F318" i="3"/>
  <c r="F319" i="3"/>
  <c r="F316" i="3"/>
  <c r="F317" i="3"/>
  <c r="F315" i="3"/>
  <c r="F312" i="3"/>
  <c r="F313" i="3"/>
  <c r="F314" i="3"/>
  <c r="F311" i="3"/>
  <c r="F310" i="3"/>
  <c r="F309" i="3"/>
  <c r="F303" i="3"/>
  <c r="F307" i="3"/>
  <c r="F304" i="3"/>
  <c r="F308" i="3"/>
  <c r="F305" i="3"/>
  <c r="F306" i="3"/>
  <c r="F300" i="3"/>
  <c r="F302" i="3"/>
  <c r="F301" i="3"/>
  <c r="F295" i="3"/>
  <c r="F299" i="3"/>
  <c r="F296" i="3"/>
  <c r="F297" i="3"/>
  <c r="F298" i="3"/>
  <c r="F291" i="3"/>
  <c r="F292" i="3"/>
  <c r="F294" i="3"/>
  <c r="F293" i="3"/>
  <c r="F288" i="3"/>
  <c r="F289" i="3"/>
  <c r="F290" i="3"/>
  <c r="F283" i="3"/>
  <c r="F287" i="3"/>
  <c r="F284" i="3"/>
  <c r="F286" i="3"/>
  <c r="F285" i="3"/>
  <c r="F279" i="3"/>
  <c r="F280" i="3"/>
  <c r="F281" i="3"/>
  <c r="F282" i="3"/>
  <c r="F276" i="3"/>
  <c r="F278" i="3"/>
  <c r="F277" i="3"/>
  <c r="F275" i="3"/>
  <c r="F272" i="3"/>
  <c r="F273" i="3"/>
  <c r="F274" i="3"/>
  <c r="F708" i="3"/>
  <c r="F707" i="3"/>
  <c r="F681" i="3"/>
  <c r="F685" i="3"/>
  <c r="F682" i="3"/>
  <c r="F686" i="3"/>
  <c r="F684" i="3"/>
  <c r="F683" i="3"/>
  <c r="F653" i="3"/>
  <c r="F654" i="3"/>
  <c r="F652" i="3"/>
  <c r="F637" i="3"/>
  <c r="F638" i="3"/>
  <c r="F635" i="3"/>
  <c r="F636" i="3"/>
  <c r="F629" i="3"/>
  <c r="F633" i="3"/>
  <c r="F630" i="3"/>
  <c r="F631" i="3"/>
  <c r="F628" i="3"/>
  <c r="F632" i="3"/>
  <c r="F617" i="3"/>
  <c r="F621" i="3"/>
  <c r="F618" i="3"/>
  <c r="F619" i="3"/>
  <c r="F616" i="3"/>
  <c r="F620" i="3"/>
  <c r="F609" i="3"/>
  <c r="F610" i="3"/>
  <c r="F611" i="3"/>
  <c r="F625" i="3"/>
  <c r="F622" i="3"/>
  <c r="F626" i="3"/>
  <c r="F623" i="3"/>
  <c r="F627" i="3"/>
  <c r="F624" i="3"/>
  <c r="F613" i="3"/>
  <c r="F614" i="3"/>
  <c r="F615" i="3"/>
  <c r="F612" i="3"/>
  <c r="F526" i="3"/>
  <c r="F527" i="3"/>
  <c r="F523" i="3"/>
  <c r="F528" i="3"/>
  <c r="F524" i="3"/>
  <c r="F529" i="3"/>
  <c r="F525" i="3"/>
  <c r="F500" i="3"/>
  <c r="F498" i="3"/>
  <c r="F502" i="3"/>
  <c r="F499" i="3"/>
  <c r="F501" i="3"/>
  <c r="F503" i="3"/>
  <c r="F488" i="3"/>
  <c r="F490" i="3"/>
  <c r="F489" i="3"/>
  <c r="F593" i="3"/>
  <c r="F597" i="3"/>
  <c r="F594" i="3"/>
  <c r="F598" i="3"/>
  <c r="F595" i="3"/>
  <c r="F599" i="3"/>
  <c r="F592" i="3"/>
  <c r="F596" i="3"/>
  <c r="F600" i="3"/>
  <c r="F259" i="3"/>
  <c r="F256" i="3"/>
  <c r="F257" i="3"/>
  <c r="F258" i="3"/>
  <c r="F243" i="3"/>
  <c r="F240" i="3"/>
  <c r="F241" i="3"/>
  <c r="F242" i="3"/>
  <c r="F199" i="3"/>
  <c r="F200" i="3"/>
  <c r="F198" i="3"/>
  <c r="F197" i="3"/>
  <c r="F183" i="3"/>
  <c r="F184" i="3"/>
  <c r="F185" i="3"/>
  <c r="F171" i="3"/>
  <c r="F172" i="3"/>
  <c r="F173" i="3"/>
  <c r="F155" i="3"/>
  <c r="F156" i="3"/>
  <c r="F158" i="3"/>
  <c r="F157" i="3"/>
  <c r="F139" i="3"/>
  <c r="F140" i="3"/>
  <c r="F141" i="3"/>
  <c r="F115" i="3"/>
  <c r="F116" i="3"/>
  <c r="F113" i="3"/>
  <c r="F114" i="3"/>
  <c r="F63" i="3"/>
  <c r="F64" i="3"/>
  <c r="F65" i="3"/>
  <c r="F62" i="3"/>
  <c r="F66" i="3"/>
  <c r="F47" i="3"/>
  <c r="F44" i="3"/>
  <c r="F45" i="3"/>
  <c r="F46" i="3"/>
  <c r="F31" i="3"/>
  <c r="F28" i="3"/>
  <c r="F29" i="3"/>
  <c r="F30" i="3"/>
  <c r="F11" i="3"/>
  <c r="F15" i="3"/>
  <c r="F12" i="3"/>
  <c r="F13" i="3"/>
  <c r="F14" i="3"/>
  <c r="F27" i="3"/>
  <c r="F24" i="3"/>
  <c r="F25" i="3"/>
  <c r="F26" i="3"/>
  <c r="F247" i="3"/>
  <c r="F244" i="3"/>
  <c r="F246" i="3"/>
  <c r="F245" i="3"/>
  <c r="F231" i="3"/>
  <c r="F228" i="3"/>
  <c r="F230" i="3"/>
  <c r="F229" i="3"/>
  <c r="F203" i="3"/>
  <c r="F204" i="3"/>
  <c r="F201" i="3"/>
  <c r="F202" i="3"/>
  <c r="F187" i="3"/>
  <c r="F188" i="3"/>
  <c r="F186" i="3"/>
  <c r="F175" i="3"/>
  <c r="F176" i="3"/>
  <c r="F174" i="3"/>
  <c r="F159" i="3"/>
  <c r="F160" i="3"/>
  <c r="F161" i="3"/>
  <c r="F162" i="3"/>
  <c r="F143" i="3"/>
  <c r="F144" i="3"/>
  <c r="F142" i="3"/>
  <c r="F145" i="3"/>
  <c r="F123" i="3"/>
  <c r="F124" i="3"/>
  <c r="F125" i="3"/>
  <c r="F126" i="3"/>
  <c r="F117" i="3"/>
  <c r="F118" i="3"/>
  <c r="F103" i="3"/>
  <c r="F107" i="3"/>
  <c r="F104" i="3"/>
  <c r="F108" i="3"/>
  <c r="F105" i="3"/>
  <c r="F106" i="3"/>
  <c r="F87" i="3"/>
  <c r="F88" i="3"/>
  <c r="F89" i="3"/>
  <c r="F90" i="3"/>
  <c r="F79" i="3"/>
  <c r="F80" i="3"/>
  <c r="F81" i="3"/>
  <c r="F82" i="3"/>
  <c r="F71" i="3"/>
  <c r="F72" i="3"/>
  <c r="F73" i="3"/>
  <c r="F74" i="3"/>
  <c r="F55" i="3"/>
  <c r="F52" i="3"/>
  <c r="F56" i="3"/>
  <c r="F53" i="3"/>
  <c r="F54" i="3"/>
  <c r="F39" i="3"/>
  <c r="F36" i="3"/>
  <c r="F37" i="3"/>
  <c r="F38" i="3"/>
  <c r="F23" i="3"/>
  <c r="F20" i="3"/>
  <c r="F21" i="3"/>
  <c r="F22" i="3"/>
  <c r="F7" i="3"/>
  <c r="F5" i="3"/>
  <c r="F6" i="3"/>
  <c r="F4" i="3"/>
  <c r="F267" i="3"/>
  <c r="F264" i="3"/>
  <c r="F265" i="3"/>
  <c r="F266" i="3"/>
  <c r="F251" i="3"/>
  <c r="F248" i="3"/>
  <c r="F249" i="3"/>
  <c r="F250" i="3"/>
  <c r="F235" i="3"/>
  <c r="F232" i="3"/>
  <c r="F233" i="3"/>
  <c r="F234" i="3"/>
  <c r="F219" i="3"/>
  <c r="F217" i="3"/>
  <c r="F218" i="3"/>
  <c r="F207" i="3"/>
  <c r="F208" i="3"/>
  <c r="F206" i="3"/>
  <c r="F205" i="3"/>
  <c r="F191" i="3"/>
  <c r="F190" i="3"/>
  <c r="F189" i="3"/>
  <c r="F177" i="3"/>
  <c r="F178" i="3"/>
  <c r="F163" i="3"/>
  <c r="F164" i="3"/>
  <c r="F166" i="3"/>
  <c r="F165" i="3"/>
  <c r="F147" i="3"/>
  <c r="F148" i="3"/>
  <c r="F150" i="3"/>
  <c r="F146" i="3"/>
  <c r="F149" i="3"/>
  <c r="F131" i="3"/>
  <c r="F132" i="3"/>
  <c r="F133" i="3"/>
  <c r="F134" i="3"/>
  <c r="F127" i="3"/>
  <c r="F128" i="3"/>
  <c r="F129" i="3"/>
  <c r="F130" i="3"/>
  <c r="F91" i="3"/>
  <c r="F92" i="3"/>
  <c r="F93" i="3"/>
  <c r="F94" i="3"/>
  <c r="F83" i="3"/>
  <c r="F84" i="3"/>
  <c r="F85" i="3"/>
  <c r="F86" i="3"/>
  <c r="F75" i="3"/>
  <c r="F76" i="3"/>
  <c r="F77" i="3"/>
  <c r="F78" i="3"/>
  <c r="F67" i="3"/>
  <c r="F68" i="3"/>
  <c r="F69" i="3"/>
  <c r="F70" i="3"/>
  <c r="F59" i="3"/>
  <c r="F60" i="3"/>
  <c r="F57" i="3"/>
  <c r="F61" i="3"/>
  <c r="F58" i="3"/>
  <c r="F43" i="3"/>
  <c r="F40" i="3"/>
  <c r="F41" i="3"/>
  <c r="F42" i="3"/>
  <c r="F35" i="3"/>
  <c r="F32" i="3"/>
  <c r="F33" i="3"/>
  <c r="F34" i="3"/>
  <c r="F19" i="3"/>
  <c r="F16" i="3"/>
  <c r="F17" i="3"/>
  <c r="F18" i="3"/>
  <c r="F8" i="3"/>
  <c r="F9" i="3"/>
  <c r="F10" i="3"/>
  <c r="F271" i="3"/>
  <c r="F268" i="3"/>
  <c r="F270" i="3"/>
  <c r="F269" i="3"/>
  <c r="F220" i="3"/>
  <c r="F222" i="3"/>
  <c r="F221" i="3"/>
  <c r="F211" i="3"/>
  <c r="F212" i="3"/>
  <c r="F209" i="3"/>
  <c r="F210" i="3"/>
  <c r="F195" i="3"/>
  <c r="F192" i="3"/>
  <c r="F196" i="3"/>
  <c r="F193" i="3"/>
  <c r="F194" i="3"/>
  <c r="F1569" i="3"/>
  <c r="F1573" i="3"/>
  <c r="F1577" i="3"/>
  <c r="F1570" i="3"/>
  <c r="F1574" i="3"/>
  <c r="F1571" i="3"/>
  <c r="F1575" i="3"/>
  <c r="F1568" i="3"/>
  <c r="F1572" i="3"/>
  <c r="F1576" i="3"/>
  <c r="F1557" i="3"/>
  <c r="F1554" i="3"/>
  <c r="F1558" i="3"/>
  <c r="F1555" i="3"/>
  <c r="F1559" i="3"/>
  <c r="F1556" i="3"/>
  <c r="F1560" i="3"/>
  <c r="F95" i="3"/>
  <c r="F99" i="3"/>
  <c r="F96" i="3"/>
  <c r="F100" i="3"/>
  <c r="F97" i="3"/>
  <c r="F101" i="3"/>
  <c r="F102" i="3"/>
  <c r="F98" i="3"/>
  <c r="F51" i="3"/>
  <c r="F48" i="3"/>
  <c r="F49" i="3"/>
  <c r="F50" i="3"/>
  <c r="F111" i="3"/>
  <c r="F112" i="3"/>
  <c r="F109" i="3"/>
  <c r="F110" i="3"/>
  <c r="E820" i="3" l="1"/>
  <c r="E816" i="3"/>
  <c r="E819" i="3"/>
  <c r="E814" i="3"/>
  <c r="E818" i="3"/>
  <c r="E813" i="3"/>
  <c r="E817" i="3"/>
  <c r="E815" i="3"/>
  <c r="F135" i="3"/>
  <c r="F136" i="3"/>
  <c r="F137" i="3"/>
  <c r="F138" i="3"/>
  <c r="F255" i="3"/>
  <c r="F252" i="3"/>
  <c r="F254" i="3"/>
  <c r="F253" i="3"/>
  <c r="F946" i="3"/>
  <c r="F947" i="3"/>
  <c r="F955" i="3"/>
  <c r="F956" i="3"/>
  <c r="F957" i="3"/>
  <c r="F1309" i="3"/>
  <c r="F1306" i="3"/>
  <c r="F1310" i="3"/>
  <c r="F1307" i="3"/>
  <c r="F1311" i="3"/>
  <c r="F1308" i="3"/>
  <c r="F1312" i="3"/>
  <c r="F1637" i="3"/>
  <c r="F1641" i="3"/>
  <c r="F1645" i="3"/>
  <c r="F1634" i="3"/>
  <c r="F1638" i="3"/>
  <c r="F1642" i="3"/>
  <c r="F1646" i="3"/>
  <c r="F1635" i="3"/>
  <c r="F1639" i="3"/>
  <c r="F1643" i="3"/>
  <c r="F1647" i="3"/>
  <c r="F1636" i="3"/>
  <c r="F1640" i="3"/>
  <c r="F1644" i="3"/>
  <c r="F151" i="3"/>
  <c r="F152" i="3"/>
  <c r="F153" i="3"/>
  <c r="F154" i="3"/>
  <c r="F223" i="3"/>
  <c r="F227" i="3"/>
  <c r="F224" i="3"/>
  <c r="F225" i="3"/>
  <c r="F226" i="3"/>
  <c r="F1022" i="3"/>
  <c r="F1019" i="3"/>
  <c r="F1020" i="3"/>
  <c r="F1021" i="3"/>
  <c r="F948" i="3"/>
  <c r="F949" i="3"/>
  <c r="F1119" i="3"/>
  <c r="F1120" i="3"/>
  <c r="F1209" i="3"/>
  <c r="F1206" i="3"/>
  <c r="F1210" i="3"/>
  <c r="F1207" i="3"/>
  <c r="F1211" i="3"/>
  <c r="F1208" i="3"/>
  <c r="F1075" i="3"/>
  <c r="F1079" i="3"/>
  <c r="F1076" i="3"/>
  <c r="F1077" i="3"/>
  <c r="F1078" i="3"/>
  <c r="F1249" i="3"/>
  <c r="F1250" i="3"/>
  <c r="F1247" i="3"/>
  <c r="F1248" i="3"/>
  <c r="F1409" i="3"/>
  <c r="F1413" i="3"/>
  <c r="F1406" i="3"/>
  <c r="F1410" i="3"/>
  <c r="F1414" i="3"/>
  <c r="F1407" i="3"/>
  <c r="F1411" i="3"/>
  <c r="F1415" i="3"/>
  <c r="F1408" i="3"/>
  <c r="F1412" i="3"/>
  <c r="F1601" i="3"/>
  <c r="F1605" i="3"/>
  <c r="F1598" i="3"/>
  <c r="F1602" i="3"/>
  <c r="F1606" i="3"/>
  <c r="F1599" i="3"/>
  <c r="F1603" i="3"/>
  <c r="F1607" i="3"/>
  <c r="F1600" i="3"/>
  <c r="F1604" i="3"/>
  <c r="F1677" i="3"/>
  <c r="F1678" i="3"/>
  <c r="F1581" i="3"/>
  <c r="F1585" i="3"/>
  <c r="F1578" i="3"/>
  <c r="F1582" i="3"/>
  <c r="F1586" i="3"/>
  <c r="F1579" i="3"/>
  <c r="F1583" i="3"/>
  <c r="F1587" i="3"/>
  <c r="F1580" i="3"/>
  <c r="F1584" i="3"/>
  <c r="F167" i="3"/>
  <c r="F168" i="3"/>
  <c r="F169" i="3"/>
  <c r="F170" i="3"/>
  <c r="F732" i="3"/>
  <c r="F731" i="3"/>
  <c r="F797" i="3"/>
  <c r="F798" i="3"/>
  <c r="F796" i="3"/>
  <c r="F799" i="3"/>
  <c r="F970" i="3"/>
  <c r="F969" i="3"/>
  <c r="F994" i="3"/>
  <c r="F995" i="3"/>
  <c r="F993" i="3"/>
  <c r="F996" i="3"/>
  <c r="F992" i="3"/>
  <c r="F1193" i="3"/>
  <c r="F1197" i="3"/>
  <c r="F1194" i="3"/>
  <c r="F1198" i="3"/>
  <c r="F1195" i="3"/>
  <c r="F1199" i="3"/>
  <c r="F1196" i="3"/>
  <c r="F1200" i="3"/>
  <c r="F1361" i="3"/>
  <c r="F1362" i="3"/>
  <c r="F1363" i="3"/>
  <c r="F1360" i="3"/>
  <c r="F1445" i="3"/>
  <c r="F1449" i="3"/>
  <c r="F1446" i="3"/>
  <c r="F1450" i="3"/>
  <c r="F1447" i="3"/>
  <c r="F1451" i="3"/>
  <c r="F1448" i="3"/>
  <c r="F1497" i="3"/>
  <c r="F1501" i="3"/>
  <c r="F1498" i="3"/>
  <c r="F1502" i="3"/>
  <c r="F1499" i="3"/>
  <c r="F1503" i="3"/>
  <c r="F1496" i="3"/>
  <c r="F1500" i="3"/>
  <c r="F1613" i="3"/>
  <c r="F1614" i="3"/>
  <c r="F1612" i="3"/>
  <c r="F119" i="3"/>
  <c r="F120" i="3"/>
  <c r="F121" i="3"/>
  <c r="F122" i="3"/>
  <c r="F179" i="3"/>
  <c r="F180" i="3"/>
  <c r="F182" i="3"/>
  <c r="F181" i="3"/>
  <c r="F239" i="3"/>
  <c r="F236" i="3"/>
  <c r="F238" i="3"/>
  <c r="F237" i="3"/>
  <c r="F557" i="3"/>
  <c r="F561" i="3"/>
  <c r="F565" i="3"/>
  <c r="F554" i="3"/>
  <c r="F558" i="3"/>
  <c r="F562" i="3"/>
  <c r="F566" i="3"/>
  <c r="F555" i="3"/>
  <c r="F559" i="3"/>
  <c r="F563" i="3"/>
  <c r="F567" i="3"/>
  <c r="F556" i="3"/>
  <c r="F560" i="3"/>
  <c r="F564" i="3"/>
  <c r="F568" i="3"/>
  <c r="F737" i="3"/>
  <c r="F741" i="3"/>
  <c r="F745" i="3"/>
  <c r="F734" i="3"/>
  <c r="F738" i="3"/>
  <c r="F742" i="3"/>
  <c r="F746" i="3"/>
  <c r="F740" i="3"/>
  <c r="F748" i="3"/>
  <c r="F735" i="3"/>
  <c r="F743" i="3"/>
  <c r="F736" i="3"/>
  <c r="F744" i="3"/>
  <c r="F739" i="3"/>
  <c r="F747" i="3"/>
  <c r="F773" i="3"/>
  <c r="F777" i="3"/>
  <c r="F781" i="3"/>
  <c r="F785" i="3"/>
  <c r="F774" i="3"/>
  <c r="F778" i="3"/>
  <c r="F782" i="3"/>
  <c r="F786" i="3"/>
  <c r="F772" i="3"/>
  <c r="F780" i="3"/>
  <c r="F775" i="3"/>
  <c r="F783" i="3"/>
  <c r="F776" i="3"/>
  <c r="F784" i="3"/>
  <c r="F779" i="3"/>
  <c r="F805" i="3"/>
  <c r="F809" i="3"/>
  <c r="F806" i="3"/>
  <c r="F811" i="3"/>
  <c r="F807" i="3"/>
  <c r="F812" i="3"/>
  <c r="F808" i="3"/>
  <c r="F810" i="3"/>
  <c r="F709" i="3"/>
  <c r="F713" i="3"/>
  <c r="F710" i="3"/>
  <c r="F711" i="3"/>
  <c r="F712" i="3"/>
  <c r="F857" i="3"/>
  <c r="F861" i="3"/>
  <c r="F858" i="3"/>
  <c r="F862" i="3"/>
  <c r="F855" i="3"/>
  <c r="F859" i="3"/>
  <c r="F863" i="3"/>
  <c r="F856" i="3"/>
  <c r="F860" i="3"/>
  <c r="F990" i="3"/>
  <c r="F988" i="3"/>
  <c r="F989" i="3"/>
  <c r="F938" i="3"/>
  <c r="F939" i="3"/>
  <c r="F979" i="3"/>
  <c r="F980" i="3"/>
  <c r="F981" i="3"/>
  <c r="F1010" i="3"/>
  <c r="F1007" i="3"/>
  <c r="F1009" i="3"/>
  <c r="F1008" i="3"/>
  <c r="F982" i="3"/>
  <c r="F983" i="3"/>
  <c r="F984" i="3"/>
  <c r="F1161" i="3"/>
  <c r="F1165" i="3"/>
  <c r="F1169" i="3"/>
  <c r="F1173" i="3"/>
  <c r="F1158" i="3"/>
  <c r="F1162" i="3"/>
  <c r="F1166" i="3"/>
  <c r="F1170" i="3"/>
  <c r="F1159" i="3"/>
  <c r="F1163" i="3"/>
  <c r="F1167" i="3"/>
  <c r="F1171" i="3"/>
  <c r="F1160" i="3"/>
  <c r="F1164" i="3"/>
  <c r="F1168" i="3"/>
  <c r="F1172" i="3"/>
  <c r="F1030" i="3"/>
  <c r="F1027" i="3"/>
  <c r="F1028" i="3"/>
  <c r="F1029" i="3"/>
  <c r="F1281" i="3"/>
  <c r="F1285" i="3"/>
  <c r="F1282" i="3"/>
  <c r="F1286" i="3"/>
  <c r="F1283" i="3"/>
  <c r="F1287" i="3"/>
  <c r="F1284" i="3"/>
  <c r="F1288" i="3"/>
  <c r="F1329" i="3"/>
  <c r="F1333" i="3"/>
  <c r="F1337" i="3"/>
  <c r="F1330" i="3"/>
  <c r="F1334" i="3"/>
  <c r="F1338" i="3"/>
  <c r="F1331" i="3"/>
  <c r="F1335" i="3"/>
  <c r="F1339" i="3"/>
  <c r="F1332" i="3"/>
  <c r="F1336" i="3"/>
  <c r="F1340" i="3"/>
  <c r="F1425" i="3"/>
  <c r="F1429" i="3"/>
  <c r="F1426" i="3"/>
  <c r="F1427" i="3"/>
  <c r="F1428" i="3"/>
  <c r="F1437" i="3"/>
  <c r="F1438" i="3"/>
  <c r="F1435" i="3"/>
  <c r="F1439" i="3"/>
  <c r="F1436" i="3"/>
  <c r="F1489" i="3"/>
  <c r="F1486" i="3"/>
  <c r="F1490" i="3"/>
  <c r="F1487" i="3"/>
  <c r="F1488" i="3"/>
  <c r="F1545" i="3"/>
  <c r="F1546" i="3"/>
  <c r="F1543" i="3"/>
  <c r="F1547" i="3"/>
  <c r="F1544" i="3"/>
  <c r="F1617" i="3"/>
  <c r="F1618" i="3"/>
  <c r="F1619" i="3"/>
  <c r="F1620" i="3"/>
  <c r="F1141" i="3"/>
  <c r="F1140" i="3"/>
  <c r="F496" i="3"/>
  <c r="F494" i="3"/>
  <c r="F495" i="3"/>
  <c r="F941" i="3"/>
  <c r="F940" i="3"/>
  <c r="F962" i="3"/>
  <c r="F963" i="3"/>
  <c r="F961" i="3"/>
  <c r="F978" i="3"/>
  <c r="F977" i="3"/>
  <c r="F1002" i="3"/>
  <c r="F1006" i="3"/>
  <c r="F1003" i="3"/>
  <c r="F1004" i="3"/>
  <c r="F1005" i="3"/>
  <c r="F1461" i="3"/>
  <c r="F1465" i="3"/>
  <c r="F1462" i="3"/>
  <c r="F1459" i="3"/>
  <c r="F1463" i="3"/>
  <c r="F1460" i="3"/>
  <c r="F1464" i="3"/>
  <c r="F1517" i="3"/>
  <c r="F1521" i="3"/>
  <c r="F1525" i="3"/>
  <c r="F1518" i="3"/>
  <c r="F1522" i="3"/>
  <c r="F1515" i="3"/>
  <c r="F1519" i="3"/>
  <c r="F1523" i="3"/>
  <c r="F1516" i="3"/>
  <c r="F1520" i="3"/>
  <c r="F1524" i="3"/>
  <c r="F1657" i="3"/>
  <c r="F1658" i="3"/>
  <c r="F1655" i="3"/>
  <c r="F1656" i="3"/>
  <c r="F263" i="3"/>
  <c r="F260" i="3"/>
  <c r="F262" i="3"/>
  <c r="F261" i="3"/>
  <c r="F215" i="3"/>
  <c r="F216" i="3"/>
  <c r="F214" i="3"/>
  <c r="F213" i="3"/>
  <c r="F452" i="3"/>
  <c r="F454" i="3"/>
  <c r="F453" i="3"/>
  <c r="F512" i="3"/>
  <c r="F510" i="3"/>
  <c r="F514" i="3"/>
  <c r="F513" i="3"/>
  <c r="F515" i="3"/>
  <c r="F509" i="3"/>
  <c r="F511" i="3"/>
  <c r="F950" i="3"/>
  <c r="F951" i="3"/>
  <c r="F1237" i="3"/>
  <c r="F1238" i="3"/>
  <c r="F909" i="3"/>
  <c r="F910" i="3"/>
  <c r="F911" i="3"/>
  <c r="F908" i="3"/>
  <c r="F1038" i="3"/>
  <c r="F1035" i="3"/>
  <c r="F1036" i="3"/>
  <c r="F1037" i="3"/>
  <c r="F1051" i="3"/>
  <c r="F1054" i="3"/>
  <c r="F1052" i="3"/>
  <c r="F1053" i="3"/>
  <c r="F1381" i="3"/>
  <c r="F1385" i="3"/>
  <c r="F1382" i="3"/>
  <c r="F1386" i="3"/>
  <c r="F1379" i="3"/>
  <c r="F1383" i="3"/>
  <c r="F1387" i="3"/>
  <c r="F1380" i="3"/>
  <c r="F1384" i="3"/>
  <c r="F1621" i="3"/>
  <c r="F1625" i="3"/>
  <c r="F1629" i="3"/>
  <c r="F1633" i="3"/>
  <c r="F1622" i="3"/>
  <c r="F1626" i="3"/>
  <c r="F1630" i="3"/>
  <c r="F1623" i="3"/>
  <c r="F1627" i="3"/>
  <c r="F1631" i="3"/>
  <c r="F1624" i="3"/>
  <c r="F1628" i="3"/>
  <c r="F1632" i="3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<sst xmlns="http://schemas.openxmlformats.org/spreadsheetml/2006/main" count="2057" uniqueCount="379">
  <si>
    <t>1002010149</t>
  </si>
  <si>
    <t>1002010155</t>
  </si>
  <si>
    <t>1002010256</t>
  </si>
  <si>
    <t>1002010166</t>
  </si>
  <si>
    <t>1002010148</t>
  </si>
  <si>
    <t>1002010154</t>
  </si>
  <si>
    <t>1002010255</t>
  </si>
  <si>
    <t>1002010139</t>
  </si>
  <si>
    <t>1002010165</t>
  </si>
  <si>
    <t>1002010147</t>
  </si>
  <si>
    <t>1002010153</t>
  </si>
  <si>
    <t>1002010164</t>
  </si>
  <si>
    <t>1002010146</t>
  </si>
  <si>
    <t>1002010152</t>
  </si>
  <si>
    <t>1002010254</t>
  </si>
  <si>
    <t>1002010262</t>
  </si>
  <si>
    <t>1002010286</t>
  </si>
  <si>
    <t>1002010289</t>
  </si>
  <si>
    <t>1002010170</t>
  </si>
  <si>
    <t>1002010163</t>
  </si>
  <si>
    <t>1002010312</t>
  </si>
  <si>
    <t>1002010145</t>
  </si>
  <si>
    <t>1002010151</t>
  </si>
  <si>
    <t>1002010212</t>
  </si>
  <si>
    <t>1002010209</t>
  </si>
  <si>
    <t>1002010210</t>
  </si>
  <si>
    <t>1002010211</t>
  </si>
  <si>
    <t>1002010169</t>
  </si>
  <si>
    <t>1002010311</t>
  </si>
  <si>
    <t>1002010320</t>
  </si>
  <si>
    <t>1002010138</t>
  </si>
  <si>
    <t>1002010191</t>
  </si>
  <si>
    <t>1002010253</t>
  </si>
  <si>
    <t>1002010309</t>
  </si>
  <si>
    <t>1002010310</t>
  </si>
  <si>
    <t>1002010168</t>
  </si>
  <si>
    <t>1002010319</t>
  </si>
  <si>
    <t>1002010162</t>
  </si>
  <si>
    <t>1002010089</t>
  </si>
  <si>
    <t>1002010222</t>
  </si>
  <si>
    <t>1002010226</t>
  </si>
  <si>
    <t>1002010344</t>
  </si>
  <si>
    <t>1002010345</t>
  </si>
  <si>
    <t>1002010348</t>
  </si>
  <si>
    <t>1002010349</t>
  </si>
  <si>
    <t>1002010335</t>
  </si>
  <si>
    <t>1002010336</t>
  </si>
  <si>
    <t>1002010337</t>
  </si>
  <si>
    <t>1002010338</t>
  </si>
  <si>
    <t>1002010086</t>
  </si>
  <si>
    <t>1002010087</t>
  </si>
  <si>
    <t>1002010088</t>
  </si>
  <si>
    <t>1002010144</t>
  </si>
  <si>
    <t>1002010150</t>
  </si>
  <si>
    <t>1002010199</t>
  </si>
  <si>
    <t>1002010200</t>
  </si>
  <si>
    <t>1002010221</t>
  </si>
  <si>
    <t>1002010223</t>
  </si>
  <si>
    <t>1002010224</t>
  </si>
  <si>
    <t>1002010225</t>
  </si>
  <si>
    <t>1002010303</t>
  </si>
  <si>
    <t>1002010304</t>
  </si>
  <si>
    <t>1002010305</t>
  </si>
  <si>
    <t>1002010306</t>
  </si>
  <si>
    <t>1002010307</t>
  </si>
  <si>
    <t>1002010308</t>
  </si>
  <si>
    <t>1002010117</t>
  </si>
  <si>
    <t>1002010351</t>
  </si>
  <si>
    <t>1002010074</t>
  </si>
  <si>
    <t>1002010078</t>
  </si>
  <si>
    <t>1002010134</t>
  </si>
  <si>
    <t>1002009975</t>
  </si>
  <si>
    <t>1002010167</t>
  </si>
  <si>
    <t>1002010342</t>
  </si>
  <si>
    <t>1002009797</t>
  </si>
  <si>
    <t>1002010113</t>
  </si>
  <si>
    <t>1002010114</t>
  </si>
  <si>
    <t>1002010115</t>
  </si>
  <si>
    <t>1002010116</t>
  </si>
  <si>
    <t>1002010071</t>
  </si>
  <si>
    <t>1002010072</t>
  </si>
  <si>
    <t>1002010073</t>
  </si>
  <si>
    <t>1002010075</t>
  </si>
  <si>
    <t>1002010076</t>
  </si>
  <si>
    <t>1002010130</t>
  </si>
  <si>
    <t>1002010131</t>
  </si>
  <si>
    <t>1002010132</t>
  </si>
  <si>
    <t>1002010133</t>
  </si>
  <si>
    <t>1002010350</t>
  </si>
  <si>
    <t>1002010110</t>
  </si>
  <si>
    <t>1002010111</t>
  </si>
  <si>
    <t>1002010112</t>
  </si>
  <si>
    <t>1002010109</t>
  </si>
  <si>
    <t>1002010127</t>
  </si>
  <si>
    <t>1002010128</t>
  </si>
  <si>
    <t>1002010129</t>
  </si>
  <si>
    <t>1002010106</t>
  </si>
  <si>
    <t>1002010107</t>
  </si>
  <si>
    <t>1002010108</t>
  </si>
  <si>
    <t>1002010126</t>
  </si>
  <si>
    <t>1002010195</t>
  </si>
  <si>
    <t>1002010123</t>
  </si>
  <si>
    <t>1002010124</t>
  </si>
  <si>
    <t>1002010125</t>
  </si>
  <si>
    <t>1002010340</t>
  </si>
  <si>
    <t>1002010346</t>
  </si>
  <si>
    <t>1002010347</t>
  </si>
  <si>
    <t>1002010284</t>
  </si>
  <si>
    <t>1002010328</t>
  </si>
  <si>
    <t>1001001990</t>
  </si>
  <si>
    <t>1002010079</t>
  </si>
  <si>
    <t>1002010080</t>
  </si>
  <si>
    <t>1002010137</t>
  </si>
  <si>
    <t>1002010313</t>
  </si>
  <si>
    <t>1002010314</t>
  </si>
  <si>
    <t>1002010315</t>
  </si>
  <si>
    <t>1002010316</t>
  </si>
  <si>
    <t>1002010317</t>
  </si>
  <si>
    <t>1002010318</t>
  </si>
  <si>
    <t>1001001988</t>
  </si>
  <si>
    <t>1002010102</t>
  </si>
  <si>
    <t>1002010281</t>
  </si>
  <si>
    <t>1002010282</t>
  </si>
  <si>
    <t>1002010283</t>
  </si>
  <si>
    <t>1002010325</t>
  </si>
  <si>
    <t>1002010326</t>
  </si>
  <si>
    <t>1002010327</t>
  </si>
  <si>
    <t>1002010331</t>
  </si>
  <si>
    <t>1001001989</t>
  </si>
  <si>
    <t>1002010332</t>
  </si>
  <si>
    <t>1001001987</t>
  </si>
  <si>
    <t>1002009910</t>
  </si>
  <si>
    <t>1002009748</t>
  </si>
  <si>
    <t>1002010237</t>
  </si>
  <si>
    <t>1002010238</t>
  </si>
  <si>
    <t>1002010330</t>
  </si>
  <si>
    <t>1002009994</t>
  </si>
  <si>
    <t>1002010219</t>
  </si>
  <si>
    <t>1002010220</t>
  </si>
  <si>
    <t>1002010241</t>
  </si>
  <si>
    <t>1002010242</t>
  </si>
  <si>
    <t>1002010333</t>
  </si>
  <si>
    <t>1002010334</t>
  </si>
  <si>
    <t>1002010341</t>
  </si>
  <si>
    <t>1002010251</t>
  </si>
  <si>
    <t>1001001968</t>
  </si>
  <si>
    <t>1002010329</t>
  </si>
  <si>
    <t>1001001517</t>
  </si>
  <si>
    <t>1002010009</t>
  </si>
  <si>
    <t>1001001969</t>
  </si>
  <si>
    <t>1001001982</t>
  </si>
  <si>
    <t>1001001986</t>
  </si>
  <si>
    <t>1002010343</t>
  </si>
  <si>
    <t>1001001956</t>
  </si>
  <si>
    <t>1002010321</t>
  </si>
  <si>
    <t>1001001965</t>
  </si>
  <si>
    <t>1001001985</t>
  </si>
  <si>
    <t>1002009702</t>
  </si>
  <si>
    <t>1002009771</t>
  </si>
  <si>
    <t>1001001984</t>
  </si>
  <si>
    <t>1002010010</t>
  </si>
  <si>
    <t>1002010011</t>
  </si>
  <si>
    <t>1001001983</t>
  </si>
  <si>
    <t>1002006940</t>
  </si>
  <si>
    <t>1002010236</t>
  </si>
  <si>
    <t>1002010246</t>
  </si>
  <si>
    <t>1002010250</t>
  </si>
  <si>
    <t>1002009977</t>
  </si>
  <si>
    <t>1002010065</t>
  </si>
  <si>
    <t>1002010066</t>
  </si>
  <si>
    <t>1002010067</t>
  </si>
  <si>
    <t>1002010249</t>
  </si>
  <si>
    <t>1001001955</t>
  </si>
  <si>
    <t>1002009430</t>
  </si>
  <si>
    <t>1002009689</t>
  </si>
  <si>
    <t>1002009698</t>
  </si>
  <si>
    <t>1002009699</t>
  </si>
  <si>
    <t>1002009700</t>
  </si>
  <si>
    <t>1002009701</t>
  </si>
  <si>
    <t>1002009736</t>
  </si>
  <si>
    <t>1002009767</t>
  </si>
  <si>
    <t>1002009768</t>
  </si>
  <si>
    <t>1002009769</t>
  </si>
  <si>
    <t>1002009770</t>
  </si>
  <si>
    <t>1002009974</t>
  </si>
  <si>
    <t>1002010028</t>
  </si>
  <si>
    <t>1002010064</t>
  </si>
  <si>
    <t>1001001962</t>
  </si>
  <si>
    <t>1001001966</t>
  </si>
  <si>
    <t>1002010232</t>
  </si>
  <si>
    <t>1002010292</t>
  </si>
  <si>
    <t>1001001909</t>
  </si>
  <si>
    <t>1001001961</t>
  </si>
  <si>
    <t>1001001967</t>
  </si>
  <si>
    <t>1002010227</t>
  </si>
  <si>
    <t>1002009890</t>
  </si>
  <si>
    <t>1001001906</t>
  </si>
  <si>
    <t>1002010229</t>
  </si>
  <si>
    <t>1002010230</t>
  </si>
  <si>
    <t>1002010231</t>
  </si>
  <si>
    <t>1002010261</t>
  </si>
  <si>
    <t>1001001944</t>
  </si>
  <si>
    <t>1001001946</t>
  </si>
  <si>
    <t>1001001948</t>
  </si>
  <si>
    <t>1001001954</t>
  </si>
  <si>
    <t>1002010252</t>
  </si>
  <si>
    <t>1001001689</t>
  </si>
  <si>
    <t>1001001942</t>
  </si>
  <si>
    <t>1001001958</t>
  </si>
  <si>
    <t>1002009961</t>
  </si>
  <si>
    <t>1001001922</t>
  </si>
  <si>
    <t>1001001957</t>
  </si>
  <si>
    <t>1001001905</t>
  </si>
  <si>
    <t>1002010243</t>
  </si>
  <si>
    <t>1001001912</t>
  </si>
  <si>
    <t>1001001941</t>
  </si>
  <si>
    <t>1001001943</t>
  </si>
  <si>
    <t>1001001945</t>
  </si>
  <si>
    <t>1001001947</t>
  </si>
  <si>
    <t>1002009817</t>
  </si>
  <si>
    <t>1002009982</t>
  </si>
  <si>
    <t>1002009979</t>
  </si>
  <si>
    <t>1002010215</t>
  </si>
  <si>
    <t>1001001829</t>
  </si>
  <si>
    <t>1001001904</t>
  </si>
  <si>
    <t>1002010003</t>
  </si>
  <si>
    <t>1002010006</t>
  </si>
  <si>
    <t>1002010203</t>
  </si>
  <si>
    <t>1001001898</t>
  </si>
  <si>
    <t>1001001899</t>
  </si>
  <si>
    <t>1002010001</t>
  </si>
  <si>
    <t>1002010004</t>
  </si>
  <si>
    <t>1002010005</t>
  </si>
  <si>
    <t>1002010007</t>
  </si>
  <si>
    <t>1002010008</t>
  </si>
  <si>
    <t>1001001903</t>
  </si>
  <si>
    <t>1002010186</t>
  </si>
  <si>
    <t>1002009987</t>
  </si>
  <si>
    <t>1002010206</t>
  </si>
  <si>
    <t>1002009921</t>
  </si>
  <si>
    <t>1002009958</t>
  </si>
  <si>
    <t>1002009959</t>
  </si>
  <si>
    <t>1002009960</t>
  </si>
  <si>
    <t>1002009918</t>
  </si>
  <si>
    <t>1002009919</t>
  </si>
  <si>
    <t>1002010204</t>
  </si>
  <si>
    <t>1001001790</t>
  </si>
  <si>
    <t>1002009951</t>
  </si>
  <si>
    <t>1002009952</t>
  </si>
  <si>
    <t>1002009953</t>
  </si>
  <si>
    <t>1002010060</t>
  </si>
  <si>
    <t>1002009920</t>
  </si>
  <si>
    <t>1001001894</t>
  </si>
  <si>
    <t>1002010197</t>
  </si>
  <si>
    <t>1001001885</t>
  </si>
  <si>
    <t>1001001886</t>
  </si>
  <si>
    <t>1001001887</t>
  </si>
  <si>
    <t>1001001896</t>
  </si>
  <si>
    <t>1002010196</t>
  </si>
  <si>
    <t>1002010198</t>
  </si>
  <si>
    <t>1001001837</t>
  </si>
  <si>
    <t>1001001881</t>
  </si>
  <si>
    <t>1002010056</t>
  </si>
  <si>
    <t>1002010057</t>
  </si>
  <si>
    <t>1002010058</t>
  </si>
  <si>
    <t>1002010059</t>
  </si>
  <si>
    <t>1002009913</t>
  </si>
  <si>
    <t>1001001883</t>
  </si>
  <si>
    <t>1002009892</t>
  </si>
  <si>
    <t>1002009893</t>
  </si>
  <si>
    <t>1002009894</t>
  </si>
  <si>
    <t>1002009896</t>
  </si>
  <si>
    <t>1002009897</t>
  </si>
  <si>
    <t>1002010055</t>
  </si>
  <si>
    <t>1001001840</t>
  </si>
  <si>
    <t>1002009815</t>
  </si>
  <si>
    <t>1002009938</t>
  </si>
  <si>
    <t>1002010068</t>
  </si>
  <si>
    <t>1001001816</t>
  </si>
  <si>
    <t>1001001839</t>
  </si>
  <si>
    <t>1002009902</t>
  </si>
  <si>
    <t>1002010036</t>
  </si>
  <si>
    <t>1002010018</t>
  </si>
  <si>
    <t>1001001849</t>
  </si>
  <si>
    <t>1001001822</t>
  </si>
  <si>
    <t>1001001795</t>
  </si>
  <si>
    <t>1001001838</t>
  </si>
  <si>
    <t>1002010035</t>
  </si>
  <si>
    <t>1004000861</t>
  </si>
  <si>
    <t>1002009751</t>
  </si>
  <si>
    <t>1002009752</t>
  </si>
  <si>
    <t>1001001832</t>
  </si>
  <si>
    <t>1002010000</t>
  </si>
  <si>
    <t>1001001815</t>
  </si>
  <si>
    <t>1001001821</t>
  </si>
  <si>
    <t>1001001826</t>
  </si>
  <si>
    <t>1002005539</t>
  </si>
  <si>
    <t>1002009924</t>
  </si>
  <si>
    <t>1001001814</t>
  </si>
  <si>
    <t>1001001791</t>
  </si>
  <si>
    <t>1002009835</t>
  </si>
  <si>
    <t>1002010013</t>
  </si>
  <si>
    <t>1002009834</t>
  </si>
  <si>
    <t>1002009832</t>
  </si>
  <si>
    <t>1002009833</t>
  </si>
  <si>
    <t>1001001750</t>
  </si>
  <si>
    <t>1002007977</t>
  </si>
  <si>
    <t>1001001782</t>
  </si>
  <si>
    <t>1002009048</t>
  </si>
  <si>
    <t>1001001781</t>
  </si>
  <si>
    <t>1001001751</t>
  </si>
  <si>
    <t>1001001763</t>
  </si>
  <si>
    <t>1001001772</t>
  </si>
  <si>
    <t>1002009964</t>
  </si>
  <si>
    <t>1002009965</t>
  </si>
  <si>
    <t>1002009966</t>
  </si>
  <si>
    <t>1002009967</t>
  </si>
  <si>
    <t>1002009968</t>
  </si>
  <si>
    <t>1002009969</t>
  </si>
  <si>
    <t>1002009970</t>
  </si>
  <si>
    <t>1002009971</t>
  </si>
  <si>
    <t>1001001762</t>
  </si>
  <si>
    <t>1001001771</t>
  </si>
  <si>
    <t>1002009754</t>
  </si>
  <si>
    <t>1001001748</t>
  </si>
  <si>
    <t>1002009753</t>
  </si>
  <si>
    <t>1001001770</t>
  </si>
  <si>
    <t>1002009887</t>
  </si>
  <si>
    <t>1002007976</t>
  </si>
  <si>
    <t>1001001741</t>
  </si>
  <si>
    <t>1004000204</t>
  </si>
  <si>
    <t>1001001700</t>
  </si>
  <si>
    <t>1001001707</t>
  </si>
  <si>
    <t>1001001699</t>
  </si>
  <si>
    <t>1002009516</t>
  </si>
  <si>
    <t>1002009831</t>
  </si>
  <si>
    <t>1002008561</t>
  </si>
  <si>
    <t>1001001674</t>
  </si>
  <si>
    <t>1001001698</t>
  </si>
  <si>
    <t>1002009719</t>
  </si>
  <si>
    <t>1002009786</t>
  </si>
  <si>
    <t>1002009787</t>
  </si>
  <si>
    <t>1002009788</t>
  </si>
  <si>
    <t>1002009784</t>
  </si>
  <si>
    <t>1002009785</t>
  </si>
  <si>
    <t>1004000022</t>
  </si>
  <si>
    <t>1001001676</t>
  </si>
  <si>
    <t>1002009714</t>
  </si>
  <si>
    <t>1001001684</t>
  </si>
  <si>
    <t>1001001688</t>
  </si>
  <si>
    <t>1001001690</t>
  </si>
  <si>
    <t>1002008793</t>
  </si>
  <si>
    <t>1001001683</t>
  </si>
  <si>
    <t>1002009388</t>
  </si>
  <si>
    <t>1001001635</t>
  </si>
  <si>
    <t>1001001636</t>
  </si>
  <si>
    <t>1002009385</t>
  </si>
  <si>
    <t>1002009386</t>
  </si>
  <si>
    <t>1002009387</t>
  </si>
  <si>
    <t>1002009571</t>
  </si>
  <si>
    <t>1002009295</t>
  </si>
  <si>
    <t>x/y</t>
  </si>
  <si>
    <t>1001001907</t>
  </si>
  <si>
    <t>1002009049</t>
  </si>
  <si>
    <t>1002009954</t>
  </si>
  <si>
    <t>Opération</t>
  </si>
  <si>
    <t>Temps</t>
  </si>
  <si>
    <t>x</t>
  </si>
  <si>
    <t>y</t>
  </si>
  <si>
    <t>Numéros</t>
  </si>
  <si>
    <t xml:space="preserve">Calcul valeur </t>
  </si>
  <si>
    <t>Calcul formule</t>
  </si>
  <si>
    <t>Calcul macro</t>
  </si>
  <si>
    <t>numéro</t>
  </si>
  <si>
    <t>somme du numéro</t>
  </si>
  <si>
    <t>1er opé du numéro</t>
  </si>
  <si>
    <t>Dernière op du numéro</t>
  </si>
  <si>
    <t>le temps de la dernière opé</t>
  </si>
  <si>
    <t>le temps de la 1er opé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</si>
</sst>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h]:mm:ss;@"/>
    <numFmt numFmtId="165" formatCode="[$-F400]h:mm:ss\ AM/PM"/>
  </numFmts>
  <fonts count="2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</fills>
  <borders count="7">
    <border>
      <left/>
      <right/>
      <top/>
      <bottom/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  <border>
      <left style="thin">
        <color theme="4" tint="0.39997558519241921"/>
      </left>
      <right/>
      <top/>
      <bottom style="thin">
        <color theme="4" tint="0.39997558519241921"/>
      </bottom>
      <diagonal/>
    </border>
    <border>
      <left/>
      <right/>
      <top/>
      <bottom style="thin">
        <color theme="4" tint="0.39997558519241921"/>
      </bottom>
      <diagonal/>
    </border>
    <border>
      <left/>
      <right style="thin">
        <color theme="4" tint="0.39997558519241921"/>
      </right>
      <top/>
      <bottom style="thin">
        <color theme="4" tint="0.39997558519241921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2" borderId="1" xfId="0" applyFont="1" applyFill="1" applyBorder="1"/>
    <xf numFmtId="22" fontId="0" fillId="0" borderId="0" xfId="0" applyNumberFormat="1"/>
    <xf numFmtId="0" fontId="1" fillId="2" borderId="0" xfId="0" applyFont="1" applyFill="1"/>
    <xf numFmtId="164" fontId="0" fillId="0" borderId="0" xfId="0" applyNumberFormat="1"/>
    <xf numFmtId="2" fontId="0" fillId="0" borderId="0" xfId="0" applyNumberFormat="1"/>
    <xf numFmtId="0" fontId="0" fillId="3" borderId="2" xfId="0" applyFont="1" applyFill="1" applyBorder="1"/>
    <xf numFmtId="0" fontId="0" fillId="0" borderId="2" xfId="0" applyFont="1" applyBorder="1"/>
    <xf numFmtId="0" fontId="0" fillId="3" borderId="3" xfId="0" applyFont="1" applyFill="1" applyBorder="1"/>
    <xf numFmtId="0" fontId="0" fillId="0" borderId="3" xfId="0" applyFont="1" applyBorder="1"/>
    <xf numFmtId="2" fontId="0" fillId="3" borderId="1" xfId="0" applyNumberFormat="1" applyFont="1" applyFill="1" applyBorder="1"/>
    <xf numFmtId="165" fontId="0" fillId="3" borderId="1" xfId="0" applyNumberFormat="1" applyFont="1" applyFill="1" applyBorder="1"/>
    <xf numFmtId="2" fontId="0" fillId="0" borderId="1" xfId="0" applyNumberFormat="1" applyFont="1" applyBorder="1"/>
    <xf numFmtId="165" fontId="0" fillId="0" borderId="1" xfId="0" applyNumberFormat="1" applyFont="1" applyBorder="1"/>
    <xf numFmtId="0" fontId="1" fillId="2" borderId="4" xfId="0" applyFont="1" applyFill="1" applyBorder="1"/>
    <xf numFmtId="0" fontId="1" fillId="2" borderId="5" xfId="0" applyFont="1" applyFill="1" applyBorder="1"/>
    <xf numFmtId="0" fontId="1" fillId="2" borderId="6" xfId="0" applyFont="1" applyFill="1" applyBorder="1"/>
  </cellXfs>
  <cellStyles count="1">
    <cellStyle name="Normal" xfId="0" builtinId="0"/>
  </cellStyles>
  <dxfs count="16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border diagonalUp="0" diagonalDown="0">
        <left/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5" formatCode="[$-F400]h:mm:ss\ AM/PM"/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5" formatCode="[$-F400]h:mm:ss\ AM/PM"/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5" formatCode="[$-F400]h:mm:ss\ AM/PM"/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5" formatCode="[$-F400]h:mm:ss\ AM/PM"/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2" formatCode="0.00"/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 style="thin">
          <color theme="4" tint="0.39997558519241921"/>
        </left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border outline="0">
        <bottom style="thin">
          <color theme="4" tint="0.39997558519241921"/>
        </bottom>
      </border>
    </dxf>
    <dxf>
      <border outline="0">
        <top style="thin">
          <color theme="4" tint="0.39997558519241921"/>
        </top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theme="4"/>
          <bgColor theme="4"/>
        </patternFill>
      </fill>
    </dxf>
    <dxf>
      <numFmt numFmtId="2" formatCode="0.00"/>
    </dxf>
    <dxf>
      <numFmt numFmtId="2" formatCode="0.00"/>
    </dxf>
    <dxf>
      <numFmt numFmtId="2" formatCode="0.00"/>
    </dxf>
    <dxf>
      <numFmt numFmtId="164" formatCode="[h]:mm:ss;@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theme="4"/>
          <bgColor theme="4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6E1BCEAB-F289-442D-B6BB-A862D189D674}" name="Tableau48910" displayName="Tableau48910" ref="A2:F1680" totalsRowShown="0" headerRowDxfId="15">
  <autoFilter ref="A2:F1680" xr:uid="{E7C59FF7-BAD0-46D0-B838-7F84B410DE3D}"/>
  <sortState xmlns:xlrd2="http://schemas.microsoft.com/office/spreadsheetml/2017/richdata2" ref="A3:D1680">
    <sortCondition ref="B2:B1680"/>
  </sortState>
  <tableColumns count="6">
    <tableColumn id="3" xr3:uid="{3245EE1E-D414-48A5-8578-F2FE232FF5CA}" name="Opération"/>
    <tableColumn id="4" xr3:uid="{6E01D965-2400-4748-8E2D-2D539397F273}" name="Numéros"/>
    <tableColumn id="24" xr3:uid="{D2F5074B-2C14-4D17-B494-D91E9ED012F4}" name="Temps" dataDxfId="14"/>
    <tableColumn id="13" xr3:uid="{EFBC6C54-39C6-4705-BB2D-55FDE156830F}" name="Calcul macro" dataDxfId="13">
      <calculatedColumnFormula>VLOOKUP(Tableau48910[[#This Row],[Numéros]],#REF!,9,FALSE)</calculatedColumnFormula>
    </tableColumn>
    <tableColumn id="2" xr3:uid="{A3F2A7AC-D4C7-4025-9C5F-3D2A1D0CE1B5}" name="Calcul valeur " dataDxfId="11">
      <calculatedColumnFormula>VLOOKUP(Tableau48910[[#This Row],[Numéros]],Tableau3[],9,FALSE)</calculatedColumnFormula>
    </tableColumn>
    <tableColumn id="1" xr3:uid="{170ECC32-3608-4CCC-8563-E37A93AC0B1E}" name="Calcul formule" dataDxfId="12">
      <calculatedColumnFormula>VLOOKUP(Tableau48910[[#This Row],[Numéros]],Tableau3[],9,FALSE)</calculatedColumnFormula>
    </tableColumn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B9AE4FB0-74BD-4123-8FD2-5352CF791279}" name="Tableau3" displayName="Tableau3" ref="H2:P367" totalsRowShown="0" headerRowDxfId="10" dataDxfId="9" headerRowBorderDxfId="7" tableBorderDxfId="8">
  <autoFilter ref="H2:P367" xr:uid="{4A8F593C-C980-41BA-9EF4-C46F0DE49024}"/>
  <sortState xmlns:xlrd2="http://schemas.microsoft.com/office/spreadsheetml/2017/richdata2" ref="H4:P367">
    <sortCondition ref="H2:H367"/>
  </sortState>
  <tableColumns count="9">
    <tableColumn id="1" xr3:uid="{22E9F534-E694-4EDB-9D3A-351F824E9C0A}" name="numéro" dataDxfId="6"/>
    <tableColumn id="2" xr3:uid="{E584A8A6-3CA3-4659-B56C-850A9931F56B}" name="somme du numéro" dataDxfId="5">
      <calculatedColumnFormula>SUMIFS(Tableau48910[Temps],Tableau48910[Numéros],H3)</calculatedColumnFormula>
    </tableColumn>
    <tableColumn id="3" xr3:uid="{39F18FB1-0E5B-4BF8-B7C5-82AAE8001BDA}" name="Dernière op du numéro">
      <calculatedColumnFormula array="1">MAX((Tableau48910[Numéros]=H3)*Tableau48910[Opération])</calculatedColumnFormula>
    </tableColumn>
    <tableColumn id="4" xr3:uid="{6BD58ADE-FAF2-4626-93B8-53524BFFE29D}" name="1er opé du numéro">
      <calculatedColumnFormula array="1">MIN(IF(Tableau48910[Numéros]=H3,Tableau48910[Opération]))</calculatedColumnFormula>
    </tableColumn>
    <tableColumn id="5" xr3:uid="{28DDBCEE-9B4D-4D47-8043-3524291C4D31}" name="le temps de la dernière opé" dataDxfId="4">
      <calculatedColumnFormula>SUMIFS(Tableau48910[Temps],Tableau48910[Numéros],H3,Tableau48910[Opération],J3)</calculatedColumnFormula>
    </tableColumn>
    <tableColumn id="6" xr3:uid="{C89C2714-C156-4717-B262-2171EA0F1E8A}" name="le temps de la 1er opé" dataDxfId="3">
      <calculatedColumnFormula>SUMIFS(Tableau48910[Temps],Tableau48910[Numéros],H3,Tableau48910[Opération],K3)</calculatedColumnFormula>
    </tableColumn>
    <tableColumn id="7" xr3:uid="{46DAC917-FF5B-442B-B1B5-7787D83BC598}" name="x" dataDxfId="2">
      <calculatedColumnFormula>I3-L3</calculatedColumnFormula>
    </tableColumn>
    <tableColumn id="8" xr3:uid="{DF73FEEF-B938-4361-9B8A-80A5414681C8}" name="y" dataDxfId="1">
      <calculatedColumnFormula>I3-M3</calculatedColumnFormula>
    </tableColumn>
    <tableColumn id="9" xr3:uid="{6E77BFFA-7B94-4EAA-A530-8DDA4D635C69}" name="x/y" dataDxfId="0">
      <calculatedColumnFormula>IF(J3=K3,1,N3/O3)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93FA73-6494-427A-AA7B-23CBD7A27143}">
  <sheetPr codeName="Feuil18"/>
  <dimension ref="A1:P1680"/>
  <sheetViews>
    <sheetView tabSelected="1" zoomScaleNormal="100" workbookViewId="0">
      <selection activeCell="G13" sqref="G13"/>
    </sheetView>
  </sheetViews>
  <sheetFormatPr baseColWidth="10" defaultRowHeight="15" x14ac:dyDescent="0.25"/>
  <cols>
    <col min="1" max="2" width="12.140625" customWidth="1"/>
    <col min="3" max="3" width="16.42578125" customWidth="1"/>
    <col min="4" max="4" width="17.85546875" bestFit="1" customWidth="1"/>
    <col min="5" max="5" width="17.85546875" customWidth="1"/>
    <col min="6" max="6" width="19.85546875" bestFit="1" customWidth="1"/>
    <col min="7" max="7" width="17" bestFit="1" customWidth="1"/>
    <col min="8" max="8" width="20.140625" bestFit="1" customWidth="1"/>
    <col min="9" max="9" width="20.28515625" bestFit="1" customWidth="1"/>
    <col min="10" max="10" width="24.28515625" bestFit="1" customWidth="1"/>
    <col min="11" max="11" width="20.28515625" bestFit="1" customWidth="1"/>
    <col min="12" max="12" width="28" bestFit="1" customWidth="1"/>
    <col min="13" max="13" width="24.140625" bestFit="1" customWidth="1"/>
    <col min="14" max="15" width="11.5703125" customWidth="1"/>
  </cols>
  <sheetData>
    <row r="1" spans="1:16" x14ac:dyDescent="0.25">
      <c r="C1" s="2"/>
    </row>
    <row r="2" spans="1:16" x14ac:dyDescent="0.25">
      <c r="A2" s="1" t="s">
        <v>365</v>
      </c>
      <c r="B2" s="1" t="s">
        <v>369</v>
      </c>
      <c r="C2" s="1" t="s">
        <v>366</v>
      </c>
      <c r="D2" s="3" t="s">
        <v>372</v>
      </c>
      <c r="E2" s="3" t="s">
        <v>370</v>
      </c>
      <c r="F2" s="3" t="s">
        <v>371</v>
      </c>
      <c r="H2" s="14" t="s">
        <v>373</v>
      </c>
      <c r="I2" s="15" t="s">
        <v>374</v>
      </c>
      <c r="J2" s="15" t="s">
        <v>376</v>
      </c>
      <c r="K2" s="1" t="s">
        <v>375</v>
      </c>
      <c r="L2" s="15" t="s">
        <v>377</v>
      </c>
      <c r="M2" s="15" t="s">
        <v>378</v>
      </c>
      <c r="N2" s="15" t="s">
        <v>367</v>
      </c>
      <c r="O2" s="15" t="s">
        <v>368</v>
      </c>
      <c r="P2" s="16" t="s">
        <v>361</v>
      </c>
    </row>
    <row r="3" spans="1:16" x14ac:dyDescent="0.25">
      <c r="A3">
        <v>15</v>
      </c>
      <c r="B3" t="s">
        <v>147</v>
      </c>
      <c r="C3" s="4">
        <v>0.23958333333333334</v>
      </c>
      <c r="D3" s="5"/>
      <c r="E3" s="5">
        <f>VLOOKUP(Tableau48910[[#This Row],[Numéros]],Tableau3[],9,FALSE)</f>
        <v>172.50000000000063</v>
      </c>
      <c r="F3" s="5">
        <f>VLOOKUP(Tableau48910[[#This Row],[Numéros]],Tableau3[],9,FALSE)</f>
        <v>172.50000000000063</v>
      </c>
      <c r="H3" s="6" t="s">
        <v>147</v>
      </c>
      <c r="I3" s="10">
        <f>SUMIFS(Tableau48910[Temps],Tableau48910[Numéros],H3)</f>
        <v>0.24097222222222223</v>
      </c>
      <c r="J3" cm="1">
        <f t="array" ref="J3">MAX((Tableau48910[Numéros]=H3)*Tableau48910[Opération])</f>
        <v>20</v>
      </c>
      <c r="K3" cm="1">
        <f t="array" ref="K3">MIN(IF(Tableau48910[Numéros]=H3,Tableau48910[Opération]))</f>
        <v>15</v>
      </c>
      <c r="L3" s="11">
        <f>SUMIFS(Tableau48910[Temps],Tableau48910[Numéros],H3,Tableau48910[Opération],J3)</f>
        <v>1.3888888888888889E-3</v>
      </c>
      <c r="M3" s="11">
        <f>SUMIFS(Tableau48910[Temps],Tableau48910[Numéros],H3,Tableau48910[Opération],K3)</f>
        <v>0.23958333333333334</v>
      </c>
      <c r="N3" s="11">
        <f>I3-L3</f>
        <v>0.23958333333333334</v>
      </c>
      <c r="O3" s="11">
        <f>I3-M3</f>
        <v>1.388888888888884E-3</v>
      </c>
      <c r="P3" s="8">
        <f>IF(J3=K3,1,N3/O3)</f>
        <v>172.50000000000063</v>
      </c>
    </row>
    <row r="4" spans="1:16" x14ac:dyDescent="0.25">
      <c r="A4">
        <v>20</v>
      </c>
      <c r="B4" t="s">
        <v>147</v>
      </c>
      <c r="C4" s="4">
        <v>1.3888888888888889E-3</v>
      </c>
      <c r="D4" s="5"/>
      <c r="E4" s="5">
        <f>VLOOKUP(Tableau48910[[#This Row],[Numéros]],Tableau3[],9,FALSE)</f>
        <v>172.50000000000063</v>
      </c>
      <c r="F4" s="5">
        <f>VLOOKUP(Tableau48910[[#This Row],[Numéros]],Tableau3[],9,FALSE)</f>
        <v>172.50000000000063</v>
      </c>
      <c r="H4" s="6" t="s">
        <v>354</v>
      </c>
      <c r="I4" s="12">
        <f>SUMIFS(Tableau48910[Temps],Tableau48910[Numéros],H4)</f>
        <v>1.1875</v>
      </c>
      <c r="J4" cm="1">
        <f t="array" ref="J4">MAX((Tableau48910[Numéros]=H4)*Tableau48910[Opération])</f>
        <v>30</v>
      </c>
      <c r="K4" cm="1">
        <f t="array" ref="K4">MIN(IF(Tableau48910[Numéros]=H4,Tableau48910[Opération]))</f>
        <v>20</v>
      </c>
      <c r="L4" s="13">
        <f>SUMIFS(Tableau48910[Temps],Tableau48910[Numéros],H4,Tableau48910[Opération],J4)</f>
        <v>6.25E-2</v>
      </c>
      <c r="M4" s="13">
        <f>SUMIFS(Tableau48910[Temps],Tableau48910[Numéros],H4,Tableau48910[Opération],K4)</f>
        <v>1</v>
      </c>
      <c r="N4" s="13">
        <f>I4-L4</f>
        <v>1.125</v>
      </c>
      <c r="O4" s="13">
        <f>I4-M4</f>
        <v>0.1875</v>
      </c>
      <c r="P4" s="9">
        <f>IF(J4=K4,1,N4/O4)</f>
        <v>6</v>
      </c>
    </row>
    <row r="5" spans="1:16" x14ac:dyDescent="0.25">
      <c r="A5">
        <v>20</v>
      </c>
      <c r="B5" t="s">
        <v>354</v>
      </c>
      <c r="C5" s="4">
        <v>1</v>
      </c>
      <c r="D5" s="5"/>
      <c r="E5" s="5">
        <f>VLOOKUP(Tableau48910[[#This Row],[Numéros]],Tableau3[],9,FALSE)</f>
        <v>6</v>
      </c>
      <c r="F5" s="5">
        <f>VLOOKUP(Tableau48910[[#This Row],[Numéros]],Tableau3[],9,FALSE)</f>
        <v>6</v>
      </c>
      <c r="H5" s="6" t="s">
        <v>355</v>
      </c>
      <c r="I5" s="10">
        <f>SUMIFS(Tableau48910[Temps],Tableau48910[Numéros],H5)</f>
        <v>1.1875</v>
      </c>
      <c r="J5" cm="1">
        <f t="array" ref="J5">MAX((Tableau48910[Numéros]=H5)*Tableau48910[Opération])</f>
        <v>30</v>
      </c>
      <c r="K5" cm="1">
        <f t="array" ref="K5">MIN(IF(Tableau48910[Numéros]=H5,Tableau48910[Opération]))</f>
        <v>20</v>
      </c>
      <c r="L5" s="11">
        <f>SUMIFS(Tableau48910[Temps],Tableau48910[Numéros],H5,Tableau48910[Opération],J5)</f>
        <v>6.25E-2</v>
      </c>
      <c r="M5" s="11">
        <f>SUMIFS(Tableau48910[Temps],Tableau48910[Numéros],H5,Tableau48910[Opération],K5)</f>
        <v>1</v>
      </c>
      <c r="N5" s="11">
        <f>I5-L5</f>
        <v>1.125</v>
      </c>
      <c r="O5" s="11">
        <f>I5-M5</f>
        <v>0.1875</v>
      </c>
      <c r="P5" s="8">
        <f>IF(J5=K5,1,N5/O5)</f>
        <v>6</v>
      </c>
    </row>
    <row r="6" spans="1:16" x14ac:dyDescent="0.25">
      <c r="A6">
        <v>25</v>
      </c>
      <c r="B6" t="s">
        <v>354</v>
      </c>
      <c r="C6" s="4">
        <v>0.125</v>
      </c>
      <c r="D6" s="5"/>
      <c r="E6" s="5">
        <f>VLOOKUP(Tableau48910[[#This Row],[Numéros]],Tableau3[],9,FALSE)</f>
        <v>6</v>
      </c>
      <c r="F6" s="5">
        <f>VLOOKUP(Tableau48910[[#This Row],[Numéros]],Tableau3[],9,FALSE)</f>
        <v>6</v>
      </c>
      <c r="H6" s="6" t="s">
        <v>337</v>
      </c>
      <c r="I6" s="12">
        <f>SUMIFS(Tableau48910[Temps],Tableau48910[Numéros],H6)</f>
        <v>1.23</v>
      </c>
      <c r="J6" cm="1">
        <f t="array" ref="J6">MAX((Tableau48910[Numéros]=H6)*Tableau48910[Opération])</f>
        <v>130</v>
      </c>
      <c r="K6" cm="1">
        <f t="array" ref="K6">MIN(IF(Tableau48910[Numéros]=H6,Tableau48910[Opération]))</f>
        <v>110</v>
      </c>
      <c r="L6" s="13">
        <f>SUMIFS(Tableau48910[Temps],Tableau48910[Numéros],H6,Tableau48910[Opération],J6)</f>
        <v>8.3333333333333339E-4</v>
      </c>
      <c r="M6" s="13">
        <f>SUMIFS(Tableau48910[Temps],Tableau48910[Numéros],H6,Tableau48910[Opération],K6)</f>
        <v>0.6875</v>
      </c>
      <c r="N6" s="13">
        <f>I6-L6</f>
        <v>1.2291666666666667</v>
      </c>
      <c r="O6" s="13">
        <f>I6-M6</f>
        <v>0.54249999999999998</v>
      </c>
      <c r="P6" s="9">
        <f>IF(J6=K6,1,N6/O6)</f>
        <v>2.2657450076804917</v>
      </c>
    </row>
    <row r="7" spans="1:16" x14ac:dyDescent="0.25">
      <c r="A7">
        <v>30</v>
      </c>
      <c r="B7" t="s">
        <v>354</v>
      </c>
      <c r="C7" s="4">
        <v>6.25E-2</v>
      </c>
      <c r="D7" s="5"/>
      <c r="E7" s="5">
        <f>VLOOKUP(Tableau48910[[#This Row],[Numéros]],Tableau3[],9,FALSE)</f>
        <v>6</v>
      </c>
      <c r="F7" s="5">
        <f>VLOOKUP(Tableau48910[[#This Row],[Numéros]],Tableau3[],9,FALSE)</f>
        <v>6</v>
      </c>
      <c r="H7" s="6" t="s">
        <v>346</v>
      </c>
      <c r="I7" s="10">
        <f>SUMIFS(Tableau48910[Temps],Tableau48910[Numéros],H7)</f>
        <v>7.6527777777777778E-2</v>
      </c>
      <c r="J7" cm="1">
        <f t="array" ref="J7">MAX((Tableau48910[Numéros]=H7)*Tableau48910[Opération])</f>
        <v>30</v>
      </c>
      <c r="K7" cm="1">
        <f t="array" ref="K7">MIN(IF(Tableau48910[Numéros]=H7,Tableau48910[Opération]))</f>
        <v>15</v>
      </c>
      <c r="L7" s="11">
        <f>SUMIFS(Tableau48910[Temps],Tableau48910[Numéros],H7,Tableau48910[Opération],J7)</f>
        <v>6.9444444444444444E-5</v>
      </c>
      <c r="M7" s="11">
        <f>SUMIFS(Tableau48910[Temps],Tableau48910[Numéros],H7,Tableau48910[Opération],K7)</f>
        <v>7.013888888888889E-3</v>
      </c>
      <c r="N7" s="11">
        <f>I7-L7</f>
        <v>7.6458333333333336E-2</v>
      </c>
      <c r="O7" s="11">
        <f>I7-M7</f>
        <v>6.9513888888888889E-2</v>
      </c>
      <c r="P7" s="8">
        <f>IF(J7=K7,1,N7/O7)</f>
        <v>1.0999000999000998</v>
      </c>
    </row>
    <row r="8" spans="1:16" x14ac:dyDescent="0.25">
      <c r="A8">
        <v>20</v>
      </c>
      <c r="B8" t="s">
        <v>355</v>
      </c>
      <c r="C8" s="4">
        <v>1</v>
      </c>
      <c r="D8" s="5"/>
      <c r="E8" s="5">
        <f>VLOOKUP(Tableau48910[[#This Row],[Numéros]],Tableau3[],9,FALSE)</f>
        <v>6</v>
      </c>
      <c r="F8" s="5">
        <f>VLOOKUP(Tableau48910[[#This Row],[Numéros]],Tableau3[],9,FALSE)</f>
        <v>6</v>
      </c>
      <c r="H8" s="7" t="s">
        <v>352</v>
      </c>
      <c r="I8" s="12">
        <f>SUMIFS(Tableau48910[Temps],Tableau48910[Numéros],H8)</f>
        <v>2.0881944444444445</v>
      </c>
      <c r="J8" cm="1">
        <f t="array" ref="J8">MAX((Tableau48910[Numéros]=H8)*Tableau48910[Opération])</f>
        <v>20</v>
      </c>
      <c r="K8" cm="1">
        <f t="array" ref="K8">MIN(IF(Tableau48910[Numéros]=H8,Tableau48910[Opération]))</f>
        <v>5</v>
      </c>
      <c r="L8" s="13">
        <f>SUMIFS(Tableau48910[Temps],Tableau48910[Numéros],H8,Tableau48910[Opération],J8)</f>
        <v>1.3888888888888889E-3</v>
      </c>
      <c r="M8" s="13">
        <f>SUMIFS(Tableau48910[Temps],Tableau48910[Numéros],H8,Tableau48910[Opération],K8)</f>
        <v>1.0625</v>
      </c>
      <c r="N8" s="13">
        <f>I8-L8</f>
        <v>2.0868055555555554</v>
      </c>
      <c r="O8" s="13">
        <f>I8-M8</f>
        <v>1.0256944444444445</v>
      </c>
      <c r="P8" s="9">
        <f>IF(J8=K8,1,N8/O8)</f>
        <v>2.0345294515910628</v>
      </c>
    </row>
    <row r="9" spans="1:16" x14ac:dyDescent="0.25">
      <c r="A9">
        <v>25</v>
      </c>
      <c r="B9" t="s">
        <v>355</v>
      </c>
      <c r="C9" s="4">
        <v>0.125</v>
      </c>
      <c r="D9" s="5"/>
      <c r="E9" s="5">
        <f>VLOOKUP(Tableau48910[[#This Row],[Numéros]],Tableau3[],9,FALSE)</f>
        <v>6</v>
      </c>
      <c r="F9" s="5">
        <f>VLOOKUP(Tableau48910[[#This Row],[Numéros]],Tableau3[],9,FALSE)</f>
        <v>6</v>
      </c>
      <c r="H9" s="6" t="s">
        <v>348</v>
      </c>
      <c r="I9" s="10">
        <f>SUMIFS(Tableau48910[Temps],Tableau48910[Numéros],H9)</f>
        <v>2.0881944444444445</v>
      </c>
      <c r="J9" cm="1">
        <f t="array" ref="J9">MAX((Tableau48910[Numéros]=H9)*Tableau48910[Opération])</f>
        <v>20</v>
      </c>
      <c r="K9" cm="1">
        <f t="array" ref="K9">MIN(IF(Tableau48910[Numéros]=H9,Tableau48910[Opération]))</f>
        <v>5</v>
      </c>
      <c r="L9" s="11">
        <f>SUMIFS(Tableau48910[Temps],Tableau48910[Numéros],H9,Tableau48910[Opération],J9)</f>
        <v>1.3888888888888889E-3</v>
      </c>
      <c r="M9" s="11">
        <f>SUMIFS(Tableau48910[Temps],Tableau48910[Numéros],H9,Tableau48910[Opération],K9)</f>
        <v>1.0625</v>
      </c>
      <c r="N9" s="11">
        <f>I9-L9</f>
        <v>2.0868055555555554</v>
      </c>
      <c r="O9" s="11">
        <f>I9-M9</f>
        <v>1.0256944444444445</v>
      </c>
      <c r="P9" s="8">
        <f>IF(J9=K9,1,N9/O9)</f>
        <v>2.0345294515910628</v>
      </c>
    </row>
    <row r="10" spans="1:16" x14ac:dyDescent="0.25">
      <c r="A10">
        <v>30</v>
      </c>
      <c r="B10" t="s">
        <v>355</v>
      </c>
      <c r="C10" s="4">
        <v>6.25E-2</v>
      </c>
      <c r="D10" s="5"/>
      <c r="E10" s="5">
        <f>VLOOKUP(Tableau48910[[#This Row],[Numéros]],Tableau3[],9,FALSE)</f>
        <v>6</v>
      </c>
      <c r="F10" s="5">
        <f>VLOOKUP(Tableau48910[[#This Row],[Numéros]],Tableau3[],9,FALSE)</f>
        <v>6</v>
      </c>
      <c r="H10" s="7" t="s">
        <v>349</v>
      </c>
      <c r="I10" s="12">
        <f>SUMIFS(Tableau48910[Temps],Tableau48910[Numéros],H10)</f>
        <v>2.0869444444444443</v>
      </c>
      <c r="J10" cm="1">
        <f t="array" ref="J10">MAX((Tableau48910[Numéros]=H10)*Tableau48910[Opération])</f>
        <v>40</v>
      </c>
      <c r="K10" cm="1">
        <f t="array" ref="K10">MIN(IF(Tableau48910[Numéros]=H10,Tableau48910[Opération]))</f>
        <v>10</v>
      </c>
      <c r="L10" s="13">
        <f>SUMIFS(Tableau48910[Temps],Tableau48910[Numéros],H10,Tableau48910[Opération],J10)</f>
        <v>1.3888888888888889E-4</v>
      </c>
      <c r="M10" s="13">
        <f>SUMIFS(Tableau48910[Temps],Tableau48910[Numéros],H10,Tableau48910[Opération],K10)</f>
        <v>1.0625</v>
      </c>
      <c r="N10" s="13">
        <f>I10-L10</f>
        <v>2.0868055555555554</v>
      </c>
      <c r="O10" s="13">
        <f>I10-M10</f>
        <v>1.0244444444444443</v>
      </c>
      <c r="P10" s="9">
        <f>IF(J10=K10,1,N10/O10)</f>
        <v>2.0370119305856833</v>
      </c>
    </row>
    <row r="11" spans="1:16" x14ac:dyDescent="0.25">
      <c r="A11">
        <v>110</v>
      </c>
      <c r="B11" t="s">
        <v>337</v>
      </c>
      <c r="C11" s="4">
        <v>0.6875</v>
      </c>
      <c r="D11" s="5"/>
      <c r="E11" s="5">
        <f>VLOOKUP(Tableau48910[[#This Row],[Numéros]],Tableau3[],9,FALSE)</f>
        <v>2.2657450076804917</v>
      </c>
      <c r="F11" s="5">
        <f>VLOOKUP(Tableau48910[[#This Row],[Numéros]],Tableau3[],9,FALSE)</f>
        <v>2.2657450076804917</v>
      </c>
      <c r="H11" s="6" t="s">
        <v>206</v>
      </c>
      <c r="I11" s="10">
        <f>SUMIFS(Tableau48910[Temps],Tableau48910[Numéros],H11)</f>
        <v>1.9619444444444445</v>
      </c>
      <c r="J11" cm="1">
        <f t="array" ref="J11">MAX((Tableau48910[Numéros]=H11)*Tableau48910[Opération])</f>
        <v>40</v>
      </c>
      <c r="K11" cm="1">
        <f t="array" ref="K11">MIN(IF(Tableau48910[Numéros]=H11,Tableau48910[Opération]))</f>
        <v>10</v>
      </c>
      <c r="L11" s="11">
        <f>SUMIFS(Tableau48910[Temps],Tableau48910[Numéros],H11,Tableau48910[Opération],J11)</f>
        <v>1.3888888888888889E-4</v>
      </c>
      <c r="M11" s="11">
        <f>SUMIFS(Tableau48910[Temps],Tableau48910[Numéros],H11,Tableau48910[Opération],K11)</f>
        <v>1.0625</v>
      </c>
      <c r="N11" s="11">
        <f>I11-L11</f>
        <v>1.9618055555555556</v>
      </c>
      <c r="O11" s="11">
        <f>I11-M11</f>
        <v>0.89944444444444449</v>
      </c>
      <c r="P11" s="8">
        <f>IF(J11=K11,1,N11/O11)</f>
        <v>2.1811303273625695</v>
      </c>
    </row>
    <row r="12" spans="1:16" x14ac:dyDescent="0.25">
      <c r="A12">
        <v>115</v>
      </c>
      <c r="B12" t="s">
        <v>337</v>
      </c>
      <c r="C12" s="4">
        <v>0.43055555555555558</v>
      </c>
      <c r="D12" s="5"/>
      <c r="E12" s="5">
        <f>VLOOKUP(Tableau48910[[#This Row],[Numéros]],Tableau3[],9,FALSE)</f>
        <v>2.2657450076804917</v>
      </c>
      <c r="F12" s="5">
        <f>VLOOKUP(Tableau48910[[#This Row],[Numéros]],Tableau3[],9,FALSE)</f>
        <v>2.2657450076804917</v>
      </c>
      <c r="H12" s="7" t="s">
        <v>350</v>
      </c>
      <c r="I12" s="12">
        <f>SUMIFS(Tableau48910[Temps],Tableau48910[Numéros],H12)</f>
        <v>2.0869444444444443</v>
      </c>
      <c r="J12" cm="1">
        <f t="array" ref="J12">MAX((Tableau48910[Numéros]=H12)*Tableau48910[Opération])</f>
        <v>40</v>
      </c>
      <c r="K12" cm="1">
        <f t="array" ref="K12">MIN(IF(Tableau48910[Numéros]=H12,Tableau48910[Opération]))</f>
        <v>10</v>
      </c>
      <c r="L12" s="13">
        <f>SUMIFS(Tableau48910[Temps],Tableau48910[Numéros],H12,Tableau48910[Opération],J12)</f>
        <v>1.3888888888888889E-4</v>
      </c>
      <c r="M12" s="13">
        <f>SUMIFS(Tableau48910[Temps],Tableau48910[Numéros],H12,Tableau48910[Opération],K12)</f>
        <v>1.0625</v>
      </c>
      <c r="N12" s="13">
        <f>I12-L12</f>
        <v>2.0868055555555554</v>
      </c>
      <c r="O12" s="13">
        <f>I12-M12</f>
        <v>1.0244444444444443</v>
      </c>
      <c r="P12" s="9">
        <f>IF(J12=K12,1,N12/O12)</f>
        <v>2.0370119305856833</v>
      </c>
    </row>
    <row r="13" spans="1:16" x14ac:dyDescent="0.25">
      <c r="A13">
        <v>120</v>
      </c>
      <c r="B13" t="s">
        <v>337</v>
      </c>
      <c r="C13" s="4">
        <v>7.6388888888888881E-2</v>
      </c>
      <c r="D13" s="5"/>
      <c r="E13" s="5">
        <f>VLOOKUP(Tableau48910[[#This Row],[Numéros]],Tableau3[],9,FALSE)</f>
        <v>2.2657450076804917</v>
      </c>
      <c r="F13" s="5">
        <f>VLOOKUP(Tableau48910[[#This Row],[Numéros]],Tableau3[],9,FALSE)</f>
        <v>2.2657450076804917</v>
      </c>
      <c r="H13" s="6" t="s">
        <v>338</v>
      </c>
      <c r="I13" s="10">
        <f>SUMIFS(Tableau48910[Temps],Tableau48910[Numéros],H13)</f>
        <v>2.0869444444444443</v>
      </c>
      <c r="J13" cm="1">
        <f t="array" ref="J13">MAX((Tableau48910[Numéros]=H13)*Tableau48910[Opération])</f>
        <v>40</v>
      </c>
      <c r="K13" cm="1">
        <f t="array" ref="K13">MIN(IF(Tableau48910[Numéros]=H13,Tableau48910[Opération]))</f>
        <v>10</v>
      </c>
      <c r="L13" s="11">
        <f>SUMIFS(Tableau48910[Temps],Tableau48910[Numéros],H13,Tableau48910[Opération],J13)</f>
        <v>1.3888888888888889E-4</v>
      </c>
      <c r="M13" s="11">
        <f>SUMIFS(Tableau48910[Temps],Tableau48910[Numéros],H13,Tableau48910[Opération],K13)</f>
        <v>1.0625</v>
      </c>
      <c r="N13" s="11">
        <f>I13-L13</f>
        <v>2.0868055555555554</v>
      </c>
      <c r="O13" s="11">
        <f>I13-M13</f>
        <v>1.0244444444444443</v>
      </c>
      <c r="P13" s="8">
        <f>IF(J13=K13,1,N13/O13)</f>
        <v>2.0370119305856833</v>
      </c>
    </row>
    <row r="14" spans="1:16" x14ac:dyDescent="0.25">
      <c r="A14">
        <v>125</v>
      </c>
      <c r="B14" t="s">
        <v>337</v>
      </c>
      <c r="C14" s="4">
        <v>3.4722222222222224E-2</v>
      </c>
      <c r="D14" s="5"/>
      <c r="E14" s="5">
        <f>VLOOKUP(Tableau48910[[#This Row],[Numéros]],Tableau3[],9,FALSE)</f>
        <v>2.2657450076804917</v>
      </c>
      <c r="F14" s="5">
        <f>VLOOKUP(Tableau48910[[#This Row],[Numéros]],Tableau3[],9,FALSE)</f>
        <v>2.2657450076804917</v>
      </c>
      <c r="H14" s="7" t="s">
        <v>333</v>
      </c>
      <c r="I14" s="12">
        <f>SUMIFS(Tableau48910[Temps],Tableau48910[Numéros],H14)</f>
        <v>2.0869444444444443</v>
      </c>
      <c r="J14" cm="1">
        <f t="array" ref="J14">MAX((Tableau48910[Numéros]=H14)*Tableau48910[Opération])</f>
        <v>40</v>
      </c>
      <c r="K14" cm="1">
        <f t="array" ref="K14">MIN(IF(Tableau48910[Numéros]=H14,Tableau48910[Opération]))</f>
        <v>10</v>
      </c>
      <c r="L14" s="13">
        <f>SUMIFS(Tableau48910[Temps],Tableau48910[Numéros],H14,Tableau48910[Opération],J14)</f>
        <v>1.3888888888888889E-4</v>
      </c>
      <c r="M14" s="13">
        <f>SUMIFS(Tableau48910[Temps],Tableau48910[Numéros],H14,Tableau48910[Opération],K14)</f>
        <v>1.0625</v>
      </c>
      <c r="N14" s="13">
        <f>I14-L14</f>
        <v>2.0868055555555554</v>
      </c>
      <c r="O14" s="13">
        <f>I14-M14</f>
        <v>1.0244444444444443</v>
      </c>
      <c r="P14" s="9">
        <f>IF(J14=K14,1,N14/O14)</f>
        <v>2.0370119305856833</v>
      </c>
    </row>
    <row r="15" spans="1:16" x14ac:dyDescent="0.25">
      <c r="A15">
        <v>130</v>
      </c>
      <c r="B15" t="s">
        <v>337</v>
      </c>
      <c r="C15" s="4">
        <v>8.3333333333333339E-4</v>
      </c>
      <c r="D15" s="5"/>
      <c r="E15" s="5">
        <f>VLOOKUP(Tableau48910[[#This Row],[Numéros]],Tableau3[],9,FALSE)</f>
        <v>2.2657450076804917</v>
      </c>
      <c r="F15" s="5">
        <f>VLOOKUP(Tableau48910[[#This Row],[Numéros]],Tableau3[],9,FALSE)</f>
        <v>2.2657450076804917</v>
      </c>
      <c r="H15" s="6" t="s">
        <v>331</v>
      </c>
      <c r="I15" s="10">
        <f>SUMIFS(Tableau48910[Temps],Tableau48910[Numéros],H15)</f>
        <v>2.0869444444444443</v>
      </c>
      <c r="J15" cm="1">
        <f t="array" ref="J15">MAX((Tableau48910[Numéros]=H15)*Tableau48910[Opération])</f>
        <v>40</v>
      </c>
      <c r="K15" cm="1">
        <f t="array" ref="K15">MIN(IF(Tableau48910[Numéros]=H15,Tableau48910[Opération]))</f>
        <v>10</v>
      </c>
      <c r="L15" s="11">
        <f>SUMIFS(Tableau48910[Temps],Tableau48910[Numéros],H15,Tableau48910[Opération],J15)</f>
        <v>1.3888888888888889E-4</v>
      </c>
      <c r="M15" s="11">
        <f>SUMIFS(Tableau48910[Temps],Tableau48910[Numéros],H15,Tableau48910[Opération],K15)</f>
        <v>1.0625</v>
      </c>
      <c r="N15" s="11">
        <f>I15-L15</f>
        <v>2.0868055555555554</v>
      </c>
      <c r="O15" s="11">
        <f>I15-M15</f>
        <v>1.0244444444444443</v>
      </c>
      <c r="P15" s="8">
        <f>IF(J15=K15,1,N15/O15)</f>
        <v>2.0370119305856833</v>
      </c>
    </row>
    <row r="16" spans="1:16" x14ac:dyDescent="0.25">
      <c r="A16">
        <v>15</v>
      </c>
      <c r="B16" t="s">
        <v>346</v>
      </c>
      <c r="C16" s="4">
        <v>7.013888888888889E-3</v>
      </c>
      <c r="D16" s="5"/>
      <c r="E16" s="5">
        <f>VLOOKUP(Tableau48910[[#This Row],[Numéros]],Tableau3[],9,FALSE)</f>
        <v>1.0999000999000998</v>
      </c>
      <c r="F16" s="5">
        <f>VLOOKUP(Tableau48910[[#This Row],[Numéros]],Tableau3[],9,FALSE)</f>
        <v>1.0999000999000998</v>
      </c>
      <c r="H16" s="7" t="s">
        <v>332</v>
      </c>
      <c r="I16" s="12">
        <f>SUMIFS(Tableau48910[Temps],Tableau48910[Numéros],H16)</f>
        <v>1.0141666666666667</v>
      </c>
      <c r="J16" cm="1">
        <f t="array" ref="J16">MAX((Tableau48910[Numéros]=H16)*Tableau48910[Opération])</f>
        <v>35</v>
      </c>
      <c r="K16" cm="1">
        <f t="array" ref="K16">MIN(IF(Tableau48910[Numéros]=H16,Tableau48910[Opération]))</f>
        <v>15</v>
      </c>
      <c r="L16" s="13">
        <f>SUMIFS(Tableau48910[Temps],Tableau48910[Numéros],H16,Tableau48910[Opération],J16)</f>
        <v>2.7777777777777778E-4</v>
      </c>
      <c r="M16" s="13">
        <f>SUMIFS(Tableau48910[Temps],Tableau48910[Numéros],H16,Tableau48910[Opération],K16)</f>
        <v>0.625</v>
      </c>
      <c r="N16" s="13">
        <f>I16-L16</f>
        <v>1.0138888888888888</v>
      </c>
      <c r="O16" s="13">
        <f>I16-M16</f>
        <v>0.38916666666666666</v>
      </c>
      <c r="P16" s="9">
        <f>IF(J16=K16,1,N16/O16)</f>
        <v>2.6052819414703783</v>
      </c>
    </row>
    <row r="17" spans="1:16" x14ac:dyDescent="0.25">
      <c r="A17">
        <v>20</v>
      </c>
      <c r="B17" t="s">
        <v>346</v>
      </c>
      <c r="C17" s="4">
        <v>5.2083333333333336E-2</v>
      </c>
      <c r="D17" s="5"/>
      <c r="E17" s="5">
        <f>VLOOKUP(Tableau48910[[#This Row],[Numéros]],Tableau3[],9,FALSE)</f>
        <v>1.0999000999000998</v>
      </c>
      <c r="F17" s="5">
        <f>VLOOKUP(Tableau48910[[#This Row],[Numéros]],Tableau3[],9,FALSE)</f>
        <v>1.0999000999000998</v>
      </c>
      <c r="H17" s="6" t="s">
        <v>329</v>
      </c>
      <c r="I17" s="10">
        <f>SUMIFS(Tableau48910[Temps],Tableau48910[Numéros],H17)</f>
        <v>1.4655555555555557</v>
      </c>
      <c r="J17" cm="1">
        <f t="array" ref="J17">MAX((Tableau48910[Numéros]=H17)*Tableau48910[Opération])</f>
        <v>35</v>
      </c>
      <c r="K17" cm="1">
        <f t="array" ref="K17">MIN(IF(Tableau48910[Numéros]=H17,Tableau48910[Opération]))</f>
        <v>15</v>
      </c>
      <c r="L17" s="11">
        <f>SUMIFS(Tableau48910[Temps],Tableau48910[Numéros],H17,Tableau48910[Opération],J17)</f>
        <v>2.7777777777777778E-4</v>
      </c>
      <c r="M17" s="11">
        <f>SUMIFS(Tableau48910[Temps],Tableau48910[Numéros],H17,Tableau48910[Opération],K17)</f>
        <v>1.0138888888888888</v>
      </c>
      <c r="N17" s="11">
        <f>I17-L17</f>
        <v>1.4652777777777779</v>
      </c>
      <c r="O17" s="11">
        <f>I17-M17</f>
        <v>0.45166666666666688</v>
      </c>
      <c r="P17" s="8">
        <f>IF(J17=K17,1,N17/O17)</f>
        <v>3.2441574415744143</v>
      </c>
    </row>
    <row r="18" spans="1:16" x14ac:dyDescent="0.25">
      <c r="A18">
        <v>25</v>
      </c>
      <c r="B18" t="s">
        <v>346</v>
      </c>
      <c r="C18" s="4">
        <v>1.7361111111111112E-2</v>
      </c>
      <c r="D18" s="5"/>
      <c r="E18" s="5">
        <f>VLOOKUP(Tableau48910[[#This Row],[Numéros]],Tableau3[],9,FALSE)</f>
        <v>1.0999000999000998</v>
      </c>
      <c r="F18" s="5">
        <f>VLOOKUP(Tableau48910[[#This Row],[Numéros]],Tableau3[],9,FALSE)</f>
        <v>1.0999000999000998</v>
      </c>
      <c r="H18" s="7" t="s">
        <v>324</v>
      </c>
      <c r="I18" s="12">
        <f>SUMIFS(Tableau48910[Temps],Tableau48910[Numéros],H18)</f>
        <v>0.98055555555555562</v>
      </c>
      <c r="J18" cm="1">
        <f t="array" ref="J18">MAX((Tableau48910[Numéros]=H18)*Tableau48910[Opération])</f>
        <v>35</v>
      </c>
      <c r="K18" cm="1">
        <f t="array" ref="K18">MIN(IF(Tableau48910[Numéros]=H18,Tableau48910[Opération]))</f>
        <v>10</v>
      </c>
      <c r="L18" s="13">
        <f>SUMIFS(Tableau48910[Temps],Tableau48910[Numéros],H18,Tableau48910[Opération],J18)</f>
        <v>1.3888888888888889E-3</v>
      </c>
      <c r="M18" s="13">
        <f>SUMIFS(Tableau48910[Temps],Tableau48910[Numéros],H18,Tableau48910[Opération],K18)</f>
        <v>0.59375</v>
      </c>
      <c r="N18" s="13">
        <f>I18-L18</f>
        <v>0.97916666666666674</v>
      </c>
      <c r="O18" s="13">
        <f>I18-M18</f>
        <v>0.38680555555555562</v>
      </c>
      <c r="P18" s="9">
        <f>IF(J18=K18,1,N18/O18)</f>
        <v>2.5314183123877916</v>
      </c>
    </row>
    <row r="19" spans="1:16" x14ac:dyDescent="0.25">
      <c r="A19">
        <v>30</v>
      </c>
      <c r="B19" t="s">
        <v>346</v>
      </c>
      <c r="C19" s="4">
        <v>6.9444444444444444E-5</v>
      </c>
      <c r="D19" s="5"/>
      <c r="E19" s="5">
        <f>VLOOKUP(Tableau48910[[#This Row],[Numéros]],Tableau3[],9,FALSE)</f>
        <v>1.0999000999000998</v>
      </c>
      <c r="F19" s="5">
        <f>VLOOKUP(Tableau48910[[#This Row],[Numéros]],Tableau3[],9,FALSE)</f>
        <v>1.0999000999000998</v>
      </c>
      <c r="H19" s="6" t="s">
        <v>305</v>
      </c>
      <c r="I19" s="10">
        <f>SUMIFS(Tableau48910[Temps],Tableau48910[Numéros],H19)</f>
        <v>0.88895833333333329</v>
      </c>
      <c r="J19" cm="1">
        <f t="array" ref="J19">MAX((Tableau48910[Numéros]=H19)*Tableau48910[Opération])</f>
        <v>250</v>
      </c>
      <c r="K19" cm="1">
        <f t="array" ref="K19">MIN(IF(Tableau48910[Numéros]=H19,Tableau48910[Opération]))</f>
        <v>215</v>
      </c>
      <c r="L19" s="11">
        <f>SUMIFS(Tableau48910[Temps],Tableau48910[Numéros],H19,Tableau48910[Opération],J19)</f>
        <v>6.9444444444444444E-5</v>
      </c>
      <c r="M19" s="11">
        <f>SUMIFS(Tableau48910[Temps],Tableau48910[Numéros],H19,Tableau48910[Opération],K19)</f>
        <v>0.75</v>
      </c>
      <c r="N19" s="11">
        <f>I19-L19</f>
        <v>0.88888888888888884</v>
      </c>
      <c r="O19" s="11">
        <f>I19-M19</f>
        <v>0.13895833333333329</v>
      </c>
      <c r="P19" s="8">
        <f>IF(J19=K19,1,N19/O19)</f>
        <v>6.3968015992004013</v>
      </c>
    </row>
    <row r="20" spans="1:16" x14ac:dyDescent="0.25">
      <c r="A20">
        <v>5</v>
      </c>
      <c r="B20" t="s">
        <v>352</v>
      </c>
      <c r="C20" s="4">
        <v>1.0625</v>
      </c>
      <c r="D20" s="5"/>
      <c r="E20" s="5">
        <f>VLOOKUP(Tableau48910[[#This Row],[Numéros]],Tableau3[],9,FALSE)</f>
        <v>2.0345294515910628</v>
      </c>
      <c r="F20" s="5">
        <f>VLOOKUP(Tableau48910[[#This Row],[Numéros]],Tableau3[],9,FALSE)</f>
        <v>2.0345294515910628</v>
      </c>
      <c r="H20" s="6" t="s">
        <v>310</v>
      </c>
      <c r="I20" s="12">
        <f>SUMIFS(Tableau48910[Temps],Tableau48910[Numéros],H20)</f>
        <v>0.92916666666666659</v>
      </c>
      <c r="J20" cm="1">
        <f t="array" ref="J20">MAX((Tableau48910[Numéros]=H20)*Tableau48910[Opération])</f>
        <v>25</v>
      </c>
      <c r="K20" cm="1">
        <f t="array" ref="K20">MIN(IF(Tableau48910[Numéros]=H20,Tableau48910[Opération]))</f>
        <v>5</v>
      </c>
      <c r="L20" s="13">
        <f>SUMIFS(Tableau48910[Temps],Tableau48910[Numéros],H20,Tableau48910[Opération],J20)</f>
        <v>2.0833333333333333E-3</v>
      </c>
      <c r="M20" s="13">
        <f>SUMIFS(Tableau48910[Temps],Tableau48910[Numéros],H20,Tableau48910[Opération],K20)</f>
        <v>5.2083333333333336E-2</v>
      </c>
      <c r="N20" s="13">
        <f>I20-L20</f>
        <v>0.92708333333333326</v>
      </c>
      <c r="O20" s="13">
        <f>I20-M20</f>
        <v>0.87708333333333321</v>
      </c>
      <c r="P20" s="9">
        <f>IF(J20=K20,1,N20/O20)</f>
        <v>1.0570071258907363</v>
      </c>
    </row>
    <row r="21" spans="1:16" x14ac:dyDescent="0.25">
      <c r="A21">
        <v>10</v>
      </c>
      <c r="B21" t="s">
        <v>352</v>
      </c>
      <c r="C21" s="4">
        <v>0.18055555555555555</v>
      </c>
      <c r="D21" s="5"/>
      <c r="E21" s="5">
        <f>VLOOKUP(Tableau48910[[#This Row],[Numéros]],Tableau3[],9,FALSE)</f>
        <v>2.0345294515910628</v>
      </c>
      <c r="F21" s="5">
        <f>VLOOKUP(Tableau48910[[#This Row],[Numéros]],Tableau3[],9,FALSE)</f>
        <v>2.0345294515910628</v>
      </c>
      <c r="H21" s="6" t="s">
        <v>321</v>
      </c>
      <c r="I21" s="10">
        <f>SUMIFS(Tableau48910[Temps],Tableau48910[Numéros],H21)</f>
        <v>2.0869444444444443</v>
      </c>
      <c r="J21" cm="1">
        <f t="array" ref="J21">MAX((Tableau48910[Numéros]=H21)*Tableau48910[Opération])</f>
        <v>40</v>
      </c>
      <c r="K21" cm="1">
        <f t="array" ref="K21">MIN(IF(Tableau48910[Numéros]=H21,Tableau48910[Opération]))</f>
        <v>10</v>
      </c>
      <c r="L21" s="11">
        <f>SUMIFS(Tableau48910[Temps],Tableau48910[Numéros],H21,Tableau48910[Opération],J21)</f>
        <v>1.3888888888888889E-4</v>
      </c>
      <c r="M21" s="11">
        <f>SUMIFS(Tableau48910[Temps],Tableau48910[Numéros],H21,Tableau48910[Opération],K21)</f>
        <v>1.0625</v>
      </c>
      <c r="N21" s="11">
        <f>I21-L21</f>
        <v>2.0868055555555554</v>
      </c>
      <c r="O21" s="11">
        <f>I21-M21</f>
        <v>1.0244444444444443</v>
      </c>
      <c r="P21" s="8">
        <f>IF(J21=K21,1,N21/O21)</f>
        <v>2.0370119305856833</v>
      </c>
    </row>
    <row r="22" spans="1:16" x14ac:dyDescent="0.25">
      <c r="A22">
        <v>15</v>
      </c>
      <c r="B22" t="s">
        <v>352</v>
      </c>
      <c r="C22" s="4">
        <v>0.84375</v>
      </c>
      <c r="D22" s="5"/>
      <c r="E22" s="5">
        <f>VLOOKUP(Tableau48910[[#This Row],[Numéros]],Tableau3[],9,FALSE)</f>
        <v>2.0345294515910628</v>
      </c>
      <c r="F22" s="5">
        <f>VLOOKUP(Tableau48910[[#This Row],[Numéros]],Tableau3[],9,FALSE)</f>
        <v>2.0345294515910628</v>
      </c>
      <c r="H22" s="6" t="s">
        <v>311</v>
      </c>
      <c r="I22" s="12">
        <f>SUMIFS(Tableau48910[Temps],Tableau48910[Numéros],H22)</f>
        <v>2.0869444444444443</v>
      </c>
      <c r="J22" cm="1">
        <f t="array" ref="J22">MAX((Tableau48910[Numéros]=H22)*Tableau48910[Opération])</f>
        <v>40</v>
      </c>
      <c r="K22" cm="1">
        <f t="array" ref="K22">MIN(IF(Tableau48910[Numéros]=H22,Tableau48910[Opération]))</f>
        <v>10</v>
      </c>
      <c r="L22" s="13">
        <f>SUMIFS(Tableau48910[Temps],Tableau48910[Numéros],H22,Tableau48910[Opération],J22)</f>
        <v>1.3888888888888889E-4</v>
      </c>
      <c r="M22" s="13">
        <f>SUMIFS(Tableau48910[Temps],Tableau48910[Numéros],H22,Tableau48910[Opération],K22)</f>
        <v>1.0625</v>
      </c>
      <c r="N22" s="13">
        <f>I22-L22</f>
        <v>2.0868055555555554</v>
      </c>
      <c r="O22" s="13">
        <f>I22-M22</f>
        <v>1.0244444444444443</v>
      </c>
      <c r="P22" s="9">
        <f>IF(J22=K22,1,N22/O22)</f>
        <v>2.0370119305856833</v>
      </c>
    </row>
    <row r="23" spans="1:16" x14ac:dyDescent="0.25">
      <c r="A23">
        <v>20</v>
      </c>
      <c r="B23" t="s">
        <v>352</v>
      </c>
      <c r="C23" s="4">
        <v>1.3888888888888889E-3</v>
      </c>
      <c r="D23" s="5"/>
      <c r="E23" s="5">
        <f>VLOOKUP(Tableau48910[[#This Row],[Numéros]],Tableau3[],9,FALSE)</f>
        <v>2.0345294515910628</v>
      </c>
      <c r="F23" s="5">
        <f>VLOOKUP(Tableau48910[[#This Row],[Numéros]],Tableau3[],9,FALSE)</f>
        <v>2.0345294515910628</v>
      </c>
      <c r="H23" s="6" t="s">
        <v>326</v>
      </c>
      <c r="I23" s="10">
        <f>SUMIFS(Tableau48910[Temps],Tableau48910[Numéros],H23)</f>
        <v>1.740277777777778</v>
      </c>
      <c r="J23" cm="1">
        <f t="array" ref="J23">MAX((Tableau48910[Numéros]=H23)*Tableau48910[Opération])</f>
        <v>40</v>
      </c>
      <c r="K23" cm="1">
        <f t="array" ref="K23">MIN(IF(Tableau48910[Numéros]=H23,Tableau48910[Opération]))</f>
        <v>10</v>
      </c>
      <c r="L23" s="11">
        <f>SUMIFS(Tableau48910[Temps],Tableau48910[Numéros],H23,Tableau48910[Opération],J23)</f>
        <v>6.9444444444444447E-4</v>
      </c>
      <c r="M23" s="11">
        <f>SUMIFS(Tableau48910[Temps],Tableau48910[Numéros],H23,Tableau48910[Opération],K23)</f>
        <v>0.71527777777777779</v>
      </c>
      <c r="N23" s="11">
        <f>I23-L23</f>
        <v>1.7395833333333335</v>
      </c>
      <c r="O23" s="11">
        <f>I23-M23</f>
        <v>1.0250000000000004</v>
      </c>
      <c r="P23" s="8">
        <f>IF(J23=K23,1,N23/O23)</f>
        <v>1.6971544715447151</v>
      </c>
    </row>
    <row r="24" spans="1:16" x14ac:dyDescent="0.25">
      <c r="A24">
        <v>5</v>
      </c>
      <c r="B24" t="s">
        <v>348</v>
      </c>
      <c r="C24" s="4">
        <v>1.0625</v>
      </c>
      <c r="D24" s="5"/>
      <c r="E24" s="5">
        <f>VLOOKUP(Tableau48910[[#This Row],[Numéros]],Tableau3[],9,FALSE)</f>
        <v>2.0345294515910628</v>
      </c>
      <c r="F24" s="5">
        <f>VLOOKUP(Tableau48910[[#This Row],[Numéros]],Tableau3[],9,FALSE)</f>
        <v>2.0345294515910628</v>
      </c>
      <c r="H24" s="6" t="s">
        <v>322</v>
      </c>
      <c r="I24" s="12">
        <f>SUMIFS(Tableau48910[Temps],Tableau48910[Numéros],H24)</f>
        <v>1.740277777777778</v>
      </c>
      <c r="J24" cm="1">
        <f t="array" ref="J24">MAX((Tableau48910[Numéros]=H24)*Tableau48910[Opération])</f>
        <v>40</v>
      </c>
      <c r="K24" cm="1">
        <f t="array" ref="K24">MIN(IF(Tableau48910[Numéros]=H24,Tableau48910[Opération]))</f>
        <v>10</v>
      </c>
      <c r="L24" s="13">
        <f>SUMIFS(Tableau48910[Temps],Tableau48910[Numéros],H24,Tableau48910[Opération],J24)</f>
        <v>6.9444444444444447E-4</v>
      </c>
      <c r="M24" s="13">
        <f>SUMIFS(Tableau48910[Temps],Tableau48910[Numéros],H24,Tableau48910[Opération],K24)</f>
        <v>0.71527777777777779</v>
      </c>
      <c r="N24" s="13">
        <f>I24-L24</f>
        <v>1.7395833333333335</v>
      </c>
      <c r="O24" s="13">
        <f>I24-M24</f>
        <v>1.0250000000000004</v>
      </c>
      <c r="P24" s="9">
        <f>IF(J24=K24,1,N24/O24)</f>
        <v>1.6971544715447151</v>
      </c>
    </row>
    <row r="25" spans="1:16" x14ac:dyDescent="0.25">
      <c r="A25">
        <v>10</v>
      </c>
      <c r="B25" t="s">
        <v>348</v>
      </c>
      <c r="C25" s="4">
        <v>0.18055555555555555</v>
      </c>
      <c r="D25" s="5"/>
      <c r="E25" s="5">
        <f>VLOOKUP(Tableau48910[[#This Row],[Numéros]],Tableau3[],9,FALSE)</f>
        <v>2.0345294515910628</v>
      </c>
      <c r="F25" s="5">
        <f>VLOOKUP(Tableau48910[[#This Row],[Numéros]],Tableau3[],9,FALSE)</f>
        <v>2.0345294515910628</v>
      </c>
      <c r="H25" s="6" t="s">
        <v>312</v>
      </c>
      <c r="I25" s="10">
        <f>SUMIFS(Tableau48910[Temps],Tableau48910[Numéros],H25)</f>
        <v>1.740277777777778</v>
      </c>
      <c r="J25" cm="1">
        <f t="array" ref="J25">MAX((Tableau48910[Numéros]=H25)*Tableau48910[Opération])</f>
        <v>40</v>
      </c>
      <c r="K25" cm="1">
        <f t="array" ref="K25">MIN(IF(Tableau48910[Numéros]=H25,Tableau48910[Opération]))</f>
        <v>10</v>
      </c>
      <c r="L25" s="11">
        <f>SUMIFS(Tableau48910[Temps],Tableau48910[Numéros],H25,Tableau48910[Opération],J25)</f>
        <v>6.9444444444444447E-4</v>
      </c>
      <c r="M25" s="11">
        <f>SUMIFS(Tableau48910[Temps],Tableau48910[Numéros],H25,Tableau48910[Opération],K25)</f>
        <v>0.71527777777777779</v>
      </c>
      <c r="N25" s="11">
        <f>I25-L25</f>
        <v>1.7395833333333335</v>
      </c>
      <c r="O25" s="11">
        <f>I25-M25</f>
        <v>1.0250000000000004</v>
      </c>
      <c r="P25" s="8">
        <f>IF(J25=K25,1,N25/O25)</f>
        <v>1.6971544715447151</v>
      </c>
    </row>
    <row r="26" spans="1:16" x14ac:dyDescent="0.25">
      <c r="A26">
        <v>15</v>
      </c>
      <c r="B26" t="s">
        <v>348</v>
      </c>
      <c r="C26" s="4">
        <v>0.84375</v>
      </c>
      <c r="D26" s="5"/>
      <c r="E26" s="5">
        <f>VLOOKUP(Tableau48910[[#This Row],[Numéros]],Tableau3[],9,FALSE)</f>
        <v>2.0345294515910628</v>
      </c>
      <c r="F26" s="5">
        <f>VLOOKUP(Tableau48910[[#This Row],[Numéros]],Tableau3[],9,FALSE)</f>
        <v>2.0345294515910628</v>
      </c>
      <c r="H26" s="6" t="s">
        <v>309</v>
      </c>
      <c r="I26" s="12">
        <f>SUMIFS(Tableau48910[Temps],Tableau48910[Numéros],H26)</f>
        <v>2.375</v>
      </c>
      <c r="J26" cm="1">
        <f t="array" ref="J26">MAX((Tableau48910[Numéros]=H26)*Tableau48910[Opération])</f>
        <v>45</v>
      </c>
      <c r="K26" cm="1">
        <f t="array" ref="K26">MIN(IF(Tableau48910[Numéros]=H26,Tableau48910[Opération]))</f>
        <v>10</v>
      </c>
      <c r="L26" s="13">
        <f>SUMIFS(Tableau48910[Temps],Tableau48910[Numéros],H26,Tableau48910[Opération],J26)</f>
        <v>2.0833333333333332E-2</v>
      </c>
      <c r="M26" s="13">
        <f>SUMIFS(Tableau48910[Temps],Tableau48910[Numéros],H26,Tableau48910[Opération],K26)</f>
        <v>4.1666666666666664E-2</v>
      </c>
      <c r="N26" s="13">
        <f>I26-L26</f>
        <v>2.3541666666666665</v>
      </c>
      <c r="O26" s="13">
        <f>I26-M26</f>
        <v>2.3333333333333335</v>
      </c>
      <c r="P26" s="9">
        <f>IF(J26=K26,1,N26/O26)</f>
        <v>1.0089285714285714</v>
      </c>
    </row>
    <row r="27" spans="1:16" x14ac:dyDescent="0.25">
      <c r="A27">
        <v>20</v>
      </c>
      <c r="B27" t="s">
        <v>348</v>
      </c>
      <c r="C27" s="4">
        <v>1.3888888888888889E-3</v>
      </c>
      <c r="D27" s="5"/>
      <c r="E27" s="5">
        <f>VLOOKUP(Tableau48910[[#This Row],[Numéros]],Tableau3[],9,FALSE)</f>
        <v>2.0345294515910628</v>
      </c>
      <c r="F27" s="5">
        <f>VLOOKUP(Tableau48910[[#This Row],[Numéros]],Tableau3[],9,FALSE)</f>
        <v>2.0345294515910628</v>
      </c>
      <c r="H27" s="6" t="s">
        <v>307</v>
      </c>
      <c r="I27" s="10">
        <f>SUMIFS(Tableau48910[Temps],Tableau48910[Numéros],H27)</f>
        <v>3.3541666666666665</v>
      </c>
      <c r="J27" cm="1">
        <f t="array" ref="J27">MAX((Tableau48910[Numéros]=H27)*Tableau48910[Opération])</f>
        <v>45</v>
      </c>
      <c r="K27" cm="1">
        <f t="array" ref="K27">MIN(IF(Tableau48910[Numéros]=H27,Tableau48910[Opération]))</f>
        <v>10</v>
      </c>
      <c r="L27" s="11">
        <f>SUMIFS(Tableau48910[Temps],Tableau48910[Numéros],H27,Tableau48910[Opération],J27)</f>
        <v>8.3333333333333329E-2</v>
      </c>
      <c r="M27" s="11">
        <f>SUMIFS(Tableau48910[Temps],Tableau48910[Numéros],H27,Tableau48910[Opération],K27)</f>
        <v>0.16666666666666666</v>
      </c>
      <c r="N27" s="11">
        <f>I27-L27</f>
        <v>3.270833333333333</v>
      </c>
      <c r="O27" s="11">
        <f>I27-M27</f>
        <v>3.1875</v>
      </c>
      <c r="P27" s="8">
        <f>IF(J27=K27,1,N27/O27)</f>
        <v>1.0261437908496731</v>
      </c>
    </row>
    <row r="28" spans="1:16" x14ac:dyDescent="0.25">
      <c r="A28">
        <v>10</v>
      </c>
      <c r="B28" t="s">
        <v>349</v>
      </c>
      <c r="C28" s="4">
        <v>1.0625</v>
      </c>
      <c r="D28" s="5"/>
      <c r="E28" s="5">
        <f>VLOOKUP(Tableau48910[[#This Row],[Numéros]],Tableau3[],9,FALSE)</f>
        <v>2.0370119305856833</v>
      </c>
      <c r="F28" s="5">
        <f>VLOOKUP(Tableau48910[[#This Row],[Numéros]],Tableau3[],9,FALSE)</f>
        <v>2.0370119305856833</v>
      </c>
      <c r="H28" s="6" t="s">
        <v>246</v>
      </c>
      <c r="I28" s="12">
        <f>SUMIFS(Tableau48910[Temps],Tableau48910[Numéros],H28)</f>
        <v>0.90284722222222236</v>
      </c>
      <c r="J28" cm="1">
        <f t="array" ref="J28">MAX((Tableau48910[Numéros]=H28)*Tableau48910[Opération])</f>
        <v>130</v>
      </c>
      <c r="K28" cm="1">
        <f t="array" ref="K28">MIN(IF(Tableau48910[Numéros]=H28,Tableau48910[Opération]))</f>
        <v>115</v>
      </c>
      <c r="L28" s="13">
        <f>SUMIFS(Tableau48910[Temps],Tableau48910[Numéros],H28,Tableau48910[Opération],J28)</f>
        <v>6.9444444444444444E-5</v>
      </c>
      <c r="M28" s="13">
        <f>SUMIFS(Tableau48910[Temps],Tableau48910[Numéros],H28,Tableau48910[Opération],K28)</f>
        <v>0.79861111111111116</v>
      </c>
      <c r="N28" s="13">
        <f>I28-L28</f>
        <v>0.9027777777777779</v>
      </c>
      <c r="O28" s="13">
        <f>I28-M28</f>
        <v>0.1042361111111112</v>
      </c>
      <c r="P28" s="9">
        <f>IF(J28=K28,1,N28/O28)</f>
        <v>8.6608927381745442</v>
      </c>
    </row>
    <row r="29" spans="1:16" x14ac:dyDescent="0.25">
      <c r="A29">
        <v>20</v>
      </c>
      <c r="B29" t="s">
        <v>349</v>
      </c>
      <c r="C29" s="4">
        <v>0.18055555555555555</v>
      </c>
      <c r="D29" s="5"/>
      <c r="E29" s="5">
        <f>VLOOKUP(Tableau48910[[#This Row],[Numéros]],Tableau3[],9,FALSE)</f>
        <v>2.0370119305856833</v>
      </c>
      <c r="F29" s="5">
        <f>VLOOKUP(Tableau48910[[#This Row],[Numéros]],Tableau3[],9,FALSE)</f>
        <v>2.0370119305856833</v>
      </c>
      <c r="H29" s="6" t="s">
        <v>299</v>
      </c>
      <c r="I29" s="10">
        <f>SUMIFS(Tableau48910[Temps],Tableau48910[Numéros],H29)</f>
        <v>0.33333333333333331</v>
      </c>
      <c r="J29" cm="1">
        <f t="array" ref="J29">MAX((Tableau48910[Numéros]=H29)*Tableau48910[Opération])</f>
        <v>125</v>
      </c>
      <c r="K29" cm="1">
        <f t="array" ref="K29">MIN(IF(Tableau48910[Numéros]=H29,Tableau48910[Opération]))</f>
        <v>100</v>
      </c>
      <c r="L29" s="11">
        <f>SUMIFS(Tableau48910[Temps],Tableau48910[Numéros],H29,Tableau48910[Opération],J29)</f>
        <v>2.0833333333333332E-2</v>
      </c>
      <c r="M29" s="11">
        <f>SUMIFS(Tableau48910[Temps],Tableau48910[Numéros],H29,Tableau48910[Opération],K29)</f>
        <v>1.7361111111111112E-2</v>
      </c>
      <c r="N29" s="11">
        <f>I29-L29</f>
        <v>0.3125</v>
      </c>
      <c r="O29" s="11">
        <f>I29-M29</f>
        <v>0.31597222222222221</v>
      </c>
      <c r="P29" s="8">
        <f>IF(J29=K29,1,N29/O29)</f>
        <v>0.98901098901098905</v>
      </c>
    </row>
    <row r="30" spans="1:16" x14ac:dyDescent="0.25">
      <c r="A30">
        <v>30</v>
      </c>
      <c r="B30" t="s">
        <v>349</v>
      </c>
      <c r="C30" s="4">
        <v>0.84375</v>
      </c>
      <c r="D30" s="5"/>
      <c r="E30" s="5">
        <f>VLOOKUP(Tableau48910[[#This Row],[Numéros]],Tableau3[],9,FALSE)</f>
        <v>2.0370119305856833</v>
      </c>
      <c r="F30" s="5">
        <f>VLOOKUP(Tableau48910[[#This Row],[Numéros]],Tableau3[],9,FALSE)</f>
        <v>2.0370119305856833</v>
      </c>
      <c r="H30" s="6" t="s">
        <v>285</v>
      </c>
      <c r="I30" s="12">
        <f>SUMIFS(Tableau48910[Temps],Tableau48910[Numéros],H30)</f>
        <v>0.19166666666666668</v>
      </c>
      <c r="J30" cm="1">
        <f t="array" ref="J30">MAX((Tableau48910[Numéros]=H30)*Tableau48910[Opération])</f>
        <v>20</v>
      </c>
      <c r="K30" cm="1">
        <f t="array" ref="K30">MIN(IF(Tableau48910[Numéros]=H30,Tableau48910[Opération]))</f>
        <v>15</v>
      </c>
      <c r="L30" s="13">
        <f>SUMIFS(Tableau48910[Temps],Tableau48910[Numéros],H30,Tableau48910[Opération],J30)</f>
        <v>1.4583333333333332E-2</v>
      </c>
      <c r="M30" s="13">
        <f>SUMIFS(Tableau48910[Temps],Tableau48910[Numéros],H30,Tableau48910[Opération],K30)</f>
        <v>0.17708333333333334</v>
      </c>
      <c r="N30" s="13">
        <f>I30-L30</f>
        <v>0.17708333333333334</v>
      </c>
      <c r="O30" s="13">
        <f>I30-M30</f>
        <v>1.4583333333333337E-2</v>
      </c>
      <c r="P30" s="9">
        <f>IF(J30=K30,1,N30/O30)</f>
        <v>12.142857142857141</v>
      </c>
    </row>
    <row r="31" spans="1:16" x14ac:dyDescent="0.25">
      <c r="A31">
        <v>40</v>
      </c>
      <c r="B31" t="s">
        <v>349</v>
      </c>
      <c r="C31" s="4">
        <v>1.3888888888888889E-4</v>
      </c>
      <c r="D31" s="5"/>
      <c r="E31" s="5">
        <f>VLOOKUP(Tableau48910[[#This Row],[Numéros]],Tableau3[],9,FALSE)</f>
        <v>2.0370119305856833</v>
      </c>
      <c r="F31" s="5">
        <f>VLOOKUP(Tableau48910[[#This Row],[Numéros]],Tableau3[],9,FALSE)</f>
        <v>2.0370119305856833</v>
      </c>
      <c r="H31" s="6" t="s">
        <v>298</v>
      </c>
      <c r="I31" s="10">
        <f>SUMIFS(Tableau48910[Temps],Tableau48910[Numéros],H31)</f>
        <v>2.0869444444444443</v>
      </c>
      <c r="J31" cm="1">
        <f t="array" ref="J31">MAX((Tableau48910[Numéros]=H31)*Tableau48910[Opération])</f>
        <v>40</v>
      </c>
      <c r="K31" cm="1">
        <f t="array" ref="K31">MIN(IF(Tableau48910[Numéros]=H31,Tableau48910[Opération]))</f>
        <v>10</v>
      </c>
      <c r="L31" s="11">
        <f>SUMIFS(Tableau48910[Temps],Tableau48910[Numéros],H31,Tableau48910[Opération],J31)</f>
        <v>1.3888888888888889E-4</v>
      </c>
      <c r="M31" s="11">
        <f>SUMIFS(Tableau48910[Temps],Tableau48910[Numéros],H31,Tableau48910[Opération],K31)</f>
        <v>1.0625</v>
      </c>
      <c r="N31" s="11">
        <f>I31-L31</f>
        <v>2.0868055555555554</v>
      </c>
      <c r="O31" s="11">
        <f>I31-M31</f>
        <v>1.0244444444444443</v>
      </c>
      <c r="P31" s="8">
        <f>IF(J31=K31,1,N31/O31)</f>
        <v>2.0370119305856833</v>
      </c>
    </row>
    <row r="32" spans="1:16" x14ac:dyDescent="0.25">
      <c r="A32">
        <v>20</v>
      </c>
      <c r="B32" t="s">
        <v>206</v>
      </c>
      <c r="C32" s="4">
        <v>5.5555555555555552E-2</v>
      </c>
      <c r="D32" s="5"/>
      <c r="E32" s="5">
        <f>VLOOKUP(Tableau48910[[#This Row],[Numéros]],Tableau3[],9,FALSE)</f>
        <v>2.1811303273625695</v>
      </c>
      <c r="F32" s="5">
        <f>VLOOKUP(Tableau48910[[#This Row],[Numéros]],Tableau3[],9,FALSE)</f>
        <v>2.1811303273625695</v>
      </c>
      <c r="H32" s="7" t="s">
        <v>293</v>
      </c>
      <c r="I32" s="12">
        <f>SUMIFS(Tableau48910[Temps],Tableau48910[Numéros],H32)</f>
        <v>2.0869444444444443</v>
      </c>
      <c r="J32" cm="1">
        <f t="array" ref="J32">MAX((Tableau48910[Numéros]=H32)*Tableau48910[Opération])</f>
        <v>40</v>
      </c>
      <c r="K32" cm="1">
        <f t="array" ref="K32">MIN(IF(Tableau48910[Numéros]=H32,Tableau48910[Opération]))</f>
        <v>10</v>
      </c>
      <c r="L32" s="13">
        <f>SUMIFS(Tableau48910[Temps],Tableau48910[Numéros],H32,Tableau48910[Opération],J32)</f>
        <v>1.3888888888888889E-4</v>
      </c>
      <c r="M32" s="13">
        <f>SUMIFS(Tableau48910[Temps],Tableau48910[Numéros],H32,Tableau48910[Opération],K32)</f>
        <v>1.0625</v>
      </c>
      <c r="N32" s="13">
        <f>I32-L32</f>
        <v>2.0868055555555554</v>
      </c>
      <c r="O32" s="13">
        <f>I32-M32</f>
        <v>1.0244444444444443</v>
      </c>
      <c r="P32" s="9">
        <f>IF(J32=K32,1,N32/O32)</f>
        <v>2.0370119305856833</v>
      </c>
    </row>
    <row r="33" spans="1:16" x14ac:dyDescent="0.25">
      <c r="A33">
        <v>10</v>
      </c>
      <c r="B33" t="s">
        <v>206</v>
      </c>
      <c r="C33" s="4">
        <v>1.0625</v>
      </c>
      <c r="D33" s="5"/>
      <c r="E33" s="5">
        <f>VLOOKUP(Tableau48910[[#This Row],[Numéros]],Tableau3[],9,FALSE)</f>
        <v>2.1811303273625695</v>
      </c>
      <c r="F33" s="5">
        <f>VLOOKUP(Tableau48910[[#This Row],[Numéros]],Tableau3[],9,FALSE)</f>
        <v>2.1811303273625695</v>
      </c>
      <c r="H33" s="6" t="s">
        <v>278</v>
      </c>
      <c r="I33" s="10">
        <f>SUMIFS(Tableau48910[Temps],Tableau48910[Numéros],H33)</f>
        <v>2.0869444444444443</v>
      </c>
      <c r="J33" cm="1">
        <f t="array" ref="J33">MAX((Tableau48910[Numéros]=H33)*Tableau48910[Opération])</f>
        <v>40</v>
      </c>
      <c r="K33" cm="1">
        <f t="array" ref="K33">MIN(IF(Tableau48910[Numéros]=H33,Tableau48910[Opération]))</f>
        <v>10</v>
      </c>
      <c r="L33" s="11">
        <f>SUMIFS(Tableau48910[Temps],Tableau48910[Numéros],H33,Tableau48910[Opération],J33)</f>
        <v>1.3888888888888889E-4</v>
      </c>
      <c r="M33" s="11">
        <f>SUMIFS(Tableau48910[Temps],Tableau48910[Numéros],H33,Tableau48910[Opération],K33)</f>
        <v>1.0625</v>
      </c>
      <c r="N33" s="11">
        <f>I33-L33</f>
        <v>2.0868055555555554</v>
      </c>
      <c r="O33" s="11">
        <f>I33-M33</f>
        <v>1.0244444444444443</v>
      </c>
      <c r="P33" s="8">
        <f>IF(J33=K33,1,N33/O33)</f>
        <v>2.0370119305856833</v>
      </c>
    </row>
    <row r="34" spans="1:16" x14ac:dyDescent="0.25">
      <c r="A34">
        <v>30</v>
      </c>
      <c r="B34" t="s">
        <v>206</v>
      </c>
      <c r="C34" s="4">
        <v>0.84375</v>
      </c>
      <c r="D34" s="5"/>
      <c r="E34" s="5">
        <f>VLOOKUP(Tableau48910[[#This Row],[Numéros]],Tableau3[],9,FALSE)</f>
        <v>2.1811303273625695</v>
      </c>
      <c r="F34" s="5">
        <f>VLOOKUP(Tableau48910[[#This Row],[Numéros]],Tableau3[],9,FALSE)</f>
        <v>2.1811303273625695</v>
      </c>
      <c r="H34" s="7" t="s">
        <v>294</v>
      </c>
      <c r="I34" s="12">
        <f>SUMIFS(Tableau48910[Temps],Tableau48910[Numéros],H34)</f>
        <v>2.0869444444444443</v>
      </c>
      <c r="J34" cm="1">
        <f t="array" ref="J34">MAX((Tableau48910[Numéros]=H34)*Tableau48910[Opération])</f>
        <v>40</v>
      </c>
      <c r="K34" cm="1">
        <f t="array" ref="K34">MIN(IF(Tableau48910[Numéros]=H34,Tableau48910[Opération]))</f>
        <v>10</v>
      </c>
      <c r="L34" s="13">
        <f>SUMIFS(Tableau48910[Temps],Tableau48910[Numéros],H34,Tableau48910[Opération],J34)</f>
        <v>1.3888888888888889E-4</v>
      </c>
      <c r="M34" s="13">
        <f>SUMIFS(Tableau48910[Temps],Tableau48910[Numéros],H34,Tableau48910[Opération],K34)</f>
        <v>1.0625</v>
      </c>
      <c r="N34" s="13">
        <f>I34-L34</f>
        <v>2.0868055555555554</v>
      </c>
      <c r="O34" s="13">
        <f>I34-M34</f>
        <v>1.0244444444444443</v>
      </c>
      <c r="P34" s="9">
        <f>IF(J34=K34,1,N34/O34)</f>
        <v>2.0370119305856833</v>
      </c>
    </row>
    <row r="35" spans="1:16" x14ac:dyDescent="0.25">
      <c r="A35">
        <v>40</v>
      </c>
      <c r="B35" t="s">
        <v>206</v>
      </c>
      <c r="C35" s="4">
        <v>1.3888888888888889E-4</v>
      </c>
      <c r="D35" s="5"/>
      <c r="E35" s="5">
        <f>VLOOKUP(Tableau48910[[#This Row],[Numéros]],Tableau3[],9,FALSE)</f>
        <v>2.1811303273625695</v>
      </c>
      <c r="F35" s="5">
        <f>VLOOKUP(Tableau48910[[#This Row],[Numéros]],Tableau3[],9,FALSE)</f>
        <v>2.1811303273625695</v>
      </c>
      <c r="H35" s="6" t="s">
        <v>284</v>
      </c>
      <c r="I35" s="10">
        <f>SUMIFS(Tableau48910[Temps],Tableau48910[Numéros],H35)</f>
        <v>2.0869444444444443</v>
      </c>
      <c r="J35" cm="1">
        <f t="array" ref="J35">MAX((Tableau48910[Numéros]=H35)*Tableau48910[Opération])</f>
        <v>40</v>
      </c>
      <c r="K35" cm="1">
        <f t="array" ref="K35">MIN(IF(Tableau48910[Numéros]=H35,Tableau48910[Opération]))</f>
        <v>10</v>
      </c>
      <c r="L35" s="11">
        <f>SUMIFS(Tableau48910[Temps],Tableau48910[Numéros],H35,Tableau48910[Opération],J35)</f>
        <v>1.3888888888888889E-4</v>
      </c>
      <c r="M35" s="11">
        <f>SUMIFS(Tableau48910[Temps],Tableau48910[Numéros],H35,Tableau48910[Opération],K35)</f>
        <v>1.0625</v>
      </c>
      <c r="N35" s="11">
        <f>I35-L35</f>
        <v>2.0868055555555554</v>
      </c>
      <c r="O35" s="11">
        <f>I35-M35</f>
        <v>1.0244444444444443</v>
      </c>
      <c r="P35" s="8">
        <f>IF(J35=K35,1,N35/O35)</f>
        <v>2.0370119305856833</v>
      </c>
    </row>
    <row r="36" spans="1:16" x14ac:dyDescent="0.25">
      <c r="A36">
        <v>10</v>
      </c>
      <c r="B36" t="s">
        <v>350</v>
      </c>
      <c r="C36" s="4">
        <v>1.0625</v>
      </c>
      <c r="D36" s="5"/>
      <c r="E36" s="5">
        <f>VLOOKUP(Tableau48910[[#This Row],[Numéros]],Tableau3[],9,FALSE)</f>
        <v>2.0370119305856833</v>
      </c>
      <c r="F36" s="5">
        <f>VLOOKUP(Tableau48910[[#This Row],[Numéros]],Tableau3[],9,FALSE)</f>
        <v>2.0370119305856833</v>
      </c>
      <c r="H36" s="7" t="s">
        <v>295</v>
      </c>
      <c r="I36" s="12">
        <f>SUMIFS(Tableau48910[Temps],Tableau48910[Numéros],H36)</f>
        <v>1.3058333333333334</v>
      </c>
      <c r="J36" cm="1">
        <f t="array" ref="J36">MAX((Tableau48910[Numéros]=H36)*Tableau48910[Opération])</f>
        <v>115</v>
      </c>
      <c r="K36" cm="1">
        <f t="array" ref="K36">MIN(IF(Tableau48910[Numéros]=H36,Tableau48910[Opération]))</f>
        <v>105</v>
      </c>
      <c r="L36" s="13">
        <f>SUMIFS(Tableau48910[Temps],Tableau48910[Numéros],H36,Tableau48910[Opération],J36)</f>
        <v>2.7777777777777778E-4</v>
      </c>
      <c r="M36" s="13">
        <f>SUMIFS(Tableau48910[Temps],Tableau48910[Numéros],H36,Tableau48910[Opération],K36)</f>
        <v>1.2708333333333333</v>
      </c>
      <c r="N36" s="13">
        <f>I36-L36</f>
        <v>1.3055555555555556</v>
      </c>
      <c r="O36" s="13">
        <f>I36-M36</f>
        <v>3.5000000000000142E-2</v>
      </c>
      <c r="P36" s="9">
        <f>IF(J36=K36,1,N36/O36)</f>
        <v>37.301587301587148</v>
      </c>
    </row>
    <row r="37" spans="1:16" x14ac:dyDescent="0.25">
      <c r="A37">
        <v>20</v>
      </c>
      <c r="B37" t="s">
        <v>350</v>
      </c>
      <c r="C37" s="4">
        <v>0.18055555555555555</v>
      </c>
      <c r="D37" s="5"/>
      <c r="E37" s="5">
        <f>VLOOKUP(Tableau48910[[#This Row],[Numéros]],Tableau3[],9,FALSE)</f>
        <v>2.0370119305856833</v>
      </c>
      <c r="F37" s="5">
        <f>VLOOKUP(Tableau48910[[#This Row],[Numéros]],Tableau3[],9,FALSE)</f>
        <v>2.0370119305856833</v>
      </c>
      <c r="H37" s="6" t="s">
        <v>223</v>
      </c>
      <c r="I37" s="10">
        <f>SUMIFS(Tableau48910[Temps],Tableau48910[Numéros],H37)</f>
        <v>1.195138888888889</v>
      </c>
      <c r="J37" cm="1">
        <f t="array" ref="J37">MAX((Tableau48910[Numéros]=H37)*Tableau48910[Opération])</f>
        <v>130</v>
      </c>
      <c r="K37" cm="1">
        <f t="array" ref="K37">MIN(IF(Tableau48910[Numéros]=H37,Tableau48910[Opération]))</f>
        <v>105</v>
      </c>
      <c r="L37" s="11">
        <f>SUMIFS(Tableau48910[Temps],Tableau48910[Numéros],H37,Tableau48910[Opération],J37)</f>
        <v>6.9444444444444447E-4</v>
      </c>
      <c r="M37" s="11">
        <f>SUMIFS(Tableau48910[Temps],Tableau48910[Numéros],H37,Tableau48910[Opération],K37)</f>
        <v>1.0763888888888888</v>
      </c>
      <c r="N37" s="11">
        <f>I37-L37</f>
        <v>1.1944444444444444</v>
      </c>
      <c r="O37" s="11">
        <f>I37-M37</f>
        <v>0.11875000000000013</v>
      </c>
      <c r="P37" s="8">
        <f>IF(J37=K37,1,N37/O37)</f>
        <v>10.058479532163732</v>
      </c>
    </row>
    <row r="38" spans="1:16" x14ac:dyDescent="0.25">
      <c r="A38">
        <v>30</v>
      </c>
      <c r="B38" t="s">
        <v>350</v>
      </c>
      <c r="C38" s="4">
        <v>0.84375</v>
      </c>
      <c r="D38" s="5"/>
      <c r="E38" s="5">
        <f>VLOOKUP(Tableau48910[[#This Row],[Numéros]],Tableau3[],9,FALSE)</f>
        <v>2.0370119305856833</v>
      </c>
      <c r="F38" s="5">
        <f>VLOOKUP(Tableau48910[[#This Row],[Numéros]],Tableau3[],9,FALSE)</f>
        <v>2.0370119305856833</v>
      </c>
      <c r="H38" s="6" t="s">
        <v>291</v>
      </c>
      <c r="I38" s="12">
        <f>SUMIFS(Tableau48910[Temps],Tableau48910[Numéros],H38)</f>
        <v>0.48888888888888887</v>
      </c>
      <c r="J38" cm="1">
        <f t="array" ref="J38">MAX((Tableau48910[Numéros]=H38)*Tableau48910[Opération])</f>
        <v>130</v>
      </c>
      <c r="K38" cm="1">
        <f t="array" ref="K38">MIN(IF(Tableau48910[Numéros]=H38,Tableau48910[Opération]))</f>
        <v>110</v>
      </c>
      <c r="L38" s="13">
        <f>SUMIFS(Tableau48910[Temps],Tableau48910[Numéros],H38,Tableau48910[Opération],J38)</f>
        <v>1.0416666666666667E-3</v>
      </c>
      <c r="M38" s="13">
        <f>SUMIFS(Tableau48910[Temps],Tableau48910[Numéros],H38,Tableau48910[Opération],K38)</f>
        <v>0.18402777777777779</v>
      </c>
      <c r="N38" s="13">
        <f>I38-L38</f>
        <v>0.48784722222222221</v>
      </c>
      <c r="O38" s="13">
        <f>I38-M38</f>
        <v>0.30486111111111108</v>
      </c>
      <c r="P38" s="9">
        <f>IF(J38=K38,1,N38/O38)</f>
        <v>1.6002277904328019</v>
      </c>
    </row>
    <row r="39" spans="1:16" x14ac:dyDescent="0.25">
      <c r="A39">
        <v>40</v>
      </c>
      <c r="B39" t="s">
        <v>350</v>
      </c>
      <c r="C39" s="4">
        <v>1.3888888888888889E-4</v>
      </c>
      <c r="D39" s="5"/>
      <c r="E39" s="5">
        <f>VLOOKUP(Tableau48910[[#This Row],[Numéros]],Tableau3[],9,FALSE)</f>
        <v>2.0370119305856833</v>
      </c>
      <c r="F39" s="5">
        <f>VLOOKUP(Tableau48910[[#This Row],[Numéros]],Tableau3[],9,FALSE)</f>
        <v>2.0370119305856833</v>
      </c>
      <c r="H39" s="6" t="s">
        <v>260</v>
      </c>
      <c r="I39" s="10">
        <f>SUMIFS(Tableau48910[Temps],Tableau48910[Numéros],H39)</f>
        <v>2.0869444444444443</v>
      </c>
      <c r="J39" cm="1">
        <f t="array" ref="J39">MAX((Tableau48910[Numéros]=H39)*Tableau48910[Opération])</f>
        <v>40</v>
      </c>
      <c r="K39" cm="1">
        <f t="array" ref="K39">MIN(IF(Tableau48910[Numéros]=H39,Tableau48910[Opération]))</f>
        <v>10</v>
      </c>
      <c r="L39" s="11">
        <f>SUMIFS(Tableau48910[Temps],Tableau48910[Numéros],H39,Tableau48910[Opération],J39)</f>
        <v>1.3888888888888889E-4</v>
      </c>
      <c r="M39" s="11">
        <f>SUMIFS(Tableau48910[Temps],Tableau48910[Numéros],H39,Tableau48910[Opération],K39)</f>
        <v>1.0625</v>
      </c>
      <c r="N39" s="11">
        <f>I39-L39</f>
        <v>2.0868055555555554</v>
      </c>
      <c r="O39" s="11">
        <f>I39-M39</f>
        <v>1.0244444444444443</v>
      </c>
      <c r="P39" s="8">
        <f>IF(J39=K39,1,N39/O39)</f>
        <v>2.0370119305856833</v>
      </c>
    </row>
    <row r="40" spans="1:16" x14ac:dyDescent="0.25">
      <c r="A40">
        <v>10</v>
      </c>
      <c r="B40" t="s">
        <v>338</v>
      </c>
      <c r="C40" s="4">
        <v>1.0625</v>
      </c>
      <c r="D40" s="5"/>
      <c r="E40" s="5">
        <f>VLOOKUP(Tableau48910[[#This Row],[Numéros]],Tableau3[],9,FALSE)</f>
        <v>2.0370119305856833</v>
      </c>
      <c r="F40" s="5">
        <f>VLOOKUP(Tableau48910[[#This Row],[Numéros]],Tableau3[],9,FALSE)</f>
        <v>2.0370119305856833</v>
      </c>
      <c r="H40" s="7" t="s">
        <v>286</v>
      </c>
      <c r="I40" s="12">
        <f>SUMIFS(Tableau48910[Temps],Tableau48910[Numéros],H40)</f>
        <v>2.0869444444444443</v>
      </c>
      <c r="J40" cm="1">
        <f t="array" ref="J40">MAX((Tableau48910[Numéros]=H40)*Tableau48910[Opération])</f>
        <v>40</v>
      </c>
      <c r="K40" cm="1">
        <f t="array" ref="K40">MIN(IF(Tableau48910[Numéros]=H40,Tableau48910[Opération]))</f>
        <v>10</v>
      </c>
      <c r="L40" s="13">
        <f>SUMIFS(Tableau48910[Temps],Tableau48910[Numéros],H40,Tableau48910[Opération],J40)</f>
        <v>1.3888888888888889E-4</v>
      </c>
      <c r="M40" s="13">
        <f>SUMIFS(Tableau48910[Temps],Tableau48910[Numéros],H40,Tableau48910[Opération],K40)</f>
        <v>1.0625</v>
      </c>
      <c r="N40" s="13">
        <f>I40-L40</f>
        <v>2.0868055555555554</v>
      </c>
      <c r="O40" s="13">
        <f>I40-M40</f>
        <v>1.0244444444444443</v>
      </c>
      <c r="P40" s="9">
        <f>IF(J40=K40,1,N40/O40)</f>
        <v>2.0370119305856833</v>
      </c>
    </row>
    <row r="41" spans="1:16" x14ac:dyDescent="0.25">
      <c r="A41">
        <v>20</v>
      </c>
      <c r="B41" t="s">
        <v>338</v>
      </c>
      <c r="C41" s="4">
        <v>0.18055555555555555</v>
      </c>
      <c r="D41" s="5"/>
      <c r="E41" s="5">
        <f>VLOOKUP(Tableau48910[[#This Row],[Numéros]],Tableau3[],9,FALSE)</f>
        <v>2.0370119305856833</v>
      </c>
      <c r="F41" s="5">
        <f>VLOOKUP(Tableau48910[[#This Row],[Numéros]],Tableau3[],9,FALSE)</f>
        <v>2.0370119305856833</v>
      </c>
      <c r="H41" s="6" t="s">
        <v>279</v>
      </c>
      <c r="I41" s="10">
        <f>SUMIFS(Tableau48910[Temps],Tableau48910[Numéros],H41)</f>
        <v>2.0869444444444443</v>
      </c>
      <c r="J41" cm="1">
        <f t="array" ref="J41">MAX((Tableau48910[Numéros]=H41)*Tableau48910[Opération])</f>
        <v>40</v>
      </c>
      <c r="K41" cm="1">
        <f t="array" ref="K41">MIN(IF(Tableau48910[Numéros]=H41,Tableau48910[Opération]))</f>
        <v>10</v>
      </c>
      <c r="L41" s="11">
        <f>SUMIFS(Tableau48910[Temps],Tableau48910[Numéros],H41,Tableau48910[Opération],J41)</f>
        <v>1.3888888888888889E-4</v>
      </c>
      <c r="M41" s="11">
        <f>SUMIFS(Tableau48910[Temps],Tableau48910[Numéros],H41,Tableau48910[Opération],K41)</f>
        <v>1.0625</v>
      </c>
      <c r="N41" s="11">
        <f>I41-L41</f>
        <v>2.0868055555555554</v>
      </c>
      <c r="O41" s="11">
        <f>I41-M41</f>
        <v>1.0244444444444443</v>
      </c>
      <c r="P41" s="8">
        <f>IF(J41=K41,1,N41/O41)</f>
        <v>2.0370119305856833</v>
      </c>
    </row>
    <row r="42" spans="1:16" x14ac:dyDescent="0.25">
      <c r="A42">
        <v>30</v>
      </c>
      <c r="B42" t="s">
        <v>338</v>
      </c>
      <c r="C42" s="4">
        <v>0.84375</v>
      </c>
      <c r="D42" s="5"/>
      <c r="E42" s="5">
        <f>VLOOKUP(Tableau48910[[#This Row],[Numéros]],Tableau3[],9,FALSE)</f>
        <v>2.0370119305856833</v>
      </c>
      <c r="F42" s="5">
        <f>VLOOKUP(Tableau48910[[#This Row],[Numéros]],Tableau3[],9,FALSE)</f>
        <v>2.0370119305856833</v>
      </c>
      <c r="H42" s="7" t="s">
        <v>274</v>
      </c>
      <c r="I42" s="12">
        <f>SUMIFS(Tableau48910[Temps],Tableau48910[Numéros],H42)</f>
        <v>2.0869444444444443</v>
      </c>
      <c r="J42" cm="1">
        <f t="array" ref="J42">MAX((Tableau48910[Numéros]=H42)*Tableau48910[Opération])</f>
        <v>40</v>
      </c>
      <c r="K42" cm="1">
        <f t="array" ref="K42">MIN(IF(Tableau48910[Numéros]=H42,Tableau48910[Opération]))</f>
        <v>10</v>
      </c>
      <c r="L42" s="13">
        <f>SUMIFS(Tableau48910[Temps],Tableau48910[Numéros],H42,Tableau48910[Opération],J42)</f>
        <v>1.3888888888888889E-4</v>
      </c>
      <c r="M42" s="13">
        <f>SUMIFS(Tableau48910[Temps],Tableau48910[Numéros],H42,Tableau48910[Opération],K42)</f>
        <v>1.0625</v>
      </c>
      <c r="N42" s="13">
        <f>I42-L42</f>
        <v>2.0868055555555554</v>
      </c>
      <c r="O42" s="13">
        <f>I42-M42</f>
        <v>1.0244444444444443</v>
      </c>
      <c r="P42" s="9">
        <f>IF(J42=K42,1,N42/O42)</f>
        <v>2.0370119305856833</v>
      </c>
    </row>
    <row r="43" spans="1:16" x14ac:dyDescent="0.25">
      <c r="A43">
        <v>40</v>
      </c>
      <c r="B43" t="s">
        <v>338</v>
      </c>
      <c r="C43" s="4">
        <v>1.3888888888888889E-4</v>
      </c>
      <c r="D43" s="5"/>
      <c r="E43" s="5">
        <f>VLOOKUP(Tableau48910[[#This Row],[Numéros]],Tableau3[],9,FALSE)</f>
        <v>2.0370119305856833</v>
      </c>
      <c r="F43" s="5">
        <f>VLOOKUP(Tableau48910[[#This Row],[Numéros]],Tableau3[],9,FALSE)</f>
        <v>2.0370119305856833</v>
      </c>
      <c r="H43" s="6" t="s">
        <v>283</v>
      </c>
      <c r="I43" s="10">
        <f>SUMIFS(Tableau48910[Temps],Tableau48910[Numéros],H43)</f>
        <v>0.59166666666666667</v>
      </c>
      <c r="J43" cm="1">
        <f t="array" ref="J43">MAX((Tableau48910[Numéros]=H43)*Tableau48910[Opération])</f>
        <v>130</v>
      </c>
      <c r="K43" cm="1">
        <f t="array" ref="K43">MIN(IF(Tableau48910[Numéros]=H43,Tableau48910[Opération]))</f>
        <v>115</v>
      </c>
      <c r="L43" s="11">
        <f>SUMIFS(Tableau48910[Temps],Tableau48910[Numéros],H43,Tableau48910[Opération],J43)</f>
        <v>1.3888888888888889E-3</v>
      </c>
      <c r="M43" s="11">
        <f>SUMIFS(Tableau48910[Temps],Tableau48910[Numéros],H43,Tableau48910[Opération],K43)</f>
        <v>6.9444444444444448E-2</v>
      </c>
      <c r="N43" s="11">
        <f>I43-L43</f>
        <v>0.59027777777777779</v>
      </c>
      <c r="O43" s="11">
        <f>I43-M43</f>
        <v>0.52222222222222225</v>
      </c>
      <c r="P43" s="8">
        <f>IF(J43=K43,1,N43/O43)</f>
        <v>1.1303191489361701</v>
      </c>
    </row>
    <row r="44" spans="1:16" x14ac:dyDescent="0.25">
      <c r="A44">
        <v>10</v>
      </c>
      <c r="B44" t="s">
        <v>333</v>
      </c>
      <c r="C44" s="4">
        <v>1.0625</v>
      </c>
      <c r="D44" s="5"/>
      <c r="E44" s="5">
        <f>VLOOKUP(Tableau48910[[#This Row],[Numéros]],Tableau3[],9,FALSE)</f>
        <v>2.0370119305856833</v>
      </c>
      <c r="F44" s="5">
        <f>VLOOKUP(Tableau48910[[#This Row],[Numéros]],Tableau3[],9,FALSE)</f>
        <v>2.0370119305856833</v>
      </c>
      <c r="H44" s="7" t="s">
        <v>261</v>
      </c>
      <c r="I44" s="12">
        <f>SUMIFS(Tableau48910[Temps],Tableau48910[Numéros],H44)</f>
        <v>0.18895833333333334</v>
      </c>
      <c r="J44" cm="1">
        <f t="array" ref="J44">MAX((Tableau48910[Numéros]=H44)*Tableau48910[Opération])</f>
        <v>115</v>
      </c>
      <c r="K44" cm="1">
        <f t="array" ref="K44">MIN(IF(Tableau48910[Numéros]=H44,Tableau48910[Opération]))</f>
        <v>105</v>
      </c>
      <c r="L44" s="13">
        <f>SUMIFS(Tableau48910[Temps],Tableau48910[Numéros],H44,Tableau48910[Opération],J44)</f>
        <v>6.9444444444444444E-5</v>
      </c>
      <c r="M44" s="13">
        <f>SUMIFS(Tableau48910[Temps],Tableau48910[Numéros],H44,Tableau48910[Opération],K44)</f>
        <v>0.17708333333333334</v>
      </c>
      <c r="N44" s="13">
        <f>I44-L44</f>
        <v>0.18888888888888888</v>
      </c>
      <c r="O44" s="13">
        <f>I44-M44</f>
        <v>1.1874999999999997E-2</v>
      </c>
      <c r="P44" s="9">
        <f>IF(J44=K44,1,N44/O44)</f>
        <v>15.906432748538016</v>
      </c>
    </row>
    <row r="45" spans="1:16" x14ac:dyDescent="0.25">
      <c r="A45">
        <v>20</v>
      </c>
      <c r="B45" t="s">
        <v>333</v>
      </c>
      <c r="C45" s="4">
        <v>0.18055555555555555</v>
      </c>
      <c r="D45" s="5"/>
      <c r="E45" s="5">
        <f>VLOOKUP(Tableau48910[[#This Row],[Numéros]],Tableau3[],9,FALSE)</f>
        <v>2.0370119305856833</v>
      </c>
      <c r="F45" s="5">
        <f>VLOOKUP(Tableau48910[[#This Row],[Numéros]],Tableau3[],9,FALSE)</f>
        <v>2.0370119305856833</v>
      </c>
      <c r="H45" s="6" t="s">
        <v>267</v>
      </c>
      <c r="I45" s="10">
        <f>SUMIFS(Tableau48910[Temps],Tableau48910[Numéros],H45)</f>
        <v>1.0662499999999999</v>
      </c>
      <c r="J45" cm="1">
        <f t="array" ref="J45">MAX((Tableau48910[Numéros]=H45)*Tableau48910[Opération])</f>
        <v>115</v>
      </c>
      <c r="K45" cm="1">
        <f t="array" ref="K45">MIN(IF(Tableau48910[Numéros]=H45,Tableau48910[Opération]))</f>
        <v>105</v>
      </c>
      <c r="L45" s="11">
        <f>SUMIFS(Tableau48910[Temps],Tableau48910[Numéros],H45,Tableau48910[Opération],J45)</f>
        <v>2.7777777777777778E-4</v>
      </c>
      <c r="M45" s="11">
        <f>SUMIFS(Tableau48910[Temps],Tableau48910[Numéros],H45,Tableau48910[Opération],K45)</f>
        <v>0.99305555555555547</v>
      </c>
      <c r="N45" s="11">
        <f>I45-L45</f>
        <v>1.0659722222222221</v>
      </c>
      <c r="O45" s="11">
        <f>I45-M45</f>
        <v>7.3194444444444451E-2</v>
      </c>
      <c r="P45" s="8">
        <f>IF(J45=K45,1,N45/O45)</f>
        <v>14.56356736242884</v>
      </c>
    </row>
    <row r="46" spans="1:16" x14ac:dyDescent="0.25">
      <c r="A46">
        <v>30</v>
      </c>
      <c r="B46" t="s">
        <v>333</v>
      </c>
      <c r="C46" s="4">
        <v>0.84375</v>
      </c>
      <c r="D46" s="5"/>
      <c r="E46" s="5">
        <f>VLOOKUP(Tableau48910[[#This Row],[Numéros]],Tableau3[],9,FALSE)</f>
        <v>2.0370119305856833</v>
      </c>
      <c r="F46" s="5">
        <f>VLOOKUP(Tableau48910[[#This Row],[Numéros]],Tableau3[],9,FALSE)</f>
        <v>2.0370119305856833</v>
      </c>
      <c r="H46" s="7" t="s">
        <v>254</v>
      </c>
      <c r="I46" s="12">
        <f>SUMIFS(Tableau48910[Temps],Tableau48910[Numéros],H46)</f>
        <v>0.4168055555555556</v>
      </c>
      <c r="J46" cm="1">
        <f t="array" ref="J46">MAX((Tableau48910[Numéros]=H46)*Tableau48910[Opération])</f>
        <v>15</v>
      </c>
      <c r="K46" cm="1">
        <f t="array" ref="K46">MIN(IF(Tableau48910[Numéros]=H46,Tableau48910[Opération]))</f>
        <v>5</v>
      </c>
      <c r="L46" s="13">
        <f>SUMIFS(Tableau48910[Temps],Tableau48910[Numéros],H46,Tableau48910[Opération],J46)</f>
        <v>1.3888888888888889E-4</v>
      </c>
      <c r="M46" s="13">
        <f>SUMIFS(Tableau48910[Temps],Tableau48910[Numéros],H46,Tableau48910[Opération],K46)</f>
        <v>0.41666666666666669</v>
      </c>
      <c r="N46" s="13">
        <f>I46-L46</f>
        <v>0.41666666666666669</v>
      </c>
      <c r="O46" s="13">
        <f>I46-M46</f>
        <v>1.388888888889106E-4</v>
      </c>
      <c r="P46" s="9">
        <f>IF(J46=K46,1,N46/O46)</f>
        <v>2999.9999999995312</v>
      </c>
    </row>
    <row r="47" spans="1:16" x14ac:dyDescent="0.25">
      <c r="A47">
        <v>40</v>
      </c>
      <c r="B47" t="s">
        <v>333</v>
      </c>
      <c r="C47" s="4">
        <v>1.3888888888888889E-4</v>
      </c>
      <c r="D47" s="5"/>
      <c r="E47" s="5">
        <f>VLOOKUP(Tableau48910[[#This Row],[Numéros]],Tableau3[],9,FALSE)</f>
        <v>2.0370119305856833</v>
      </c>
      <c r="F47" s="5">
        <f>VLOOKUP(Tableau48910[[#This Row],[Numéros]],Tableau3[],9,FALSE)</f>
        <v>2.0370119305856833</v>
      </c>
      <c r="H47" s="6" t="s">
        <v>255</v>
      </c>
      <c r="I47" s="10">
        <f>SUMIFS(Tableau48910[Temps],Tableau48910[Numéros],H47)</f>
        <v>1.8888888888888888</v>
      </c>
      <c r="J47" cm="1">
        <f t="array" ref="J47">MAX((Tableau48910[Numéros]=H47)*Tableau48910[Opération])</f>
        <v>30</v>
      </c>
      <c r="K47" cm="1">
        <f t="array" ref="K47">MIN(IF(Tableau48910[Numéros]=H47,Tableau48910[Opération]))</f>
        <v>5</v>
      </c>
      <c r="L47" s="11">
        <f>SUMIFS(Tableau48910[Temps],Tableau48910[Numéros],H47,Tableau48910[Opération],J47)</f>
        <v>8.3333333333333329E-2</v>
      </c>
      <c r="M47" s="11">
        <f>SUMIFS(Tableau48910[Temps],Tableau48910[Numéros],H47,Tableau48910[Opération],K47)</f>
        <v>0.97222222222222221</v>
      </c>
      <c r="N47" s="11">
        <f>I47-L47</f>
        <v>1.8055555555555556</v>
      </c>
      <c r="O47" s="11">
        <f>I47-M47</f>
        <v>0.91666666666666663</v>
      </c>
      <c r="P47" s="8">
        <f>IF(J47=K47,1,N47/O47)</f>
        <v>1.9696969696969697</v>
      </c>
    </row>
    <row r="48" spans="1:16" x14ac:dyDescent="0.25">
      <c r="A48">
        <v>10</v>
      </c>
      <c r="B48" t="s">
        <v>331</v>
      </c>
      <c r="C48" s="4">
        <v>1.0625</v>
      </c>
      <c r="D48" s="5"/>
      <c r="E48" s="5">
        <f>VLOOKUP(Tableau48910[[#This Row],[Numéros]],Tableau3[],9,FALSE)</f>
        <v>2.0370119305856833</v>
      </c>
      <c r="F48" s="5">
        <f>VLOOKUP(Tableau48910[[#This Row],[Numéros]],Tableau3[],9,FALSE)</f>
        <v>2.0370119305856833</v>
      </c>
      <c r="H48" s="7" t="s">
        <v>256</v>
      </c>
      <c r="I48" s="12">
        <f>SUMIFS(Tableau48910[Temps],Tableau48910[Numéros],H48)</f>
        <v>0.33333333333333337</v>
      </c>
      <c r="J48" cm="1">
        <f t="array" ref="J48">MAX((Tableau48910[Numéros]=H48)*Tableau48910[Opération])</f>
        <v>20</v>
      </c>
      <c r="K48" cm="1">
        <f t="array" ref="K48">MIN(IF(Tableau48910[Numéros]=H48,Tableau48910[Opération]))</f>
        <v>5</v>
      </c>
      <c r="L48" s="13">
        <f>SUMIFS(Tableau48910[Temps],Tableau48910[Numéros],H48,Tableau48910[Opération],J48)</f>
        <v>2.7777777777777776E-2</v>
      </c>
      <c r="M48" s="13">
        <f>SUMIFS(Tableau48910[Temps],Tableau48910[Numéros],H48,Tableau48910[Opération],K48)</f>
        <v>2.7777777777777776E-2</v>
      </c>
      <c r="N48" s="13">
        <f>I48-L48</f>
        <v>0.30555555555555558</v>
      </c>
      <c r="O48" s="13">
        <f>I48-M48</f>
        <v>0.30555555555555558</v>
      </c>
      <c r="P48" s="9">
        <f>IF(J48=K48,1,N48/O48)</f>
        <v>1</v>
      </c>
    </row>
    <row r="49" spans="1:16" x14ac:dyDescent="0.25">
      <c r="A49">
        <v>20</v>
      </c>
      <c r="B49" t="s">
        <v>331</v>
      </c>
      <c r="C49" s="4">
        <v>0.18055555555555555</v>
      </c>
      <c r="D49" s="5"/>
      <c r="E49" s="5">
        <f>VLOOKUP(Tableau48910[[#This Row],[Numéros]],Tableau3[],9,FALSE)</f>
        <v>2.0370119305856833</v>
      </c>
      <c r="F49" s="5">
        <f>VLOOKUP(Tableau48910[[#This Row],[Numéros]],Tableau3[],9,FALSE)</f>
        <v>2.0370119305856833</v>
      </c>
      <c r="H49" s="6" t="s">
        <v>252</v>
      </c>
      <c r="I49" s="10">
        <f>SUMIFS(Tableau48910[Temps],Tableau48910[Numéros],H49)</f>
        <v>1.0523611111111111</v>
      </c>
      <c r="J49" cm="1">
        <f t="array" ref="J49">MAX((Tableau48910[Numéros]=H49)*Tableau48910[Opération])</f>
        <v>115</v>
      </c>
      <c r="K49" cm="1">
        <f t="array" ref="K49">MIN(IF(Tableau48910[Numéros]=H49,Tableau48910[Opération]))</f>
        <v>105</v>
      </c>
      <c r="L49" s="11">
        <f>SUMIFS(Tableau48910[Temps],Tableau48910[Numéros],H49,Tableau48910[Opération],J49)</f>
        <v>2.7777777777777778E-4</v>
      </c>
      <c r="M49" s="11">
        <f>SUMIFS(Tableau48910[Temps],Tableau48910[Numéros],H49,Tableau48910[Opération],K49)</f>
        <v>1.0208333333333333</v>
      </c>
      <c r="N49" s="11">
        <f>I49-L49</f>
        <v>1.0520833333333333</v>
      </c>
      <c r="O49" s="11">
        <f>I49-M49</f>
        <v>3.1527777777777821E-2</v>
      </c>
      <c r="P49" s="8">
        <f>IF(J49=K49,1,N49/O49)</f>
        <v>33.370044052863385</v>
      </c>
    </row>
    <row r="50" spans="1:16" x14ac:dyDescent="0.25">
      <c r="A50">
        <v>30</v>
      </c>
      <c r="B50" t="s">
        <v>331</v>
      </c>
      <c r="C50" s="4">
        <v>0.84375</v>
      </c>
      <c r="D50" s="5"/>
      <c r="E50" s="5">
        <f>VLOOKUP(Tableau48910[[#This Row],[Numéros]],Tableau3[],9,FALSE)</f>
        <v>2.0370119305856833</v>
      </c>
      <c r="F50" s="5">
        <f>VLOOKUP(Tableau48910[[#This Row],[Numéros]],Tableau3[],9,FALSE)</f>
        <v>2.0370119305856833</v>
      </c>
      <c r="H50" s="7" t="s">
        <v>257</v>
      </c>
      <c r="I50" s="12">
        <f>SUMIFS(Tableau48910[Temps],Tableau48910[Numéros],H50)</f>
        <v>0.8833333333333333</v>
      </c>
      <c r="J50" cm="1">
        <f t="array" ref="J50">MAX((Tableau48910[Numéros]=H50)*Tableau48910[Opération])</f>
        <v>20</v>
      </c>
      <c r="K50" cm="1">
        <f t="array" ref="K50">MIN(IF(Tableau48910[Numéros]=H50,Tableau48910[Opération]))</f>
        <v>10</v>
      </c>
      <c r="L50" s="13">
        <f>SUMIFS(Tableau48910[Temps],Tableau48910[Numéros],H50,Tableau48910[Opération],J50)</f>
        <v>1.3888888888888889E-3</v>
      </c>
      <c r="M50" s="13">
        <f>SUMIFS(Tableau48910[Temps],Tableau48910[Numéros],H50,Tableau48910[Opération],K50)</f>
        <v>0.84375</v>
      </c>
      <c r="N50" s="13">
        <f>I50-L50</f>
        <v>0.88194444444444442</v>
      </c>
      <c r="O50" s="13">
        <f>I50-M50</f>
        <v>3.9583333333333304E-2</v>
      </c>
      <c r="P50" s="9">
        <f>IF(J50=K50,1,N50/O50)</f>
        <v>22.28070175438598</v>
      </c>
    </row>
    <row r="51" spans="1:16" x14ac:dyDescent="0.25">
      <c r="A51">
        <v>40</v>
      </c>
      <c r="B51" t="s">
        <v>331</v>
      </c>
      <c r="C51" s="4">
        <v>1.3888888888888889E-4</v>
      </c>
      <c r="D51" s="5"/>
      <c r="E51" s="5">
        <f>VLOOKUP(Tableau48910[[#This Row],[Numéros]],Tableau3[],9,FALSE)</f>
        <v>2.0370119305856833</v>
      </c>
      <c r="F51" s="5">
        <f>VLOOKUP(Tableau48910[[#This Row],[Numéros]],Tableau3[],9,FALSE)</f>
        <v>2.0370119305856833</v>
      </c>
      <c r="H51" s="6" t="s">
        <v>228</v>
      </c>
      <c r="I51" s="10">
        <f>SUMIFS(Tableau48910[Temps],Tableau48910[Numéros],H51)</f>
        <v>0.90381944444444451</v>
      </c>
      <c r="J51" cm="1">
        <f t="array" ref="J51">MAX((Tableau48910[Numéros]=H51)*Tableau48910[Opération])</f>
        <v>130</v>
      </c>
      <c r="K51" cm="1">
        <f t="array" ref="K51">MIN(IF(Tableau48910[Numéros]=H51,Tableau48910[Opération]))</f>
        <v>110</v>
      </c>
      <c r="L51" s="11">
        <f>SUMIFS(Tableau48910[Temps],Tableau48910[Numéros],H51,Tableau48910[Opération],J51)</f>
        <v>9.7222222222222209E-4</v>
      </c>
      <c r="M51" s="11">
        <f>SUMIFS(Tableau48910[Temps],Tableau48910[Numéros],H51,Tableau48910[Opération],K51)</f>
        <v>7.013888888888889E-3</v>
      </c>
      <c r="N51" s="11">
        <f>I51-L51</f>
        <v>0.90284722222222225</v>
      </c>
      <c r="O51" s="11">
        <f>I51-M51</f>
        <v>0.89680555555555563</v>
      </c>
      <c r="P51" s="8">
        <f>IF(J51=K51,1,N51/O51)</f>
        <v>1.0067368747096175</v>
      </c>
    </row>
    <row r="52" spans="1:16" x14ac:dyDescent="0.25">
      <c r="A52">
        <v>15</v>
      </c>
      <c r="B52" t="s">
        <v>332</v>
      </c>
      <c r="C52" s="4">
        <v>0.625</v>
      </c>
      <c r="D52" s="5"/>
      <c r="E52" s="5">
        <f>VLOOKUP(Tableau48910[[#This Row],[Numéros]],Tableau3[],9,FALSE)</f>
        <v>2.6052819414703783</v>
      </c>
      <c r="F52" s="5">
        <f>VLOOKUP(Tableau48910[[#This Row],[Numéros]],Tableau3[],9,FALSE)</f>
        <v>2.6052819414703783</v>
      </c>
      <c r="H52" s="7" t="s">
        <v>229</v>
      </c>
      <c r="I52" s="12">
        <f>SUMIFS(Tableau48910[Temps],Tableau48910[Numéros],H52)</f>
        <v>0.26666666666666666</v>
      </c>
      <c r="J52" cm="1">
        <f t="array" ref="J52">MAX((Tableau48910[Numéros]=H52)*Tableau48910[Opération])</f>
        <v>130</v>
      </c>
      <c r="K52" cm="1">
        <f t="array" ref="K52">MIN(IF(Tableau48910[Numéros]=H52,Tableau48910[Opération]))</f>
        <v>102</v>
      </c>
      <c r="L52" s="13">
        <f>SUMIFS(Tableau48910[Temps],Tableau48910[Numéros],H52,Tableau48910[Opération],J52)</f>
        <v>1.0416666666666667E-3</v>
      </c>
      <c r="M52" s="13">
        <f>SUMIFS(Tableau48910[Temps],Tableau48910[Numéros],H52,Tableau48910[Opération],K52)</f>
        <v>0.21180555555555555</v>
      </c>
      <c r="N52" s="13">
        <f>I52-L52</f>
        <v>0.265625</v>
      </c>
      <c r="O52" s="13">
        <f>I52-M52</f>
        <v>5.486111111111111E-2</v>
      </c>
      <c r="P52" s="9">
        <f>IF(J52=K52,1,N52/O52)</f>
        <v>4.8417721518987342</v>
      </c>
    </row>
    <row r="53" spans="1:16" x14ac:dyDescent="0.25">
      <c r="A53">
        <v>20</v>
      </c>
      <c r="B53" t="s">
        <v>332</v>
      </c>
      <c r="C53" s="4">
        <v>0.30555555555555552</v>
      </c>
      <c r="D53" s="5"/>
      <c r="E53" s="5">
        <f>VLOOKUP(Tableau48910[[#This Row],[Numéros]],Tableau3[],9,FALSE)</f>
        <v>2.6052819414703783</v>
      </c>
      <c r="F53" s="5">
        <f>VLOOKUP(Tableau48910[[#This Row],[Numéros]],Tableau3[],9,FALSE)</f>
        <v>2.6052819414703783</v>
      </c>
      <c r="H53" s="6" t="s">
        <v>235</v>
      </c>
      <c r="I53" s="10">
        <f>SUMIFS(Tableau48910[Temps],Tableau48910[Numéros],H53)</f>
        <v>2.0869444444444443</v>
      </c>
      <c r="J53" cm="1">
        <f t="array" ref="J53">MAX((Tableau48910[Numéros]=H53)*Tableau48910[Opération])</f>
        <v>40</v>
      </c>
      <c r="K53" cm="1">
        <f t="array" ref="K53">MIN(IF(Tableau48910[Numéros]=H53,Tableau48910[Opération]))</f>
        <v>10</v>
      </c>
      <c r="L53" s="11">
        <f>SUMIFS(Tableau48910[Temps],Tableau48910[Numéros],H53,Tableau48910[Opération],J53)</f>
        <v>1.3888888888888889E-4</v>
      </c>
      <c r="M53" s="11">
        <f>SUMIFS(Tableau48910[Temps],Tableau48910[Numéros],H53,Tableau48910[Opération],K53)</f>
        <v>1.0625</v>
      </c>
      <c r="N53" s="11">
        <f>I53-L53</f>
        <v>2.0868055555555554</v>
      </c>
      <c r="O53" s="11">
        <f>I53-M53</f>
        <v>1.0244444444444443</v>
      </c>
      <c r="P53" s="8">
        <f>IF(J53=K53,1,N53/O53)</f>
        <v>2.0370119305856833</v>
      </c>
    </row>
    <row r="54" spans="1:16" x14ac:dyDescent="0.25">
      <c r="A54">
        <v>25</v>
      </c>
      <c r="B54" t="s">
        <v>332</v>
      </c>
      <c r="C54" s="4">
        <v>5.5555555555555552E-2</v>
      </c>
      <c r="D54" s="5"/>
      <c r="E54" s="5">
        <f>VLOOKUP(Tableau48910[[#This Row],[Numéros]],Tableau3[],9,FALSE)</f>
        <v>2.6052819414703783</v>
      </c>
      <c r="F54" s="5">
        <f>VLOOKUP(Tableau48910[[#This Row],[Numéros]],Tableau3[],9,FALSE)</f>
        <v>2.6052819414703783</v>
      </c>
      <c r="H54" s="7" t="s">
        <v>224</v>
      </c>
      <c r="I54" s="12">
        <f>SUMIFS(Tableau48910[Temps],Tableau48910[Numéros],H54)</f>
        <v>2.0869444444444443</v>
      </c>
      <c r="J54" cm="1">
        <f t="array" ref="J54">MAX((Tableau48910[Numéros]=H54)*Tableau48910[Opération])</f>
        <v>40</v>
      </c>
      <c r="K54" cm="1">
        <f t="array" ref="K54">MIN(IF(Tableau48910[Numéros]=H54,Tableau48910[Opération]))</f>
        <v>10</v>
      </c>
      <c r="L54" s="13">
        <f>SUMIFS(Tableau48910[Temps],Tableau48910[Numéros],H54,Tableau48910[Opération],J54)</f>
        <v>1.3888888888888889E-4</v>
      </c>
      <c r="M54" s="13">
        <f>SUMIFS(Tableau48910[Temps],Tableau48910[Numéros],H54,Tableau48910[Opération],K54)</f>
        <v>1.0625</v>
      </c>
      <c r="N54" s="13">
        <f>I54-L54</f>
        <v>2.0868055555555554</v>
      </c>
      <c r="O54" s="13">
        <f>I54-M54</f>
        <v>1.0244444444444443</v>
      </c>
      <c r="P54" s="9">
        <f>IF(J54=K54,1,N54/O54)</f>
        <v>2.0370119305856833</v>
      </c>
    </row>
    <row r="55" spans="1:16" x14ac:dyDescent="0.25">
      <c r="A55">
        <v>30</v>
      </c>
      <c r="B55" t="s">
        <v>332</v>
      </c>
      <c r="C55" s="4">
        <v>2.7777777777777776E-2</v>
      </c>
      <c r="D55" s="5"/>
      <c r="E55" s="5">
        <f>VLOOKUP(Tableau48910[[#This Row],[Numéros]],Tableau3[],9,FALSE)</f>
        <v>2.6052819414703783</v>
      </c>
      <c r="F55" s="5">
        <f>VLOOKUP(Tableau48910[[#This Row],[Numéros]],Tableau3[],9,FALSE)</f>
        <v>2.6052819414703783</v>
      </c>
      <c r="H55" s="6" t="s">
        <v>212</v>
      </c>
      <c r="I55" s="10">
        <f>SUMIFS(Tableau48910[Temps],Tableau48910[Numéros],H55)</f>
        <v>2.0869444444444443</v>
      </c>
      <c r="J55" cm="1">
        <f t="array" ref="J55">MAX((Tableau48910[Numéros]=H55)*Tableau48910[Opération])</f>
        <v>40</v>
      </c>
      <c r="K55" cm="1">
        <f t="array" ref="K55">MIN(IF(Tableau48910[Numéros]=H55,Tableau48910[Opération]))</f>
        <v>10</v>
      </c>
      <c r="L55" s="11">
        <f>SUMIFS(Tableau48910[Temps],Tableau48910[Numéros],H55,Tableau48910[Opération],J55)</f>
        <v>1.3888888888888889E-4</v>
      </c>
      <c r="M55" s="11">
        <f>SUMIFS(Tableau48910[Temps],Tableau48910[Numéros],H55,Tableau48910[Opération],K55)</f>
        <v>1.0625</v>
      </c>
      <c r="N55" s="11">
        <f>I55-L55</f>
        <v>2.0868055555555554</v>
      </c>
      <c r="O55" s="11">
        <f>I55-M55</f>
        <v>1.0244444444444443</v>
      </c>
      <c r="P55" s="8">
        <f>IF(J55=K55,1,N55/O55)</f>
        <v>2.0370119305856833</v>
      </c>
    </row>
    <row r="56" spans="1:16" x14ac:dyDescent="0.25">
      <c r="A56">
        <v>35</v>
      </c>
      <c r="B56" t="s">
        <v>332</v>
      </c>
      <c r="C56" s="4">
        <v>2.7777777777777778E-4</v>
      </c>
      <c r="D56" s="5"/>
      <c r="E56" s="5">
        <f>VLOOKUP(Tableau48910[[#This Row],[Numéros]],Tableau3[],9,FALSE)</f>
        <v>2.6052819414703783</v>
      </c>
      <c r="F56" s="5">
        <f>VLOOKUP(Tableau48910[[#This Row],[Numéros]],Tableau3[],9,FALSE)</f>
        <v>2.6052819414703783</v>
      </c>
      <c r="H56" s="7" t="s">
        <v>196</v>
      </c>
      <c r="I56" s="12">
        <f>SUMIFS(Tableau48910[Temps],Tableau48910[Numéros],H56)</f>
        <v>2.0869444444444443</v>
      </c>
      <c r="J56" cm="1">
        <f t="array" ref="J56">MAX((Tableau48910[Numéros]=H56)*Tableau48910[Opération])</f>
        <v>40</v>
      </c>
      <c r="K56" cm="1">
        <f t="array" ref="K56">MIN(IF(Tableau48910[Numéros]=H56,Tableau48910[Opération]))</f>
        <v>10</v>
      </c>
      <c r="L56" s="13">
        <f>SUMIFS(Tableau48910[Temps],Tableau48910[Numéros],H56,Tableau48910[Opération],J56)</f>
        <v>1.3888888888888889E-4</v>
      </c>
      <c r="M56" s="13">
        <f>SUMIFS(Tableau48910[Temps],Tableau48910[Numéros],H56,Tableau48910[Opération],K56)</f>
        <v>1.0625</v>
      </c>
      <c r="N56" s="13">
        <f>I56-L56</f>
        <v>2.0868055555555554</v>
      </c>
      <c r="O56" s="13">
        <f>I56-M56</f>
        <v>1.0244444444444443</v>
      </c>
      <c r="P56" s="9">
        <f>IF(J56=K56,1,N56/O56)</f>
        <v>2.0370119305856833</v>
      </c>
    </row>
    <row r="57" spans="1:16" x14ac:dyDescent="0.25">
      <c r="A57">
        <v>15</v>
      </c>
      <c r="B57" t="s">
        <v>329</v>
      </c>
      <c r="C57" s="4">
        <v>1.0138888888888888</v>
      </c>
      <c r="D57" s="5"/>
      <c r="E57" s="5">
        <f>VLOOKUP(Tableau48910[[#This Row],[Numéros]],Tableau3[],9,FALSE)</f>
        <v>3.2441574415744143</v>
      </c>
      <c r="F57" s="5">
        <f>VLOOKUP(Tableau48910[[#This Row],[Numéros]],Tableau3[],9,FALSE)</f>
        <v>3.2441574415744143</v>
      </c>
      <c r="H57" s="6" t="s">
        <v>362</v>
      </c>
      <c r="I57" s="10">
        <f>SUMIFS(Tableau48910[Temps],Tableau48910[Numéros],H57)</f>
        <v>0</v>
      </c>
      <c r="J57" cm="1">
        <f t="array" ref="J57">MAX((Tableau48910[Numéros]=H57)*Tableau48910[Opération])</f>
        <v>0</v>
      </c>
      <c r="K57" cm="1">
        <f t="array" ref="K57">MIN(IF(Tableau48910[Numéros]=H57,Tableau48910[Opération]))</f>
        <v>0</v>
      </c>
      <c r="L57" s="11">
        <f>SUMIFS(Tableau48910[Temps],Tableau48910[Numéros],H57,Tableau48910[Opération],J57)</f>
        <v>0</v>
      </c>
      <c r="M57" s="11">
        <f>SUMIFS(Tableau48910[Temps],Tableau48910[Numéros],H57,Tableau48910[Opération],K57)</f>
        <v>0</v>
      </c>
      <c r="N57" s="11">
        <f>I57-L57</f>
        <v>0</v>
      </c>
      <c r="O57" s="11">
        <f>I57-M57</f>
        <v>0</v>
      </c>
      <c r="P57" s="8">
        <f>IF(J57=K57,1,N57/O57)</f>
        <v>1</v>
      </c>
    </row>
    <row r="58" spans="1:16" x14ac:dyDescent="0.25">
      <c r="A58">
        <v>20</v>
      </c>
      <c r="B58" t="s">
        <v>329</v>
      </c>
      <c r="C58" s="4">
        <v>0.3611111111111111</v>
      </c>
      <c r="D58" s="5"/>
      <c r="E58" s="5">
        <f>VLOOKUP(Tableau48910[[#This Row],[Numéros]],Tableau3[],9,FALSE)</f>
        <v>3.2441574415744143</v>
      </c>
      <c r="F58" s="5">
        <f>VLOOKUP(Tableau48910[[#This Row],[Numéros]],Tableau3[],9,FALSE)</f>
        <v>3.2441574415744143</v>
      </c>
      <c r="H58" s="6" t="s">
        <v>191</v>
      </c>
      <c r="I58" s="12">
        <f>SUMIFS(Tableau48910[Temps],Tableau48910[Numéros],H58)</f>
        <v>7.7222222222222234E-2</v>
      </c>
      <c r="J58" cm="1">
        <f t="array" ref="J58">MAX((Tableau48910[Numéros]=H58)*Tableau48910[Opération])</f>
        <v>130</v>
      </c>
      <c r="K58" cm="1">
        <f t="array" ref="K58">MIN(IF(Tableau48910[Numéros]=H58,Tableau48910[Opération]))</f>
        <v>120</v>
      </c>
      <c r="L58" s="13">
        <f>SUMIFS(Tableau48910[Temps],Tableau48910[Numéros],H58,Tableau48910[Opération],J58)</f>
        <v>8.3333333333333339E-4</v>
      </c>
      <c r="M58" s="13">
        <f>SUMIFS(Tableau48910[Temps],Tableau48910[Numéros],H58,Tableau48910[Opération],K58)</f>
        <v>4.1666666666666664E-2</v>
      </c>
      <c r="N58" s="13">
        <f>I58-L58</f>
        <v>7.6388888888888895E-2</v>
      </c>
      <c r="O58" s="13">
        <f>I58-M58</f>
        <v>3.5555555555555569E-2</v>
      </c>
      <c r="P58" s="9">
        <f>IF(J58=K58,1,N58/O58)</f>
        <v>2.1484374999999996</v>
      </c>
    </row>
    <row r="59" spans="1:16" x14ac:dyDescent="0.25">
      <c r="A59">
        <v>25</v>
      </c>
      <c r="B59" t="s">
        <v>329</v>
      </c>
      <c r="C59" s="4">
        <v>5.5555555555555552E-2</v>
      </c>
      <c r="D59" s="5"/>
      <c r="E59" s="5">
        <f>VLOOKUP(Tableau48910[[#This Row],[Numéros]],Tableau3[],9,FALSE)</f>
        <v>3.2441574415744143</v>
      </c>
      <c r="F59" s="5">
        <f>VLOOKUP(Tableau48910[[#This Row],[Numéros]],Tableau3[],9,FALSE)</f>
        <v>3.2441574415744143</v>
      </c>
      <c r="H59" s="6" t="s">
        <v>214</v>
      </c>
      <c r="I59" s="10">
        <f>SUMIFS(Tableau48910[Temps],Tableau48910[Numéros],H59)</f>
        <v>2.6252777777777778</v>
      </c>
      <c r="J59" cm="1">
        <f t="array" ref="J59">MAX((Tableau48910[Numéros]=H59)*Tableau48910[Opération])</f>
        <v>20</v>
      </c>
      <c r="K59" cm="1">
        <f t="array" ref="K59">MIN(IF(Tableau48910[Numéros]=H59,Tableau48910[Opération]))</f>
        <v>10</v>
      </c>
      <c r="L59" s="11">
        <f>SUMIFS(Tableau48910[Temps],Tableau48910[Numéros],H59,Tableau48910[Opération],J59)</f>
        <v>2.7777777777777778E-4</v>
      </c>
      <c r="M59" s="11">
        <f>SUMIFS(Tableau48910[Temps],Tableau48910[Numéros],H59,Tableau48910[Opération],K59)</f>
        <v>2.5625</v>
      </c>
      <c r="N59" s="11">
        <f>I59-L59</f>
        <v>2.625</v>
      </c>
      <c r="O59" s="11">
        <f>I59-M59</f>
        <v>6.2777777777777821E-2</v>
      </c>
      <c r="P59" s="8">
        <f>IF(J59=K59,1,N59/O59)</f>
        <v>41.81415929203537</v>
      </c>
    </row>
    <row r="60" spans="1:16" x14ac:dyDescent="0.25">
      <c r="A60">
        <v>30</v>
      </c>
      <c r="B60" t="s">
        <v>329</v>
      </c>
      <c r="C60" s="4">
        <v>3.4722222222222224E-2</v>
      </c>
      <c r="D60" s="5"/>
      <c r="E60" s="5">
        <f>VLOOKUP(Tableau48910[[#This Row],[Numéros]],Tableau3[],9,FALSE)</f>
        <v>3.2441574415744143</v>
      </c>
      <c r="F60" s="5">
        <f>VLOOKUP(Tableau48910[[#This Row],[Numéros]],Tableau3[],9,FALSE)</f>
        <v>3.2441574415744143</v>
      </c>
      <c r="H60" s="6" t="s">
        <v>210</v>
      </c>
      <c r="I60" s="12">
        <f>SUMIFS(Tableau48910[Temps],Tableau48910[Numéros],H60)</f>
        <v>2.1600694444444444</v>
      </c>
      <c r="J60" cm="1">
        <f t="array" ref="J60">MAX((Tableau48910[Numéros]=H60)*Tableau48910[Opération])</f>
        <v>35</v>
      </c>
      <c r="K60" cm="1">
        <f t="array" ref="K60">MIN(IF(Tableau48910[Numéros]=H60,Tableau48910[Opération]))</f>
        <v>15</v>
      </c>
      <c r="L60" s="13">
        <f>SUMIFS(Tableau48910[Temps],Tableau48910[Numéros],H60,Tableau48910[Opération],J60)</f>
        <v>3.4722222222222224E-4</v>
      </c>
      <c r="M60" s="13">
        <f>SUMIFS(Tableau48910[Temps],Tableau48910[Numéros],H60,Tableau48910[Opération],K60)</f>
        <v>1.2135416666666667</v>
      </c>
      <c r="N60" s="13">
        <f>I60-L60</f>
        <v>2.1597222222222223</v>
      </c>
      <c r="O60" s="13">
        <f>I60-M60</f>
        <v>0.94652777777777763</v>
      </c>
      <c r="P60" s="9">
        <f>IF(J60=K60,1,N60/O60)</f>
        <v>2.2817314746881885</v>
      </c>
    </row>
    <row r="61" spans="1:16" x14ac:dyDescent="0.25">
      <c r="A61">
        <v>35</v>
      </c>
      <c r="B61" t="s">
        <v>329</v>
      </c>
      <c r="C61" s="4">
        <v>2.7777777777777778E-4</v>
      </c>
      <c r="D61" s="5"/>
      <c r="E61" s="5">
        <f>VLOOKUP(Tableau48910[[#This Row],[Numéros]],Tableau3[],9,FALSE)</f>
        <v>3.2441574415744143</v>
      </c>
      <c r="F61" s="5">
        <f>VLOOKUP(Tableau48910[[#This Row],[Numéros]],Tableau3[],9,FALSE)</f>
        <v>3.2441574415744143</v>
      </c>
      <c r="H61" s="6" t="s">
        <v>215</v>
      </c>
      <c r="I61" s="10">
        <f>SUMIFS(Tableau48910[Temps],Tableau48910[Numéros],H61)</f>
        <v>2.0869444444444443</v>
      </c>
      <c r="J61" cm="1">
        <f t="array" ref="J61">MAX((Tableau48910[Numéros]=H61)*Tableau48910[Opération])</f>
        <v>40</v>
      </c>
      <c r="K61" cm="1">
        <f t="array" ref="K61">MIN(IF(Tableau48910[Numéros]=H61,Tableau48910[Opération]))</f>
        <v>10</v>
      </c>
      <c r="L61" s="11">
        <f>SUMIFS(Tableau48910[Temps],Tableau48910[Numéros],H61,Tableau48910[Opération],J61)</f>
        <v>1.3888888888888889E-4</v>
      </c>
      <c r="M61" s="11">
        <f>SUMIFS(Tableau48910[Temps],Tableau48910[Numéros],H61,Tableau48910[Opération],K61)</f>
        <v>1.0625</v>
      </c>
      <c r="N61" s="11">
        <f>I61-L61</f>
        <v>2.0868055555555554</v>
      </c>
      <c r="O61" s="11">
        <f>I61-M61</f>
        <v>1.0244444444444443</v>
      </c>
      <c r="P61" s="8">
        <f>IF(J61=K61,1,N61/O61)</f>
        <v>2.0370119305856833</v>
      </c>
    </row>
    <row r="62" spans="1:16" x14ac:dyDescent="0.25">
      <c r="A62">
        <v>10</v>
      </c>
      <c r="B62" t="s">
        <v>324</v>
      </c>
      <c r="C62" s="4">
        <v>0.59375</v>
      </c>
      <c r="D62" s="5"/>
      <c r="E62" s="5">
        <f>VLOOKUP(Tableau48910[[#This Row],[Numéros]],Tableau3[],9,FALSE)</f>
        <v>2.5314183123877916</v>
      </c>
      <c r="F62" s="5">
        <f>VLOOKUP(Tableau48910[[#This Row],[Numéros]],Tableau3[],9,FALSE)</f>
        <v>2.5314183123877916</v>
      </c>
      <c r="H62" s="7" t="s">
        <v>207</v>
      </c>
      <c r="I62" s="12">
        <f>SUMIFS(Tableau48910[Temps],Tableau48910[Numéros],H62)</f>
        <v>2.0869444444444443</v>
      </c>
      <c r="J62" cm="1">
        <f t="array" ref="J62">MAX((Tableau48910[Numéros]=H62)*Tableau48910[Opération])</f>
        <v>40</v>
      </c>
      <c r="K62" cm="1">
        <f t="array" ref="K62">MIN(IF(Tableau48910[Numéros]=H62,Tableau48910[Opération]))</f>
        <v>10</v>
      </c>
      <c r="L62" s="13">
        <f>SUMIFS(Tableau48910[Temps],Tableau48910[Numéros],H62,Tableau48910[Opération],J62)</f>
        <v>1.3888888888888889E-4</v>
      </c>
      <c r="M62" s="13">
        <f>SUMIFS(Tableau48910[Temps],Tableau48910[Numéros],H62,Tableau48910[Opération],K62)</f>
        <v>1.0625</v>
      </c>
      <c r="N62" s="13">
        <f>I62-L62</f>
        <v>2.0868055555555554</v>
      </c>
      <c r="O62" s="13">
        <f>I62-M62</f>
        <v>1.0244444444444443</v>
      </c>
      <c r="P62" s="9">
        <f>IF(J62=K62,1,N62/O62)</f>
        <v>2.0370119305856833</v>
      </c>
    </row>
    <row r="63" spans="1:16" x14ac:dyDescent="0.25">
      <c r="A63">
        <v>15</v>
      </c>
      <c r="B63" t="s">
        <v>324</v>
      </c>
      <c r="C63" s="4">
        <v>0.21875</v>
      </c>
      <c r="D63" s="5"/>
      <c r="E63" s="5">
        <f>VLOOKUP(Tableau48910[[#This Row],[Numéros]],Tableau3[],9,FALSE)</f>
        <v>2.5314183123877916</v>
      </c>
      <c r="F63" s="5">
        <f>VLOOKUP(Tableau48910[[#This Row],[Numéros]],Tableau3[],9,FALSE)</f>
        <v>2.5314183123877916</v>
      </c>
      <c r="H63" s="6" t="s">
        <v>216</v>
      </c>
      <c r="I63" s="10">
        <f>SUMIFS(Tableau48910[Temps],Tableau48910[Numéros],H63)</f>
        <v>2.0869444444444443</v>
      </c>
      <c r="J63" cm="1">
        <f t="array" ref="J63">MAX((Tableau48910[Numéros]=H63)*Tableau48910[Opération])</f>
        <v>40</v>
      </c>
      <c r="K63" cm="1">
        <f t="array" ref="K63">MIN(IF(Tableau48910[Numéros]=H63,Tableau48910[Opération]))</f>
        <v>10</v>
      </c>
      <c r="L63" s="11">
        <f>SUMIFS(Tableau48910[Temps],Tableau48910[Numéros],H63,Tableau48910[Opération],J63)</f>
        <v>1.3888888888888889E-4</v>
      </c>
      <c r="M63" s="11">
        <f>SUMIFS(Tableau48910[Temps],Tableau48910[Numéros],H63,Tableau48910[Opération],K63)</f>
        <v>1.0625</v>
      </c>
      <c r="N63" s="11">
        <f>I63-L63</f>
        <v>2.0868055555555554</v>
      </c>
      <c r="O63" s="11">
        <f>I63-M63</f>
        <v>1.0244444444444443</v>
      </c>
      <c r="P63" s="8">
        <f>IF(J63=K63,1,N63/O63)</f>
        <v>2.0370119305856833</v>
      </c>
    </row>
    <row r="64" spans="1:16" x14ac:dyDescent="0.25">
      <c r="A64">
        <v>20</v>
      </c>
      <c r="B64" t="s">
        <v>324</v>
      </c>
      <c r="C64" s="4">
        <v>8.3333333333333329E-2</v>
      </c>
      <c r="D64" s="5"/>
      <c r="E64" s="5">
        <f>VLOOKUP(Tableau48910[[#This Row],[Numéros]],Tableau3[],9,FALSE)</f>
        <v>2.5314183123877916</v>
      </c>
      <c r="F64" s="5">
        <f>VLOOKUP(Tableau48910[[#This Row],[Numéros]],Tableau3[],9,FALSE)</f>
        <v>2.5314183123877916</v>
      </c>
      <c r="H64" s="7" t="s">
        <v>201</v>
      </c>
      <c r="I64" s="12">
        <f>SUMIFS(Tableau48910[Temps],Tableau48910[Numéros],H64)</f>
        <v>2.0869444444444443</v>
      </c>
      <c r="J64" cm="1">
        <f t="array" ref="J64">MAX((Tableau48910[Numéros]=H64)*Tableau48910[Opération])</f>
        <v>40</v>
      </c>
      <c r="K64" cm="1">
        <f t="array" ref="K64">MIN(IF(Tableau48910[Numéros]=H64,Tableau48910[Opération]))</f>
        <v>10</v>
      </c>
      <c r="L64" s="13">
        <f>SUMIFS(Tableau48910[Temps],Tableau48910[Numéros],H64,Tableau48910[Opération],J64)</f>
        <v>1.3888888888888889E-4</v>
      </c>
      <c r="M64" s="13">
        <f>SUMIFS(Tableau48910[Temps],Tableau48910[Numéros],H64,Tableau48910[Opération],K64)</f>
        <v>1.0625</v>
      </c>
      <c r="N64" s="13">
        <f>I64-L64</f>
        <v>2.0868055555555554</v>
      </c>
      <c r="O64" s="13">
        <f>I64-M64</f>
        <v>1.0244444444444443</v>
      </c>
      <c r="P64" s="9">
        <f>IF(J64=K64,1,N64/O64)</f>
        <v>2.0370119305856833</v>
      </c>
    </row>
    <row r="65" spans="1:16" x14ac:dyDescent="0.25">
      <c r="A65">
        <v>25</v>
      </c>
      <c r="B65" t="s">
        <v>324</v>
      </c>
      <c r="C65" s="4">
        <v>8.3333333333333329E-2</v>
      </c>
      <c r="D65" s="5"/>
      <c r="E65" s="5">
        <f>VLOOKUP(Tableau48910[[#This Row],[Numéros]],Tableau3[],9,FALSE)</f>
        <v>2.5314183123877916</v>
      </c>
      <c r="F65" s="5">
        <f>VLOOKUP(Tableau48910[[#This Row],[Numéros]],Tableau3[],9,FALSE)</f>
        <v>2.5314183123877916</v>
      </c>
      <c r="H65" s="6" t="s">
        <v>217</v>
      </c>
      <c r="I65" s="10">
        <f>SUMIFS(Tableau48910[Temps],Tableau48910[Numéros],H65)</f>
        <v>2.0869444444444443</v>
      </c>
      <c r="J65" cm="1">
        <f t="array" ref="J65">MAX((Tableau48910[Numéros]=H65)*Tableau48910[Opération])</f>
        <v>40</v>
      </c>
      <c r="K65" cm="1">
        <f t="array" ref="K65">MIN(IF(Tableau48910[Numéros]=H65,Tableau48910[Opération]))</f>
        <v>10</v>
      </c>
      <c r="L65" s="11">
        <f>SUMIFS(Tableau48910[Temps],Tableau48910[Numéros],H65,Tableau48910[Opération],J65)</f>
        <v>1.3888888888888889E-4</v>
      </c>
      <c r="M65" s="11">
        <f>SUMIFS(Tableau48910[Temps],Tableau48910[Numéros],H65,Tableau48910[Opération],K65)</f>
        <v>1.0625</v>
      </c>
      <c r="N65" s="11">
        <f>I65-L65</f>
        <v>2.0868055555555554</v>
      </c>
      <c r="O65" s="11">
        <f>I65-M65</f>
        <v>1.0244444444444443</v>
      </c>
      <c r="P65" s="8">
        <f>IF(J65=K65,1,N65/O65)</f>
        <v>2.0370119305856833</v>
      </c>
    </row>
    <row r="66" spans="1:16" x14ac:dyDescent="0.25">
      <c r="A66">
        <v>35</v>
      </c>
      <c r="B66" t="s">
        <v>324</v>
      </c>
      <c r="C66" s="4">
        <v>1.3888888888888889E-3</v>
      </c>
      <c r="D66" s="5"/>
      <c r="E66" s="5">
        <f>VLOOKUP(Tableau48910[[#This Row],[Numéros]],Tableau3[],9,FALSE)</f>
        <v>2.5314183123877916</v>
      </c>
      <c r="F66" s="5">
        <f>VLOOKUP(Tableau48910[[#This Row],[Numéros]],Tableau3[],9,FALSE)</f>
        <v>2.5314183123877916</v>
      </c>
      <c r="H66" s="7" t="s">
        <v>202</v>
      </c>
      <c r="I66" s="12">
        <f>SUMIFS(Tableau48910[Temps],Tableau48910[Numéros],H66)</f>
        <v>2.0869444444444443</v>
      </c>
      <c r="J66" cm="1">
        <f t="array" ref="J66">MAX((Tableau48910[Numéros]=H66)*Tableau48910[Opération])</f>
        <v>40</v>
      </c>
      <c r="K66" cm="1">
        <f t="array" ref="K66">MIN(IF(Tableau48910[Numéros]=H66,Tableau48910[Opération]))</f>
        <v>10</v>
      </c>
      <c r="L66" s="13">
        <f>SUMIFS(Tableau48910[Temps],Tableau48910[Numéros],H66,Tableau48910[Opération],J66)</f>
        <v>1.3888888888888889E-4</v>
      </c>
      <c r="M66" s="13">
        <f>SUMIFS(Tableau48910[Temps],Tableau48910[Numéros],H66,Tableau48910[Opération],K66)</f>
        <v>1.0625</v>
      </c>
      <c r="N66" s="13">
        <f>I66-L66</f>
        <v>2.0868055555555554</v>
      </c>
      <c r="O66" s="13">
        <f>I66-M66</f>
        <v>1.0244444444444443</v>
      </c>
      <c r="P66" s="9">
        <f>IF(J66=K66,1,N66/O66)</f>
        <v>2.0370119305856833</v>
      </c>
    </row>
    <row r="67" spans="1:16" x14ac:dyDescent="0.25">
      <c r="A67">
        <v>215</v>
      </c>
      <c r="B67" t="s">
        <v>305</v>
      </c>
      <c r="C67" s="4">
        <v>0.75</v>
      </c>
      <c r="D67" s="5"/>
      <c r="E67" s="5">
        <f>VLOOKUP(Tableau48910[[#This Row],[Numéros]],Tableau3[],9,FALSE)</f>
        <v>6.3968015992004013</v>
      </c>
      <c r="F67" s="5">
        <f>VLOOKUP(Tableau48910[[#This Row],[Numéros]],Tableau3[],9,FALSE)</f>
        <v>6.3968015992004013</v>
      </c>
      <c r="H67" s="6" t="s">
        <v>218</v>
      </c>
      <c r="I67" s="10">
        <f>SUMIFS(Tableau48910[Temps],Tableau48910[Numéros],H67)</f>
        <v>2.0869444444444443</v>
      </c>
      <c r="J67" cm="1">
        <f t="array" ref="J67">MAX((Tableau48910[Numéros]=H67)*Tableau48910[Opération])</f>
        <v>40</v>
      </c>
      <c r="K67" cm="1">
        <f t="array" ref="K67">MIN(IF(Tableau48910[Numéros]=H67,Tableau48910[Opération]))</f>
        <v>10</v>
      </c>
      <c r="L67" s="11">
        <f>SUMIFS(Tableau48910[Temps],Tableau48910[Numéros],H67,Tableau48910[Opération],J67)</f>
        <v>1.3888888888888889E-4</v>
      </c>
      <c r="M67" s="11">
        <f>SUMIFS(Tableau48910[Temps],Tableau48910[Numéros],H67,Tableau48910[Opération],K67)</f>
        <v>1.0625</v>
      </c>
      <c r="N67" s="11">
        <f>I67-L67</f>
        <v>2.0868055555555554</v>
      </c>
      <c r="O67" s="11">
        <f>I67-M67</f>
        <v>1.0244444444444443</v>
      </c>
      <c r="P67" s="8">
        <f>IF(J67=K67,1,N67/O67)</f>
        <v>2.0370119305856833</v>
      </c>
    </row>
    <row r="68" spans="1:16" x14ac:dyDescent="0.25">
      <c r="A68">
        <v>220</v>
      </c>
      <c r="B68" t="s">
        <v>305</v>
      </c>
      <c r="C68" s="4">
        <v>0.10416666666666667</v>
      </c>
      <c r="D68" s="5"/>
      <c r="E68" s="5">
        <f>VLOOKUP(Tableau48910[[#This Row],[Numéros]],Tableau3[],9,FALSE)</f>
        <v>6.3968015992004013</v>
      </c>
      <c r="F68" s="5">
        <f>VLOOKUP(Tableau48910[[#This Row],[Numéros]],Tableau3[],9,FALSE)</f>
        <v>6.3968015992004013</v>
      </c>
      <c r="H68" s="7" t="s">
        <v>203</v>
      </c>
      <c r="I68" s="12">
        <f>SUMIFS(Tableau48910[Temps],Tableau48910[Numéros],H68)</f>
        <v>2.0869444444444443</v>
      </c>
      <c r="J68" cm="1">
        <f t="array" ref="J68">MAX((Tableau48910[Numéros]=H68)*Tableau48910[Opération])</f>
        <v>40</v>
      </c>
      <c r="K68" cm="1">
        <f t="array" ref="K68">MIN(IF(Tableau48910[Numéros]=H68,Tableau48910[Opération]))</f>
        <v>10</v>
      </c>
      <c r="L68" s="13">
        <f>SUMIFS(Tableau48910[Temps],Tableau48910[Numéros],H68,Tableau48910[Opération],J68)</f>
        <v>1.3888888888888889E-4</v>
      </c>
      <c r="M68" s="13">
        <f>SUMIFS(Tableau48910[Temps],Tableau48910[Numéros],H68,Tableau48910[Opération],K68)</f>
        <v>1.0625</v>
      </c>
      <c r="N68" s="13">
        <f>I68-L68</f>
        <v>2.0868055555555554</v>
      </c>
      <c r="O68" s="13">
        <f>I68-M68</f>
        <v>1.0244444444444443</v>
      </c>
      <c r="P68" s="9">
        <f>IF(J68=K68,1,N68/O68)</f>
        <v>2.0370119305856833</v>
      </c>
    </row>
    <row r="69" spans="1:16" x14ac:dyDescent="0.25">
      <c r="A69">
        <v>225</v>
      </c>
      <c r="B69" t="s">
        <v>305</v>
      </c>
      <c r="C69" s="4">
        <v>3.4722222222222224E-2</v>
      </c>
      <c r="D69" s="5"/>
      <c r="E69" s="5">
        <f>VLOOKUP(Tableau48910[[#This Row],[Numéros]],Tableau3[],9,FALSE)</f>
        <v>6.3968015992004013</v>
      </c>
      <c r="F69" s="5">
        <f>VLOOKUP(Tableau48910[[#This Row],[Numéros]],Tableau3[],9,FALSE)</f>
        <v>6.3968015992004013</v>
      </c>
      <c r="H69" s="6" t="s">
        <v>204</v>
      </c>
      <c r="I69" s="10">
        <f>SUMIFS(Tableau48910[Temps],Tableau48910[Numéros],H69)</f>
        <v>2.0869444444444443</v>
      </c>
      <c r="J69" cm="1">
        <f t="array" ref="J69">MAX((Tableau48910[Numéros]=H69)*Tableau48910[Opération])</f>
        <v>40</v>
      </c>
      <c r="K69" cm="1">
        <f t="array" ref="K69">MIN(IF(Tableau48910[Numéros]=H69,Tableau48910[Opération]))</f>
        <v>10</v>
      </c>
      <c r="L69" s="11">
        <f>SUMIFS(Tableau48910[Temps],Tableau48910[Numéros],H69,Tableau48910[Opération],J69)</f>
        <v>1.3888888888888889E-4</v>
      </c>
      <c r="M69" s="11">
        <f>SUMIFS(Tableau48910[Temps],Tableau48910[Numéros],H69,Tableau48910[Opération],K69)</f>
        <v>1.0625</v>
      </c>
      <c r="N69" s="11">
        <f>I69-L69</f>
        <v>2.0868055555555554</v>
      </c>
      <c r="O69" s="11">
        <f>I69-M69</f>
        <v>1.0244444444444443</v>
      </c>
      <c r="P69" s="8">
        <f>IF(J69=K69,1,N69/O69)</f>
        <v>2.0370119305856833</v>
      </c>
    </row>
    <row r="70" spans="1:16" x14ac:dyDescent="0.25">
      <c r="A70">
        <v>250</v>
      </c>
      <c r="B70" t="s">
        <v>305</v>
      </c>
      <c r="C70" s="4">
        <v>6.9444444444444444E-5</v>
      </c>
      <c r="D70" s="5"/>
      <c r="E70" s="5">
        <f>VLOOKUP(Tableau48910[[#This Row],[Numéros]],Tableau3[],9,FALSE)</f>
        <v>6.3968015992004013</v>
      </c>
      <c r="F70" s="5">
        <f>VLOOKUP(Tableau48910[[#This Row],[Numéros]],Tableau3[],9,FALSE)</f>
        <v>6.3968015992004013</v>
      </c>
      <c r="H70" s="7" t="s">
        <v>172</v>
      </c>
      <c r="I70" s="12">
        <f>SUMIFS(Tableau48910[Temps],Tableau48910[Numéros],H70)</f>
        <v>2.0869444444444443</v>
      </c>
      <c r="J70" cm="1">
        <f t="array" ref="J70">MAX((Tableau48910[Numéros]=H70)*Tableau48910[Opération])</f>
        <v>40</v>
      </c>
      <c r="K70" cm="1">
        <f t="array" ref="K70">MIN(IF(Tableau48910[Numéros]=H70,Tableau48910[Opération]))</f>
        <v>10</v>
      </c>
      <c r="L70" s="13">
        <f>SUMIFS(Tableau48910[Temps],Tableau48910[Numéros],H70,Tableau48910[Opération],J70)</f>
        <v>1.3888888888888889E-4</v>
      </c>
      <c r="M70" s="13">
        <f>SUMIFS(Tableau48910[Temps],Tableau48910[Numéros],H70,Tableau48910[Opération],K70)</f>
        <v>1.0625</v>
      </c>
      <c r="N70" s="13">
        <f>I70-L70</f>
        <v>2.0868055555555554</v>
      </c>
      <c r="O70" s="13">
        <f>I70-M70</f>
        <v>1.0244444444444443</v>
      </c>
      <c r="P70" s="9">
        <f>IF(J70=K70,1,N70/O70)</f>
        <v>2.0370119305856833</v>
      </c>
    </row>
    <row r="71" spans="1:16" x14ac:dyDescent="0.25">
      <c r="A71">
        <v>5</v>
      </c>
      <c r="B71" t="s">
        <v>310</v>
      </c>
      <c r="C71" s="4">
        <v>5.2083333333333336E-2</v>
      </c>
      <c r="D71" s="5"/>
      <c r="E71" s="5">
        <f>VLOOKUP(Tableau48910[[#This Row],[Numéros]],Tableau3[],9,FALSE)</f>
        <v>1.0570071258907363</v>
      </c>
      <c r="F71" s="5">
        <f>VLOOKUP(Tableau48910[[#This Row],[Numéros]],Tableau3[],9,FALSE)</f>
        <v>1.0570071258907363</v>
      </c>
      <c r="H71" s="6" t="s">
        <v>153</v>
      </c>
      <c r="I71" s="10">
        <f>SUMIFS(Tableau48910[Temps],Tableau48910[Numéros],H71)</f>
        <v>2.0869444444444443</v>
      </c>
      <c r="J71" cm="1">
        <f t="array" ref="J71">MAX((Tableau48910[Numéros]=H71)*Tableau48910[Opération])</f>
        <v>40</v>
      </c>
      <c r="K71" cm="1">
        <f t="array" ref="K71">MIN(IF(Tableau48910[Numéros]=H71,Tableau48910[Opération]))</f>
        <v>10</v>
      </c>
      <c r="L71" s="11">
        <f>SUMIFS(Tableau48910[Temps],Tableau48910[Numéros],H71,Tableau48910[Opération],J71)</f>
        <v>1.3888888888888889E-4</v>
      </c>
      <c r="M71" s="11">
        <f>SUMIFS(Tableau48910[Temps],Tableau48910[Numéros],H71,Tableau48910[Opération],K71)</f>
        <v>1.0625</v>
      </c>
      <c r="N71" s="11">
        <f>I71-L71</f>
        <v>2.0868055555555554</v>
      </c>
      <c r="O71" s="11">
        <f>I71-M71</f>
        <v>1.0244444444444443</v>
      </c>
      <c r="P71" s="8">
        <f>IF(J71=K71,1,N71/O71)</f>
        <v>2.0370119305856833</v>
      </c>
    </row>
    <row r="72" spans="1:16" x14ac:dyDescent="0.25">
      <c r="A72">
        <v>10</v>
      </c>
      <c r="B72" t="s">
        <v>310</v>
      </c>
      <c r="C72" s="4">
        <v>0.375</v>
      </c>
      <c r="D72" s="5"/>
      <c r="E72" s="5">
        <f>VLOOKUP(Tableau48910[[#This Row],[Numéros]],Tableau3[],9,FALSE)</f>
        <v>1.0570071258907363</v>
      </c>
      <c r="F72" s="5">
        <f>VLOOKUP(Tableau48910[[#This Row],[Numéros]],Tableau3[],9,FALSE)</f>
        <v>1.0570071258907363</v>
      </c>
      <c r="H72" s="7" t="s">
        <v>211</v>
      </c>
      <c r="I72" s="12">
        <f>SUMIFS(Tableau48910[Temps],Tableau48910[Numéros],H72)</f>
        <v>1.2150000000000001</v>
      </c>
      <c r="J72" cm="1">
        <f t="array" ref="J72">MAX((Tableau48910[Numéros]=H72)*Tableau48910[Opération])</f>
        <v>25</v>
      </c>
      <c r="K72" cm="1">
        <f t="array" ref="K72">MIN(IF(Tableau48910[Numéros]=H72,Tableau48910[Opération]))</f>
        <v>5</v>
      </c>
      <c r="L72" s="13">
        <f>SUMIFS(Tableau48910[Temps],Tableau48910[Numéros],H72,Tableau48910[Opération],J72)</f>
        <v>5.9722222222222225E-2</v>
      </c>
      <c r="M72" s="13">
        <f>SUMIFS(Tableau48910[Temps],Tableau48910[Numéros],H72,Tableau48910[Opération],K72)</f>
        <v>2.9861111111111113E-3</v>
      </c>
      <c r="N72" s="13">
        <f>I72-L72</f>
        <v>1.1552777777777778</v>
      </c>
      <c r="O72" s="13">
        <f>I72-M72</f>
        <v>1.2120138888888889</v>
      </c>
      <c r="P72" s="9">
        <f>IF(J72=K72,1,N72/O72)</f>
        <v>0.95318856357073278</v>
      </c>
    </row>
    <row r="73" spans="1:16" x14ac:dyDescent="0.25">
      <c r="A73">
        <v>15</v>
      </c>
      <c r="B73" t="s">
        <v>310</v>
      </c>
      <c r="C73" s="4">
        <v>0.5</v>
      </c>
      <c r="D73" s="5"/>
      <c r="E73" s="5">
        <f>VLOOKUP(Tableau48910[[#This Row],[Numéros]],Tableau3[],9,FALSE)</f>
        <v>1.0570071258907363</v>
      </c>
      <c r="F73" s="5">
        <f>VLOOKUP(Tableau48910[[#This Row],[Numéros]],Tableau3[],9,FALSE)</f>
        <v>1.0570071258907363</v>
      </c>
      <c r="H73" s="6" t="s">
        <v>208</v>
      </c>
      <c r="I73" s="10">
        <f>SUMIFS(Tableau48910[Temps],Tableau48910[Numéros],H73)</f>
        <v>1.2120138888888889</v>
      </c>
      <c r="J73" cm="1">
        <f t="array" ref="J73">MAX((Tableau48910[Numéros]=H73)*Tableau48910[Opération])</f>
        <v>20</v>
      </c>
      <c r="K73" cm="1">
        <f t="array" ref="K73">MIN(IF(Tableau48910[Numéros]=H73,Tableau48910[Opération]))</f>
        <v>5</v>
      </c>
      <c r="L73" s="11">
        <f>SUMIFS(Tableau48910[Temps],Tableau48910[Numéros],H73,Tableau48910[Opération],J73)</f>
        <v>5.9722222222222225E-2</v>
      </c>
      <c r="M73" s="11">
        <f>SUMIFS(Tableau48910[Temps],Tableau48910[Numéros],H73,Tableau48910[Opération],K73)</f>
        <v>2.9861111111111113E-3</v>
      </c>
      <c r="N73" s="11">
        <f>I73-L73</f>
        <v>1.1522916666666667</v>
      </c>
      <c r="O73" s="11">
        <f>I73-M73</f>
        <v>1.2090277777777778</v>
      </c>
      <c r="P73" s="8">
        <f>IF(J73=K73,1,N73/O73)</f>
        <v>0.95307294658242392</v>
      </c>
    </row>
    <row r="74" spans="1:16" x14ac:dyDescent="0.25">
      <c r="A74">
        <v>25</v>
      </c>
      <c r="B74" t="s">
        <v>310</v>
      </c>
      <c r="C74" s="4">
        <v>2.0833333333333333E-3</v>
      </c>
      <c r="D74" s="5"/>
      <c r="E74" s="5">
        <f>VLOOKUP(Tableau48910[[#This Row],[Numéros]],Tableau3[],9,FALSE)</f>
        <v>1.0570071258907363</v>
      </c>
      <c r="F74" s="5">
        <f>VLOOKUP(Tableau48910[[#This Row],[Numéros]],Tableau3[],9,FALSE)</f>
        <v>1.0570071258907363</v>
      </c>
      <c r="H74" s="6" t="s">
        <v>192</v>
      </c>
      <c r="I74" s="12">
        <f>SUMIFS(Tableau48910[Temps],Tableau48910[Numéros],H74)</f>
        <v>0.57638888888888895</v>
      </c>
      <c r="J74" cm="1">
        <f t="array" ref="J74">MAX((Tableau48910[Numéros]=H74)*Tableau48910[Opération])</f>
        <v>120</v>
      </c>
      <c r="K74" cm="1">
        <f t="array" ref="K74">MIN(IF(Tableau48910[Numéros]=H74,Tableau48910[Opération]))</f>
        <v>105</v>
      </c>
      <c r="L74" s="13">
        <f>SUMIFS(Tableau48910[Temps],Tableau48910[Numéros],H74,Tableau48910[Opération],J74)</f>
        <v>1.3888888888888889E-3</v>
      </c>
      <c r="M74" s="13">
        <f>SUMIFS(Tableau48910[Temps],Tableau48910[Numéros],H74,Tableau48910[Opération],K74)</f>
        <v>0.43055555555555558</v>
      </c>
      <c r="N74" s="13">
        <f>I74-L74</f>
        <v>0.57500000000000007</v>
      </c>
      <c r="O74" s="13">
        <f>I74-M74</f>
        <v>0.14583333333333337</v>
      </c>
      <c r="P74" s="9">
        <f>IF(J74=K74,1,N74/O74)</f>
        <v>3.9428571428571422</v>
      </c>
    </row>
    <row r="75" spans="1:16" x14ac:dyDescent="0.25">
      <c r="A75">
        <v>10</v>
      </c>
      <c r="B75" t="s">
        <v>321</v>
      </c>
      <c r="C75" s="4">
        <v>1.0625</v>
      </c>
      <c r="D75" s="5"/>
      <c r="E75" s="5">
        <f>VLOOKUP(Tableau48910[[#This Row],[Numéros]],Tableau3[],9,FALSE)</f>
        <v>2.0370119305856833</v>
      </c>
      <c r="F75" s="5">
        <f>VLOOKUP(Tableau48910[[#This Row],[Numéros]],Tableau3[],9,FALSE)</f>
        <v>2.0370119305856833</v>
      </c>
      <c r="H75" s="6" t="s">
        <v>187</v>
      </c>
      <c r="I75" s="10">
        <f>SUMIFS(Tableau48910[Temps],Tableau48910[Numéros],H75)</f>
        <v>2.1600694444444444</v>
      </c>
      <c r="J75" cm="1">
        <f t="array" ref="J75">MAX((Tableau48910[Numéros]=H75)*Tableau48910[Opération])</f>
        <v>35</v>
      </c>
      <c r="K75" cm="1">
        <f t="array" ref="K75">MIN(IF(Tableau48910[Numéros]=H75,Tableau48910[Opération]))</f>
        <v>15</v>
      </c>
      <c r="L75" s="11">
        <f>SUMIFS(Tableau48910[Temps],Tableau48910[Numéros],H75,Tableau48910[Opération],J75)</f>
        <v>3.4722222222222224E-4</v>
      </c>
      <c r="M75" s="11">
        <f>SUMIFS(Tableau48910[Temps],Tableau48910[Numéros],H75,Tableau48910[Opération],K75)</f>
        <v>1.2135416666666667</v>
      </c>
      <c r="N75" s="11">
        <f>I75-L75</f>
        <v>2.1597222222222223</v>
      </c>
      <c r="O75" s="11">
        <f>I75-M75</f>
        <v>0.94652777777777763</v>
      </c>
      <c r="P75" s="8">
        <f>IF(J75=K75,1,N75/O75)</f>
        <v>2.2817314746881885</v>
      </c>
    </row>
    <row r="76" spans="1:16" x14ac:dyDescent="0.25">
      <c r="A76">
        <v>20</v>
      </c>
      <c r="B76" t="s">
        <v>321</v>
      </c>
      <c r="C76" s="4">
        <v>0.18055555555555555</v>
      </c>
      <c r="D76" s="5"/>
      <c r="E76" s="5">
        <f>VLOOKUP(Tableau48910[[#This Row],[Numéros]],Tableau3[],9,FALSE)</f>
        <v>2.0370119305856833</v>
      </c>
      <c r="F76" s="5">
        <f>VLOOKUP(Tableau48910[[#This Row],[Numéros]],Tableau3[],9,FALSE)</f>
        <v>2.0370119305856833</v>
      </c>
      <c r="H76" s="7" t="s">
        <v>155</v>
      </c>
      <c r="I76" s="12">
        <f>SUMIFS(Tableau48910[Temps],Tableau48910[Numéros],H76)</f>
        <v>2.486388888888889</v>
      </c>
      <c r="J76" cm="1">
        <f t="array" ref="J76">MAX((Tableau48910[Numéros]=H76)*Tableau48910[Opération])</f>
        <v>20</v>
      </c>
      <c r="K76" cm="1">
        <f t="array" ref="K76">MIN(IF(Tableau48910[Numéros]=H76,Tableau48910[Opération]))</f>
        <v>10</v>
      </c>
      <c r="L76" s="13">
        <f>SUMIFS(Tableau48910[Temps],Tableau48910[Numéros],H76,Tableau48910[Opération],J76)</f>
        <v>2.7777777777777778E-4</v>
      </c>
      <c r="M76" s="13">
        <f>SUMIFS(Tableau48910[Temps],Tableau48910[Numéros],H76,Tableau48910[Opération],K76)</f>
        <v>2.4236111111111112</v>
      </c>
      <c r="N76" s="13">
        <f>I76-L76</f>
        <v>2.4861111111111112</v>
      </c>
      <c r="O76" s="13">
        <f>I76-M76</f>
        <v>6.2777777777777821E-2</v>
      </c>
      <c r="P76" s="9">
        <f>IF(J76=K76,1,N76/O76)</f>
        <v>39.601769911504398</v>
      </c>
    </row>
    <row r="77" spans="1:16" x14ac:dyDescent="0.25">
      <c r="A77">
        <v>30</v>
      </c>
      <c r="B77" t="s">
        <v>321</v>
      </c>
      <c r="C77" s="4">
        <v>0.84375</v>
      </c>
      <c r="D77" s="5"/>
      <c r="E77" s="5">
        <f>VLOOKUP(Tableau48910[[#This Row],[Numéros]],Tableau3[],9,FALSE)</f>
        <v>2.0370119305856833</v>
      </c>
      <c r="F77" s="5">
        <f>VLOOKUP(Tableau48910[[#This Row],[Numéros]],Tableau3[],9,FALSE)</f>
        <v>2.0370119305856833</v>
      </c>
      <c r="H77" s="6" t="s">
        <v>188</v>
      </c>
      <c r="I77" s="10">
        <f>SUMIFS(Tableau48910[Temps],Tableau48910[Numéros],H77)</f>
        <v>0.69236111111111109</v>
      </c>
      <c r="J77" cm="1">
        <f t="array" ref="J77">MAX((Tableau48910[Numéros]=H77)*Tableau48910[Opération])</f>
        <v>20</v>
      </c>
      <c r="K77" cm="1">
        <f t="array" ref="K77">MIN(IF(Tableau48910[Numéros]=H77,Tableau48910[Opération]))</f>
        <v>5</v>
      </c>
      <c r="L77" s="11">
        <f>SUMIFS(Tableau48910[Temps],Tableau48910[Numéros],H77,Tableau48910[Opération],J77)</f>
        <v>1.3888888888888889E-3</v>
      </c>
      <c r="M77" s="11">
        <f>SUMIFS(Tableau48910[Temps],Tableau48910[Numéros],H77,Tableau48910[Opération],K77)</f>
        <v>3.125E-2</v>
      </c>
      <c r="N77" s="11">
        <f>I77-L77</f>
        <v>0.69097222222222221</v>
      </c>
      <c r="O77" s="11">
        <f>I77-M77</f>
        <v>0.66111111111111109</v>
      </c>
      <c r="P77" s="8">
        <f>IF(J77=K77,1,N77/O77)</f>
        <v>1.0451680672268908</v>
      </c>
    </row>
    <row r="78" spans="1:16" x14ac:dyDescent="0.25">
      <c r="A78">
        <v>40</v>
      </c>
      <c r="B78" t="s">
        <v>321</v>
      </c>
      <c r="C78" s="4">
        <v>1.3888888888888889E-4</v>
      </c>
      <c r="D78" s="5"/>
      <c r="E78" s="5">
        <f>VLOOKUP(Tableau48910[[#This Row],[Numéros]],Tableau3[],9,FALSE)</f>
        <v>2.0370119305856833</v>
      </c>
      <c r="F78" s="5">
        <f>VLOOKUP(Tableau48910[[#This Row],[Numéros]],Tableau3[],9,FALSE)</f>
        <v>2.0370119305856833</v>
      </c>
      <c r="H78" s="6" t="s">
        <v>193</v>
      </c>
      <c r="I78" s="12">
        <f>SUMIFS(Tableau48910[Temps],Tableau48910[Numéros],H78)</f>
        <v>0.35430555555555554</v>
      </c>
      <c r="J78" cm="1">
        <f t="array" ref="J78">MAX((Tableau48910[Numéros]=H78)*Tableau48910[Opération])</f>
        <v>30</v>
      </c>
      <c r="K78" cm="1">
        <f t="array" ref="K78">MIN(IF(Tableau48910[Numéros]=H78,Tableau48910[Opération]))</f>
        <v>5</v>
      </c>
      <c r="L78" s="13">
        <f>SUMIFS(Tableau48910[Temps],Tableau48910[Numéros],H78,Tableau48910[Opération],J78)</f>
        <v>1.3888888888888889E-4</v>
      </c>
      <c r="M78" s="13">
        <f>SUMIFS(Tableau48910[Temps],Tableau48910[Numéros],H78,Tableau48910[Opération],K78)</f>
        <v>2.0833333333333332E-2</v>
      </c>
      <c r="N78" s="13">
        <f>I78-L78</f>
        <v>0.35416666666666663</v>
      </c>
      <c r="O78" s="13">
        <f>I78-M78</f>
        <v>0.33347222222222223</v>
      </c>
      <c r="P78" s="9">
        <f>IF(J78=K78,1,N78/O78)</f>
        <v>1.062057476051645</v>
      </c>
    </row>
    <row r="79" spans="1:16" x14ac:dyDescent="0.25">
      <c r="A79">
        <v>10</v>
      </c>
      <c r="B79" t="s">
        <v>311</v>
      </c>
      <c r="C79" s="4">
        <v>1.0625</v>
      </c>
      <c r="D79" s="5"/>
      <c r="E79" s="5">
        <f>VLOOKUP(Tableau48910[[#This Row],[Numéros]],Tableau3[],9,FALSE)</f>
        <v>2.0370119305856833</v>
      </c>
      <c r="F79" s="5">
        <f>VLOOKUP(Tableau48910[[#This Row],[Numéros]],Tableau3[],9,FALSE)</f>
        <v>2.0370119305856833</v>
      </c>
      <c r="H79" s="6" t="s">
        <v>145</v>
      </c>
      <c r="I79" s="10">
        <f>SUMIFS(Tableau48910[Temps],Tableau48910[Numéros],H79)</f>
        <v>2.4309027777777774</v>
      </c>
      <c r="J79" cm="1">
        <f t="array" ref="J79">MAX((Tableau48910[Numéros]=H79)*Tableau48910[Opération])</f>
        <v>20</v>
      </c>
      <c r="K79" cm="1">
        <f t="array" ref="K79">MIN(IF(Tableau48910[Numéros]=H79,Tableau48910[Opération]))</f>
        <v>10</v>
      </c>
      <c r="L79" s="11">
        <f>SUMIFS(Tableau48910[Temps],Tableau48910[Numéros],H79,Tableau48910[Opération],J79)</f>
        <v>3.4722222222222224E-4</v>
      </c>
      <c r="M79" s="11">
        <f>SUMIFS(Tableau48910[Temps],Tableau48910[Numéros],H79,Tableau48910[Opération],K79)</f>
        <v>2.2916666666666665</v>
      </c>
      <c r="N79" s="11">
        <f>I79-L79</f>
        <v>2.4305555555555554</v>
      </c>
      <c r="O79" s="11">
        <f>I79-M79</f>
        <v>0.13923611111111089</v>
      </c>
      <c r="P79" s="8">
        <f>IF(J79=K79,1,N79/O79)</f>
        <v>17.456359102244416</v>
      </c>
    </row>
    <row r="80" spans="1:16" x14ac:dyDescent="0.25">
      <c r="A80">
        <v>20</v>
      </c>
      <c r="B80" t="s">
        <v>311</v>
      </c>
      <c r="C80" s="4">
        <v>0.18055555555555555</v>
      </c>
      <c r="D80" s="5"/>
      <c r="E80" s="5">
        <f>VLOOKUP(Tableau48910[[#This Row],[Numéros]],Tableau3[],9,FALSE)</f>
        <v>2.0370119305856833</v>
      </c>
      <c r="F80" s="5">
        <f>VLOOKUP(Tableau48910[[#This Row],[Numéros]],Tableau3[],9,FALSE)</f>
        <v>2.0370119305856833</v>
      </c>
      <c r="H80" s="6" t="s">
        <v>149</v>
      </c>
      <c r="I80" s="12">
        <f>SUMIFS(Tableau48910[Temps],Tableau48910[Numéros],H80)</f>
        <v>0.21972222222222221</v>
      </c>
      <c r="J80" cm="1">
        <f t="array" ref="J80">MAX((Tableau48910[Numéros]=H80)*Tableau48910[Opération])</f>
        <v>30</v>
      </c>
      <c r="K80" cm="1">
        <f t="array" ref="K80">MIN(IF(Tableau48910[Numéros]=H80,Tableau48910[Opération]))</f>
        <v>5</v>
      </c>
      <c r="L80" s="13">
        <f>SUMIFS(Tableau48910[Temps],Tableau48910[Numéros],H80,Tableau48910[Opération],J80)</f>
        <v>2.7777777777777778E-4</v>
      </c>
      <c r="M80" s="13">
        <f>SUMIFS(Tableau48910[Temps],Tableau48910[Numéros],H80,Tableau48910[Opération],K80)</f>
        <v>6.9444444444444441E-3</v>
      </c>
      <c r="N80" s="13">
        <f>I80-L80</f>
        <v>0.21944444444444444</v>
      </c>
      <c r="O80" s="13">
        <f>I80-M80</f>
        <v>0.21277777777777776</v>
      </c>
      <c r="P80" s="9">
        <f>IF(J80=K80,1,N80/O80)</f>
        <v>1.0313315926892952</v>
      </c>
    </row>
    <row r="81" spans="1:16" x14ac:dyDescent="0.25">
      <c r="A81">
        <v>30</v>
      </c>
      <c r="B81" t="s">
        <v>311</v>
      </c>
      <c r="C81" s="4">
        <v>0.84375</v>
      </c>
      <c r="D81" s="5"/>
      <c r="E81" s="5">
        <f>VLOOKUP(Tableau48910[[#This Row],[Numéros]],Tableau3[],9,FALSE)</f>
        <v>2.0370119305856833</v>
      </c>
      <c r="F81" s="5">
        <f>VLOOKUP(Tableau48910[[#This Row],[Numéros]],Tableau3[],9,FALSE)</f>
        <v>2.0370119305856833</v>
      </c>
      <c r="H81" s="6" t="s">
        <v>150</v>
      </c>
      <c r="I81" s="10">
        <f>SUMIFS(Tableau48910[Temps],Tableau48910[Numéros],H81)</f>
        <v>0.93069444444444449</v>
      </c>
      <c r="J81" cm="1">
        <f t="array" ref="J81">MAX((Tableau48910[Numéros]=H81)*Tableau48910[Opération])</f>
        <v>40</v>
      </c>
      <c r="K81" cm="1">
        <f t="array" ref="K81">MIN(IF(Tableau48910[Numéros]=H81,Tableau48910[Opération]))</f>
        <v>10</v>
      </c>
      <c r="L81" s="11">
        <f>SUMIFS(Tableau48910[Temps],Tableau48910[Numéros],H81,Tableau48910[Opération],J81)</f>
        <v>1.3888888888888889E-4</v>
      </c>
      <c r="M81" s="11">
        <f>SUMIFS(Tableau48910[Temps],Tableau48910[Numéros],H81,Tableau48910[Opération],K81)</f>
        <v>8.6805555555555566E-2</v>
      </c>
      <c r="N81" s="11">
        <f>I81-L81</f>
        <v>0.93055555555555558</v>
      </c>
      <c r="O81" s="11">
        <f>I81-M81</f>
        <v>0.84388888888888891</v>
      </c>
      <c r="P81" s="8">
        <f>IF(J81=K81,1,N81/O81)</f>
        <v>1.1026991441737986</v>
      </c>
    </row>
    <row r="82" spans="1:16" x14ac:dyDescent="0.25">
      <c r="A82">
        <v>40</v>
      </c>
      <c r="B82" t="s">
        <v>311</v>
      </c>
      <c r="C82" s="4">
        <v>1.3888888888888889E-4</v>
      </c>
      <c r="D82" s="5"/>
      <c r="E82" s="5">
        <f>VLOOKUP(Tableau48910[[#This Row],[Numéros]],Tableau3[],9,FALSE)</f>
        <v>2.0370119305856833</v>
      </c>
      <c r="F82" s="5">
        <f>VLOOKUP(Tableau48910[[#This Row],[Numéros]],Tableau3[],9,FALSE)</f>
        <v>2.0370119305856833</v>
      </c>
      <c r="H82" s="7" t="s">
        <v>162</v>
      </c>
      <c r="I82" s="12">
        <f>SUMIFS(Tableau48910[Temps],Tableau48910[Numéros],H82)</f>
        <v>1.9063888888888889</v>
      </c>
      <c r="J82" cm="1">
        <f t="array" ref="J82">MAX((Tableau48910[Numéros]=H82)*Tableau48910[Opération])</f>
        <v>40</v>
      </c>
      <c r="K82" cm="1">
        <f t="array" ref="K82">MIN(IF(Tableau48910[Numéros]=H82,Tableau48910[Opération]))</f>
        <v>10</v>
      </c>
      <c r="L82" s="13">
        <f>SUMIFS(Tableau48910[Temps],Tableau48910[Numéros],H82,Tableau48910[Opération],J82)</f>
        <v>1.3888888888888889E-4</v>
      </c>
      <c r="M82" s="13">
        <f>SUMIFS(Tableau48910[Temps],Tableau48910[Numéros],H82,Tableau48910[Opération],K82)</f>
        <v>1.0625</v>
      </c>
      <c r="N82" s="13">
        <f>I82-L82</f>
        <v>1.90625</v>
      </c>
      <c r="O82" s="13">
        <f>I82-M82</f>
        <v>0.84388888888888891</v>
      </c>
      <c r="P82" s="9">
        <f>IF(J82=K82,1,N82/O82)</f>
        <v>2.2588874259381173</v>
      </c>
    </row>
    <row r="83" spans="1:16" x14ac:dyDescent="0.25">
      <c r="A83">
        <v>10</v>
      </c>
      <c r="B83" t="s">
        <v>326</v>
      </c>
      <c r="C83" s="4">
        <v>0.71527777777777779</v>
      </c>
      <c r="D83" s="5"/>
      <c r="E83" s="5">
        <f>VLOOKUP(Tableau48910[[#This Row],[Numéros]],Tableau3[],9,FALSE)</f>
        <v>1.6971544715447151</v>
      </c>
      <c r="F83" s="5">
        <f>VLOOKUP(Tableau48910[[#This Row],[Numéros]],Tableau3[],9,FALSE)</f>
        <v>1.6971544715447151</v>
      </c>
      <c r="H83" s="6" t="s">
        <v>159</v>
      </c>
      <c r="I83" s="10">
        <f>SUMIFS(Tableau48910[Temps],Tableau48910[Numéros],H83)</f>
        <v>1.9063888888888889</v>
      </c>
      <c r="J83" cm="1">
        <f t="array" ref="J83">MAX((Tableau48910[Numéros]=H83)*Tableau48910[Opération])</f>
        <v>40</v>
      </c>
      <c r="K83" cm="1">
        <f t="array" ref="K83">MIN(IF(Tableau48910[Numéros]=H83,Tableau48910[Opération]))</f>
        <v>10</v>
      </c>
      <c r="L83" s="11">
        <f>SUMIFS(Tableau48910[Temps],Tableau48910[Numéros],H83,Tableau48910[Opération],J83)</f>
        <v>1.3888888888888889E-4</v>
      </c>
      <c r="M83" s="11">
        <f>SUMIFS(Tableau48910[Temps],Tableau48910[Numéros],H83,Tableau48910[Opération],K83)</f>
        <v>1.0625</v>
      </c>
      <c r="N83" s="11">
        <f>I83-L83</f>
        <v>1.90625</v>
      </c>
      <c r="O83" s="11">
        <f>I83-M83</f>
        <v>0.84388888888888891</v>
      </c>
      <c r="P83" s="8">
        <f>IF(J83=K83,1,N83/O83)</f>
        <v>2.2588874259381173</v>
      </c>
    </row>
    <row r="84" spans="1:16" x14ac:dyDescent="0.25">
      <c r="A84">
        <v>20</v>
      </c>
      <c r="B84" t="s">
        <v>326</v>
      </c>
      <c r="C84" s="4">
        <v>0.18055555555555555</v>
      </c>
      <c r="D84" s="5"/>
      <c r="E84" s="5">
        <f>VLOOKUP(Tableau48910[[#This Row],[Numéros]],Tableau3[],9,FALSE)</f>
        <v>1.6971544715447151</v>
      </c>
      <c r="F84" s="5">
        <f>VLOOKUP(Tableau48910[[#This Row],[Numéros]],Tableau3[],9,FALSE)</f>
        <v>1.6971544715447151</v>
      </c>
      <c r="H84" s="7" t="s">
        <v>156</v>
      </c>
      <c r="I84" s="12">
        <f>SUMIFS(Tableau48910[Temps],Tableau48910[Numéros],H84)</f>
        <v>1.9063888888888889</v>
      </c>
      <c r="J84" cm="1">
        <f t="array" ref="J84">MAX((Tableau48910[Numéros]=H84)*Tableau48910[Opération])</f>
        <v>40</v>
      </c>
      <c r="K84" cm="1">
        <f t="array" ref="K84">MIN(IF(Tableau48910[Numéros]=H84,Tableau48910[Opération]))</f>
        <v>10</v>
      </c>
      <c r="L84" s="13">
        <f>SUMIFS(Tableau48910[Temps],Tableau48910[Numéros],H84,Tableau48910[Opération],J84)</f>
        <v>1.3888888888888889E-4</v>
      </c>
      <c r="M84" s="13">
        <f>SUMIFS(Tableau48910[Temps],Tableau48910[Numéros],H84,Tableau48910[Opération],K84)</f>
        <v>1.0625</v>
      </c>
      <c r="N84" s="13">
        <f>I84-L84</f>
        <v>1.90625</v>
      </c>
      <c r="O84" s="13">
        <f>I84-M84</f>
        <v>0.84388888888888891</v>
      </c>
      <c r="P84" s="9">
        <f>IF(J84=K84,1,N84/O84)</f>
        <v>2.2588874259381173</v>
      </c>
    </row>
    <row r="85" spans="1:16" x14ac:dyDescent="0.25">
      <c r="A85">
        <v>30</v>
      </c>
      <c r="B85" t="s">
        <v>326</v>
      </c>
      <c r="C85" s="4">
        <v>0.84375</v>
      </c>
      <c r="D85" s="5"/>
      <c r="E85" s="5">
        <f>VLOOKUP(Tableau48910[[#This Row],[Numéros]],Tableau3[],9,FALSE)</f>
        <v>1.6971544715447151</v>
      </c>
      <c r="F85" s="5">
        <f>VLOOKUP(Tableau48910[[#This Row],[Numéros]],Tableau3[],9,FALSE)</f>
        <v>1.6971544715447151</v>
      </c>
      <c r="H85" s="6" t="s">
        <v>151</v>
      </c>
      <c r="I85" s="10">
        <f>SUMIFS(Tableau48910[Temps],Tableau48910[Numéros],H85)</f>
        <v>2.0869444444444443</v>
      </c>
      <c r="J85" cm="1">
        <f t="array" ref="J85">MAX((Tableau48910[Numéros]=H85)*Tableau48910[Opération])</f>
        <v>40</v>
      </c>
      <c r="K85" cm="1">
        <f t="array" ref="K85">MIN(IF(Tableau48910[Numéros]=H85,Tableau48910[Opération]))</f>
        <v>10</v>
      </c>
      <c r="L85" s="11">
        <f>SUMIFS(Tableau48910[Temps],Tableau48910[Numéros],H85,Tableau48910[Opération],J85)</f>
        <v>1.3888888888888889E-4</v>
      </c>
      <c r="M85" s="11">
        <f>SUMIFS(Tableau48910[Temps],Tableau48910[Numéros],H85,Tableau48910[Opération],K85)</f>
        <v>1.0625</v>
      </c>
      <c r="N85" s="11">
        <f>I85-L85</f>
        <v>2.0868055555555554</v>
      </c>
      <c r="O85" s="11">
        <f>I85-M85</f>
        <v>1.0244444444444443</v>
      </c>
      <c r="P85" s="8">
        <f>IF(J85=K85,1,N85/O85)</f>
        <v>2.0370119305856833</v>
      </c>
    </row>
    <row r="86" spans="1:16" x14ac:dyDescent="0.25">
      <c r="A86">
        <v>40</v>
      </c>
      <c r="B86" t="s">
        <v>326</v>
      </c>
      <c r="C86" s="4">
        <v>6.9444444444444447E-4</v>
      </c>
      <c r="D86" s="5"/>
      <c r="E86" s="5">
        <f>VLOOKUP(Tableau48910[[#This Row],[Numéros]],Tableau3[],9,FALSE)</f>
        <v>1.6971544715447151</v>
      </c>
      <c r="F86" s="5">
        <f>VLOOKUP(Tableau48910[[#This Row],[Numéros]],Tableau3[],9,FALSE)</f>
        <v>1.6971544715447151</v>
      </c>
      <c r="H86" s="6" t="s">
        <v>130</v>
      </c>
      <c r="I86" s="12">
        <f>SUMIFS(Tableau48910[Temps],Tableau48910[Numéros],H86)</f>
        <v>2.0869444444444443</v>
      </c>
      <c r="J86" cm="1">
        <f t="array" ref="J86">MAX((Tableau48910[Numéros]=H86)*Tableau48910[Opération])</f>
        <v>40</v>
      </c>
      <c r="K86" cm="1">
        <f t="array" ref="K86">MIN(IF(Tableau48910[Numéros]=H86,Tableau48910[Opération]))</f>
        <v>10</v>
      </c>
      <c r="L86" s="13">
        <f>SUMIFS(Tableau48910[Temps],Tableau48910[Numéros],H86,Tableau48910[Opération],J86)</f>
        <v>1.3888888888888889E-4</v>
      </c>
      <c r="M86" s="13">
        <f>SUMIFS(Tableau48910[Temps],Tableau48910[Numéros],H86,Tableau48910[Opération],K86)</f>
        <v>1.0625</v>
      </c>
      <c r="N86" s="13">
        <f>I86-L86</f>
        <v>2.0868055555555554</v>
      </c>
      <c r="O86" s="13">
        <f>I86-M86</f>
        <v>1.0244444444444443</v>
      </c>
      <c r="P86" s="9">
        <f>IF(J86=K86,1,N86/O86)</f>
        <v>2.0370119305856833</v>
      </c>
    </row>
    <row r="87" spans="1:16" x14ac:dyDescent="0.25">
      <c r="A87">
        <v>10</v>
      </c>
      <c r="B87" t="s">
        <v>322</v>
      </c>
      <c r="C87" s="4">
        <v>0.71527777777777779</v>
      </c>
      <c r="D87" s="5"/>
      <c r="E87" s="5">
        <f>VLOOKUP(Tableau48910[[#This Row],[Numéros]],Tableau3[],9,FALSE)</f>
        <v>1.6971544715447151</v>
      </c>
      <c r="F87" s="5">
        <f>VLOOKUP(Tableau48910[[#This Row],[Numéros]],Tableau3[],9,FALSE)</f>
        <v>1.6971544715447151</v>
      </c>
      <c r="H87" s="6" t="s">
        <v>119</v>
      </c>
      <c r="I87" s="10">
        <f>SUMIFS(Tableau48910[Temps],Tableau48910[Numéros],H87)</f>
        <v>2.0869444444444443</v>
      </c>
      <c r="J87" cm="1">
        <f t="array" ref="J87">MAX((Tableau48910[Numéros]=H87)*Tableau48910[Opération])</f>
        <v>40</v>
      </c>
      <c r="K87" cm="1">
        <f t="array" ref="K87">MIN(IF(Tableau48910[Numéros]=H87,Tableau48910[Opération]))</f>
        <v>10</v>
      </c>
      <c r="L87" s="11">
        <f>SUMIFS(Tableau48910[Temps],Tableau48910[Numéros],H87,Tableau48910[Opération],J87)</f>
        <v>1.3888888888888889E-4</v>
      </c>
      <c r="M87" s="11">
        <f>SUMIFS(Tableau48910[Temps],Tableau48910[Numéros],H87,Tableau48910[Opération],K87)</f>
        <v>1.0625</v>
      </c>
      <c r="N87" s="11">
        <f>I87-L87</f>
        <v>2.0868055555555554</v>
      </c>
      <c r="O87" s="11">
        <f>I87-M87</f>
        <v>1.0244444444444443</v>
      </c>
      <c r="P87" s="8">
        <f>IF(J87=K87,1,N87/O87)</f>
        <v>2.0370119305856833</v>
      </c>
    </row>
    <row r="88" spans="1:16" x14ac:dyDescent="0.25">
      <c r="A88">
        <v>20</v>
      </c>
      <c r="B88" t="s">
        <v>322</v>
      </c>
      <c r="C88" s="4">
        <v>0.18055555555555555</v>
      </c>
      <c r="D88" s="5"/>
      <c r="E88" s="5">
        <f>VLOOKUP(Tableau48910[[#This Row],[Numéros]],Tableau3[],9,FALSE)</f>
        <v>1.6971544715447151</v>
      </c>
      <c r="F88" s="5">
        <f>VLOOKUP(Tableau48910[[#This Row],[Numéros]],Tableau3[],9,FALSE)</f>
        <v>1.6971544715447151</v>
      </c>
      <c r="H88" s="6" t="s">
        <v>128</v>
      </c>
      <c r="I88" s="12">
        <f>SUMIFS(Tableau48910[Temps],Tableau48910[Numéros],H88)</f>
        <v>2.0869444444444443</v>
      </c>
      <c r="J88" cm="1">
        <f t="array" ref="J88">MAX((Tableau48910[Numéros]=H88)*Tableau48910[Opération])</f>
        <v>40</v>
      </c>
      <c r="K88" cm="1">
        <f t="array" ref="K88">MIN(IF(Tableau48910[Numéros]=H88,Tableau48910[Opération]))</f>
        <v>10</v>
      </c>
      <c r="L88" s="13">
        <f>SUMIFS(Tableau48910[Temps],Tableau48910[Numéros],H88,Tableau48910[Opération],J88)</f>
        <v>1.3888888888888889E-4</v>
      </c>
      <c r="M88" s="13">
        <f>SUMIFS(Tableau48910[Temps],Tableau48910[Numéros],H88,Tableau48910[Opération],K88)</f>
        <v>1.0625</v>
      </c>
      <c r="N88" s="13">
        <f>I88-L88</f>
        <v>2.0868055555555554</v>
      </c>
      <c r="O88" s="13">
        <f>I88-M88</f>
        <v>1.0244444444444443</v>
      </c>
      <c r="P88" s="9">
        <f>IF(J88=K88,1,N88/O88)</f>
        <v>2.0370119305856833</v>
      </c>
    </row>
    <row r="89" spans="1:16" x14ac:dyDescent="0.25">
      <c r="A89">
        <v>30</v>
      </c>
      <c r="B89" t="s">
        <v>322</v>
      </c>
      <c r="C89" s="4">
        <v>0.84375</v>
      </c>
      <c r="D89" s="5"/>
      <c r="E89" s="5">
        <f>VLOOKUP(Tableau48910[[#This Row],[Numéros]],Tableau3[],9,FALSE)</f>
        <v>1.6971544715447151</v>
      </c>
      <c r="F89" s="5">
        <f>VLOOKUP(Tableau48910[[#This Row],[Numéros]],Tableau3[],9,FALSE)</f>
        <v>1.6971544715447151</v>
      </c>
      <c r="H89" s="6" t="s">
        <v>109</v>
      </c>
      <c r="I89" s="10">
        <f>SUMIFS(Tableau48910[Temps],Tableau48910[Numéros],H89)</f>
        <v>2.0869444444444443</v>
      </c>
      <c r="J89" cm="1">
        <f t="array" ref="J89">MAX((Tableau48910[Numéros]=H89)*Tableau48910[Opération])</f>
        <v>40</v>
      </c>
      <c r="K89" cm="1">
        <f t="array" ref="K89">MIN(IF(Tableau48910[Numéros]=H89,Tableau48910[Opération]))</f>
        <v>10</v>
      </c>
      <c r="L89" s="11">
        <f>SUMIFS(Tableau48910[Temps],Tableau48910[Numéros],H89,Tableau48910[Opération],J89)</f>
        <v>1.3888888888888889E-4</v>
      </c>
      <c r="M89" s="11">
        <f>SUMIFS(Tableau48910[Temps],Tableau48910[Numéros],H89,Tableau48910[Opération],K89)</f>
        <v>1.0625</v>
      </c>
      <c r="N89" s="11">
        <f>I89-L89</f>
        <v>2.0868055555555554</v>
      </c>
      <c r="O89" s="11">
        <f>I89-M89</f>
        <v>1.0244444444444443</v>
      </c>
      <c r="P89" s="8">
        <f>IF(J89=K89,1,N89/O89)</f>
        <v>2.0370119305856833</v>
      </c>
    </row>
    <row r="90" spans="1:16" x14ac:dyDescent="0.25">
      <c r="A90">
        <v>40</v>
      </c>
      <c r="B90" t="s">
        <v>322</v>
      </c>
      <c r="C90" s="4">
        <v>6.9444444444444447E-4</v>
      </c>
      <c r="D90" s="5"/>
      <c r="E90" s="5">
        <f>VLOOKUP(Tableau48910[[#This Row],[Numéros]],Tableau3[],9,FALSE)</f>
        <v>1.6971544715447151</v>
      </c>
      <c r="F90" s="5">
        <f>VLOOKUP(Tableau48910[[#This Row],[Numéros]],Tableau3[],9,FALSE)</f>
        <v>1.6971544715447151</v>
      </c>
      <c r="H90" s="6" t="s">
        <v>296</v>
      </c>
      <c r="I90" s="12">
        <f>SUMIFS(Tableau48910[Temps],Tableau48910[Numéros],H90)</f>
        <v>2.3402777777777772</v>
      </c>
      <c r="J90" cm="1">
        <f t="array" ref="J90">MAX((Tableau48910[Numéros]=H90)*Tableau48910[Opération])</f>
        <v>305</v>
      </c>
      <c r="K90" cm="1">
        <f t="array" ref="K90">MIN(IF(Tableau48910[Numéros]=H90,Tableau48910[Opération]))</f>
        <v>45</v>
      </c>
      <c r="L90" s="13">
        <f>SUMIFS(Tableau48910[Temps],Tableau48910[Numéros],H90,Tableau48910[Opération],J90)</f>
        <v>0.16666666666666666</v>
      </c>
      <c r="M90" s="13">
        <f>SUMIFS(Tableau48910[Temps],Tableau48910[Numéros],H90,Tableau48910[Opération],K90)</f>
        <v>2.0833333333333332E-2</v>
      </c>
      <c r="N90" s="13">
        <f>I90-L90</f>
        <v>2.1736111111111107</v>
      </c>
      <c r="O90" s="13">
        <f>I90-M90</f>
        <v>2.3194444444444438</v>
      </c>
      <c r="P90" s="9">
        <f>IF(J90=K90,1,N90/O90)</f>
        <v>0.93712574850299413</v>
      </c>
    </row>
    <row r="91" spans="1:16" x14ac:dyDescent="0.25">
      <c r="A91">
        <v>10</v>
      </c>
      <c r="B91" t="s">
        <v>312</v>
      </c>
      <c r="C91" s="4">
        <v>0.71527777777777779</v>
      </c>
      <c r="D91" s="5"/>
      <c r="E91" s="5">
        <f>VLOOKUP(Tableau48910[[#This Row],[Numéros]],Tableau3[],9,FALSE)</f>
        <v>1.6971544715447151</v>
      </c>
      <c r="F91" s="5">
        <f>VLOOKUP(Tableau48910[[#This Row],[Numéros]],Tableau3[],9,FALSE)</f>
        <v>1.6971544715447151</v>
      </c>
      <c r="H91" s="6" t="s">
        <v>163</v>
      </c>
      <c r="I91" s="10">
        <f>SUMIFS(Tableau48910[Temps],Tableau48910[Numéros],H91)</f>
        <v>6.3404166666666653</v>
      </c>
      <c r="J91" cm="1">
        <f t="array" ref="J91">MAX((Tableau48910[Numéros]=H91)*Tableau48910[Opération])</f>
        <v>1221</v>
      </c>
      <c r="K91" cm="1">
        <f t="array" ref="K91">MIN(IF(Tableau48910[Numéros]=H91,Tableau48910[Opération]))</f>
        <v>310</v>
      </c>
      <c r="L91" s="11">
        <f>SUMIFS(Tableau48910[Temps],Tableau48910[Numéros],H91,Tableau48910[Opération],J91)</f>
        <v>8.3333333333333329E-2</v>
      </c>
      <c r="M91" s="11">
        <f>SUMIFS(Tableau48910[Temps],Tableau48910[Numéros],H91,Tableau48910[Opération],K91)</f>
        <v>0.54166666666666663</v>
      </c>
      <c r="N91" s="11">
        <f>I91-L91</f>
        <v>6.2570833333333322</v>
      </c>
      <c r="O91" s="11">
        <f>I91-M91</f>
        <v>5.7987499999999983</v>
      </c>
      <c r="P91" s="8">
        <f>IF(J91=K91,1,N91/O91)</f>
        <v>1.0790400229934614</v>
      </c>
    </row>
    <row r="92" spans="1:16" x14ac:dyDescent="0.25">
      <c r="A92">
        <v>20</v>
      </c>
      <c r="B92" t="s">
        <v>312</v>
      </c>
      <c r="C92" s="4">
        <v>0.18055555555555555</v>
      </c>
      <c r="D92" s="5"/>
      <c r="E92" s="5">
        <f>VLOOKUP(Tableau48910[[#This Row],[Numéros]],Tableau3[],9,FALSE)</f>
        <v>1.6971544715447151</v>
      </c>
      <c r="F92" s="5">
        <f>VLOOKUP(Tableau48910[[#This Row],[Numéros]],Tableau3[],9,FALSE)</f>
        <v>1.6971544715447151</v>
      </c>
      <c r="H92" s="7" t="s">
        <v>328</v>
      </c>
      <c r="I92" s="12">
        <f>SUMIFS(Tableau48910[Temps],Tableau48910[Numéros],H92)</f>
        <v>1.1041666666666665</v>
      </c>
      <c r="J92" cm="1">
        <f t="array" ref="J92">MAX((Tableau48910[Numéros]=H92)*Tableau48910[Opération])</f>
        <v>470</v>
      </c>
      <c r="K92" cm="1">
        <f t="array" ref="K92">MIN(IF(Tableau48910[Numéros]=H92,Tableau48910[Opération]))</f>
        <v>50</v>
      </c>
      <c r="L92" s="13">
        <f>SUMIFS(Tableau48910[Temps],Tableau48910[Numéros],H92,Tableau48910[Opération],J92)</f>
        <v>2.0833333333333332E-2</v>
      </c>
      <c r="M92" s="13">
        <f>SUMIFS(Tableau48910[Temps],Tableau48910[Numéros],H92,Tableau48910[Opération],K92)</f>
        <v>0.41666666666666669</v>
      </c>
      <c r="N92" s="13">
        <f>I92-L92</f>
        <v>1.0833333333333333</v>
      </c>
      <c r="O92" s="13">
        <f>I92-M92</f>
        <v>0.68749999999999978</v>
      </c>
      <c r="P92" s="9">
        <f>IF(J92=K92,1,N92/O92)</f>
        <v>1.5757575757575761</v>
      </c>
    </row>
    <row r="93" spans="1:16" x14ac:dyDescent="0.25">
      <c r="A93">
        <v>30</v>
      </c>
      <c r="B93" t="s">
        <v>312</v>
      </c>
      <c r="C93" s="4">
        <v>0.84375</v>
      </c>
      <c r="D93" s="5"/>
      <c r="E93" s="5">
        <f>VLOOKUP(Tableau48910[[#This Row],[Numéros]],Tableau3[],9,FALSE)</f>
        <v>1.6971544715447151</v>
      </c>
      <c r="F93" s="5">
        <f>VLOOKUP(Tableau48910[[#This Row],[Numéros]],Tableau3[],9,FALSE)</f>
        <v>1.6971544715447151</v>
      </c>
      <c r="H93" s="6" t="s">
        <v>306</v>
      </c>
      <c r="I93" s="10">
        <f>SUMIFS(Tableau48910[Temps],Tableau48910[Numéros],H93)</f>
        <v>1.3125</v>
      </c>
      <c r="J93" cm="1">
        <f t="array" ref="J93">MAX((Tableau48910[Numéros]=H93)*Tableau48910[Opération])</f>
        <v>295</v>
      </c>
      <c r="K93" cm="1">
        <f t="array" ref="K93">MIN(IF(Tableau48910[Numéros]=H93,Tableau48910[Opération]))</f>
        <v>50</v>
      </c>
      <c r="L93" s="11">
        <f>SUMIFS(Tableau48910[Temps],Tableau48910[Numéros],H93,Tableau48910[Opération],J93)</f>
        <v>0.89583333333333337</v>
      </c>
      <c r="M93" s="11">
        <f>SUMIFS(Tableau48910[Temps],Tableau48910[Numéros],H93,Tableau48910[Opération],K93)</f>
        <v>0.41666666666666669</v>
      </c>
      <c r="N93" s="11">
        <f>I93-L93</f>
        <v>0.41666666666666663</v>
      </c>
      <c r="O93" s="11">
        <f>I93-M93</f>
        <v>0.89583333333333326</v>
      </c>
      <c r="P93" s="8">
        <f>IF(J93=K93,1,N93/O93)</f>
        <v>0.46511627906976744</v>
      </c>
    </row>
    <row r="94" spans="1:16" x14ac:dyDescent="0.25">
      <c r="A94">
        <v>40</v>
      </c>
      <c r="B94" t="s">
        <v>312</v>
      </c>
      <c r="C94" s="4">
        <v>6.9444444444444447E-4</v>
      </c>
      <c r="D94" s="5"/>
      <c r="E94" s="5">
        <f>VLOOKUP(Tableau48910[[#This Row],[Numéros]],Tableau3[],9,FALSE)</f>
        <v>1.6971544715447151</v>
      </c>
      <c r="F94" s="5">
        <f>VLOOKUP(Tableau48910[[#This Row],[Numéros]],Tableau3[],9,FALSE)</f>
        <v>1.6971544715447151</v>
      </c>
      <c r="H94" s="7" t="s">
        <v>336</v>
      </c>
      <c r="I94" s="12">
        <f>SUMIFS(Tableau48910[Temps],Tableau48910[Numéros],H94)</f>
        <v>0.13201388888888888</v>
      </c>
      <c r="J94" cm="1">
        <f t="array" ref="J94">MAX((Tableau48910[Numéros]=H94)*Tableau48910[Opération])</f>
        <v>50</v>
      </c>
      <c r="K94" cm="1">
        <f t="array" ref="K94">MIN(IF(Tableau48910[Numéros]=H94,Tableau48910[Opération]))</f>
        <v>40</v>
      </c>
      <c r="L94" s="13">
        <f>SUMIFS(Tableau48910[Temps],Tableau48910[Numéros],H94,Tableau48910[Opération],J94)</f>
        <v>7.013888888888889E-3</v>
      </c>
      <c r="M94" s="13">
        <f>SUMIFS(Tableau48910[Temps],Tableau48910[Numéros],H94,Tableau48910[Opération],K94)</f>
        <v>0.125</v>
      </c>
      <c r="N94" s="13">
        <f>I94-L94</f>
        <v>0.12499999999999999</v>
      </c>
      <c r="O94" s="13">
        <f>I94-M94</f>
        <v>7.0138888888888751E-3</v>
      </c>
      <c r="P94" s="9">
        <f>IF(J94=K94,1,N94/O94)</f>
        <v>17.821782178217855</v>
      </c>
    </row>
    <row r="95" spans="1:16" x14ac:dyDescent="0.25">
      <c r="A95">
        <v>20</v>
      </c>
      <c r="B95" t="s">
        <v>309</v>
      </c>
      <c r="C95" s="4">
        <v>1</v>
      </c>
      <c r="D95" s="5"/>
      <c r="E95" s="5">
        <f>VLOOKUP(Tableau48910[[#This Row],[Numéros]],Tableau3[],9,FALSE)</f>
        <v>1.0089285714285714</v>
      </c>
      <c r="F95" s="5">
        <f>VLOOKUP(Tableau48910[[#This Row],[Numéros]],Tableau3[],9,FALSE)</f>
        <v>1.0089285714285714</v>
      </c>
      <c r="H95" s="6" t="s">
        <v>351</v>
      </c>
      <c r="I95" s="10">
        <f>SUMIFS(Tableau48910[Temps],Tableau48910[Numéros],H95)</f>
        <v>0.58333333333333326</v>
      </c>
      <c r="J95" cm="1">
        <f t="array" ref="J95">MAX((Tableau48910[Numéros]=H95)*Tableau48910[Opération])</f>
        <v>40</v>
      </c>
      <c r="K95" cm="1">
        <f t="array" ref="K95">MIN(IF(Tableau48910[Numéros]=H95,Tableau48910[Opération]))</f>
        <v>30</v>
      </c>
      <c r="L95" s="11">
        <f>SUMIFS(Tableau48910[Temps],Tableau48910[Numéros],H95,Tableau48910[Opération],J95)</f>
        <v>0.33333333333333331</v>
      </c>
      <c r="M95" s="11">
        <f>SUMIFS(Tableau48910[Temps],Tableau48910[Numéros],H95,Tableau48910[Opération],K95)</f>
        <v>0.25</v>
      </c>
      <c r="N95" s="11">
        <f>I95-L95</f>
        <v>0.24999999999999994</v>
      </c>
      <c r="O95" s="11">
        <f>I95-M95</f>
        <v>0.33333333333333326</v>
      </c>
      <c r="P95" s="8">
        <f>IF(J95=K95,1,N95/O95)</f>
        <v>0.75</v>
      </c>
    </row>
    <row r="96" spans="1:16" x14ac:dyDescent="0.25">
      <c r="A96">
        <v>10</v>
      </c>
      <c r="B96" t="s">
        <v>309</v>
      </c>
      <c r="C96" s="4">
        <v>4.1666666666666664E-2</v>
      </c>
      <c r="D96" s="5"/>
      <c r="E96" s="5">
        <f>VLOOKUP(Tableau48910[[#This Row],[Numéros]],Tableau3[],9,FALSE)</f>
        <v>1.0089285714285714</v>
      </c>
      <c r="F96" s="5">
        <f>VLOOKUP(Tableau48910[[#This Row],[Numéros]],Tableau3[],9,FALSE)</f>
        <v>1.0089285714285714</v>
      </c>
      <c r="H96" s="7" t="s">
        <v>308</v>
      </c>
      <c r="I96" s="12">
        <f>SUMIFS(Tableau48910[Temps],Tableau48910[Numéros],H96)</f>
        <v>0.125</v>
      </c>
      <c r="J96" cm="1">
        <f t="array" ref="J96">MAX((Tableau48910[Numéros]=H96)*Tableau48910[Opération])</f>
        <v>150</v>
      </c>
      <c r="K96" cm="1">
        <f t="array" ref="K96">MIN(IF(Tableau48910[Numéros]=H96,Tableau48910[Opération]))</f>
        <v>150</v>
      </c>
      <c r="L96" s="13">
        <f>SUMIFS(Tableau48910[Temps],Tableau48910[Numéros],H96,Tableau48910[Opération],J96)</f>
        <v>0.125</v>
      </c>
      <c r="M96" s="13">
        <f>SUMIFS(Tableau48910[Temps],Tableau48910[Numéros],H96,Tableau48910[Opération],K96)</f>
        <v>0.125</v>
      </c>
      <c r="N96" s="13">
        <f>I96-L96</f>
        <v>0</v>
      </c>
      <c r="O96" s="13">
        <f>I96-M96</f>
        <v>0</v>
      </c>
      <c r="P96" s="9">
        <f>IF(J96=K96,1,N96/O96)</f>
        <v>1</v>
      </c>
    </row>
    <row r="97" spans="1:16" x14ac:dyDescent="0.25">
      <c r="A97">
        <v>15</v>
      </c>
      <c r="B97" t="s">
        <v>309</v>
      </c>
      <c r="C97" s="4">
        <v>0.375</v>
      </c>
      <c r="D97" s="5"/>
      <c r="E97" s="5">
        <f>VLOOKUP(Tableau48910[[#This Row],[Numéros]],Tableau3[],9,FALSE)</f>
        <v>1.0089285714285714</v>
      </c>
      <c r="F97" s="5">
        <f>VLOOKUP(Tableau48910[[#This Row],[Numéros]],Tableau3[],9,FALSE)</f>
        <v>1.0089285714285714</v>
      </c>
      <c r="H97" s="6" t="s">
        <v>363</v>
      </c>
      <c r="I97" s="10">
        <f>SUMIFS(Tableau48910[Temps],Tableau48910[Numéros],H97)</f>
        <v>0</v>
      </c>
      <c r="J97" cm="1">
        <f t="array" ref="J97">MAX((Tableau48910[Numéros]=H97)*Tableau48910[Opération])</f>
        <v>0</v>
      </c>
      <c r="K97" cm="1">
        <f t="array" ref="K97">MIN(IF(Tableau48910[Numéros]=H97,Tableau48910[Opération]))</f>
        <v>0</v>
      </c>
      <c r="L97" s="11">
        <f>SUMIFS(Tableau48910[Temps],Tableau48910[Numéros],H97,Tableau48910[Opération],J97)</f>
        <v>0</v>
      </c>
      <c r="M97" s="11">
        <f>SUMIFS(Tableau48910[Temps],Tableau48910[Numéros],H97,Tableau48910[Opération],K97)</f>
        <v>0</v>
      </c>
      <c r="N97" s="11">
        <f>I97-L97</f>
        <v>0</v>
      </c>
      <c r="O97" s="11">
        <f>I97-M97</f>
        <v>0</v>
      </c>
      <c r="P97" s="8">
        <f>IF(J97=K97,1,N97/O97)</f>
        <v>1</v>
      </c>
    </row>
    <row r="98" spans="1:16" x14ac:dyDescent="0.25">
      <c r="A98">
        <v>25</v>
      </c>
      <c r="B98" t="s">
        <v>309</v>
      </c>
      <c r="C98" s="4">
        <v>0.54166666666666663</v>
      </c>
      <c r="D98" s="5"/>
      <c r="E98" s="5">
        <f>VLOOKUP(Tableau48910[[#This Row],[Numéros]],Tableau3[],9,FALSE)</f>
        <v>1.0089285714285714</v>
      </c>
      <c r="F98" s="5">
        <f>VLOOKUP(Tableau48910[[#This Row],[Numéros]],Tableau3[],9,FALSE)</f>
        <v>1.0089285714285714</v>
      </c>
      <c r="H98" s="6" t="s">
        <v>360</v>
      </c>
      <c r="I98" s="12">
        <f>SUMIFS(Tableau48910[Temps],Tableau48910[Numéros],H98)</f>
        <v>7.013888888888889E-3</v>
      </c>
      <c r="J98" cm="1">
        <f t="array" ref="J98">MAX((Tableau48910[Numéros]=H98)*Tableau48910[Opération])</f>
        <v>130</v>
      </c>
      <c r="K98" cm="1">
        <f t="array" ref="K98">MIN(IF(Tableau48910[Numéros]=H98,Tableau48910[Opération]))</f>
        <v>130</v>
      </c>
      <c r="L98" s="13">
        <f>SUMIFS(Tableau48910[Temps],Tableau48910[Numéros],H98,Tableau48910[Opération],J98)</f>
        <v>7.013888888888889E-3</v>
      </c>
      <c r="M98" s="13">
        <f>SUMIFS(Tableau48910[Temps],Tableau48910[Numéros],H98,Tableau48910[Opération],K98)</f>
        <v>7.013888888888889E-3</v>
      </c>
      <c r="N98" s="13">
        <f>I98-L98</f>
        <v>0</v>
      </c>
      <c r="O98" s="13">
        <f>I98-M98</f>
        <v>0</v>
      </c>
      <c r="P98" s="9">
        <f>IF(J98=K98,1,N98/O98)</f>
        <v>1</v>
      </c>
    </row>
    <row r="99" spans="1:16" x14ac:dyDescent="0.25">
      <c r="A99">
        <v>30</v>
      </c>
      <c r="B99" t="s">
        <v>309</v>
      </c>
      <c r="C99" s="4">
        <v>4.1666666666666664E-2</v>
      </c>
      <c r="D99" s="5"/>
      <c r="E99" s="5">
        <f>VLOOKUP(Tableau48910[[#This Row],[Numéros]],Tableau3[],9,FALSE)</f>
        <v>1.0089285714285714</v>
      </c>
      <c r="F99" s="5">
        <f>VLOOKUP(Tableau48910[[#This Row],[Numéros]],Tableau3[],9,FALSE)</f>
        <v>1.0089285714285714</v>
      </c>
      <c r="H99" s="6" t="s">
        <v>356</v>
      </c>
      <c r="I99" s="10">
        <f>SUMIFS(Tableau48910[Temps],Tableau48910[Numéros],H99)</f>
        <v>0.79166666666666663</v>
      </c>
      <c r="J99" cm="1">
        <f t="array" ref="J99">MAX((Tableau48910[Numéros]=H99)*Tableau48910[Opération])</f>
        <v>110</v>
      </c>
      <c r="K99" cm="1">
        <f t="array" ref="K99">MIN(IF(Tableau48910[Numéros]=H99,Tableau48910[Opération]))</f>
        <v>80</v>
      </c>
      <c r="L99" s="11">
        <f>SUMIFS(Tableau48910[Temps],Tableau48910[Numéros],H99,Tableau48910[Opération],J99)</f>
        <v>2.0833333333333332E-2</v>
      </c>
      <c r="M99" s="11">
        <f>SUMIFS(Tableau48910[Temps],Tableau48910[Numéros],H99,Tableau48910[Opération],K99)</f>
        <v>0.66666666666666663</v>
      </c>
      <c r="N99" s="11">
        <f>I99-L99</f>
        <v>0.77083333333333326</v>
      </c>
      <c r="O99" s="11">
        <f>I99-M99</f>
        <v>0.125</v>
      </c>
      <c r="P99" s="8">
        <f>IF(J99=K99,1,N99/O99)</f>
        <v>6.1666666666666661</v>
      </c>
    </row>
    <row r="100" spans="1:16" x14ac:dyDescent="0.25">
      <c r="A100">
        <v>35</v>
      </c>
      <c r="B100" t="s">
        <v>309</v>
      </c>
      <c r="C100" s="4">
        <v>0.3125</v>
      </c>
      <c r="D100" s="5"/>
      <c r="E100" s="5">
        <f>VLOOKUP(Tableau48910[[#This Row],[Numéros]],Tableau3[],9,FALSE)</f>
        <v>1.0089285714285714</v>
      </c>
      <c r="F100" s="5">
        <f>VLOOKUP(Tableau48910[[#This Row],[Numéros]],Tableau3[],9,FALSE)</f>
        <v>1.0089285714285714</v>
      </c>
      <c r="H100" s="6" t="s">
        <v>357</v>
      </c>
      <c r="I100" s="12">
        <f>SUMIFS(Tableau48910[Temps],Tableau48910[Numéros],H100)</f>
        <v>0.79166666666666663</v>
      </c>
      <c r="J100" cm="1">
        <f t="array" ref="J100">MAX((Tableau48910[Numéros]=H100)*Tableau48910[Opération])</f>
        <v>110</v>
      </c>
      <c r="K100" cm="1">
        <f t="array" ref="K100">MIN(IF(Tableau48910[Numéros]=H100,Tableau48910[Opération]))</f>
        <v>80</v>
      </c>
      <c r="L100" s="13">
        <f>SUMIFS(Tableau48910[Temps],Tableau48910[Numéros],H100,Tableau48910[Opération],J100)</f>
        <v>2.0833333333333332E-2</v>
      </c>
      <c r="M100" s="13">
        <f>SUMIFS(Tableau48910[Temps],Tableau48910[Numéros],H100,Tableau48910[Opération],K100)</f>
        <v>0.66666666666666663</v>
      </c>
      <c r="N100" s="13">
        <f>I100-L100</f>
        <v>0.77083333333333326</v>
      </c>
      <c r="O100" s="13">
        <f>I100-M100</f>
        <v>0.125</v>
      </c>
      <c r="P100" s="9">
        <f>IF(J100=K100,1,N100/O100)</f>
        <v>6.1666666666666661</v>
      </c>
    </row>
    <row r="101" spans="1:16" x14ac:dyDescent="0.25">
      <c r="A101">
        <v>40</v>
      </c>
      <c r="B101" t="s">
        <v>309</v>
      </c>
      <c r="C101" s="4">
        <v>4.1666666666666664E-2</v>
      </c>
      <c r="D101" s="5"/>
      <c r="E101" s="5">
        <f>VLOOKUP(Tableau48910[[#This Row],[Numéros]],Tableau3[],9,FALSE)</f>
        <v>1.0089285714285714</v>
      </c>
      <c r="F101" s="5">
        <f>VLOOKUP(Tableau48910[[#This Row],[Numéros]],Tableau3[],9,FALSE)</f>
        <v>1.0089285714285714</v>
      </c>
      <c r="H101" s="6" t="s">
        <v>358</v>
      </c>
      <c r="I101" s="10">
        <f>SUMIFS(Tableau48910[Temps],Tableau48910[Numéros],H101)</f>
        <v>4.1666666666666664E-2</v>
      </c>
      <c r="J101" cm="1">
        <f t="array" ref="J101">MAX((Tableau48910[Numéros]=H101)*Tableau48910[Opération])</f>
        <v>90</v>
      </c>
      <c r="K101" cm="1">
        <f t="array" ref="K101">MIN(IF(Tableau48910[Numéros]=H101,Tableau48910[Opération]))</f>
        <v>90</v>
      </c>
      <c r="L101" s="11">
        <f>SUMIFS(Tableau48910[Temps],Tableau48910[Numéros],H101,Tableau48910[Opération],J101)</f>
        <v>4.1666666666666664E-2</v>
      </c>
      <c r="M101" s="11">
        <f>SUMIFS(Tableau48910[Temps],Tableau48910[Numéros],H101,Tableau48910[Opération],K101)</f>
        <v>4.1666666666666664E-2</v>
      </c>
      <c r="N101" s="11">
        <f>I101-L101</f>
        <v>0</v>
      </c>
      <c r="O101" s="11">
        <f>I101-M101</f>
        <v>0</v>
      </c>
      <c r="P101" s="8">
        <f>IF(J101=K101,1,N101/O101)</f>
        <v>1</v>
      </c>
    </row>
    <row r="102" spans="1:16" x14ac:dyDescent="0.25">
      <c r="A102">
        <v>45</v>
      </c>
      <c r="B102" t="s">
        <v>309</v>
      </c>
      <c r="C102" s="4">
        <v>2.0833333333333332E-2</v>
      </c>
      <c r="D102" s="5"/>
      <c r="E102" s="5">
        <f>VLOOKUP(Tableau48910[[#This Row],[Numéros]],Tableau3[],9,FALSE)</f>
        <v>1.0089285714285714</v>
      </c>
      <c r="F102" s="5">
        <f>VLOOKUP(Tableau48910[[#This Row],[Numéros]],Tableau3[],9,FALSE)</f>
        <v>1.0089285714285714</v>
      </c>
      <c r="H102" s="6" t="s">
        <v>353</v>
      </c>
      <c r="I102" s="12">
        <f>SUMIFS(Tableau48910[Temps],Tableau48910[Numéros],H102)</f>
        <v>2.0833333333333332E-2</v>
      </c>
      <c r="J102" cm="1">
        <f t="array" ref="J102">MAX((Tableau48910[Numéros]=H102)*Tableau48910[Opération])</f>
        <v>10</v>
      </c>
      <c r="K102" cm="1">
        <f t="array" ref="K102">MIN(IF(Tableau48910[Numéros]=H102,Tableau48910[Opération]))</f>
        <v>10</v>
      </c>
      <c r="L102" s="13">
        <f>SUMIFS(Tableau48910[Temps],Tableau48910[Numéros],H102,Tableau48910[Opération],J102)</f>
        <v>2.0833333333333332E-2</v>
      </c>
      <c r="M102" s="13">
        <f>SUMIFS(Tableau48910[Temps],Tableau48910[Numéros],H102,Tableau48910[Opération],K102)</f>
        <v>2.0833333333333332E-2</v>
      </c>
      <c r="N102" s="13">
        <f>I102-L102</f>
        <v>0</v>
      </c>
      <c r="O102" s="13">
        <f>I102-M102</f>
        <v>0</v>
      </c>
      <c r="P102" s="9">
        <f>IF(J102=K102,1,N102/O102)</f>
        <v>1</v>
      </c>
    </row>
    <row r="103" spans="1:16" x14ac:dyDescent="0.25">
      <c r="A103">
        <v>10</v>
      </c>
      <c r="B103" t="s">
        <v>307</v>
      </c>
      <c r="C103" s="4">
        <v>0.16666666666666666</v>
      </c>
      <c r="D103" s="5"/>
      <c r="E103" s="5">
        <f>VLOOKUP(Tableau48910[[#This Row],[Numéros]],Tableau3[],9,FALSE)</f>
        <v>1.0261437908496731</v>
      </c>
      <c r="F103" s="5">
        <f>VLOOKUP(Tableau48910[[#This Row],[Numéros]],Tableau3[],9,FALSE)</f>
        <v>1.0261437908496731</v>
      </c>
      <c r="H103" s="6" t="s">
        <v>173</v>
      </c>
      <c r="I103" s="10">
        <f>SUMIFS(Tableau48910[Temps],Tableau48910[Numéros],H103)</f>
        <v>0.73611111111111116</v>
      </c>
      <c r="J103" cm="1">
        <f t="array" ref="J103">MAX((Tableau48910[Numéros]=H103)*Tableau48910[Opération])</f>
        <v>10</v>
      </c>
      <c r="K103" cm="1">
        <f t="array" ref="K103">MIN(IF(Tableau48910[Numéros]=H103,Tableau48910[Opération]))</f>
        <v>10</v>
      </c>
      <c r="L103" s="11">
        <f>SUMIFS(Tableau48910[Temps],Tableau48910[Numéros],H103,Tableau48910[Opération],J103)</f>
        <v>0.73611111111111116</v>
      </c>
      <c r="M103" s="11">
        <f>SUMIFS(Tableau48910[Temps],Tableau48910[Numéros],H103,Tableau48910[Opération],K103)</f>
        <v>0.73611111111111116</v>
      </c>
      <c r="N103" s="11">
        <f>I103-L103</f>
        <v>0</v>
      </c>
      <c r="O103" s="11">
        <f>I103-M103</f>
        <v>0</v>
      </c>
      <c r="P103" s="8">
        <f>IF(J103=K103,1,N103/O103)</f>
        <v>1</v>
      </c>
    </row>
    <row r="104" spans="1:16" x14ac:dyDescent="0.25">
      <c r="A104">
        <v>25</v>
      </c>
      <c r="B104" t="s">
        <v>307</v>
      </c>
      <c r="C104" s="4">
        <v>1.7083333333333333</v>
      </c>
      <c r="D104" s="5"/>
      <c r="E104" s="5">
        <f>VLOOKUP(Tableau48910[[#This Row],[Numéros]],Tableau3[],9,FALSE)</f>
        <v>1.0261437908496731</v>
      </c>
      <c r="F104" s="5">
        <f>VLOOKUP(Tableau48910[[#This Row],[Numéros]],Tableau3[],9,FALSE)</f>
        <v>1.0261437908496731</v>
      </c>
      <c r="H104" s="6" t="s">
        <v>334</v>
      </c>
      <c r="I104" s="12">
        <f>SUMIFS(Tableau48910[Temps],Tableau48910[Numéros],H104)</f>
        <v>0.33333333333333331</v>
      </c>
      <c r="J104" cm="1">
        <f t="array" ref="J104">MAX((Tableau48910[Numéros]=H104)*Tableau48910[Opération])</f>
        <v>115</v>
      </c>
      <c r="K104" cm="1">
        <f t="array" ref="K104">MIN(IF(Tableau48910[Numéros]=H104,Tableau48910[Opération]))</f>
        <v>115</v>
      </c>
      <c r="L104" s="13">
        <f>SUMIFS(Tableau48910[Temps],Tableau48910[Numéros],H104,Tableau48910[Opération],J104)</f>
        <v>0.33333333333333331</v>
      </c>
      <c r="M104" s="13">
        <f>SUMIFS(Tableau48910[Temps],Tableau48910[Numéros],H104,Tableau48910[Opération],K104)</f>
        <v>0.33333333333333331</v>
      </c>
      <c r="N104" s="13">
        <f>I104-L104</f>
        <v>0</v>
      </c>
      <c r="O104" s="13">
        <f>I104-M104</f>
        <v>0</v>
      </c>
      <c r="P104" s="9">
        <f>IF(J104=K104,1,N104/O104)</f>
        <v>1</v>
      </c>
    </row>
    <row r="105" spans="1:16" x14ac:dyDescent="0.25">
      <c r="A105">
        <v>30</v>
      </c>
      <c r="B105" t="s">
        <v>307</v>
      </c>
      <c r="C105" s="4">
        <v>0.16666666666666666</v>
      </c>
      <c r="D105" s="5"/>
      <c r="E105" s="5">
        <f>VLOOKUP(Tableau48910[[#This Row],[Numéros]],Tableau3[],9,FALSE)</f>
        <v>1.0261437908496731</v>
      </c>
      <c r="F105" s="5">
        <f>VLOOKUP(Tableau48910[[#This Row],[Numéros]],Tableau3[],9,FALSE)</f>
        <v>1.0261437908496731</v>
      </c>
      <c r="H105" s="6" t="s">
        <v>359</v>
      </c>
      <c r="I105" s="10">
        <f>SUMIFS(Tableau48910[Temps],Tableau48910[Numéros],H105)</f>
        <v>7.013888888888889E-3</v>
      </c>
      <c r="J105" cm="1">
        <f t="array" ref="J105">MAX((Tableau48910[Numéros]=H105)*Tableau48910[Opération])</f>
        <v>5</v>
      </c>
      <c r="K105" cm="1">
        <f t="array" ref="K105">MIN(IF(Tableau48910[Numéros]=H105,Tableau48910[Opération]))</f>
        <v>5</v>
      </c>
      <c r="L105" s="11">
        <f>SUMIFS(Tableau48910[Temps],Tableau48910[Numéros],H105,Tableau48910[Opération],J105)</f>
        <v>7.013888888888889E-3</v>
      </c>
      <c r="M105" s="11">
        <f>SUMIFS(Tableau48910[Temps],Tableau48910[Numéros],H105,Tableau48910[Opération],K105)</f>
        <v>7.013888888888889E-3</v>
      </c>
      <c r="N105" s="11">
        <f>I105-L105</f>
        <v>0</v>
      </c>
      <c r="O105" s="11">
        <f>I105-M105</f>
        <v>0</v>
      </c>
      <c r="P105" s="8">
        <f>IF(J105=K105,1,N105/O105)</f>
        <v>1</v>
      </c>
    </row>
    <row r="106" spans="1:16" x14ac:dyDescent="0.25">
      <c r="A106">
        <v>35</v>
      </c>
      <c r="B106" t="s">
        <v>307</v>
      </c>
      <c r="C106" s="4">
        <v>1.0625</v>
      </c>
      <c r="D106" s="5"/>
      <c r="E106" s="5">
        <f>VLOOKUP(Tableau48910[[#This Row],[Numéros]],Tableau3[],9,FALSE)</f>
        <v>1.0261437908496731</v>
      </c>
      <c r="F106" s="5">
        <f>VLOOKUP(Tableau48910[[#This Row],[Numéros]],Tableau3[],9,FALSE)</f>
        <v>1.0261437908496731</v>
      </c>
      <c r="H106" s="6" t="s">
        <v>174</v>
      </c>
      <c r="I106" s="12">
        <f>SUMIFS(Tableau48910[Temps],Tableau48910[Numéros],H106)</f>
        <v>2.333333333333333</v>
      </c>
      <c r="J106" cm="1">
        <f t="array" ref="J106">MAX((Tableau48910[Numéros]=H106)*Tableau48910[Opération])</f>
        <v>40</v>
      </c>
      <c r="K106" cm="1">
        <f t="array" ref="K106">MIN(IF(Tableau48910[Numéros]=H106,Tableau48910[Opération]))</f>
        <v>20</v>
      </c>
      <c r="L106" s="13">
        <f>SUMIFS(Tableau48910[Temps],Tableau48910[Numéros],H106,Tableau48910[Opération],J106)</f>
        <v>0.5</v>
      </c>
      <c r="M106" s="13">
        <f>SUMIFS(Tableau48910[Temps],Tableau48910[Numéros],H106,Tableau48910[Opération],K106)</f>
        <v>1.75</v>
      </c>
      <c r="N106" s="13">
        <f>I106-L106</f>
        <v>1.833333333333333</v>
      </c>
      <c r="O106" s="13">
        <f>I106-M106</f>
        <v>0.58333333333333304</v>
      </c>
      <c r="P106" s="9">
        <f>IF(J106=K106,1,N106/O106)</f>
        <v>3.1428571428571441</v>
      </c>
    </row>
    <row r="107" spans="1:16" x14ac:dyDescent="0.25">
      <c r="A107">
        <v>40</v>
      </c>
      <c r="B107" t="s">
        <v>307</v>
      </c>
      <c r="C107" s="4">
        <v>0.16666666666666666</v>
      </c>
      <c r="D107" s="5"/>
      <c r="E107" s="5">
        <f>VLOOKUP(Tableau48910[[#This Row],[Numéros]],Tableau3[],9,FALSE)</f>
        <v>1.0261437908496731</v>
      </c>
      <c r="F107" s="5">
        <f>VLOOKUP(Tableau48910[[#This Row],[Numéros]],Tableau3[],9,FALSE)</f>
        <v>1.0261437908496731</v>
      </c>
      <c r="H107" s="6" t="s">
        <v>175</v>
      </c>
      <c r="I107" s="10">
        <f>SUMIFS(Tableau48910[Temps],Tableau48910[Numéros],H107)</f>
        <v>1.1041666666666667</v>
      </c>
      <c r="J107" cm="1">
        <f t="array" ref="J107">MAX((Tableau48910[Numéros]=H107)*Tableau48910[Opération])</f>
        <v>40</v>
      </c>
      <c r="K107" cm="1">
        <f t="array" ref="K107">MIN(IF(Tableau48910[Numéros]=H107,Tableau48910[Opération]))</f>
        <v>20</v>
      </c>
      <c r="L107" s="11">
        <f>SUMIFS(Tableau48910[Temps],Tableau48910[Numéros],H107,Tableau48910[Opération],J107)</f>
        <v>0.25</v>
      </c>
      <c r="M107" s="11">
        <f>SUMIFS(Tableau48910[Temps],Tableau48910[Numéros],H107,Tableau48910[Opération],K107)</f>
        <v>0.77083333333333337</v>
      </c>
      <c r="N107" s="11">
        <f>I107-L107</f>
        <v>0.85416666666666674</v>
      </c>
      <c r="O107" s="11">
        <f>I107-M107</f>
        <v>0.33333333333333337</v>
      </c>
      <c r="P107" s="8">
        <f>IF(J107=K107,1,N107/O107)</f>
        <v>2.5625</v>
      </c>
    </row>
    <row r="108" spans="1:16" x14ac:dyDescent="0.25">
      <c r="A108">
        <v>45</v>
      </c>
      <c r="B108" t="s">
        <v>307</v>
      </c>
      <c r="C108" s="4">
        <v>8.3333333333333329E-2</v>
      </c>
      <c r="D108" s="5"/>
      <c r="E108" s="5">
        <f>VLOOKUP(Tableau48910[[#This Row],[Numéros]],Tableau3[],9,FALSE)</f>
        <v>1.0261437908496731</v>
      </c>
      <c r="F108" s="5">
        <f>VLOOKUP(Tableau48910[[#This Row],[Numéros]],Tableau3[],9,FALSE)</f>
        <v>1.0261437908496731</v>
      </c>
      <c r="H108" s="6" t="s">
        <v>176</v>
      </c>
      <c r="I108" s="12">
        <f>SUMIFS(Tableau48910[Temps],Tableau48910[Numéros],H108)</f>
        <v>0.55555555555555558</v>
      </c>
      <c r="J108" cm="1">
        <f t="array" ref="J108">MAX((Tableau48910[Numéros]=H108)*Tableau48910[Opération])</f>
        <v>40</v>
      </c>
      <c r="K108" cm="1">
        <f t="array" ref="K108">MIN(IF(Tableau48910[Numéros]=H108,Tableau48910[Opération]))</f>
        <v>20</v>
      </c>
      <c r="L108" s="13">
        <f>SUMIFS(Tableau48910[Temps],Tableau48910[Numéros],H108,Tableau48910[Opération],J108)</f>
        <v>0.10416666666666667</v>
      </c>
      <c r="M108" s="13">
        <f>SUMIFS(Tableau48910[Temps],Tableau48910[Numéros],H108,Tableau48910[Opération],K108)</f>
        <v>0.41666666666666669</v>
      </c>
      <c r="N108" s="13">
        <f>I108-L108</f>
        <v>0.4513888888888889</v>
      </c>
      <c r="O108" s="13">
        <f>I108-M108</f>
        <v>0.1388888888888889</v>
      </c>
      <c r="P108" s="9">
        <f>IF(J108=K108,1,N108/O108)</f>
        <v>3.25</v>
      </c>
    </row>
    <row r="109" spans="1:16" x14ac:dyDescent="0.25">
      <c r="A109">
        <v>115</v>
      </c>
      <c r="B109" t="s">
        <v>246</v>
      </c>
      <c r="C109" s="4">
        <v>0.79861111111111116</v>
      </c>
      <c r="D109" s="5"/>
      <c r="E109" s="5">
        <f>VLOOKUP(Tableau48910[[#This Row],[Numéros]],Tableau3[],9,FALSE)</f>
        <v>8.6608927381745442</v>
      </c>
      <c r="F109" s="5">
        <f>VLOOKUP(Tableau48910[[#This Row],[Numéros]],Tableau3[],9,FALSE)</f>
        <v>8.6608927381745442</v>
      </c>
      <c r="H109" s="6" t="s">
        <v>177</v>
      </c>
      <c r="I109" s="10">
        <f>SUMIFS(Tableau48910[Temps],Tableau48910[Numéros],H109)</f>
        <v>0.77777777777777779</v>
      </c>
      <c r="J109" cm="1">
        <f t="array" ref="J109">MAX((Tableau48910[Numéros]=H109)*Tableau48910[Opération])</f>
        <v>40</v>
      </c>
      <c r="K109" cm="1">
        <f t="array" ref="K109">MIN(IF(Tableau48910[Numéros]=H109,Tableau48910[Opération]))</f>
        <v>20</v>
      </c>
      <c r="L109" s="11">
        <f>SUMIFS(Tableau48910[Temps],Tableau48910[Numéros],H109,Tableau48910[Opération],J109)</f>
        <v>0.16666666666666666</v>
      </c>
      <c r="M109" s="11">
        <f>SUMIFS(Tableau48910[Temps],Tableau48910[Numéros],H109,Tableau48910[Opération],K109)</f>
        <v>0.58333333333333337</v>
      </c>
      <c r="N109" s="11">
        <f>I109-L109</f>
        <v>0.61111111111111116</v>
      </c>
      <c r="O109" s="11">
        <f>I109-M109</f>
        <v>0.19444444444444442</v>
      </c>
      <c r="P109" s="8">
        <f>IF(J109=K109,1,N109/O109)</f>
        <v>3.1428571428571437</v>
      </c>
    </row>
    <row r="110" spans="1:16" x14ac:dyDescent="0.25">
      <c r="A110">
        <v>120</v>
      </c>
      <c r="B110" t="s">
        <v>246</v>
      </c>
      <c r="C110" s="4">
        <v>8.3333333333333329E-2</v>
      </c>
      <c r="D110" s="5"/>
      <c r="E110" s="5">
        <f>VLOOKUP(Tableau48910[[#This Row],[Numéros]],Tableau3[],9,FALSE)</f>
        <v>8.6608927381745442</v>
      </c>
      <c r="F110" s="5">
        <f>VLOOKUP(Tableau48910[[#This Row],[Numéros]],Tableau3[],9,FALSE)</f>
        <v>8.6608927381745442</v>
      </c>
      <c r="H110" s="6" t="s">
        <v>178</v>
      </c>
      <c r="I110" s="12">
        <f>SUMIFS(Tableau48910[Temps],Tableau48910[Numéros],H110)</f>
        <v>0.19444444444444445</v>
      </c>
      <c r="J110" cm="1">
        <f t="array" ref="J110">MAX((Tableau48910[Numéros]=H110)*Tableau48910[Opération])</f>
        <v>40</v>
      </c>
      <c r="K110" cm="1">
        <f t="array" ref="K110">MIN(IF(Tableau48910[Numéros]=H110,Tableau48910[Opération]))</f>
        <v>20</v>
      </c>
      <c r="L110" s="13">
        <f>SUMIFS(Tableau48910[Temps],Tableau48910[Numéros],H110,Tableau48910[Opération],J110)</f>
        <v>4.1666666666666664E-2</v>
      </c>
      <c r="M110" s="13">
        <f>SUMIFS(Tableau48910[Temps],Tableau48910[Numéros],H110,Tableau48910[Opération],K110)</f>
        <v>0.14583333333333334</v>
      </c>
      <c r="N110" s="13">
        <f>I110-L110</f>
        <v>0.15277777777777779</v>
      </c>
      <c r="O110" s="13">
        <f>I110-M110</f>
        <v>4.8611111111111105E-2</v>
      </c>
      <c r="P110" s="9">
        <f>IF(J110=K110,1,N110/O110)</f>
        <v>3.1428571428571437</v>
      </c>
    </row>
    <row r="111" spans="1:16" x14ac:dyDescent="0.25">
      <c r="A111">
        <v>125</v>
      </c>
      <c r="B111" t="s">
        <v>246</v>
      </c>
      <c r="C111" s="4">
        <v>2.0833333333333332E-2</v>
      </c>
      <c r="D111" s="5"/>
      <c r="E111" s="5">
        <f>VLOOKUP(Tableau48910[[#This Row],[Numéros]],Tableau3[],9,FALSE)</f>
        <v>8.6608927381745442</v>
      </c>
      <c r="F111" s="5">
        <f>VLOOKUP(Tableau48910[[#This Row],[Numéros]],Tableau3[],9,FALSE)</f>
        <v>8.6608927381745442</v>
      </c>
      <c r="H111" s="6" t="s">
        <v>157</v>
      </c>
      <c r="I111" s="10">
        <f>SUMIFS(Tableau48910[Temps],Tableau48910[Numéros],H111)</f>
        <v>6.9444444444444447E-4</v>
      </c>
      <c r="J111" cm="1">
        <f t="array" ref="J111">MAX((Tableau48910[Numéros]=H111)*Tableau48910[Opération])</f>
        <v>10</v>
      </c>
      <c r="K111" cm="1">
        <f t="array" ref="K111">MIN(IF(Tableau48910[Numéros]=H111,Tableau48910[Opération]))</f>
        <v>10</v>
      </c>
      <c r="L111" s="11">
        <f>SUMIFS(Tableau48910[Temps],Tableau48910[Numéros],H111,Tableau48910[Opération],J111)</f>
        <v>6.9444444444444447E-4</v>
      </c>
      <c r="M111" s="11">
        <f>SUMIFS(Tableau48910[Temps],Tableau48910[Numéros],H111,Tableau48910[Opération],K111)</f>
        <v>6.9444444444444447E-4</v>
      </c>
      <c r="N111" s="11">
        <f>I111-L111</f>
        <v>0</v>
      </c>
      <c r="O111" s="11">
        <f>I111-M111</f>
        <v>0</v>
      </c>
      <c r="P111" s="8">
        <f>IF(J111=K111,1,N111/O111)</f>
        <v>1</v>
      </c>
    </row>
    <row r="112" spans="1:16" x14ac:dyDescent="0.25">
      <c r="A112">
        <v>130</v>
      </c>
      <c r="B112" t="s">
        <v>246</v>
      </c>
      <c r="C112" s="4">
        <v>6.9444444444444444E-5</v>
      </c>
      <c r="D112" s="5"/>
      <c r="E112" s="5">
        <f>VLOOKUP(Tableau48910[[#This Row],[Numéros]],Tableau3[],9,FALSE)</f>
        <v>8.6608927381745442</v>
      </c>
      <c r="F112" s="5">
        <f>VLOOKUP(Tableau48910[[#This Row],[Numéros]],Tableau3[],9,FALSE)</f>
        <v>8.6608927381745442</v>
      </c>
      <c r="H112" s="6" t="s">
        <v>347</v>
      </c>
      <c r="I112" s="12">
        <f>SUMIFS(Tableau48910[Temps],Tableau48910[Numéros],H112)</f>
        <v>1.1368055555555556</v>
      </c>
      <c r="J112" cm="1">
        <f t="array" ref="J112">MAX((Tableau48910[Numéros]=H112)*Tableau48910[Opération])</f>
        <v>50</v>
      </c>
      <c r="K112" cm="1">
        <f t="array" ref="K112">MIN(IF(Tableau48910[Numéros]=H112,Tableau48910[Opération]))</f>
        <v>20</v>
      </c>
      <c r="L112" s="13">
        <f>SUMIFS(Tableau48910[Temps],Tableau48910[Numéros],H112,Tableau48910[Opération],J112)</f>
        <v>1.3888888888888888E-2</v>
      </c>
      <c r="M112" s="13">
        <f>SUMIFS(Tableau48910[Temps],Tableau48910[Numéros],H112,Tableau48910[Opération],K112)</f>
        <v>2.0833333333333332E-2</v>
      </c>
      <c r="N112" s="13">
        <f>I112-L112</f>
        <v>1.1229166666666668</v>
      </c>
      <c r="O112" s="13">
        <f>I112-M112</f>
        <v>1.1159722222222224</v>
      </c>
      <c r="P112" s="9">
        <f>IF(J112=K112,1,N112/O112)</f>
        <v>1.0062227753578095</v>
      </c>
    </row>
    <row r="113" spans="1:16" x14ac:dyDescent="0.25">
      <c r="A113">
        <v>100</v>
      </c>
      <c r="B113" t="s">
        <v>299</v>
      </c>
      <c r="C113" s="4">
        <v>1.7361111111111112E-2</v>
      </c>
      <c r="D113" s="5"/>
      <c r="E113" s="5">
        <f>VLOOKUP(Tableau48910[[#This Row],[Numéros]],Tableau3[],9,FALSE)</f>
        <v>0.98901098901098905</v>
      </c>
      <c r="F113" s="5">
        <f>VLOOKUP(Tableau48910[[#This Row],[Numéros]],Tableau3[],9,FALSE)</f>
        <v>0.98901098901098905</v>
      </c>
      <c r="H113" s="6" t="s">
        <v>339</v>
      </c>
      <c r="I113" s="10">
        <f>SUMIFS(Tableau48910[Temps],Tableau48910[Numéros],H113)</f>
        <v>8.3333333333333329E-2</v>
      </c>
      <c r="J113" cm="1">
        <f t="array" ref="J113">MAX((Tableau48910[Numéros]=H113)*Tableau48910[Opération])</f>
        <v>30</v>
      </c>
      <c r="K113" cm="1">
        <f t="array" ref="K113">MIN(IF(Tableau48910[Numéros]=H113,Tableau48910[Opération]))</f>
        <v>30</v>
      </c>
      <c r="L113" s="11">
        <f>SUMIFS(Tableau48910[Temps],Tableau48910[Numéros],H113,Tableau48910[Opération],J113)</f>
        <v>8.3333333333333329E-2</v>
      </c>
      <c r="M113" s="11">
        <f>SUMIFS(Tableau48910[Temps],Tableau48910[Numéros],H113,Tableau48910[Opération],K113)</f>
        <v>8.3333333333333329E-2</v>
      </c>
      <c r="N113" s="11">
        <f>I113-L113</f>
        <v>0</v>
      </c>
      <c r="O113" s="11">
        <f>I113-M113</f>
        <v>0</v>
      </c>
      <c r="P113" s="8">
        <f>IF(J113=K113,1,N113/O113)</f>
        <v>1</v>
      </c>
    </row>
    <row r="114" spans="1:16" x14ac:dyDescent="0.25">
      <c r="A114">
        <v>105</v>
      </c>
      <c r="B114" t="s">
        <v>299</v>
      </c>
      <c r="C114" s="4">
        <v>0.14583333333333334</v>
      </c>
      <c r="D114" s="5"/>
      <c r="E114" s="5">
        <f>VLOOKUP(Tableau48910[[#This Row],[Numéros]],Tableau3[],9,FALSE)</f>
        <v>0.98901098901098905</v>
      </c>
      <c r="F114" s="5">
        <f>VLOOKUP(Tableau48910[[#This Row],[Numéros]],Tableau3[],9,FALSE)</f>
        <v>0.98901098901098905</v>
      </c>
      <c r="H114" s="6" t="s">
        <v>179</v>
      </c>
      <c r="I114" s="12">
        <f>SUMIFS(Tableau48910[Temps],Tableau48910[Numéros],H114)</f>
        <v>2.333333333333333</v>
      </c>
      <c r="J114" cm="1">
        <f t="array" ref="J114">MAX((Tableau48910[Numéros]=H114)*Tableau48910[Opération])</f>
        <v>40</v>
      </c>
      <c r="K114" cm="1">
        <f t="array" ref="K114">MIN(IF(Tableau48910[Numéros]=H114,Tableau48910[Opération]))</f>
        <v>20</v>
      </c>
      <c r="L114" s="13">
        <f>SUMIFS(Tableau48910[Temps],Tableau48910[Numéros],H114,Tableau48910[Opération],J114)</f>
        <v>0.5</v>
      </c>
      <c r="M114" s="13">
        <f>SUMIFS(Tableau48910[Temps],Tableau48910[Numéros],H114,Tableau48910[Opération],K114)</f>
        <v>1.75</v>
      </c>
      <c r="N114" s="13">
        <f>I114-L114</f>
        <v>1.833333333333333</v>
      </c>
      <c r="O114" s="13">
        <f>I114-M114</f>
        <v>0.58333333333333304</v>
      </c>
      <c r="P114" s="9">
        <f>IF(J114=K114,1,N114/O114)</f>
        <v>3.1428571428571441</v>
      </c>
    </row>
    <row r="115" spans="1:16" x14ac:dyDescent="0.25">
      <c r="A115">
        <v>120</v>
      </c>
      <c r="B115" t="s">
        <v>299</v>
      </c>
      <c r="C115" s="4">
        <v>0.14930555555555555</v>
      </c>
      <c r="D115" s="5"/>
      <c r="E115" s="5">
        <f>VLOOKUP(Tableau48910[[#This Row],[Numéros]],Tableau3[],9,FALSE)</f>
        <v>0.98901098901098905</v>
      </c>
      <c r="F115" s="5">
        <f>VLOOKUP(Tableau48910[[#This Row],[Numéros]],Tableau3[],9,FALSE)</f>
        <v>0.98901098901098905</v>
      </c>
      <c r="H115" s="6" t="s">
        <v>132</v>
      </c>
      <c r="I115" s="10">
        <f>SUMIFS(Tableau48910[Temps],Tableau48910[Numéros],H115)</f>
        <v>1.1111805555555554</v>
      </c>
      <c r="J115" cm="1">
        <f t="array" ref="J115">MAX((Tableau48910[Numéros]=H115)*Tableau48910[Opération])</f>
        <v>130</v>
      </c>
      <c r="K115" cm="1">
        <f t="array" ref="K115">MIN(IF(Tableau48910[Numéros]=H115,Tableau48910[Opération]))</f>
        <v>40</v>
      </c>
      <c r="L115" s="11">
        <f>SUMIFS(Tableau48910[Temps],Tableau48910[Numéros],H115,Tableau48910[Opération],J115)</f>
        <v>0.66666666666666663</v>
      </c>
      <c r="M115" s="11">
        <f>SUMIFS(Tableau48910[Temps],Tableau48910[Numéros],H115,Tableau48910[Opération],K115)</f>
        <v>7.013888888888889E-3</v>
      </c>
      <c r="N115" s="11">
        <f>I115-L115</f>
        <v>0.44451388888888876</v>
      </c>
      <c r="O115" s="11">
        <f>I115-M115</f>
        <v>1.1041666666666665</v>
      </c>
      <c r="P115" s="8">
        <f>IF(J115=K115,1,N115/O115)</f>
        <v>0.40257861635220121</v>
      </c>
    </row>
    <row r="116" spans="1:16" x14ac:dyDescent="0.25">
      <c r="A116">
        <v>125</v>
      </c>
      <c r="B116" t="s">
        <v>299</v>
      </c>
      <c r="C116" s="4">
        <v>2.0833333333333332E-2</v>
      </c>
      <c r="D116" s="5"/>
      <c r="E116" s="5">
        <f>VLOOKUP(Tableau48910[[#This Row],[Numéros]],Tableau3[],9,FALSE)</f>
        <v>0.98901098901098905</v>
      </c>
      <c r="F116" s="5">
        <f>VLOOKUP(Tableau48910[[#This Row],[Numéros]],Tableau3[],9,FALSE)</f>
        <v>0.98901098901098905</v>
      </c>
      <c r="H116" s="7" t="s">
        <v>289</v>
      </c>
      <c r="I116" s="12">
        <f>SUMIFS(Tableau48910[Temps],Tableau48910[Numéros],H116)</f>
        <v>0.95833333333333326</v>
      </c>
      <c r="J116" cm="1">
        <f t="array" ref="J116">MAX((Tableau48910[Numéros]=H116)*Tableau48910[Opération])</f>
        <v>130</v>
      </c>
      <c r="K116" cm="1">
        <f t="array" ref="K116">MIN(IF(Tableau48910[Numéros]=H116,Tableau48910[Opération]))</f>
        <v>80</v>
      </c>
      <c r="L116" s="13">
        <f>SUMIFS(Tableau48910[Temps],Tableau48910[Numéros],H116,Tableau48910[Opération],J116)</f>
        <v>2.0833333333333332E-2</v>
      </c>
      <c r="M116" s="13">
        <f>SUMIFS(Tableau48910[Temps],Tableau48910[Numéros],H116,Tableau48910[Opération],K116)</f>
        <v>4.1666666666666664E-2</v>
      </c>
      <c r="N116" s="13">
        <f>I116-L116</f>
        <v>0.93749999999999989</v>
      </c>
      <c r="O116" s="13">
        <f>I116-M116</f>
        <v>0.91666666666666663</v>
      </c>
      <c r="P116" s="9">
        <f>IF(J116=K116,1,N116/O116)</f>
        <v>1.0227272727272727</v>
      </c>
    </row>
    <row r="117" spans="1:16" x14ac:dyDescent="0.25">
      <c r="A117">
        <v>15</v>
      </c>
      <c r="B117" t="s">
        <v>285</v>
      </c>
      <c r="C117" s="4">
        <v>0.17708333333333334</v>
      </c>
      <c r="D117" s="5"/>
      <c r="E117" s="5">
        <f>VLOOKUP(Tableau48910[[#This Row],[Numéros]],Tableau3[],9,FALSE)</f>
        <v>12.142857142857141</v>
      </c>
      <c r="F117" s="5">
        <f>VLOOKUP(Tableau48910[[#This Row],[Numéros]],Tableau3[],9,FALSE)</f>
        <v>12.142857142857141</v>
      </c>
      <c r="H117" s="6" t="s">
        <v>290</v>
      </c>
      <c r="I117" s="10">
        <f>SUMIFS(Tableau48910[Temps],Tableau48910[Numéros],H117)</f>
        <v>0.95833333333333326</v>
      </c>
      <c r="J117" cm="1">
        <f t="array" ref="J117">MAX((Tableau48910[Numéros]=H117)*Tableau48910[Opération])</f>
        <v>130</v>
      </c>
      <c r="K117" cm="1">
        <f t="array" ref="K117">MIN(IF(Tableau48910[Numéros]=H117,Tableau48910[Opération]))</f>
        <v>80</v>
      </c>
      <c r="L117" s="11">
        <f>SUMIFS(Tableau48910[Temps],Tableau48910[Numéros],H117,Tableau48910[Opération],J117)</f>
        <v>2.0833333333333332E-2</v>
      </c>
      <c r="M117" s="11">
        <f>SUMIFS(Tableau48910[Temps],Tableau48910[Numéros],H117,Tableau48910[Opération],K117)</f>
        <v>4.1666666666666664E-2</v>
      </c>
      <c r="N117" s="11">
        <f>I117-L117</f>
        <v>0.93749999999999989</v>
      </c>
      <c r="O117" s="11">
        <f>I117-M117</f>
        <v>0.91666666666666663</v>
      </c>
      <c r="P117" s="8">
        <f>IF(J117=K117,1,N117/O117)</f>
        <v>1.0227272727272727</v>
      </c>
    </row>
    <row r="118" spans="1:16" x14ac:dyDescent="0.25">
      <c r="A118">
        <v>20</v>
      </c>
      <c r="B118" t="s">
        <v>285</v>
      </c>
      <c r="C118" s="4">
        <v>1.4583333333333332E-2</v>
      </c>
      <c r="D118" s="5"/>
      <c r="E118" s="5">
        <f>VLOOKUP(Tableau48910[[#This Row],[Numéros]],Tableau3[],9,FALSE)</f>
        <v>12.142857142857141</v>
      </c>
      <c r="F118" s="5">
        <f>VLOOKUP(Tableau48910[[#This Row],[Numéros]],Tableau3[],9,FALSE)</f>
        <v>12.142857142857141</v>
      </c>
      <c r="H118" s="7" t="s">
        <v>325</v>
      </c>
      <c r="I118" s="12">
        <f>SUMIFS(Tableau48910[Temps],Tableau48910[Numéros],H118)</f>
        <v>7.6388888888888895E-2</v>
      </c>
      <c r="J118" cm="1">
        <f t="array" ref="J118">MAX((Tableau48910[Numéros]=H118)*Tableau48910[Opération])</f>
        <v>110</v>
      </c>
      <c r="K118" cm="1">
        <f t="array" ref="K118">MIN(IF(Tableau48910[Numéros]=H118,Tableau48910[Opération]))</f>
        <v>90</v>
      </c>
      <c r="L118" s="13">
        <f>SUMIFS(Tableau48910[Temps],Tableau48910[Numéros],H118,Tableau48910[Opération],J118)</f>
        <v>1.3888888888888888E-2</v>
      </c>
      <c r="M118" s="13">
        <f>SUMIFS(Tableau48910[Temps],Tableau48910[Numéros],H118,Tableau48910[Opération],K118)</f>
        <v>4.1666666666666664E-2</v>
      </c>
      <c r="N118" s="13">
        <f>I118-L118</f>
        <v>6.25E-2</v>
      </c>
      <c r="O118" s="13">
        <f>I118-M118</f>
        <v>3.4722222222222231E-2</v>
      </c>
      <c r="P118" s="9">
        <f>IF(J118=K118,1,N118/O118)</f>
        <v>1.7999999999999996</v>
      </c>
    </row>
    <row r="119" spans="1:16" x14ac:dyDescent="0.25">
      <c r="A119">
        <v>10</v>
      </c>
      <c r="B119" t="s">
        <v>298</v>
      </c>
      <c r="C119" s="4">
        <v>1.0625</v>
      </c>
      <c r="D119" s="5"/>
      <c r="E119" s="5">
        <f>VLOOKUP(Tableau48910[[#This Row],[Numéros]],Tableau3[],9,FALSE)</f>
        <v>2.0370119305856833</v>
      </c>
      <c r="F119" s="5">
        <f>VLOOKUP(Tableau48910[[#This Row],[Numéros]],Tableau3[],9,FALSE)</f>
        <v>2.0370119305856833</v>
      </c>
      <c r="H119" s="6" t="s">
        <v>323</v>
      </c>
      <c r="I119" s="10">
        <f>SUMIFS(Tableau48910[Temps],Tableau48910[Numéros],H119)</f>
        <v>6.9444444444444441E-3</v>
      </c>
      <c r="J119" cm="1">
        <f t="array" ref="J119">MAX((Tableau48910[Numéros]=H119)*Tableau48910[Opération])</f>
        <v>10</v>
      </c>
      <c r="K119" cm="1">
        <f t="array" ref="K119">MIN(IF(Tableau48910[Numéros]=H119,Tableau48910[Opération]))</f>
        <v>10</v>
      </c>
      <c r="L119" s="11">
        <f>SUMIFS(Tableau48910[Temps],Tableau48910[Numéros],H119,Tableau48910[Opération],J119)</f>
        <v>6.9444444444444441E-3</v>
      </c>
      <c r="M119" s="11">
        <f>SUMIFS(Tableau48910[Temps],Tableau48910[Numéros],H119,Tableau48910[Opération],K119)</f>
        <v>6.9444444444444441E-3</v>
      </c>
      <c r="N119" s="11">
        <f>I119-L119</f>
        <v>0</v>
      </c>
      <c r="O119" s="11">
        <f>I119-M119</f>
        <v>0</v>
      </c>
      <c r="P119" s="8">
        <f>IF(J119=K119,1,N119/O119)</f>
        <v>1</v>
      </c>
    </row>
    <row r="120" spans="1:16" x14ac:dyDescent="0.25">
      <c r="A120">
        <v>20</v>
      </c>
      <c r="B120" t="s">
        <v>298</v>
      </c>
      <c r="C120" s="4">
        <v>0.18055555555555555</v>
      </c>
      <c r="D120" s="5"/>
      <c r="E120" s="5">
        <f>VLOOKUP(Tableau48910[[#This Row],[Numéros]],Tableau3[],9,FALSE)</f>
        <v>2.0370119305856833</v>
      </c>
      <c r="F120" s="5">
        <f>VLOOKUP(Tableau48910[[#This Row],[Numéros]],Tableau3[],9,FALSE)</f>
        <v>2.0370119305856833</v>
      </c>
      <c r="H120" s="7" t="s">
        <v>180</v>
      </c>
      <c r="I120" s="12">
        <f>SUMIFS(Tableau48910[Temps],Tableau48910[Numéros],H120)</f>
        <v>1.3333333333333333</v>
      </c>
      <c r="J120" cm="1">
        <f t="array" ref="J120">MAX((Tableau48910[Numéros]=H120)*Tableau48910[Opération])</f>
        <v>40</v>
      </c>
      <c r="K120" cm="1">
        <f t="array" ref="K120">MIN(IF(Tableau48910[Numéros]=H120,Tableau48910[Opération]))</f>
        <v>20</v>
      </c>
      <c r="L120" s="13">
        <f>SUMIFS(Tableau48910[Temps],Tableau48910[Numéros],H120,Tableau48910[Opération],J120)</f>
        <v>0.25</v>
      </c>
      <c r="M120" s="13">
        <f>SUMIFS(Tableau48910[Temps],Tableau48910[Numéros],H120,Tableau48910[Opération],K120)</f>
        <v>1</v>
      </c>
      <c r="N120" s="13">
        <f>I120-L120</f>
        <v>1.0833333333333333</v>
      </c>
      <c r="O120" s="13">
        <f>I120-M120</f>
        <v>0.33333333333333326</v>
      </c>
      <c r="P120" s="9">
        <f>IF(J120=K120,1,N120/O120)</f>
        <v>3.2500000000000004</v>
      </c>
    </row>
    <row r="121" spans="1:16" x14ac:dyDescent="0.25">
      <c r="A121">
        <v>30</v>
      </c>
      <c r="B121" t="s">
        <v>298</v>
      </c>
      <c r="C121" s="4">
        <v>0.84375</v>
      </c>
      <c r="D121" s="5"/>
      <c r="E121" s="5">
        <f>VLOOKUP(Tableau48910[[#This Row],[Numéros]],Tableau3[],9,FALSE)</f>
        <v>2.0370119305856833</v>
      </c>
      <c r="F121" s="5">
        <f>VLOOKUP(Tableau48910[[#This Row],[Numéros]],Tableau3[],9,FALSE)</f>
        <v>2.0370119305856833</v>
      </c>
      <c r="H121" s="6" t="s">
        <v>181</v>
      </c>
      <c r="I121" s="10">
        <f>SUMIFS(Tableau48910[Temps],Tableau48910[Numéros],H121)</f>
        <v>0.55555555555555558</v>
      </c>
      <c r="J121" cm="1">
        <f t="array" ref="J121">MAX((Tableau48910[Numéros]=H121)*Tableau48910[Opération])</f>
        <v>40</v>
      </c>
      <c r="K121" cm="1">
        <f t="array" ref="K121">MIN(IF(Tableau48910[Numéros]=H121,Tableau48910[Opération]))</f>
        <v>20</v>
      </c>
      <c r="L121" s="11">
        <f>SUMIFS(Tableau48910[Temps],Tableau48910[Numéros],H121,Tableau48910[Opération],J121)</f>
        <v>0.10416666666666667</v>
      </c>
      <c r="M121" s="11">
        <f>SUMIFS(Tableau48910[Temps],Tableau48910[Numéros],H121,Tableau48910[Opération],K121)</f>
        <v>0.41666666666666669</v>
      </c>
      <c r="N121" s="11">
        <f>I121-L121</f>
        <v>0.4513888888888889</v>
      </c>
      <c r="O121" s="11">
        <f>I121-M121</f>
        <v>0.1388888888888889</v>
      </c>
      <c r="P121" s="8">
        <f>IF(J121=K121,1,N121/O121)</f>
        <v>3.25</v>
      </c>
    </row>
    <row r="122" spans="1:16" x14ac:dyDescent="0.25">
      <c r="A122">
        <v>40</v>
      </c>
      <c r="B122" t="s">
        <v>298</v>
      </c>
      <c r="C122" s="4">
        <v>1.3888888888888889E-4</v>
      </c>
      <c r="D122" s="5"/>
      <c r="E122" s="5">
        <f>VLOOKUP(Tableau48910[[#This Row],[Numéros]],Tableau3[],9,FALSE)</f>
        <v>2.0370119305856833</v>
      </c>
      <c r="F122" s="5">
        <f>VLOOKUP(Tableau48910[[#This Row],[Numéros]],Tableau3[],9,FALSE)</f>
        <v>2.0370119305856833</v>
      </c>
      <c r="H122" s="7" t="s">
        <v>182</v>
      </c>
      <c r="I122" s="12">
        <f>SUMIFS(Tableau48910[Temps],Tableau48910[Numéros],H122)</f>
        <v>0.77777777777777779</v>
      </c>
      <c r="J122" cm="1">
        <f t="array" ref="J122">MAX((Tableau48910[Numéros]=H122)*Tableau48910[Opération])</f>
        <v>40</v>
      </c>
      <c r="K122" cm="1">
        <f t="array" ref="K122">MIN(IF(Tableau48910[Numéros]=H122,Tableau48910[Opération]))</f>
        <v>20</v>
      </c>
      <c r="L122" s="13">
        <f>SUMIFS(Tableau48910[Temps],Tableau48910[Numéros],H122,Tableau48910[Opération],J122)</f>
        <v>0.16666666666666666</v>
      </c>
      <c r="M122" s="13">
        <f>SUMIFS(Tableau48910[Temps],Tableau48910[Numéros],H122,Tableau48910[Opération],K122)</f>
        <v>0.58333333333333337</v>
      </c>
      <c r="N122" s="13">
        <f>I122-L122</f>
        <v>0.61111111111111116</v>
      </c>
      <c r="O122" s="13">
        <f>I122-M122</f>
        <v>0.19444444444444442</v>
      </c>
      <c r="P122" s="9">
        <f>IF(J122=K122,1,N122/O122)</f>
        <v>3.1428571428571437</v>
      </c>
    </row>
    <row r="123" spans="1:16" x14ac:dyDescent="0.25">
      <c r="A123">
        <v>10</v>
      </c>
      <c r="B123" t="s">
        <v>293</v>
      </c>
      <c r="C123" s="4">
        <v>1.0625</v>
      </c>
      <c r="D123" s="5"/>
      <c r="E123" s="5">
        <f>VLOOKUP(Tableau48910[[#This Row],[Numéros]],Tableau3[],9,FALSE)</f>
        <v>2.0370119305856833</v>
      </c>
      <c r="F123" s="5">
        <f>VLOOKUP(Tableau48910[[#This Row],[Numéros]],Tableau3[],9,FALSE)</f>
        <v>2.0370119305856833</v>
      </c>
      <c r="H123" s="6" t="s">
        <v>183</v>
      </c>
      <c r="I123" s="10">
        <f>SUMIFS(Tableau48910[Temps],Tableau48910[Numéros],H123)</f>
        <v>0.19444444444444445</v>
      </c>
      <c r="J123" cm="1">
        <f t="array" ref="J123">MAX((Tableau48910[Numéros]=H123)*Tableau48910[Opération])</f>
        <v>40</v>
      </c>
      <c r="K123" cm="1">
        <f t="array" ref="K123">MIN(IF(Tableau48910[Numéros]=H123,Tableau48910[Opération]))</f>
        <v>20</v>
      </c>
      <c r="L123" s="11">
        <f>SUMIFS(Tableau48910[Temps],Tableau48910[Numéros],H123,Tableau48910[Opération],J123)</f>
        <v>4.1666666666666664E-2</v>
      </c>
      <c r="M123" s="11">
        <f>SUMIFS(Tableau48910[Temps],Tableau48910[Numéros],H123,Tableau48910[Opération],K123)</f>
        <v>0.14583333333333334</v>
      </c>
      <c r="N123" s="11">
        <f>I123-L123</f>
        <v>0.15277777777777779</v>
      </c>
      <c r="O123" s="11">
        <f>I123-M123</f>
        <v>4.8611111111111105E-2</v>
      </c>
      <c r="P123" s="8">
        <f>IF(J123=K123,1,N123/O123)</f>
        <v>3.1428571428571437</v>
      </c>
    </row>
    <row r="124" spans="1:16" x14ac:dyDescent="0.25">
      <c r="A124">
        <v>20</v>
      </c>
      <c r="B124" t="s">
        <v>293</v>
      </c>
      <c r="C124" s="4">
        <v>0.18055555555555555</v>
      </c>
      <c r="D124" s="5"/>
      <c r="E124" s="5">
        <f>VLOOKUP(Tableau48910[[#This Row],[Numéros]],Tableau3[],9,FALSE)</f>
        <v>2.0370119305856833</v>
      </c>
      <c r="F124" s="5">
        <f>VLOOKUP(Tableau48910[[#This Row],[Numéros]],Tableau3[],9,FALSE)</f>
        <v>2.0370119305856833</v>
      </c>
      <c r="H124" s="7" t="s">
        <v>158</v>
      </c>
      <c r="I124" s="12">
        <f>SUMIFS(Tableau48910[Temps],Tableau48910[Numéros],H124)</f>
        <v>6.9444444444444447E-4</v>
      </c>
      <c r="J124" cm="1">
        <f t="array" ref="J124">MAX((Tableau48910[Numéros]=H124)*Tableau48910[Opération])</f>
        <v>10</v>
      </c>
      <c r="K124" cm="1">
        <f t="array" ref="K124">MIN(IF(Tableau48910[Numéros]=H124,Tableau48910[Opération]))</f>
        <v>10</v>
      </c>
      <c r="L124" s="13">
        <f>SUMIFS(Tableau48910[Temps],Tableau48910[Numéros],H124,Tableau48910[Opération],J124)</f>
        <v>6.9444444444444447E-4</v>
      </c>
      <c r="M124" s="13">
        <f>SUMIFS(Tableau48910[Temps],Tableau48910[Numéros],H124,Tableau48910[Opération],K124)</f>
        <v>6.9444444444444447E-4</v>
      </c>
      <c r="N124" s="13">
        <f>I124-L124</f>
        <v>0</v>
      </c>
      <c r="O124" s="13">
        <f>I124-M124</f>
        <v>0</v>
      </c>
      <c r="P124" s="9">
        <f>IF(J124=K124,1,N124/O124)</f>
        <v>1</v>
      </c>
    </row>
    <row r="125" spans="1:16" x14ac:dyDescent="0.25">
      <c r="A125">
        <v>30</v>
      </c>
      <c r="B125" t="s">
        <v>293</v>
      </c>
      <c r="C125" s="4">
        <v>0.84375</v>
      </c>
      <c r="D125" s="5"/>
      <c r="E125" s="5">
        <f>VLOOKUP(Tableau48910[[#This Row],[Numéros]],Tableau3[],9,FALSE)</f>
        <v>2.0370119305856833</v>
      </c>
      <c r="F125" s="5">
        <f>VLOOKUP(Tableau48910[[#This Row],[Numéros]],Tableau3[],9,FALSE)</f>
        <v>2.0370119305856833</v>
      </c>
      <c r="H125" s="6" t="s">
        <v>343</v>
      </c>
      <c r="I125" s="10">
        <f>SUMIFS(Tableau48910[Temps],Tableau48910[Numéros],H125)</f>
        <v>0.92368055555555562</v>
      </c>
      <c r="J125" cm="1">
        <f t="array" ref="J125">MAX((Tableau48910[Numéros]=H125)*Tableau48910[Opération])</f>
        <v>70</v>
      </c>
      <c r="K125" cm="1">
        <f t="array" ref="K125">MIN(IF(Tableau48910[Numéros]=H125,Tableau48910[Opération]))</f>
        <v>10</v>
      </c>
      <c r="L125" s="11">
        <f>SUMIFS(Tableau48910[Temps],Tableau48910[Numéros],H125,Tableau48910[Opération],J125)</f>
        <v>0.33333333333333331</v>
      </c>
      <c r="M125" s="11">
        <f>SUMIFS(Tableau48910[Temps],Tableau48910[Numéros],H125,Tableau48910[Opération],K125)</f>
        <v>7.013888888888889E-3</v>
      </c>
      <c r="N125" s="11">
        <f>I125-L125</f>
        <v>0.59034722222222236</v>
      </c>
      <c r="O125" s="11">
        <f>I125-M125</f>
        <v>0.91666666666666674</v>
      </c>
      <c r="P125" s="8">
        <f>IF(J125=K125,1,N125/O125)</f>
        <v>0.64401515151515165</v>
      </c>
    </row>
    <row r="126" spans="1:16" x14ac:dyDescent="0.25">
      <c r="A126">
        <v>40</v>
      </c>
      <c r="B126" t="s">
        <v>293</v>
      </c>
      <c r="C126" s="4">
        <v>1.3888888888888889E-4</v>
      </c>
      <c r="D126" s="5"/>
      <c r="E126" s="5">
        <f>VLOOKUP(Tableau48910[[#This Row],[Numéros]],Tableau3[],9,FALSE)</f>
        <v>2.0370119305856833</v>
      </c>
      <c r="F126" s="5">
        <f>VLOOKUP(Tableau48910[[#This Row],[Numéros]],Tableau3[],9,FALSE)</f>
        <v>2.0370119305856833</v>
      </c>
      <c r="H126" s="7" t="s">
        <v>344</v>
      </c>
      <c r="I126" s="12">
        <f>SUMIFS(Tableau48910[Temps],Tableau48910[Numéros],H126)</f>
        <v>0.59034722222222225</v>
      </c>
      <c r="J126" cm="1">
        <f t="array" ref="J126">MAX((Tableau48910[Numéros]=H126)*Tableau48910[Opération])</f>
        <v>60</v>
      </c>
      <c r="K126" cm="1">
        <f t="array" ref="K126">MIN(IF(Tableau48910[Numéros]=H126,Tableau48910[Opération]))</f>
        <v>20</v>
      </c>
      <c r="L126" s="13">
        <f>SUMIFS(Tableau48910[Temps],Tableau48910[Numéros],H126,Tableau48910[Opération],J126)</f>
        <v>8.3333333333333329E-2</v>
      </c>
      <c r="M126" s="13">
        <f>SUMIFS(Tableau48910[Temps],Tableau48910[Numéros],H126,Tableau48910[Opération],K126)</f>
        <v>7.013888888888889E-3</v>
      </c>
      <c r="N126" s="13">
        <f>I126-L126</f>
        <v>0.50701388888888888</v>
      </c>
      <c r="O126" s="13">
        <f>I126-M126</f>
        <v>0.58333333333333337</v>
      </c>
      <c r="P126" s="9">
        <f>IF(J126=K126,1,N126/O126)</f>
        <v>0.86916666666666664</v>
      </c>
    </row>
    <row r="127" spans="1:16" x14ac:dyDescent="0.25">
      <c r="A127">
        <v>10</v>
      </c>
      <c r="B127" t="s">
        <v>278</v>
      </c>
      <c r="C127" s="4">
        <v>1.0625</v>
      </c>
      <c r="D127" s="5"/>
      <c r="E127" s="5">
        <f>VLOOKUP(Tableau48910[[#This Row],[Numéros]],Tableau3[],9,FALSE)</f>
        <v>2.0370119305856833</v>
      </c>
      <c r="F127" s="5">
        <f>VLOOKUP(Tableau48910[[#This Row],[Numéros]],Tableau3[],9,FALSE)</f>
        <v>2.0370119305856833</v>
      </c>
      <c r="H127" s="6" t="s">
        <v>340</v>
      </c>
      <c r="I127" s="10">
        <f>SUMIFS(Tableau48910[Temps],Tableau48910[Numéros],H127)</f>
        <v>1.8403472222222219</v>
      </c>
      <c r="J127" cm="1">
        <f t="array" ref="J127">MAX((Tableau48910[Numéros]=H127)*Tableau48910[Opération])</f>
        <v>70</v>
      </c>
      <c r="K127" cm="1">
        <f t="array" ref="K127">MIN(IF(Tableau48910[Numéros]=H127,Tableau48910[Opération]))</f>
        <v>10</v>
      </c>
      <c r="L127" s="11">
        <f>SUMIFS(Tableau48910[Temps],Tableau48910[Numéros],H127,Tableau48910[Opération],J127)</f>
        <v>0.33333333333333331</v>
      </c>
      <c r="M127" s="11">
        <f>SUMIFS(Tableau48910[Temps],Tableau48910[Numéros],H127,Tableau48910[Opération],K127)</f>
        <v>0.91666666666666663</v>
      </c>
      <c r="N127" s="11">
        <f>I127-L127</f>
        <v>1.5070138888888887</v>
      </c>
      <c r="O127" s="11">
        <f>I127-M127</f>
        <v>0.92368055555555528</v>
      </c>
      <c r="P127" s="8">
        <f>IF(J127=K127,1,N127/O127)</f>
        <v>1.6315314637997145</v>
      </c>
    </row>
    <row r="128" spans="1:16" x14ac:dyDescent="0.25">
      <c r="A128">
        <v>20</v>
      </c>
      <c r="B128" t="s">
        <v>278</v>
      </c>
      <c r="C128" s="4">
        <v>0.18055555555555555</v>
      </c>
      <c r="D128" s="5"/>
      <c r="E128" s="5">
        <f>VLOOKUP(Tableau48910[[#This Row],[Numéros]],Tableau3[],9,FALSE)</f>
        <v>2.0370119305856833</v>
      </c>
      <c r="F128" s="5">
        <f>VLOOKUP(Tableau48910[[#This Row],[Numéros]],Tableau3[],9,FALSE)</f>
        <v>2.0370119305856833</v>
      </c>
      <c r="H128" s="6" t="s">
        <v>341</v>
      </c>
      <c r="I128" s="12">
        <f>SUMIFS(Tableau48910[Temps],Tableau48910[Numéros],H128)</f>
        <v>0.93069444444444449</v>
      </c>
      <c r="J128" cm="1">
        <f t="array" ref="J128">MAX((Tableau48910[Numéros]=H128)*Tableau48910[Opération])</f>
        <v>70</v>
      </c>
      <c r="K128" cm="1">
        <f t="array" ref="K128">MIN(IF(Tableau48910[Numéros]=H128,Tableau48910[Opération]))</f>
        <v>10</v>
      </c>
      <c r="L128" s="13">
        <f>SUMIFS(Tableau48910[Temps],Tableau48910[Numéros],H128,Tableau48910[Opération],J128)</f>
        <v>0.33333333333333331</v>
      </c>
      <c r="M128" s="13">
        <f>SUMIFS(Tableau48910[Temps],Tableau48910[Numéros],H128,Tableau48910[Opération],K128)</f>
        <v>7.013888888888889E-3</v>
      </c>
      <c r="N128" s="13">
        <f>I128-L128</f>
        <v>0.59736111111111123</v>
      </c>
      <c r="O128" s="13">
        <f>I128-M128</f>
        <v>0.92368055555555562</v>
      </c>
      <c r="P128" s="9">
        <f>IF(J128=K128,1,N128/O128)</f>
        <v>0.64671829185775509</v>
      </c>
    </row>
    <row r="129" spans="1:16" x14ac:dyDescent="0.25">
      <c r="A129">
        <v>30</v>
      </c>
      <c r="B129" t="s">
        <v>278</v>
      </c>
      <c r="C129" s="4">
        <v>0.84375</v>
      </c>
      <c r="D129" s="5"/>
      <c r="E129" s="5">
        <f>VLOOKUP(Tableau48910[[#This Row],[Numéros]],Tableau3[],9,FALSE)</f>
        <v>2.0370119305856833</v>
      </c>
      <c r="F129" s="5">
        <f>VLOOKUP(Tableau48910[[#This Row],[Numéros]],Tableau3[],9,FALSE)</f>
        <v>2.0370119305856833</v>
      </c>
      <c r="H129" s="6" t="s">
        <v>342</v>
      </c>
      <c r="I129" s="10">
        <f>SUMIFS(Tableau48910[Temps],Tableau48910[Numéros],H129)</f>
        <v>1.6736805555555554</v>
      </c>
      <c r="J129" cm="1">
        <f t="array" ref="J129">MAX((Tableau48910[Numéros]=H129)*Tableau48910[Opération])</f>
        <v>70</v>
      </c>
      <c r="K129" cm="1">
        <f t="array" ref="K129">MIN(IF(Tableau48910[Numéros]=H129,Tableau48910[Opération]))</f>
        <v>10</v>
      </c>
      <c r="L129" s="11">
        <f>SUMIFS(Tableau48910[Temps],Tableau48910[Numéros],H129,Tableau48910[Opération],J129)</f>
        <v>0.16666666666666666</v>
      </c>
      <c r="M129" s="11">
        <f>SUMIFS(Tableau48910[Temps],Tableau48910[Numéros],H129,Tableau48910[Opération],K129)</f>
        <v>0.91666666666666663</v>
      </c>
      <c r="N129" s="11">
        <f>I129-L129</f>
        <v>1.5070138888888887</v>
      </c>
      <c r="O129" s="11">
        <f>I129-M129</f>
        <v>0.75701388888888876</v>
      </c>
      <c r="P129" s="8">
        <f>IF(J129=K129,1,N129/O129)</f>
        <v>1.9907347949729384</v>
      </c>
    </row>
    <row r="130" spans="1:16" x14ac:dyDescent="0.25">
      <c r="A130">
        <v>40</v>
      </c>
      <c r="B130" t="s">
        <v>278</v>
      </c>
      <c r="C130" s="4">
        <v>1.3888888888888889E-4</v>
      </c>
      <c r="D130" s="5"/>
      <c r="E130" s="5">
        <f>VLOOKUP(Tableau48910[[#This Row],[Numéros]],Tableau3[],9,FALSE)</f>
        <v>2.0370119305856833</v>
      </c>
      <c r="F130" s="5">
        <f>VLOOKUP(Tableau48910[[#This Row],[Numéros]],Tableau3[],9,FALSE)</f>
        <v>2.0370119305856833</v>
      </c>
      <c r="H130" s="6" t="s">
        <v>74</v>
      </c>
      <c r="I130" s="12">
        <f>SUMIFS(Tableau48910[Temps],Tableau48910[Numéros],H130)</f>
        <v>1.7653472222222224</v>
      </c>
      <c r="J130" cm="1">
        <f t="array" ref="J130">MAX((Tableau48910[Numéros]=H130)*Tableau48910[Opération])</f>
        <v>60</v>
      </c>
      <c r="K130" cm="1">
        <f t="array" ref="K130">MIN(IF(Tableau48910[Numéros]=H130,Tableau48910[Opération]))</f>
        <v>20</v>
      </c>
      <c r="L130" s="13">
        <f>SUMIFS(Tableau48910[Temps],Tableau48910[Numéros],H130,Tableau48910[Opération],J130)</f>
        <v>6.6666666666666666E-2</v>
      </c>
      <c r="M130" s="13">
        <f>SUMIFS(Tableau48910[Temps],Tableau48910[Numéros],H130,Tableau48910[Opération],K130)</f>
        <v>7.013888888888889E-3</v>
      </c>
      <c r="N130" s="13">
        <f>I130-L130</f>
        <v>1.6986805555555557</v>
      </c>
      <c r="O130" s="13">
        <f>I130-M130</f>
        <v>1.7583333333333335</v>
      </c>
      <c r="P130" s="9">
        <f>IF(J130=K130,1,N130/O130)</f>
        <v>0.96607424960505528</v>
      </c>
    </row>
    <row r="131" spans="1:16" x14ac:dyDescent="0.25">
      <c r="A131">
        <v>10</v>
      </c>
      <c r="B131" t="s">
        <v>294</v>
      </c>
      <c r="C131" s="4">
        <v>1.0625</v>
      </c>
      <c r="D131" s="5"/>
      <c r="E131" s="5">
        <f>VLOOKUP(Tableau48910[[#This Row],[Numéros]],Tableau3[],9,FALSE)</f>
        <v>2.0370119305856833</v>
      </c>
      <c r="F131" s="5">
        <f>VLOOKUP(Tableau48910[[#This Row],[Numéros]],Tableau3[],9,FALSE)</f>
        <v>2.0370119305856833</v>
      </c>
      <c r="H131" s="6" t="s">
        <v>275</v>
      </c>
      <c r="I131" s="10">
        <f>SUMIFS(Tableau48910[Temps],Tableau48910[Numéros],H131)</f>
        <v>4.583333333333333E-2</v>
      </c>
      <c r="J131" cm="1">
        <f t="array" ref="J131">MAX((Tableau48910[Numéros]=H131)*Tableau48910[Opération])</f>
        <v>50</v>
      </c>
      <c r="K131" cm="1">
        <f t="array" ref="K131">MIN(IF(Tableau48910[Numéros]=H131,Tableau48910[Opération]))</f>
        <v>10</v>
      </c>
      <c r="L131" s="11">
        <f>SUMIFS(Tableau48910[Temps],Tableau48910[Numéros],H131,Tableau48910[Opération],J131)</f>
        <v>4.1666666666666664E-2</v>
      </c>
      <c r="M131" s="11">
        <f>SUMIFS(Tableau48910[Temps],Tableau48910[Numéros],H131,Tableau48910[Opération],K131)</f>
        <v>1.3888888888888889E-3</v>
      </c>
      <c r="N131" s="11">
        <f>I131-L131</f>
        <v>4.1666666666666657E-3</v>
      </c>
      <c r="O131" s="11">
        <f>I131-M131</f>
        <v>4.4444444444444439E-2</v>
      </c>
      <c r="P131" s="8">
        <f>IF(J131=K131,1,N131/O131)</f>
        <v>9.3749999999999986E-2</v>
      </c>
    </row>
    <row r="132" spans="1:16" x14ac:dyDescent="0.25">
      <c r="A132">
        <v>20</v>
      </c>
      <c r="B132" t="s">
        <v>294</v>
      </c>
      <c r="C132" s="4">
        <v>0.18055555555555555</v>
      </c>
      <c r="D132" s="5"/>
      <c r="E132" s="5">
        <f>VLOOKUP(Tableau48910[[#This Row],[Numéros]],Tableau3[],9,FALSE)</f>
        <v>2.0370119305856833</v>
      </c>
      <c r="F132" s="5">
        <f>VLOOKUP(Tableau48910[[#This Row],[Numéros]],Tableau3[],9,FALSE)</f>
        <v>2.0370119305856833</v>
      </c>
      <c r="H132" s="7" t="s">
        <v>219</v>
      </c>
      <c r="I132" s="12">
        <f>SUMIFS(Tableau48910[Temps],Tableau48910[Numéros],H132)</f>
        <v>3.9515277777777778</v>
      </c>
      <c r="J132" cm="1">
        <f t="array" ref="J132">MAX((Tableau48910[Numéros]=H132)*Tableau48910[Opération])</f>
        <v>160</v>
      </c>
      <c r="K132" cm="1">
        <f t="array" ref="K132">MIN(IF(Tableau48910[Numéros]=H132,Tableau48910[Opération]))</f>
        <v>10</v>
      </c>
      <c r="L132" s="13">
        <f>SUMIFS(Tableau48910[Temps],Tableau48910[Numéros],H132,Tableau48910[Opération],J132)</f>
        <v>3.3333333333333335</v>
      </c>
      <c r="M132" s="13">
        <f>SUMIFS(Tableau48910[Temps],Tableau48910[Numéros],H132,Tableau48910[Opération],K132)</f>
        <v>7.013888888888889E-3</v>
      </c>
      <c r="N132" s="13">
        <f>I132-L132</f>
        <v>0.61819444444444427</v>
      </c>
      <c r="O132" s="13">
        <f>I132-M132</f>
        <v>3.9445138888888889</v>
      </c>
      <c r="P132" s="9">
        <f>IF(J132=K132,1,N132/O132)</f>
        <v>0.15672259291209659</v>
      </c>
    </row>
    <row r="133" spans="1:16" x14ac:dyDescent="0.25">
      <c r="A133">
        <v>30</v>
      </c>
      <c r="B133" t="s">
        <v>294</v>
      </c>
      <c r="C133" s="4">
        <v>0.84375</v>
      </c>
      <c r="D133" s="5"/>
      <c r="E133" s="5">
        <f>VLOOKUP(Tableau48910[[#This Row],[Numéros]],Tableau3[],9,FALSE)</f>
        <v>2.0370119305856833</v>
      </c>
      <c r="F133" s="5">
        <f>VLOOKUP(Tableau48910[[#This Row],[Numéros]],Tableau3[],9,FALSE)</f>
        <v>2.0370119305856833</v>
      </c>
      <c r="H133" s="6" t="s">
        <v>335</v>
      </c>
      <c r="I133" s="10">
        <f>SUMIFS(Tableau48910[Temps],Tableau48910[Numéros],H133)</f>
        <v>1.9166666666666665</v>
      </c>
      <c r="J133" cm="1">
        <f t="array" ref="J133">MAX((Tableau48910[Numéros]=H133)*Tableau48910[Opération])</f>
        <v>50</v>
      </c>
      <c r="K133" cm="1">
        <f t="array" ref="K133">MIN(IF(Tableau48910[Numéros]=H133,Tableau48910[Opération]))</f>
        <v>20</v>
      </c>
      <c r="L133" s="11">
        <f>SUMIFS(Tableau48910[Temps],Tableau48910[Numéros],H133,Tableau48910[Opération],J133)</f>
        <v>8.3333333333333329E-2</v>
      </c>
      <c r="M133" s="11">
        <f>SUMIFS(Tableau48910[Temps],Tableau48910[Numéros],H133,Tableau48910[Opération],K133)</f>
        <v>8.3333333333333329E-2</v>
      </c>
      <c r="N133" s="11">
        <f>I133-L133</f>
        <v>1.8333333333333333</v>
      </c>
      <c r="O133" s="11">
        <f>I133-M133</f>
        <v>1.8333333333333333</v>
      </c>
      <c r="P133" s="8">
        <f>IF(J133=K133,1,N133/O133)</f>
        <v>1</v>
      </c>
    </row>
    <row r="134" spans="1:16" x14ac:dyDescent="0.25">
      <c r="A134">
        <v>40</v>
      </c>
      <c r="B134" t="s">
        <v>294</v>
      </c>
      <c r="C134" s="4">
        <v>1.3888888888888889E-4</v>
      </c>
      <c r="D134" s="5"/>
      <c r="E134" s="5">
        <f>VLOOKUP(Tableau48910[[#This Row],[Numéros]],Tableau3[],9,FALSE)</f>
        <v>2.0370119305856833</v>
      </c>
      <c r="F134" s="5">
        <f>VLOOKUP(Tableau48910[[#This Row],[Numéros]],Tableau3[],9,FALSE)</f>
        <v>2.0370119305856833</v>
      </c>
      <c r="H134" s="6" t="s">
        <v>303</v>
      </c>
      <c r="I134" s="12">
        <f>SUMIFS(Tableau48910[Temps],Tableau48910[Numéros],H134)</f>
        <v>2.708333333333333</v>
      </c>
      <c r="J134" cm="1">
        <f t="array" ref="J134">MAX((Tableau48910[Numéros]=H134)*Tableau48910[Opération])</f>
        <v>180</v>
      </c>
      <c r="K134" cm="1">
        <f t="array" ref="K134">MIN(IF(Tableau48910[Numéros]=H134,Tableau48910[Opération]))</f>
        <v>30</v>
      </c>
      <c r="L134" s="13">
        <f>SUMIFS(Tableau48910[Temps],Tableau48910[Numéros],H134,Tableau48910[Opération],J134)</f>
        <v>2.0833333333333332E-2</v>
      </c>
      <c r="M134" s="13">
        <f>SUMIFS(Tableau48910[Temps],Tableau48910[Numéros],H134,Tableau48910[Opération],K134)</f>
        <v>2.0833333333333332E-2</v>
      </c>
      <c r="N134" s="13">
        <f>I134-L134</f>
        <v>2.6874999999999996</v>
      </c>
      <c r="O134" s="13">
        <f>I134-M134</f>
        <v>2.6874999999999996</v>
      </c>
      <c r="P134" s="9">
        <f>IF(J134=K134,1,N134/O134)</f>
        <v>1</v>
      </c>
    </row>
    <row r="135" spans="1:16" x14ac:dyDescent="0.25">
      <c r="A135">
        <v>10</v>
      </c>
      <c r="B135" t="s">
        <v>284</v>
      </c>
      <c r="C135" s="4">
        <v>1.0625</v>
      </c>
      <c r="D135" s="5"/>
      <c r="E135" s="5">
        <f>VLOOKUP(Tableau48910[[#This Row],[Numéros]],Tableau3[],9,FALSE)</f>
        <v>2.0370119305856833</v>
      </c>
      <c r="F135" s="5">
        <f>VLOOKUP(Tableau48910[[#This Row],[Numéros]],Tableau3[],9,FALSE)</f>
        <v>2.0370119305856833</v>
      </c>
      <c r="H135" s="6" t="s">
        <v>304</v>
      </c>
      <c r="I135" s="10">
        <f>SUMIFS(Tableau48910[Temps],Tableau48910[Numéros],H135)</f>
        <v>2.708333333333333</v>
      </c>
      <c r="J135" cm="1">
        <f t="array" ref="J135">MAX((Tableau48910[Numéros]=H135)*Tableau48910[Opération])</f>
        <v>180</v>
      </c>
      <c r="K135" cm="1">
        <f t="array" ref="K135">MIN(IF(Tableau48910[Numéros]=H135,Tableau48910[Opération]))</f>
        <v>30</v>
      </c>
      <c r="L135" s="11">
        <f>SUMIFS(Tableau48910[Temps],Tableau48910[Numéros],H135,Tableau48910[Opération],J135)</f>
        <v>2.0833333333333332E-2</v>
      </c>
      <c r="M135" s="11">
        <f>SUMIFS(Tableau48910[Temps],Tableau48910[Numéros],H135,Tableau48910[Opération],K135)</f>
        <v>2.0833333333333332E-2</v>
      </c>
      <c r="N135" s="11">
        <f>I135-L135</f>
        <v>2.6874999999999996</v>
      </c>
      <c r="O135" s="11">
        <f>I135-M135</f>
        <v>2.6874999999999996</v>
      </c>
      <c r="P135" s="8">
        <f>IF(J135=K135,1,N135/O135)</f>
        <v>1</v>
      </c>
    </row>
    <row r="136" spans="1:16" x14ac:dyDescent="0.25">
      <c r="A136">
        <v>20</v>
      </c>
      <c r="B136" t="s">
        <v>284</v>
      </c>
      <c r="C136" s="4">
        <v>0.18055555555555555</v>
      </c>
      <c r="D136" s="5"/>
      <c r="E136" s="5">
        <f>VLOOKUP(Tableau48910[[#This Row],[Numéros]],Tableau3[],9,FALSE)</f>
        <v>2.0370119305856833</v>
      </c>
      <c r="F136" s="5">
        <f>VLOOKUP(Tableau48910[[#This Row],[Numéros]],Tableau3[],9,FALSE)</f>
        <v>2.0370119305856833</v>
      </c>
      <c r="H136" s="6" t="s">
        <v>302</v>
      </c>
      <c r="I136" s="12">
        <f>SUMIFS(Tableau48910[Temps],Tableau48910[Numéros],H136)</f>
        <v>0.70833333333333326</v>
      </c>
      <c r="J136" cm="1">
        <f t="array" ref="J136">MAX((Tableau48910[Numéros]=H136)*Tableau48910[Opération])</f>
        <v>130</v>
      </c>
      <c r="K136" cm="1">
        <f t="array" ref="K136">MIN(IF(Tableau48910[Numéros]=H136,Tableau48910[Opération]))</f>
        <v>70</v>
      </c>
      <c r="L136" s="13">
        <f>SUMIFS(Tableau48910[Temps],Tableau48910[Numéros],H136,Tableau48910[Opération],J136)</f>
        <v>4.1666666666666664E-2</v>
      </c>
      <c r="M136" s="13">
        <f>SUMIFS(Tableau48910[Temps],Tableau48910[Numéros],H136,Tableau48910[Opération],K136)</f>
        <v>8.3333333333333329E-2</v>
      </c>
      <c r="N136" s="13">
        <f>I136-L136</f>
        <v>0.66666666666666663</v>
      </c>
      <c r="O136" s="13">
        <f>I136-M136</f>
        <v>0.62499999999999989</v>
      </c>
      <c r="P136" s="9">
        <f>IF(J136=K136,1,N136/O136)</f>
        <v>1.0666666666666669</v>
      </c>
    </row>
    <row r="137" spans="1:16" x14ac:dyDescent="0.25">
      <c r="A137">
        <v>30</v>
      </c>
      <c r="B137" t="s">
        <v>284</v>
      </c>
      <c r="C137" s="4">
        <v>0.84375</v>
      </c>
      <c r="D137" s="5"/>
      <c r="E137" s="5">
        <f>VLOOKUP(Tableau48910[[#This Row],[Numéros]],Tableau3[],9,FALSE)</f>
        <v>2.0370119305856833</v>
      </c>
      <c r="F137" s="5">
        <f>VLOOKUP(Tableau48910[[#This Row],[Numéros]],Tableau3[],9,FALSE)</f>
        <v>2.0370119305856833</v>
      </c>
      <c r="H137" s="6" t="s">
        <v>300</v>
      </c>
      <c r="I137" s="10">
        <f>SUMIFS(Tableau48910[Temps],Tableau48910[Numéros],H137)</f>
        <v>1.3888888888888888E-2</v>
      </c>
      <c r="J137" cm="1">
        <f t="array" ref="J137">MAX((Tableau48910[Numéros]=H137)*Tableau48910[Opération])</f>
        <v>10</v>
      </c>
      <c r="K137" cm="1">
        <f t="array" ref="K137">MIN(IF(Tableau48910[Numéros]=H137,Tableau48910[Opération]))</f>
        <v>10</v>
      </c>
      <c r="L137" s="11">
        <f>SUMIFS(Tableau48910[Temps],Tableau48910[Numéros],H137,Tableau48910[Opération],J137)</f>
        <v>1.3888888888888888E-2</v>
      </c>
      <c r="M137" s="11">
        <f>SUMIFS(Tableau48910[Temps],Tableau48910[Numéros],H137,Tableau48910[Opération],K137)</f>
        <v>1.3888888888888888E-2</v>
      </c>
      <c r="N137" s="11">
        <f>I137-L137</f>
        <v>0</v>
      </c>
      <c r="O137" s="11">
        <f>I137-M137</f>
        <v>0</v>
      </c>
      <c r="P137" s="8">
        <f>IF(J137=K137,1,N137/O137)</f>
        <v>1</v>
      </c>
    </row>
    <row r="138" spans="1:16" x14ac:dyDescent="0.25">
      <c r="A138">
        <v>40</v>
      </c>
      <c r="B138" t="s">
        <v>284</v>
      </c>
      <c r="C138" s="4">
        <v>1.3888888888888889E-4</v>
      </c>
      <c r="D138" s="5"/>
      <c r="E138" s="5">
        <f>VLOOKUP(Tableau48910[[#This Row],[Numéros]],Tableau3[],9,FALSE)</f>
        <v>2.0370119305856833</v>
      </c>
      <c r="F138" s="5">
        <f>VLOOKUP(Tableau48910[[#This Row],[Numéros]],Tableau3[],9,FALSE)</f>
        <v>2.0370119305856833</v>
      </c>
      <c r="H138" s="7" t="s">
        <v>327</v>
      </c>
      <c r="I138" s="12">
        <f>SUMIFS(Tableau48910[Temps],Tableau48910[Numéros],H138)</f>
        <v>6.9444444444444441E-3</v>
      </c>
      <c r="J138" cm="1">
        <f t="array" ref="J138">MAX((Tableau48910[Numéros]=H138)*Tableau48910[Opération])</f>
        <v>50</v>
      </c>
      <c r="K138" cm="1">
        <f t="array" ref="K138">MIN(IF(Tableau48910[Numéros]=H138,Tableau48910[Opération]))</f>
        <v>50</v>
      </c>
      <c r="L138" s="13">
        <f>SUMIFS(Tableau48910[Temps],Tableau48910[Numéros],H138,Tableau48910[Opération],J138)</f>
        <v>6.9444444444444441E-3</v>
      </c>
      <c r="M138" s="13">
        <f>SUMIFS(Tableau48910[Temps],Tableau48910[Numéros],H138,Tableau48910[Opération],K138)</f>
        <v>6.9444444444444441E-3</v>
      </c>
      <c r="N138" s="13">
        <f>I138-L138</f>
        <v>0</v>
      </c>
      <c r="O138" s="13">
        <f>I138-M138</f>
        <v>0</v>
      </c>
      <c r="P138" s="9">
        <f>IF(J138=K138,1,N138/O138)</f>
        <v>1</v>
      </c>
    </row>
    <row r="139" spans="1:16" x14ac:dyDescent="0.25">
      <c r="A139">
        <v>105</v>
      </c>
      <c r="B139" t="s">
        <v>295</v>
      </c>
      <c r="C139" s="4">
        <v>1.2708333333333333</v>
      </c>
      <c r="D139" s="5"/>
      <c r="E139" s="5">
        <f>VLOOKUP(Tableau48910[[#This Row],[Numéros]],Tableau3[],9,FALSE)</f>
        <v>37.301587301587148</v>
      </c>
      <c r="F139" s="5">
        <f>VLOOKUP(Tableau48910[[#This Row],[Numéros]],Tableau3[],9,FALSE)</f>
        <v>37.301587301587148</v>
      </c>
      <c r="H139" s="6" t="s">
        <v>195</v>
      </c>
      <c r="I139" s="10">
        <f>SUMIFS(Tableau48910[Temps],Tableau48910[Numéros],H139)</f>
        <v>1.8751388888888889</v>
      </c>
      <c r="J139" cm="1">
        <f t="array" ref="J139">MAX((Tableau48910[Numéros]=H139)*Tableau48910[Opération])</f>
        <v>100</v>
      </c>
      <c r="K139" cm="1">
        <f t="array" ref="K139">MIN(IF(Tableau48910[Numéros]=H139,Tableau48910[Opération]))</f>
        <v>5</v>
      </c>
      <c r="L139" s="11">
        <f>SUMIFS(Tableau48910[Temps],Tableau48910[Numéros],H139,Tableau48910[Opération],J139)</f>
        <v>7.013888888888889E-3</v>
      </c>
      <c r="M139" s="11">
        <f>SUMIFS(Tableau48910[Temps],Tableau48910[Numéros],H139,Tableau48910[Opération],K139)</f>
        <v>7.013888888888889E-3</v>
      </c>
      <c r="N139" s="11">
        <f>I139-L139</f>
        <v>1.868125</v>
      </c>
      <c r="O139" s="11">
        <f>I139-M139</f>
        <v>1.868125</v>
      </c>
      <c r="P139" s="8">
        <f>IF(J139=K139,1,N139/O139)</f>
        <v>1</v>
      </c>
    </row>
    <row r="140" spans="1:16" x14ac:dyDescent="0.25">
      <c r="A140">
        <v>110</v>
      </c>
      <c r="B140" t="s">
        <v>295</v>
      </c>
      <c r="C140" s="4">
        <v>3.4722222222222224E-2</v>
      </c>
      <c r="D140" s="5"/>
      <c r="E140" s="5">
        <f>VLOOKUP(Tableau48910[[#This Row],[Numéros]],Tableau3[],9,FALSE)</f>
        <v>37.301587301587148</v>
      </c>
      <c r="F140" s="5">
        <f>VLOOKUP(Tableau48910[[#This Row],[Numéros]],Tableau3[],9,FALSE)</f>
        <v>37.301587301587148</v>
      </c>
      <c r="H140" s="6" t="s">
        <v>268</v>
      </c>
      <c r="I140" s="12">
        <f>SUMIFS(Tableau48910[Temps],Tableau48910[Numéros],H140)</f>
        <v>0.66666666666666663</v>
      </c>
      <c r="J140" cm="1">
        <f t="array" ref="J140">MAX((Tableau48910[Numéros]=H140)*Tableau48910[Opération])</f>
        <v>20</v>
      </c>
      <c r="K140" cm="1">
        <f t="array" ref="K140">MIN(IF(Tableau48910[Numéros]=H140,Tableau48910[Opération]))</f>
        <v>10</v>
      </c>
      <c r="L140" s="13">
        <f>SUMIFS(Tableau48910[Temps],Tableau48910[Numéros],H140,Tableau48910[Opération],J140)</f>
        <v>0.16666666666666666</v>
      </c>
      <c r="M140" s="13">
        <f>SUMIFS(Tableau48910[Temps],Tableau48910[Numéros],H140,Tableau48910[Opération],K140)</f>
        <v>0.5</v>
      </c>
      <c r="N140" s="13">
        <f>I140-L140</f>
        <v>0.5</v>
      </c>
      <c r="O140" s="13">
        <f>I140-M140</f>
        <v>0.16666666666666663</v>
      </c>
      <c r="P140" s="9">
        <f>IF(J140=K140,1,N140/O140)</f>
        <v>3.0000000000000009</v>
      </c>
    </row>
    <row r="141" spans="1:16" x14ac:dyDescent="0.25">
      <c r="A141">
        <v>115</v>
      </c>
      <c r="B141" t="s">
        <v>295</v>
      </c>
      <c r="C141" s="4">
        <v>2.7777777777777778E-4</v>
      </c>
      <c r="D141" s="5"/>
      <c r="E141" s="5">
        <f>VLOOKUP(Tableau48910[[#This Row],[Numéros]],Tableau3[],9,FALSE)</f>
        <v>37.301587301587148</v>
      </c>
      <c r="F141" s="5">
        <f>VLOOKUP(Tableau48910[[#This Row],[Numéros]],Tableau3[],9,FALSE)</f>
        <v>37.301587301587148</v>
      </c>
      <c r="H141" s="6" t="s">
        <v>269</v>
      </c>
      <c r="I141" s="10">
        <f>SUMIFS(Tableau48910[Temps],Tableau48910[Numéros],H141)</f>
        <v>5.5555555555555552E-2</v>
      </c>
      <c r="J141" cm="1">
        <f t="array" ref="J141">MAX((Tableau48910[Numéros]=H141)*Tableau48910[Opération])</f>
        <v>10</v>
      </c>
      <c r="K141" cm="1">
        <f t="array" ref="K141">MIN(IF(Tableau48910[Numéros]=H141,Tableau48910[Opération]))</f>
        <v>10</v>
      </c>
      <c r="L141" s="11">
        <f>SUMIFS(Tableau48910[Temps],Tableau48910[Numéros],H141,Tableau48910[Opération],J141)</f>
        <v>5.5555555555555552E-2</v>
      </c>
      <c r="M141" s="11">
        <f>SUMIFS(Tableau48910[Temps],Tableau48910[Numéros],H141,Tableau48910[Opération],K141)</f>
        <v>5.5555555555555552E-2</v>
      </c>
      <c r="N141" s="11">
        <f>I141-L141</f>
        <v>0</v>
      </c>
      <c r="O141" s="11">
        <f>I141-M141</f>
        <v>0</v>
      </c>
      <c r="P141" s="8">
        <f>IF(J141=K141,1,N141/O141)</f>
        <v>1</v>
      </c>
    </row>
    <row r="142" spans="1:16" x14ac:dyDescent="0.25">
      <c r="A142">
        <v>105</v>
      </c>
      <c r="B142" t="s">
        <v>223</v>
      </c>
      <c r="C142" s="4">
        <v>1.0763888888888888</v>
      </c>
      <c r="D142" s="5"/>
      <c r="E142" s="5">
        <f>VLOOKUP(Tableau48910[[#This Row],[Numéros]],Tableau3[],9,FALSE)</f>
        <v>10.058479532163732</v>
      </c>
      <c r="F142" s="5">
        <f>VLOOKUP(Tableau48910[[#This Row],[Numéros]],Tableau3[],9,FALSE)</f>
        <v>10.058479532163732</v>
      </c>
      <c r="H142" s="7" t="s">
        <v>270</v>
      </c>
      <c r="I142" s="12">
        <f>SUMIFS(Tableau48910[Temps],Tableau48910[Numéros],H142)</f>
        <v>0.33333333333333331</v>
      </c>
      <c r="J142" cm="1">
        <f t="array" ref="J142">MAX((Tableau48910[Numéros]=H142)*Tableau48910[Opération])</f>
        <v>10</v>
      </c>
      <c r="K142" cm="1">
        <f t="array" ref="K142">MIN(IF(Tableau48910[Numéros]=H142,Tableau48910[Opération]))</f>
        <v>10</v>
      </c>
      <c r="L142" s="13">
        <f>SUMIFS(Tableau48910[Temps],Tableau48910[Numéros],H142,Tableau48910[Opération],J142)</f>
        <v>0.33333333333333331</v>
      </c>
      <c r="M142" s="13">
        <f>SUMIFS(Tableau48910[Temps],Tableau48910[Numéros],H142,Tableau48910[Opération],K142)</f>
        <v>0.33333333333333331</v>
      </c>
      <c r="N142" s="13">
        <f>I142-L142</f>
        <v>0</v>
      </c>
      <c r="O142" s="13">
        <f>I142-M142</f>
        <v>0</v>
      </c>
      <c r="P142" s="9">
        <f>IF(J142=K142,1,N142/O142)</f>
        <v>1</v>
      </c>
    </row>
    <row r="143" spans="1:16" x14ac:dyDescent="0.25">
      <c r="A143">
        <v>120</v>
      </c>
      <c r="B143" t="s">
        <v>223</v>
      </c>
      <c r="C143" s="4">
        <v>9.7222222222222224E-2</v>
      </c>
      <c r="D143" s="5"/>
      <c r="E143" s="5">
        <f>VLOOKUP(Tableau48910[[#This Row],[Numéros]],Tableau3[],9,FALSE)</f>
        <v>10.058479532163732</v>
      </c>
      <c r="F143" s="5">
        <f>VLOOKUP(Tableau48910[[#This Row],[Numéros]],Tableau3[],9,FALSE)</f>
        <v>10.058479532163732</v>
      </c>
      <c r="H143" s="6" t="s">
        <v>271</v>
      </c>
      <c r="I143" s="10">
        <f>SUMIFS(Tableau48910[Temps],Tableau48910[Numéros],H143)</f>
        <v>0.63888888888888884</v>
      </c>
      <c r="J143" cm="1">
        <f t="array" ref="J143">MAX((Tableau48910[Numéros]=H143)*Tableau48910[Opération])</f>
        <v>20</v>
      </c>
      <c r="K143" cm="1">
        <f t="array" ref="K143">MIN(IF(Tableau48910[Numéros]=H143,Tableau48910[Opération]))</f>
        <v>10</v>
      </c>
      <c r="L143" s="11">
        <f>SUMIFS(Tableau48910[Temps],Tableau48910[Numéros],H143,Tableau48910[Opération],J143)</f>
        <v>0.22222222222222221</v>
      </c>
      <c r="M143" s="11">
        <f>SUMIFS(Tableau48910[Temps],Tableau48910[Numéros],H143,Tableau48910[Opération],K143)</f>
        <v>0.41666666666666669</v>
      </c>
      <c r="N143" s="11">
        <f>I143-L143</f>
        <v>0.41666666666666663</v>
      </c>
      <c r="O143" s="11">
        <f>I143-M143</f>
        <v>0.22222222222222215</v>
      </c>
      <c r="P143" s="8">
        <f>IF(J143=K143,1,N143/O143)</f>
        <v>1.8750000000000004</v>
      </c>
    </row>
    <row r="144" spans="1:16" x14ac:dyDescent="0.25">
      <c r="A144">
        <v>125</v>
      </c>
      <c r="B144" t="s">
        <v>223</v>
      </c>
      <c r="C144" s="4">
        <v>2.0833333333333332E-2</v>
      </c>
      <c r="D144" s="5"/>
      <c r="E144" s="5">
        <f>VLOOKUP(Tableau48910[[#This Row],[Numéros]],Tableau3[],9,FALSE)</f>
        <v>10.058479532163732</v>
      </c>
      <c r="F144" s="5">
        <f>VLOOKUP(Tableau48910[[#This Row],[Numéros]],Tableau3[],9,FALSE)</f>
        <v>10.058479532163732</v>
      </c>
      <c r="H144" s="6" t="s">
        <v>272</v>
      </c>
      <c r="I144" s="12">
        <f>SUMIFS(Tableau48910[Temps],Tableau48910[Numéros],H144)</f>
        <v>8.3333333333333329E-2</v>
      </c>
      <c r="J144" cm="1">
        <f t="array" ref="J144">MAX((Tableau48910[Numéros]=H144)*Tableau48910[Opération])</f>
        <v>20</v>
      </c>
      <c r="K144" cm="1">
        <f t="array" ref="K144">MIN(IF(Tableau48910[Numéros]=H144,Tableau48910[Opération]))</f>
        <v>20</v>
      </c>
      <c r="L144" s="13">
        <f>SUMIFS(Tableau48910[Temps],Tableau48910[Numéros],H144,Tableau48910[Opération],J144)</f>
        <v>8.3333333333333329E-2</v>
      </c>
      <c r="M144" s="13">
        <f>SUMIFS(Tableau48910[Temps],Tableau48910[Numéros],H144,Tableau48910[Opération],K144)</f>
        <v>8.3333333333333329E-2</v>
      </c>
      <c r="N144" s="13">
        <f>I144-L144</f>
        <v>0</v>
      </c>
      <c r="O144" s="13">
        <f>I144-M144</f>
        <v>0</v>
      </c>
      <c r="P144" s="9">
        <f>IF(J144=K144,1,N144/O144)</f>
        <v>1</v>
      </c>
    </row>
    <row r="145" spans="1:16" x14ac:dyDescent="0.25">
      <c r="A145">
        <v>130</v>
      </c>
      <c r="B145" t="s">
        <v>223</v>
      </c>
      <c r="C145" s="4">
        <v>6.9444444444444447E-4</v>
      </c>
      <c r="D145" s="5"/>
      <c r="E145" s="5">
        <f>VLOOKUP(Tableau48910[[#This Row],[Numéros]],Tableau3[],9,FALSE)</f>
        <v>10.058479532163732</v>
      </c>
      <c r="F145" s="5">
        <f>VLOOKUP(Tableau48910[[#This Row],[Numéros]],Tableau3[],9,FALSE)</f>
        <v>10.058479532163732</v>
      </c>
      <c r="H145" s="6" t="s">
        <v>280</v>
      </c>
      <c r="I145" s="10">
        <f>SUMIFS(Tableau48910[Temps],Tableau48910[Numéros],H145)</f>
        <v>0.20833333333333334</v>
      </c>
      <c r="J145" cm="1">
        <f t="array" ref="J145">MAX((Tableau48910[Numéros]=H145)*Tableau48910[Opération])</f>
        <v>10</v>
      </c>
      <c r="K145" cm="1">
        <f t="array" ref="K145">MIN(IF(Tableau48910[Numéros]=H145,Tableau48910[Opération]))</f>
        <v>10</v>
      </c>
      <c r="L145" s="11">
        <f>SUMIFS(Tableau48910[Temps],Tableau48910[Numéros],H145,Tableau48910[Opération],J145)</f>
        <v>0.20833333333333334</v>
      </c>
      <c r="M145" s="11">
        <f>SUMIFS(Tableau48910[Temps],Tableau48910[Numéros],H145,Tableau48910[Opération],K145)</f>
        <v>0.20833333333333334</v>
      </c>
      <c r="N145" s="11">
        <f>I145-L145</f>
        <v>0</v>
      </c>
      <c r="O145" s="11">
        <f>I145-M145</f>
        <v>0</v>
      </c>
      <c r="P145" s="8">
        <f>IF(J145=K145,1,N145/O145)</f>
        <v>1</v>
      </c>
    </row>
    <row r="146" spans="1:16" x14ac:dyDescent="0.25">
      <c r="A146">
        <v>110</v>
      </c>
      <c r="B146" t="s">
        <v>291</v>
      </c>
      <c r="C146" s="4">
        <v>0.18402777777777779</v>
      </c>
      <c r="D146" s="5"/>
      <c r="E146" s="5">
        <f>VLOOKUP(Tableau48910[[#This Row],[Numéros]],Tableau3[],9,FALSE)</f>
        <v>1.6002277904328019</v>
      </c>
      <c r="F146" s="5">
        <f>VLOOKUP(Tableau48910[[#This Row],[Numéros]],Tableau3[],9,FALSE)</f>
        <v>1.6002277904328019</v>
      </c>
      <c r="H146" s="6" t="s">
        <v>131</v>
      </c>
      <c r="I146" s="12">
        <f>SUMIFS(Tableau48910[Temps],Tableau48910[Numéros],H146)</f>
        <v>1.3614583333333334</v>
      </c>
      <c r="J146" cm="1">
        <f t="array" ref="J146">MAX((Tableau48910[Numéros]=H146)*Tableau48910[Opération])</f>
        <v>60</v>
      </c>
      <c r="K146" cm="1">
        <f t="array" ref="K146">MIN(IF(Tableau48910[Numéros]=H146,Tableau48910[Opération]))</f>
        <v>40</v>
      </c>
      <c r="L146" s="13">
        <f>SUMIFS(Tableau48910[Temps],Tableau48910[Numéros],H146,Tableau48910[Opération],J146)</f>
        <v>7.013888888888889E-3</v>
      </c>
      <c r="M146" s="13">
        <f>SUMIFS(Tableau48910[Temps],Tableau48910[Numéros],H146,Tableau48910[Opération],K146)</f>
        <v>1.3055555555555556</v>
      </c>
      <c r="N146" s="13">
        <f>I146-L146</f>
        <v>1.3544444444444446</v>
      </c>
      <c r="O146" s="13">
        <f>I146-M146</f>
        <v>5.5902777777777857E-2</v>
      </c>
      <c r="P146" s="9">
        <f>IF(J146=K146,1,N146/O146)</f>
        <v>24.228571428571396</v>
      </c>
    </row>
    <row r="147" spans="1:16" x14ac:dyDescent="0.25">
      <c r="A147">
        <v>115</v>
      </c>
      <c r="B147" t="s">
        <v>291</v>
      </c>
      <c r="C147" s="4">
        <v>3.4722222222222224E-2</v>
      </c>
      <c r="D147" s="5"/>
      <c r="E147" s="5">
        <f>VLOOKUP(Tableau48910[[#This Row],[Numéros]],Tableau3[],9,FALSE)</f>
        <v>1.6002277904328019</v>
      </c>
      <c r="F147" s="5">
        <f>VLOOKUP(Tableau48910[[#This Row],[Numéros]],Tableau3[],9,FALSE)</f>
        <v>1.6002277904328019</v>
      </c>
      <c r="H147" s="6" t="s">
        <v>266</v>
      </c>
      <c r="I147" s="10">
        <f>SUMIFS(Tableau48910[Temps],Tableau48910[Numéros],H147)</f>
        <v>2.1945138888888889</v>
      </c>
      <c r="J147" cm="1">
        <f t="array" ref="J147">MAX((Tableau48910[Numéros]=H147)*Tableau48910[Opération])</f>
        <v>40</v>
      </c>
      <c r="K147" cm="1">
        <f t="array" ref="K147">MIN(IF(Tableau48910[Numéros]=H147,Tableau48910[Opération]))</f>
        <v>10</v>
      </c>
      <c r="L147" s="11">
        <f>SUMIFS(Tableau48910[Temps],Tableau48910[Numéros],H147,Tableau48910[Opération],J147)</f>
        <v>8.3333333333333329E-2</v>
      </c>
      <c r="M147" s="11">
        <f>SUMIFS(Tableau48910[Temps],Tableau48910[Numéros],H147,Tableau48910[Opération],K147)</f>
        <v>7.013888888888889E-3</v>
      </c>
      <c r="N147" s="11">
        <f>I147-L147</f>
        <v>2.1111805555555554</v>
      </c>
      <c r="O147" s="11">
        <f>I147-M147</f>
        <v>2.1875</v>
      </c>
      <c r="P147" s="8">
        <f>IF(J147=K147,1,N147/O147)</f>
        <v>0.96511111111111103</v>
      </c>
    </row>
    <row r="148" spans="1:16" x14ac:dyDescent="0.25">
      <c r="A148">
        <v>120</v>
      </c>
      <c r="B148" t="s">
        <v>291</v>
      </c>
      <c r="C148" s="4">
        <v>0.25</v>
      </c>
      <c r="D148" s="5"/>
      <c r="E148" s="5">
        <f>VLOOKUP(Tableau48910[[#This Row],[Numéros]],Tableau3[],9,FALSE)</f>
        <v>1.6002277904328019</v>
      </c>
      <c r="F148" s="5">
        <f>VLOOKUP(Tableau48910[[#This Row],[Numéros]],Tableau3[],9,FALSE)</f>
        <v>1.6002277904328019</v>
      </c>
      <c r="H148" s="7" t="s">
        <v>243</v>
      </c>
      <c r="I148" s="12">
        <f>SUMIFS(Tableau48910[Temps],Tableau48910[Numéros],H148)</f>
        <v>1.0833333333333333</v>
      </c>
      <c r="J148" cm="1">
        <f t="array" ref="J148">MAX((Tableau48910[Numéros]=H148)*Tableau48910[Opération])</f>
        <v>130</v>
      </c>
      <c r="K148" cm="1">
        <f t="array" ref="K148">MIN(IF(Tableau48910[Numéros]=H148,Tableau48910[Opération]))</f>
        <v>80</v>
      </c>
      <c r="L148" s="13">
        <f>SUMIFS(Tableau48910[Temps],Tableau48910[Numéros],H148,Tableau48910[Opération],J148)</f>
        <v>2.0833333333333332E-2</v>
      </c>
      <c r="M148" s="13">
        <f>SUMIFS(Tableau48910[Temps],Tableau48910[Numéros],H148,Tableau48910[Opération],K148)</f>
        <v>4.1666666666666664E-2</v>
      </c>
      <c r="N148" s="13">
        <f>I148-L148</f>
        <v>1.0625</v>
      </c>
      <c r="O148" s="13">
        <f>I148-M148</f>
        <v>1.0416666666666665</v>
      </c>
      <c r="P148" s="9">
        <f>IF(J148=K148,1,N148/O148)</f>
        <v>1.0200000000000002</v>
      </c>
    </row>
    <row r="149" spans="1:16" x14ac:dyDescent="0.25">
      <c r="A149">
        <v>125</v>
      </c>
      <c r="B149" t="s">
        <v>291</v>
      </c>
      <c r="C149" s="4">
        <v>1.909722222222222E-2</v>
      </c>
      <c r="D149" s="5"/>
      <c r="E149" s="5">
        <f>VLOOKUP(Tableau48910[[#This Row],[Numéros]],Tableau3[],9,FALSE)</f>
        <v>1.6002277904328019</v>
      </c>
      <c r="F149" s="5">
        <f>VLOOKUP(Tableau48910[[#This Row],[Numéros]],Tableau3[],9,FALSE)</f>
        <v>1.6002277904328019</v>
      </c>
      <c r="H149" s="6" t="s">
        <v>244</v>
      </c>
      <c r="I149" s="10">
        <f>SUMIFS(Tableau48910[Temps],Tableau48910[Numéros],H149)</f>
        <v>1.0833333333333333</v>
      </c>
      <c r="J149" cm="1">
        <f t="array" ref="J149">MAX((Tableau48910[Numéros]=H149)*Tableau48910[Opération])</f>
        <v>130</v>
      </c>
      <c r="K149" cm="1">
        <f t="array" ref="K149">MIN(IF(Tableau48910[Numéros]=H149,Tableau48910[Opération]))</f>
        <v>80</v>
      </c>
      <c r="L149" s="11">
        <f>SUMIFS(Tableau48910[Temps],Tableau48910[Numéros],H149,Tableau48910[Opération],J149)</f>
        <v>2.0833333333333332E-2</v>
      </c>
      <c r="M149" s="11">
        <f>SUMIFS(Tableau48910[Temps],Tableau48910[Numéros],H149,Tableau48910[Opération],K149)</f>
        <v>4.1666666666666664E-2</v>
      </c>
      <c r="N149" s="11">
        <f>I149-L149</f>
        <v>1.0625</v>
      </c>
      <c r="O149" s="11">
        <f>I149-M149</f>
        <v>1.0416666666666665</v>
      </c>
      <c r="P149" s="8">
        <f>IF(J149=K149,1,N149/O149)</f>
        <v>1.0200000000000002</v>
      </c>
    </row>
    <row r="150" spans="1:16" x14ac:dyDescent="0.25">
      <c r="A150">
        <v>130</v>
      </c>
      <c r="B150" t="s">
        <v>291</v>
      </c>
      <c r="C150" s="4">
        <v>1.0416666666666667E-3</v>
      </c>
      <c r="D150" s="5"/>
      <c r="E150" s="5">
        <f>VLOOKUP(Tableau48910[[#This Row],[Numéros]],Tableau3[],9,FALSE)</f>
        <v>1.6002277904328019</v>
      </c>
      <c r="F150" s="5">
        <f>VLOOKUP(Tableau48910[[#This Row],[Numéros]],Tableau3[],9,FALSE)</f>
        <v>1.6002277904328019</v>
      </c>
      <c r="H150" s="7" t="s">
        <v>251</v>
      </c>
      <c r="I150" s="12">
        <f>SUMIFS(Tableau48910[Temps],Tableau48910[Numéros],H150)</f>
        <v>0.3888888888888889</v>
      </c>
      <c r="J150" cm="1">
        <f t="array" ref="J150">MAX((Tableau48910[Numéros]=H150)*Tableau48910[Opération])</f>
        <v>110</v>
      </c>
      <c r="K150" cm="1">
        <f t="array" ref="K150">MIN(IF(Tableau48910[Numéros]=H150,Tableau48910[Opération]))</f>
        <v>60</v>
      </c>
      <c r="L150" s="13">
        <f>SUMIFS(Tableau48910[Temps],Tableau48910[Numéros],H150,Tableau48910[Opération],J150)</f>
        <v>1.3888888888888888E-2</v>
      </c>
      <c r="M150" s="13">
        <f>SUMIFS(Tableau48910[Temps],Tableau48910[Numéros],H150,Tableau48910[Opération],K150)</f>
        <v>2.0833333333333332E-2</v>
      </c>
      <c r="N150" s="13">
        <f>I150-L150</f>
        <v>0.375</v>
      </c>
      <c r="O150" s="13">
        <f>I150-M150</f>
        <v>0.36805555555555558</v>
      </c>
      <c r="P150" s="9">
        <f>IF(J150=K150,1,N150/O150)</f>
        <v>1.0188679245283019</v>
      </c>
    </row>
    <row r="151" spans="1:16" x14ac:dyDescent="0.25">
      <c r="A151">
        <v>10</v>
      </c>
      <c r="B151" t="s">
        <v>260</v>
      </c>
      <c r="C151" s="4">
        <v>1.0625</v>
      </c>
      <c r="D151" s="5"/>
      <c r="E151" s="5">
        <f>VLOOKUP(Tableau48910[[#This Row],[Numéros]],Tableau3[],9,FALSE)</f>
        <v>2.0370119305856833</v>
      </c>
      <c r="F151" s="5">
        <f>VLOOKUP(Tableau48910[[#This Row],[Numéros]],Tableau3[],9,FALSE)</f>
        <v>2.0370119305856833</v>
      </c>
      <c r="H151" s="6" t="s">
        <v>239</v>
      </c>
      <c r="I151" s="10">
        <f>SUMIFS(Tableau48910[Temps],Tableau48910[Numéros],H151)</f>
        <v>1.3888888888888888E-2</v>
      </c>
      <c r="J151" cm="1">
        <f t="array" ref="J151">MAX((Tableau48910[Numéros]=H151)*Tableau48910[Opération])</f>
        <v>10</v>
      </c>
      <c r="K151" cm="1">
        <f t="array" ref="K151">MIN(IF(Tableau48910[Numéros]=H151,Tableau48910[Opération]))</f>
        <v>10</v>
      </c>
      <c r="L151" s="11">
        <f>SUMIFS(Tableau48910[Temps],Tableau48910[Numéros],H151,Tableau48910[Opération],J151)</f>
        <v>1.3888888888888888E-2</v>
      </c>
      <c r="M151" s="11">
        <f>SUMIFS(Tableau48910[Temps],Tableau48910[Numéros],H151,Tableau48910[Opération],K151)</f>
        <v>1.3888888888888888E-2</v>
      </c>
      <c r="N151" s="11">
        <f>I151-L151</f>
        <v>0</v>
      </c>
      <c r="O151" s="11">
        <f>I151-M151</f>
        <v>0</v>
      </c>
      <c r="P151" s="8">
        <f>IF(J151=K151,1,N151/O151)</f>
        <v>1</v>
      </c>
    </row>
    <row r="152" spans="1:16" x14ac:dyDescent="0.25">
      <c r="A152">
        <v>20</v>
      </c>
      <c r="B152" t="s">
        <v>260</v>
      </c>
      <c r="C152" s="4">
        <v>0.18055555555555555</v>
      </c>
      <c r="D152" s="5"/>
      <c r="E152" s="5">
        <f>VLOOKUP(Tableau48910[[#This Row],[Numéros]],Tableau3[],9,FALSE)</f>
        <v>2.0370119305856833</v>
      </c>
      <c r="F152" s="5">
        <f>VLOOKUP(Tableau48910[[#This Row],[Numéros]],Tableau3[],9,FALSE)</f>
        <v>2.0370119305856833</v>
      </c>
      <c r="H152" s="7" t="s">
        <v>297</v>
      </c>
      <c r="I152" s="12">
        <f>SUMIFS(Tableau48910[Temps],Tableau48910[Numéros],H152)</f>
        <v>0.49999999999999994</v>
      </c>
      <c r="J152" cm="1">
        <f t="array" ref="J152">MAX((Tableau48910[Numéros]=H152)*Tableau48910[Opération])</f>
        <v>50</v>
      </c>
      <c r="K152" cm="1">
        <f t="array" ref="K152">MIN(IF(Tableau48910[Numéros]=H152,Tableau48910[Opération]))</f>
        <v>20</v>
      </c>
      <c r="L152" s="13">
        <f>SUMIFS(Tableau48910[Temps],Tableau48910[Numéros],H152,Tableau48910[Opération],J152)</f>
        <v>8.3333333333333329E-2</v>
      </c>
      <c r="M152" s="13">
        <f>SUMIFS(Tableau48910[Temps],Tableau48910[Numéros],H152,Tableau48910[Opération],K152)</f>
        <v>0.25</v>
      </c>
      <c r="N152" s="13">
        <f>I152-L152</f>
        <v>0.41666666666666663</v>
      </c>
      <c r="O152" s="13">
        <f>I152-M152</f>
        <v>0.24999999999999994</v>
      </c>
      <c r="P152" s="9">
        <f>IF(J152=K152,1,N152/O152)</f>
        <v>1.666666666666667</v>
      </c>
    </row>
    <row r="153" spans="1:16" x14ac:dyDescent="0.25">
      <c r="A153">
        <v>30</v>
      </c>
      <c r="B153" t="s">
        <v>260</v>
      </c>
      <c r="C153" s="4">
        <v>0.84375</v>
      </c>
      <c r="D153" s="5"/>
      <c r="E153" s="5">
        <f>VLOOKUP(Tableau48910[[#This Row],[Numéros]],Tableau3[],9,FALSE)</f>
        <v>2.0370119305856833</v>
      </c>
      <c r="F153" s="5">
        <f>VLOOKUP(Tableau48910[[#This Row],[Numéros]],Tableau3[],9,FALSE)</f>
        <v>2.0370119305856833</v>
      </c>
      <c r="H153" s="6" t="s">
        <v>276</v>
      </c>
      <c r="I153" s="10">
        <f>SUMIFS(Tableau48910[Temps],Tableau48910[Numéros],H153)</f>
        <v>0.16666666666666666</v>
      </c>
      <c r="J153" cm="1">
        <f t="array" ref="J153">MAX((Tableau48910[Numéros]=H153)*Tableau48910[Opération])</f>
        <v>30</v>
      </c>
      <c r="K153" cm="1">
        <f t="array" ref="K153">MIN(IF(Tableau48910[Numéros]=H153,Tableau48910[Opération]))</f>
        <v>30</v>
      </c>
      <c r="L153" s="11">
        <f>SUMIFS(Tableau48910[Temps],Tableau48910[Numéros],H153,Tableau48910[Opération],J153)</f>
        <v>0.16666666666666666</v>
      </c>
      <c r="M153" s="11">
        <f>SUMIFS(Tableau48910[Temps],Tableau48910[Numéros],H153,Tableau48910[Opération],K153)</f>
        <v>0.16666666666666666</v>
      </c>
      <c r="N153" s="11">
        <f>I153-L153</f>
        <v>0</v>
      </c>
      <c r="O153" s="11">
        <f>I153-M153</f>
        <v>0</v>
      </c>
      <c r="P153" s="8">
        <f>IF(J153=K153,1,N153/O153)</f>
        <v>1</v>
      </c>
    </row>
    <row r="154" spans="1:16" x14ac:dyDescent="0.25">
      <c r="A154">
        <v>40</v>
      </c>
      <c r="B154" t="s">
        <v>260</v>
      </c>
      <c r="C154" s="4">
        <v>1.3888888888888889E-4</v>
      </c>
      <c r="D154" s="5"/>
      <c r="E154" s="5">
        <f>VLOOKUP(Tableau48910[[#This Row],[Numéros]],Tableau3[],9,FALSE)</f>
        <v>2.0370119305856833</v>
      </c>
      <c r="F154" s="5">
        <f>VLOOKUP(Tableau48910[[#This Row],[Numéros]],Tableau3[],9,FALSE)</f>
        <v>2.0370119305856833</v>
      </c>
      <c r="H154" s="7" t="s">
        <v>247</v>
      </c>
      <c r="I154" s="12">
        <f>SUMIFS(Tableau48910[Temps],Tableau48910[Numéros],H154)</f>
        <v>0.95833333333333326</v>
      </c>
      <c r="J154" cm="1">
        <f t="array" ref="J154">MAX((Tableau48910[Numéros]=H154)*Tableau48910[Opération])</f>
        <v>130</v>
      </c>
      <c r="K154" cm="1">
        <f t="array" ref="K154">MIN(IF(Tableau48910[Numéros]=H154,Tableau48910[Opération]))</f>
        <v>80</v>
      </c>
      <c r="L154" s="13">
        <f>SUMIFS(Tableau48910[Temps],Tableau48910[Numéros],H154,Tableau48910[Opération],J154)</f>
        <v>2.0833333333333332E-2</v>
      </c>
      <c r="M154" s="13">
        <f>SUMIFS(Tableau48910[Temps],Tableau48910[Numéros],H154,Tableau48910[Opération],K154)</f>
        <v>4.1666666666666664E-2</v>
      </c>
      <c r="N154" s="13">
        <f>I154-L154</f>
        <v>0.93749999999999989</v>
      </c>
      <c r="O154" s="13">
        <f>I154-M154</f>
        <v>0.91666666666666663</v>
      </c>
      <c r="P154" s="9">
        <f>IF(J154=K154,1,N154/O154)</f>
        <v>1.0227272727272727</v>
      </c>
    </row>
    <row r="155" spans="1:16" x14ac:dyDescent="0.25">
      <c r="A155">
        <v>10</v>
      </c>
      <c r="B155" t="s">
        <v>286</v>
      </c>
      <c r="C155" s="4">
        <v>1.0625</v>
      </c>
      <c r="D155" s="5"/>
      <c r="E155" s="5">
        <f>VLOOKUP(Tableau48910[[#This Row],[Numéros]],Tableau3[],9,FALSE)</f>
        <v>2.0370119305856833</v>
      </c>
      <c r="F155" s="5">
        <f>VLOOKUP(Tableau48910[[#This Row],[Numéros]],Tableau3[],9,FALSE)</f>
        <v>2.0370119305856833</v>
      </c>
      <c r="H155" s="6" t="s">
        <v>248</v>
      </c>
      <c r="I155" s="10">
        <f>SUMIFS(Tableau48910[Temps],Tableau48910[Numéros],H155)</f>
        <v>0.95833333333333326</v>
      </c>
      <c r="J155" cm="1">
        <f t="array" ref="J155">MAX((Tableau48910[Numéros]=H155)*Tableau48910[Opération])</f>
        <v>130</v>
      </c>
      <c r="K155" cm="1">
        <f t="array" ref="K155">MIN(IF(Tableau48910[Numéros]=H155,Tableau48910[Opération]))</f>
        <v>80</v>
      </c>
      <c r="L155" s="11">
        <f>SUMIFS(Tableau48910[Temps],Tableau48910[Numéros],H155,Tableau48910[Opération],J155)</f>
        <v>2.0833333333333332E-2</v>
      </c>
      <c r="M155" s="11">
        <f>SUMIFS(Tableau48910[Temps],Tableau48910[Numéros],H155,Tableau48910[Opération],K155)</f>
        <v>4.1666666666666664E-2</v>
      </c>
      <c r="N155" s="11">
        <f>I155-L155</f>
        <v>0.93749999999999989</v>
      </c>
      <c r="O155" s="11">
        <f>I155-M155</f>
        <v>0.91666666666666663</v>
      </c>
      <c r="P155" s="8">
        <f>IF(J155=K155,1,N155/O155)</f>
        <v>1.0227272727272727</v>
      </c>
    </row>
    <row r="156" spans="1:16" x14ac:dyDescent="0.25">
      <c r="A156">
        <v>20</v>
      </c>
      <c r="B156" t="s">
        <v>286</v>
      </c>
      <c r="C156" s="4">
        <v>0.18055555555555555</v>
      </c>
      <c r="D156" s="5"/>
      <c r="E156" s="5">
        <f>VLOOKUP(Tableau48910[[#This Row],[Numéros]],Tableau3[],9,FALSE)</f>
        <v>2.0370119305856833</v>
      </c>
      <c r="F156" s="5">
        <f>VLOOKUP(Tableau48910[[#This Row],[Numéros]],Tableau3[],9,FALSE)</f>
        <v>2.0370119305856833</v>
      </c>
      <c r="H156" s="7" t="s">
        <v>249</v>
      </c>
      <c r="I156" s="12">
        <f>SUMIFS(Tableau48910[Temps],Tableau48910[Numéros],H156)</f>
        <v>7.6388888888888895E-2</v>
      </c>
      <c r="J156" cm="1">
        <f t="array" ref="J156">MAX((Tableau48910[Numéros]=H156)*Tableau48910[Opération])</f>
        <v>110</v>
      </c>
      <c r="K156" cm="1">
        <f t="array" ref="K156">MIN(IF(Tableau48910[Numéros]=H156,Tableau48910[Opération]))</f>
        <v>90</v>
      </c>
      <c r="L156" s="13">
        <f>SUMIFS(Tableau48910[Temps],Tableau48910[Numéros],H156,Tableau48910[Opération],J156)</f>
        <v>1.3888888888888888E-2</v>
      </c>
      <c r="M156" s="13">
        <f>SUMIFS(Tableau48910[Temps],Tableau48910[Numéros],H156,Tableau48910[Opération],K156)</f>
        <v>4.1666666666666664E-2</v>
      </c>
      <c r="N156" s="13">
        <f>I156-L156</f>
        <v>6.25E-2</v>
      </c>
      <c r="O156" s="13">
        <f>I156-M156</f>
        <v>3.4722222222222231E-2</v>
      </c>
      <c r="P156" s="9">
        <f>IF(J156=K156,1,N156/O156)</f>
        <v>1.7999999999999996</v>
      </c>
    </row>
    <row r="157" spans="1:16" x14ac:dyDescent="0.25">
      <c r="A157">
        <v>30</v>
      </c>
      <c r="B157" t="s">
        <v>286</v>
      </c>
      <c r="C157" s="4">
        <v>0.84375</v>
      </c>
      <c r="D157" s="5"/>
      <c r="E157" s="5">
        <f>VLOOKUP(Tableau48910[[#This Row],[Numéros]],Tableau3[],9,FALSE)</f>
        <v>2.0370119305856833</v>
      </c>
      <c r="F157" s="5">
        <f>VLOOKUP(Tableau48910[[#This Row],[Numéros]],Tableau3[],9,FALSE)</f>
        <v>2.0370119305856833</v>
      </c>
      <c r="H157" s="6" t="s">
        <v>364</v>
      </c>
      <c r="I157" s="10">
        <f>SUMIFS(Tableau48910[Temps],Tableau48910[Numéros],H157)</f>
        <v>0</v>
      </c>
      <c r="J157" cm="1">
        <f t="array" ref="J157">MAX((Tableau48910[Numéros]=H157)*Tableau48910[Opération])</f>
        <v>0</v>
      </c>
      <c r="K157" cm="1">
        <f t="array" ref="K157">MIN(IF(Tableau48910[Numéros]=H157,Tableau48910[Opération]))</f>
        <v>0</v>
      </c>
      <c r="L157" s="11">
        <f>SUMIFS(Tableau48910[Temps],Tableau48910[Numéros],H157,Tableau48910[Opération],J157)</f>
        <v>0</v>
      </c>
      <c r="M157" s="11">
        <f>SUMIFS(Tableau48910[Temps],Tableau48910[Numéros],H157,Tableau48910[Opération],K157)</f>
        <v>0</v>
      </c>
      <c r="N157" s="11">
        <f>I157-L157</f>
        <v>0</v>
      </c>
      <c r="O157" s="11">
        <f>I157-M157</f>
        <v>0</v>
      </c>
      <c r="P157" s="8">
        <f>IF(J157=K157,1,N157/O157)</f>
        <v>1</v>
      </c>
    </row>
    <row r="158" spans="1:16" x14ac:dyDescent="0.25">
      <c r="A158">
        <v>40</v>
      </c>
      <c r="B158" t="s">
        <v>286</v>
      </c>
      <c r="C158" s="4">
        <v>1.3888888888888889E-4</v>
      </c>
      <c r="D158" s="5"/>
      <c r="E158" s="5">
        <f>VLOOKUP(Tableau48910[[#This Row],[Numéros]],Tableau3[],9,FALSE)</f>
        <v>2.0370119305856833</v>
      </c>
      <c r="F158" s="5">
        <f>VLOOKUP(Tableau48910[[#This Row],[Numéros]],Tableau3[],9,FALSE)</f>
        <v>2.0370119305856833</v>
      </c>
      <c r="H158" s="7" t="s">
        <v>240</v>
      </c>
      <c r="I158" s="12">
        <f>SUMIFS(Tableau48910[Temps],Tableau48910[Numéros],H158)</f>
        <v>2.4166666666666665</v>
      </c>
      <c r="J158" cm="1">
        <f t="array" ref="J158">MAX((Tableau48910[Numéros]=H158)*Tableau48910[Opération])</f>
        <v>180</v>
      </c>
      <c r="K158" cm="1">
        <f t="array" ref="K158">MIN(IF(Tableau48910[Numéros]=H158,Tableau48910[Opération]))</f>
        <v>55</v>
      </c>
      <c r="L158" s="13">
        <f>SUMIFS(Tableau48910[Temps],Tableau48910[Numéros],H158,Tableau48910[Opération],J158)</f>
        <v>2.0833333333333332E-2</v>
      </c>
      <c r="M158" s="13">
        <f>SUMIFS(Tableau48910[Temps],Tableau48910[Numéros],H158,Tableau48910[Opération],K158)</f>
        <v>4.1666666666666664E-2</v>
      </c>
      <c r="N158" s="13">
        <f>I158-L158</f>
        <v>2.395833333333333</v>
      </c>
      <c r="O158" s="13">
        <f>I158-M158</f>
        <v>2.375</v>
      </c>
      <c r="P158" s="9">
        <f>IF(J158=K158,1,N158/O158)</f>
        <v>1.0087719298245612</v>
      </c>
    </row>
    <row r="159" spans="1:16" x14ac:dyDescent="0.25">
      <c r="A159">
        <v>10</v>
      </c>
      <c r="B159" t="s">
        <v>279</v>
      </c>
      <c r="C159" s="4">
        <v>1.0625</v>
      </c>
      <c r="D159" s="5"/>
      <c r="E159" s="5">
        <f>VLOOKUP(Tableau48910[[#This Row],[Numéros]],Tableau3[],9,FALSE)</f>
        <v>2.0370119305856833</v>
      </c>
      <c r="F159" s="5">
        <f>VLOOKUP(Tableau48910[[#This Row],[Numéros]],Tableau3[],9,FALSE)</f>
        <v>2.0370119305856833</v>
      </c>
      <c r="H159" s="6" t="s">
        <v>241</v>
      </c>
      <c r="I159" s="10">
        <f>SUMIFS(Tableau48910[Temps],Tableau48910[Numéros],H159)</f>
        <v>2.4166666666666665</v>
      </c>
      <c r="J159" cm="1">
        <f t="array" ref="J159">MAX((Tableau48910[Numéros]=H159)*Tableau48910[Opération])</f>
        <v>180</v>
      </c>
      <c r="K159" cm="1">
        <f t="array" ref="K159">MIN(IF(Tableau48910[Numéros]=H159,Tableau48910[Opération]))</f>
        <v>55</v>
      </c>
      <c r="L159" s="11">
        <f>SUMIFS(Tableau48910[Temps],Tableau48910[Numéros],H159,Tableau48910[Opération],J159)</f>
        <v>2.0833333333333332E-2</v>
      </c>
      <c r="M159" s="11">
        <f>SUMIFS(Tableau48910[Temps],Tableau48910[Numéros],H159,Tableau48910[Opération],K159)</f>
        <v>4.1666666666666664E-2</v>
      </c>
      <c r="N159" s="11">
        <f>I159-L159</f>
        <v>2.395833333333333</v>
      </c>
      <c r="O159" s="11">
        <f>I159-M159</f>
        <v>2.375</v>
      </c>
      <c r="P159" s="8">
        <f>IF(J159=K159,1,N159/O159)</f>
        <v>1.0087719298245612</v>
      </c>
    </row>
    <row r="160" spans="1:16" x14ac:dyDescent="0.25">
      <c r="A160">
        <v>20</v>
      </c>
      <c r="B160" t="s">
        <v>279</v>
      </c>
      <c r="C160" s="4">
        <v>0.18055555555555555</v>
      </c>
      <c r="D160" s="5"/>
      <c r="E160" s="5">
        <f>VLOOKUP(Tableau48910[[#This Row],[Numéros]],Tableau3[],9,FALSE)</f>
        <v>2.0370119305856833</v>
      </c>
      <c r="F160" s="5">
        <f>VLOOKUP(Tableau48910[[#This Row],[Numéros]],Tableau3[],9,FALSE)</f>
        <v>2.0370119305856833</v>
      </c>
      <c r="H160" s="7" t="s">
        <v>242</v>
      </c>
      <c r="I160" s="12">
        <f>SUMIFS(Tableau48910[Temps],Tableau48910[Numéros],H160)</f>
        <v>0.70833333333333326</v>
      </c>
      <c r="J160" cm="1">
        <f t="array" ref="J160">MAX((Tableau48910[Numéros]=H160)*Tableau48910[Opération])</f>
        <v>130</v>
      </c>
      <c r="K160" cm="1">
        <f t="array" ref="K160">MIN(IF(Tableau48910[Numéros]=H160,Tableau48910[Opération]))</f>
        <v>70</v>
      </c>
      <c r="L160" s="13">
        <f>SUMIFS(Tableau48910[Temps],Tableau48910[Numéros],H160,Tableau48910[Opération],J160)</f>
        <v>4.1666666666666664E-2</v>
      </c>
      <c r="M160" s="13">
        <f>SUMIFS(Tableau48910[Temps],Tableau48910[Numéros],H160,Tableau48910[Opération],K160)</f>
        <v>8.3333333333333329E-2</v>
      </c>
      <c r="N160" s="13">
        <f>I160-L160</f>
        <v>0.66666666666666663</v>
      </c>
      <c r="O160" s="13">
        <f>I160-M160</f>
        <v>0.62499999999999989</v>
      </c>
      <c r="P160" s="9">
        <f>IF(J160=K160,1,N160/O160)</f>
        <v>1.0666666666666669</v>
      </c>
    </row>
    <row r="161" spans="1:16" x14ac:dyDescent="0.25">
      <c r="A161">
        <v>30</v>
      </c>
      <c r="B161" t="s">
        <v>279</v>
      </c>
      <c r="C161" s="4">
        <v>0.84375</v>
      </c>
      <c r="D161" s="5"/>
      <c r="E161" s="5">
        <f>VLOOKUP(Tableau48910[[#This Row],[Numéros]],Tableau3[],9,FALSE)</f>
        <v>2.0370119305856833</v>
      </c>
      <c r="F161" s="5">
        <f>VLOOKUP(Tableau48910[[#This Row],[Numéros]],Tableau3[],9,FALSE)</f>
        <v>2.0370119305856833</v>
      </c>
      <c r="H161" s="6" t="s">
        <v>209</v>
      </c>
      <c r="I161" s="10">
        <f>SUMIFS(Tableau48910[Temps],Tableau48910[Numéros],H161)</f>
        <v>6.9444444444444444E-5</v>
      </c>
      <c r="J161" cm="1">
        <f t="array" ref="J161">MAX((Tableau48910[Numéros]=H161)*Tableau48910[Opération])</f>
        <v>898</v>
      </c>
      <c r="K161" cm="1">
        <f t="array" ref="K161">MIN(IF(Tableau48910[Numéros]=H161,Tableau48910[Opération]))</f>
        <v>898</v>
      </c>
      <c r="L161" s="11">
        <f>SUMIFS(Tableau48910[Temps],Tableau48910[Numéros],H161,Tableau48910[Opération],J161)</f>
        <v>6.9444444444444444E-5</v>
      </c>
      <c r="M161" s="11">
        <f>SUMIFS(Tableau48910[Temps],Tableau48910[Numéros],H161,Tableau48910[Opération],K161)</f>
        <v>6.9444444444444444E-5</v>
      </c>
      <c r="N161" s="11">
        <f>I161-L161</f>
        <v>0</v>
      </c>
      <c r="O161" s="11">
        <f>I161-M161</f>
        <v>0</v>
      </c>
      <c r="P161" s="8">
        <f>IF(J161=K161,1,N161/O161)</f>
        <v>1</v>
      </c>
    </row>
    <row r="162" spans="1:16" x14ac:dyDescent="0.25">
      <c r="A162">
        <v>40</v>
      </c>
      <c r="B162" t="s">
        <v>279</v>
      </c>
      <c r="C162" s="4">
        <v>1.3888888888888889E-4</v>
      </c>
      <c r="D162" s="5"/>
      <c r="E162" s="5">
        <f>VLOOKUP(Tableau48910[[#This Row],[Numéros]],Tableau3[],9,FALSE)</f>
        <v>2.0370119305856833</v>
      </c>
      <c r="F162" s="5">
        <f>VLOOKUP(Tableau48910[[#This Row],[Numéros]],Tableau3[],9,FALSE)</f>
        <v>2.0370119305856833</v>
      </c>
      <c r="H162" s="6" t="s">
        <v>313</v>
      </c>
      <c r="I162" s="12">
        <f>SUMIFS(Tableau48910[Temps],Tableau48910[Numéros],H162)</f>
        <v>6.9444444444444444E-5</v>
      </c>
      <c r="J162" cm="1">
        <f t="array" ref="J162">MAX((Tableau48910[Numéros]=H162)*Tableau48910[Opération])</f>
        <v>10</v>
      </c>
      <c r="K162" cm="1">
        <f t="array" ref="K162">MIN(IF(Tableau48910[Numéros]=H162,Tableau48910[Opération]))</f>
        <v>10</v>
      </c>
      <c r="L162" s="13">
        <f>SUMIFS(Tableau48910[Temps],Tableau48910[Numéros],H162,Tableau48910[Opération],J162)</f>
        <v>6.9444444444444444E-5</v>
      </c>
      <c r="M162" s="13">
        <f>SUMIFS(Tableau48910[Temps],Tableau48910[Numéros],H162,Tableau48910[Opération],K162)</f>
        <v>6.9444444444444444E-5</v>
      </c>
      <c r="N162" s="13">
        <f>I162-L162</f>
        <v>0</v>
      </c>
      <c r="O162" s="13">
        <f>I162-M162</f>
        <v>0</v>
      </c>
      <c r="P162" s="9">
        <f>IF(J162=K162,1,N162/O162)</f>
        <v>1</v>
      </c>
    </row>
    <row r="163" spans="1:16" x14ac:dyDescent="0.25">
      <c r="A163">
        <v>10</v>
      </c>
      <c r="B163" t="s">
        <v>274</v>
      </c>
      <c r="C163" s="4">
        <v>1.0625</v>
      </c>
      <c r="D163" s="5"/>
      <c r="E163" s="5">
        <f>VLOOKUP(Tableau48910[[#This Row],[Numéros]],Tableau3[],9,FALSE)</f>
        <v>2.0370119305856833</v>
      </c>
      <c r="F163" s="5">
        <f>VLOOKUP(Tableau48910[[#This Row],[Numéros]],Tableau3[],9,FALSE)</f>
        <v>2.0370119305856833</v>
      </c>
      <c r="H163" s="6" t="s">
        <v>314</v>
      </c>
      <c r="I163" s="10">
        <f>SUMIFS(Tableau48910[Temps],Tableau48910[Numéros],H163)</f>
        <v>6.9444444444444444E-5</v>
      </c>
      <c r="J163" cm="1">
        <f t="array" ref="J163">MAX((Tableau48910[Numéros]=H163)*Tableau48910[Opération])</f>
        <v>10</v>
      </c>
      <c r="K163" cm="1">
        <f t="array" ref="K163">MIN(IF(Tableau48910[Numéros]=H163,Tableau48910[Opération]))</f>
        <v>10</v>
      </c>
      <c r="L163" s="11">
        <f>SUMIFS(Tableau48910[Temps],Tableau48910[Numéros],H163,Tableau48910[Opération],J163)</f>
        <v>6.9444444444444444E-5</v>
      </c>
      <c r="M163" s="11">
        <f>SUMIFS(Tableau48910[Temps],Tableau48910[Numéros],H163,Tableau48910[Opération],K163)</f>
        <v>6.9444444444444444E-5</v>
      </c>
      <c r="N163" s="11">
        <f>I163-L163</f>
        <v>0</v>
      </c>
      <c r="O163" s="11">
        <f>I163-M163</f>
        <v>0</v>
      </c>
      <c r="P163" s="8">
        <f>IF(J163=K163,1,N163/O163)</f>
        <v>1</v>
      </c>
    </row>
    <row r="164" spans="1:16" x14ac:dyDescent="0.25">
      <c r="A164">
        <v>20</v>
      </c>
      <c r="B164" t="s">
        <v>274</v>
      </c>
      <c r="C164" s="4">
        <v>0.18055555555555555</v>
      </c>
      <c r="D164" s="5"/>
      <c r="E164" s="5">
        <f>VLOOKUP(Tableau48910[[#This Row],[Numéros]],Tableau3[],9,FALSE)</f>
        <v>2.0370119305856833</v>
      </c>
      <c r="F164" s="5">
        <f>VLOOKUP(Tableau48910[[#This Row],[Numéros]],Tableau3[],9,FALSE)</f>
        <v>2.0370119305856833</v>
      </c>
      <c r="H164" s="6" t="s">
        <v>315</v>
      </c>
      <c r="I164" s="12">
        <f>SUMIFS(Tableau48910[Temps],Tableau48910[Numéros],H164)</f>
        <v>6.9444444444444444E-5</v>
      </c>
      <c r="J164" cm="1">
        <f t="array" ref="J164">MAX((Tableau48910[Numéros]=H164)*Tableau48910[Opération])</f>
        <v>10</v>
      </c>
      <c r="K164" cm="1">
        <f t="array" ref="K164">MIN(IF(Tableau48910[Numéros]=H164,Tableau48910[Opération]))</f>
        <v>10</v>
      </c>
      <c r="L164" s="13">
        <f>SUMIFS(Tableau48910[Temps],Tableau48910[Numéros],H164,Tableau48910[Opération],J164)</f>
        <v>6.9444444444444444E-5</v>
      </c>
      <c r="M164" s="13">
        <f>SUMIFS(Tableau48910[Temps],Tableau48910[Numéros],H164,Tableau48910[Opération],K164)</f>
        <v>6.9444444444444444E-5</v>
      </c>
      <c r="N164" s="13">
        <f>I164-L164</f>
        <v>0</v>
      </c>
      <c r="O164" s="13">
        <f>I164-M164</f>
        <v>0</v>
      </c>
      <c r="P164" s="9">
        <f>IF(J164=K164,1,N164/O164)</f>
        <v>1</v>
      </c>
    </row>
    <row r="165" spans="1:16" x14ac:dyDescent="0.25">
      <c r="A165">
        <v>30</v>
      </c>
      <c r="B165" t="s">
        <v>274</v>
      </c>
      <c r="C165" s="4">
        <v>0.84375</v>
      </c>
      <c r="D165" s="5"/>
      <c r="E165" s="5">
        <f>VLOOKUP(Tableau48910[[#This Row],[Numéros]],Tableau3[],9,FALSE)</f>
        <v>2.0370119305856833</v>
      </c>
      <c r="F165" s="5">
        <f>VLOOKUP(Tableau48910[[#This Row],[Numéros]],Tableau3[],9,FALSE)</f>
        <v>2.0370119305856833</v>
      </c>
      <c r="H165" s="6" t="s">
        <v>316</v>
      </c>
      <c r="I165" s="10">
        <f>SUMIFS(Tableau48910[Temps],Tableau48910[Numéros],H165)</f>
        <v>6.9444444444444444E-5</v>
      </c>
      <c r="J165" cm="1">
        <f t="array" ref="J165">MAX((Tableau48910[Numéros]=H165)*Tableau48910[Opération])</f>
        <v>10</v>
      </c>
      <c r="K165" cm="1">
        <f t="array" ref="K165">MIN(IF(Tableau48910[Numéros]=H165,Tableau48910[Opération]))</f>
        <v>10</v>
      </c>
      <c r="L165" s="11">
        <f>SUMIFS(Tableau48910[Temps],Tableau48910[Numéros],H165,Tableau48910[Opération],J165)</f>
        <v>6.9444444444444444E-5</v>
      </c>
      <c r="M165" s="11">
        <f>SUMIFS(Tableau48910[Temps],Tableau48910[Numéros],H165,Tableau48910[Opération],K165)</f>
        <v>6.9444444444444444E-5</v>
      </c>
      <c r="N165" s="11">
        <f>I165-L165</f>
        <v>0</v>
      </c>
      <c r="O165" s="11">
        <f>I165-M165</f>
        <v>0</v>
      </c>
      <c r="P165" s="8">
        <f>IF(J165=K165,1,N165/O165)</f>
        <v>1</v>
      </c>
    </row>
    <row r="166" spans="1:16" x14ac:dyDescent="0.25">
      <c r="A166">
        <v>40</v>
      </c>
      <c r="B166" t="s">
        <v>274</v>
      </c>
      <c r="C166" s="4">
        <v>1.3888888888888889E-4</v>
      </c>
      <c r="D166" s="5"/>
      <c r="E166" s="5">
        <f>VLOOKUP(Tableau48910[[#This Row],[Numéros]],Tableau3[],9,FALSE)</f>
        <v>2.0370119305856833</v>
      </c>
      <c r="F166" s="5">
        <f>VLOOKUP(Tableau48910[[#This Row],[Numéros]],Tableau3[],9,FALSE)</f>
        <v>2.0370119305856833</v>
      </c>
      <c r="H166" s="6" t="s">
        <v>317</v>
      </c>
      <c r="I166" s="12">
        <f>SUMIFS(Tableau48910[Temps],Tableau48910[Numéros],H166)</f>
        <v>6.9444444444444444E-5</v>
      </c>
      <c r="J166" cm="1">
        <f t="array" ref="J166">MAX((Tableau48910[Numéros]=H166)*Tableau48910[Opération])</f>
        <v>10</v>
      </c>
      <c r="K166" cm="1">
        <f t="array" ref="K166">MIN(IF(Tableau48910[Numéros]=H166,Tableau48910[Opération]))</f>
        <v>10</v>
      </c>
      <c r="L166" s="13">
        <f>SUMIFS(Tableau48910[Temps],Tableau48910[Numéros],H166,Tableau48910[Opération],J166)</f>
        <v>6.9444444444444444E-5</v>
      </c>
      <c r="M166" s="13">
        <f>SUMIFS(Tableau48910[Temps],Tableau48910[Numéros],H166,Tableau48910[Opération],K166)</f>
        <v>6.9444444444444444E-5</v>
      </c>
      <c r="N166" s="13">
        <f>I166-L166</f>
        <v>0</v>
      </c>
      <c r="O166" s="13">
        <f>I166-M166</f>
        <v>0</v>
      </c>
      <c r="P166" s="9">
        <f>IF(J166=K166,1,N166/O166)</f>
        <v>1</v>
      </c>
    </row>
    <row r="167" spans="1:16" x14ac:dyDescent="0.25">
      <c r="A167">
        <v>115</v>
      </c>
      <c r="B167" t="s">
        <v>283</v>
      </c>
      <c r="C167" s="4">
        <v>6.9444444444444448E-2</v>
      </c>
      <c r="D167" s="5"/>
      <c r="E167" s="5">
        <f>VLOOKUP(Tableau48910[[#This Row],[Numéros]],Tableau3[],9,FALSE)</f>
        <v>1.1303191489361701</v>
      </c>
      <c r="F167" s="5">
        <f>VLOOKUP(Tableau48910[[#This Row],[Numéros]],Tableau3[],9,FALSE)</f>
        <v>1.1303191489361701</v>
      </c>
      <c r="H167" s="6" t="s">
        <v>318</v>
      </c>
      <c r="I167" s="10">
        <f>SUMIFS(Tableau48910[Temps],Tableau48910[Numéros],H167)</f>
        <v>1.3888888888888889E-4</v>
      </c>
      <c r="J167" cm="1">
        <f t="array" ref="J167">MAX((Tableau48910[Numéros]=H167)*Tableau48910[Opération])</f>
        <v>10</v>
      </c>
      <c r="K167" cm="1">
        <f t="array" ref="K167">MIN(IF(Tableau48910[Numéros]=H167,Tableau48910[Opération]))</f>
        <v>5</v>
      </c>
      <c r="L167" s="11">
        <f>SUMIFS(Tableau48910[Temps],Tableau48910[Numéros],H167,Tableau48910[Opération],J167)</f>
        <v>6.9444444444444444E-5</v>
      </c>
      <c r="M167" s="11">
        <f>SUMIFS(Tableau48910[Temps],Tableau48910[Numéros],H167,Tableau48910[Opération],K167)</f>
        <v>6.9444444444444444E-5</v>
      </c>
      <c r="N167" s="11">
        <f>I167-L167</f>
        <v>6.9444444444444444E-5</v>
      </c>
      <c r="O167" s="11">
        <f>I167-M167</f>
        <v>6.9444444444444444E-5</v>
      </c>
      <c r="P167" s="8">
        <f>IF(J167=K167,1,N167/O167)</f>
        <v>1</v>
      </c>
    </row>
    <row r="168" spans="1:16" x14ac:dyDescent="0.25">
      <c r="A168">
        <v>120</v>
      </c>
      <c r="B168" t="s">
        <v>283</v>
      </c>
      <c r="C168" s="4">
        <v>0.49305555555555558</v>
      </c>
      <c r="D168" s="5"/>
      <c r="E168" s="5">
        <f>VLOOKUP(Tableau48910[[#This Row],[Numéros]],Tableau3[],9,FALSE)</f>
        <v>1.1303191489361701</v>
      </c>
      <c r="F168" s="5">
        <f>VLOOKUP(Tableau48910[[#This Row],[Numéros]],Tableau3[],9,FALSE)</f>
        <v>1.1303191489361701</v>
      </c>
      <c r="H168" s="7" t="s">
        <v>319</v>
      </c>
      <c r="I168" s="12">
        <f>SUMIFS(Tableau48910[Temps],Tableau48910[Numéros],H168)</f>
        <v>6.9444444444444444E-5</v>
      </c>
      <c r="J168" cm="1">
        <f t="array" ref="J168">MAX((Tableau48910[Numéros]=H168)*Tableau48910[Opération])</f>
        <v>10</v>
      </c>
      <c r="K168" cm="1">
        <f t="array" ref="K168">MIN(IF(Tableau48910[Numéros]=H168,Tableau48910[Opération]))</f>
        <v>10</v>
      </c>
      <c r="L168" s="13">
        <f>SUMIFS(Tableau48910[Temps],Tableau48910[Numéros],H168,Tableau48910[Opération],J168)</f>
        <v>6.9444444444444444E-5</v>
      </c>
      <c r="M168" s="13">
        <f>SUMIFS(Tableau48910[Temps],Tableau48910[Numéros],H168,Tableau48910[Opération],K168)</f>
        <v>6.9444444444444444E-5</v>
      </c>
      <c r="N168" s="13">
        <f>I168-L168</f>
        <v>0</v>
      </c>
      <c r="O168" s="13">
        <f>I168-M168</f>
        <v>0</v>
      </c>
      <c r="P168" s="9">
        <f>IF(J168=K168,1,N168/O168)</f>
        <v>1</v>
      </c>
    </row>
    <row r="169" spans="1:16" x14ac:dyDescent="0.25">
      <c r="A169">
        <v>125</v>
      </c>
      <c r="B169" t="s">
        <v>283</v>
      </c>
      <c r="C169" s="4">
        <v>2.7777777777777776E-2</v>
      </c>
      <c r="D169" s="5"/>
      <c r="E169" s="5">
        <f>VLOOKUP(Tableau48910[[#This Row],[Numéros]],Tableau3[],9,FALSE)</f>
        <v>1.1303191489361701</v>
      </c>
      <c r="F169" s="5">
        <f>VLOOKUP(Tableau48910[[#This Row],[Numéros]],Tableau3[],9,FALSE)</f>
        <v>1.1303191489361701</v>
      </c>
      <c r="H169" s="6" t="s">
        <v>320</v>
      </c>
      <c r="I169" s="10">
        <f>SUMIFS(Tableau48910[Temps],Tableau48910[Numéros],H169)</f>
        <v>6.9444444444444444E-5</v>
      </c>
      <c r="J169" cm="1">
        <f t="array" ref="J169">MAX((Tableau48910[Numéros]=H169)*Tableau48910[Opération])</f>
        <v>10</v>
      </c>
      <c r="K169" cm="1">
        <f t="array" ref="K169">MIN(IF(Tableau48910[Numéros]=H169,Tableau48910[Opération]))</f>
        <v>10</v>
      </c>
      <c r="L169" s="11">
        <f>SUMIFS(Tableau48910[Temps],Tableau48910[Numéros],H169,Tableau48910[Opération],J169)</f>
        <v>6.9444444444444444E-5</v>
      </c>
      <c r="M169" s="11">
        <f>SUMIFS(Tableau48910[Temps],Tableau48910[Numéros],H169,Tableau48910[Opération],K169)</f>
        <v>6.9444444444444444E-5</v>
      </c>
      <c r="N169" s="11">
        <f>I169-L169</f>
        <v>0</v>
      </c>
      <c r="O169" s="11">
        <f>I169-M169</f>
        <v>0</v>
      </c>
      <c r="P169" s="8">
        <f>IF(J169=K169,1,N169/O169)</f>
        <v>1</v>
      </c>
    </row>
    <row r="170" spans="1:16" x14ac:dyDescent="0.25">
      <c r="A170">
        <v>130</v>
      </c>
      <c r="B170" t="s">
        <v>283</v>
      </c>
      <c r="C170" s="4">
        <v>1.3888888888888889E-3</v>
      </c>
      <c r="D170" s="5"/>
      <c r="E170" s="5">
        <f>VLOOKUP(Tableau48910[[#This Row],[Numéros]],Tableau3[],9,FALSE)</f>
        <v>1.1303191489361701</v>
      </c>
      <c r="F170" s="5">
        <f>VLOOKUP(Tableau48910[[#This Row],[Numéros]],Tableau3[],9,FALSE)</f>
        <v>1.1303191489361701</v>
      </c>
      <c r="H170" s="7" t="s">
        <v>184</v>
      </c>
      <c r="I170" s="12">
        <f>SUMIFS(Tableau48910[Temps],Tableau48910[Numéros],H170)</f>
        <v>10.879999999999999</v>
      </c>
      <c r="J170" cm="1">
        <f t="array" ref="J170">MAX((Tableau48910[Numéros]=H170)*Tableau48910[Opération])</f>
        <v>50</v>
      </c>
      <c r="K170" cm="1">
        <f t="array" ref="K170">MIN(IF(Tableau48910[Numéros]=H170,Tableau48910[Opération]))</f>
        <v>10</v>
      </c>
      <c r="L170" s="13">
        <f>SUMIFS(Tableau48910[Temps],Tableau48910[Numéros],H170,Tableau48910[Opération],J170)</f>
        <v>7.1111111111111111E-2</v>
      </c>
      <c r="M170" s="13">
        <f>SUMIFS(Tableau48910[Temps],Tableau48910[Numéros],H170,Tableau48910[Opération],K170)</f>
        <v>7.1111111111111111E-2</v>
      </c>
      <c r="N170" s="13">
        <f>I170-L170</f>
        <v>10.808888888888887</v>
      </c>
      <c r="O170" s="13">
        <f>I170-M170</f>
        <v>10.808888888888887</v>
      </c>
      <c r="P170" s="9">
        <f>IF(J170=K170,1,N170/O170)</f>
        <v>1</v>
      </c>
    </row>
    <row r="171" spans="1:16" x14ac:dyDescent="0.25">
      <c r="A171">
        <v>105</v>
      </c>
      <c r="B171" t="s">
        <v>261</v>
      </c>
      <c r="C171" s="4">
        <v>0.17708333333333334</v>
      </c>
      <c r="D171" s="5"/>
      <c r="E171" s="5">
        <f>VLOOKUP(Tableau48910[[#This Row],[Numéros]],Tableau3[],9,FALSE)</f>
        <v>15.906432748538016</v>
      </c>
      <c r="F171" s="5">
        <f>VLOOKUP(Tableau48910[[#This Row],[Numéros]],Tableau3[],9,FALSE)</f>
        <v>15.906432748538016</v>
      </c>
      <c r="H171" s="6" t="s">
        <v>71</v>
      </c>
      <c r="I171" s="10">
        <f>SUMIFS(Tableau48910[Temps],Tableau48910[Numéros],H171)</f>
        <v>5.796666666666666</v>
      </c>
      <c r="J171" cm="1">
        <f t="array" ref="J171">MAX((Tableau48910[Numéros]=H171)*Tableau48910[Opération])</f>
        <v>50</v>
      </c>
      <c r="K171" cm="1">
        <f t="array" ref="K171">MIN(IF(Tableau48910[Numéros]=H171,Tableau48910[Opération]))</f>
        <v>10</v>
      </c>
      <c r="L171" s="11">
        <f>SUMIFS(Tableau48910[Temps],Tableau48910[Numéros],H171,Tableau48910[Opération],J171)</f>
        <v>7.1111111111111111E-2</v>
      </c>
      <c r="M171" s="11">
        <f>SUMIFS(Tableau48910[Temps],Tableau48910[Numéros],H171,Tableau48910[Opération],K171)</f>
        <v>7.1111111111111111E-2</v>
      </c>
      <c r="N171" s="11">
        <f>I171-L171</f>
        <v>5.7255555555555553</v>
      </c>
      <c r="O171" s="11">
        <f>I171-M171</f>
        <v>5.7255555555555553</v>
      </c>
      <c r="P171" s="8">
        <f>IF(J171=K171,1,N171/O171)</f>
        <v>1</v>
      </c>
    </row>
    <row r="172" spans="1:16" x14ac:dyDescent="0.25">
      <c r="A172">
        <v>110</v>
      </c>
      <c r="B172" t="s">
        <v>261</v>
      </c>
      <c r="C172" s="4">
        <v>1.1805555555555555E-2</v>
      </c>
      <c r="D172" s="5"/>
      <c r="E172" s="5">
        <f>VLOOKUP(Tableau48910[[#This Row],[Numéros]],Tableau3[],9,FALSE)</f>
        <v>15.906432748538016</v>
      </c>
      <c r="F172" s="5">
        <f>VLOOKUP(Tableau48910[[#This Row],[Numéros]],Tableau3[],9,FALSE)</f>
        <v>15.906432748538016</v>
      </c>
      <c r="H172" s="7" t="s">
        <v>167</v>
      </c>
      <c r="I172" s="12">
        <f>SUMIFS(Tableau48910[Temps],Tableau48910[Numéros],H172)</f>
        <v>13.461805555555555</v>
      </c>
      <c r="J172" cm="1">
        <f t="array" ref="J172">MAX((Tableau48910[Numéros]=H172)*Tableau48910[Opération])</f>
        <v>30</v>
      </c>
      <c r="K172" cm="1">
        <f t="array" ref="K172">MIN(IF(Tableau48910[Numéros]=H172,Tableau48910[Opération]))</f>
        <v>20</v>
      </c>
      <c r="L172" s="13">
        <f>SUMIFS(Tableau48910[Temps],Tableau48910[Numéros],H172,Tableau48910[Opération],J172)</f>
        <v>7.333333333333333</v>
      </c>
      <c r="M172" s="13">
        <f>SUMIFS(Tableau48910[Temps],Tableau48910[Numéros],H172,Tableau48910[Opération],K172)</f>
        <v>6.1284722222222223</v>
      </c>
      <c r="N172" s="13">
        <f>I172-L172</f>
        <v>6.1284722222222223</v>
      </c>
      <c r="O172" s="13">
        <f>I172-M172</f>
        <v>7.333333333333333</v>
      </c>
      <c r="P172" s="9">
        <f>IF(J172=K172,1,N172/O172)</f>
        <v>0.83570075757575757</v>
      </c>
    </row>
    <row r="173" spans="1:16" x14ac:dyDescent="0.25">
      <c r="A173">
        <v>115</v>
      </c>
      <c r="B173" t="s">
        <v>261</v>
      </c>
      <c r="C173" s="4">
        <v>6.9444444444444444E-5</v>
      </c>
      <c r="D173" s="5"/>
      <c r="E173" s="5">
        <f>VLOOKUP(Tableau48910[[#This Row],[Numéros]],Tableau3[],9,FALSE)</f>
        <v>15.906432748538016</v>
      </c>
      <c r="F173" s="5">
        <f>VLOOKUP(Tableau48910[[#This Row],[Numéros]],Tableau3[],9,FALSE)</f>
        <v>15.906432748538016</v>
      </c>
      <c r="H173" s="6" t="s">
        <v>221</v>
      </c>
      <c r="I173" s="10">
        <f>SUMIFS(Tableau48910[Temps],Tableau48910[Numéros],H173)</f>
        <v>0.5625</v>
      </c>
      <c r="J173" cm="1">
        <f t="array" ref="J173">MAX((Tableau48910[Numéros]=H173)*Tableau48910[Opération])</f>
        <v>40</v>
      </c>
      <c r="K173" cm="1">
        <f t="array" ref="K173">MIN(IF(Tableau48910[Numéros]=H173,Tableau48910[Opération]))</f>
        <v>32</v>
      </c>
      <c r="L173" s="11">
        <f>SUMIFS(Tableau48910[Temps],Tableau48910[Numéros],H173,Tableau48910[Opération],J173)</f>
        <v>0.16666666666666666</v>
      </c>
      <c r="M173" s="11">
        <f>SUMIFS(Tableau48910[Temps],Tableau48910[Numéros],H173,Tableau48910[Opération],K173)</f>
        <v>0.125</v>
      </c>
      <c r="N173" s="11">
        <f>I173-L173</f>
        <v>0.39583333333333337</v>
      </c>
      <c r="O173" s="11">
        <f>I173-M173</f>
        <v>0.4375</v>
      </c>
      <c r="P173" s="8">
        <f>IF(J173=K173,1,N173/O173)</f>
        <v>0.90476190476190488</v>
      </c>
    </row>
    <row r="174" spans="1:16" x14ac:dyDescent="0.25">
      <c r="A174">
        <v>105</v>
      </c>
      <c r="B174" t="s">
        <v>267</v>
      </c>
      <c r="C174" s="4">
        <v>0.99305555555555547</v>
      </c>
      <c r="D174" s="5"/>
      <c r="E174" s="5">
        <f>VLOOKUP(Tableau48910[[#This Row],[Numéros]],Tableau3[],9,FALSE)</f>
        <v>14.56356736242884</v>
      </c>
      <c r="F174" s="5">
        <f>VLOOKUP(Tableau48910[[#This Row],[Numéros]],Tableau3[],9,FALSE)</f>
        <v>14.56356736242884</v>
      </c>
      <c r="H174" s="6" t="s">
        <v>220</v>
      </c>
      <c r="I174" s="12">
        <f>SUMIFS(Tableau48910[Temps],Tableau48910[Numéros],H174)</f>
        <v>0.97916666666666674</v>
      </c>
      <c r="J174" cm="1">
        <f t="array" ref="J174">MAX((Tableau48910[Numéros]=H174)*Tableau48910[Opération])</f>
        <v>100</v>
      </c>
      <c r="K174" cm="1">
        <f t="array" ref="K174">MIN(IF(Tableau48910[Numéros]=H174,Tableau48910[Opération]))</f>
        <v>40</v>
      </c>
      <c r="L174" s="13">
        <f>SUMIFS(Tableau48910[Temps],Tableau48910[Numéros],H174,Tableau48910[Opération],J174)</f>
        <v>0.33333333333333331</v>
      </c>
      <c r="M174" s="13">
        <f>SUMIFS(Tableau48910[Temps],Tableau48910[Numéros],H174,Tableau48910[Opération],K174)</f>
        <v>2.0833333333333332E-2</v>
      </c>
      <c r="N174" s="13">
        <f>I174-L174</f>
        <v>0.64583333333333348</v>
      </c>
      <c r="O174" s="13">
        <f>I174-M174</f>
        <v>0.95833333333333337</v>
      </c>
      <c r="P174" s="9">
        <f>IF(J174=K174,1,N174/O174)</f>
        <v>0.67391304347826098</v>
      </c>
    </row>
    <row r="175" spans="1:16" x14ac:dyDescent="0.25">
      <c r="A175">
        <v>110</v>
      </c>
      <c r="B175" t="s">
        <v>267</v>
      </c>
      <c r="C175" s="4">
        <v>7.2916666666666671E-2</v>
      </c>
      <c r="D175" s="5"/>
      <c r="E175" s="5">
        <f>VLOOKUP(Tableau48910[[#This Row],[Numéros]],Tableau3[],9,FALSE)</f>
        <v>14.56356736242884</v>
      </c>
      <c r="F175" s="5">
        <f>VLOOKUP(Tableau48910[[#This Row],[Numéros]],Tableau3[],9,FALSE)</f>
        <v>14.56356736242884</v>
      </c>
      <c r="H175" s="6" t="s">
        <v>237</v>
      </c>
      <c r="I175" s="10">
        <f>SUMIFS(Tableau48910[Temps],Tableau48910[Numéros],H175)</f>
        <v>1.4583333333333335</v>
      </c>
      <c r="J175" cm="1">
        <f t="array" ref="J175">MAX((Tableau48910[Numéros]=H175)*Tableau48910[Opération])</f>
        <v>50</v>
      </c>
      <c r="K175" cm="1">
        <f t="array" ref="K175">MIN(IF(Tableau48910[Numéros]=H175,Tableau48910[Opération]))</f>
        <v>40</v>
      </c>
      <c r="L175" s="11">
        <f>SUMIFS(Tableau48910[Temps],Tableau48910[Numéros],H175,Tableau48910[Opération],J175)</f>
        <v>4.1666666666666664E-2</v>
      </c>
      <c r="M175" s="11">
        <f>SUMIFS(Tableau48910[Temps],Tableau48910[Numéros],H175,Tableau48910[Opération],K175)</f>
        <v>1.4166666666666667</v>
      </c>
      <c r="N175" s="11">
        <f>I175-L175</f>
        <v>1.4166666666666667</v>
      </c>
      <c r="O175" s="11">
        <f>I175-M175</f>
        <v>4.1666666666666741E-2</v>
      </c>
      <c r="P175" s="8">
        <f>IF(J175=K175,1,N175/O175)</f>
        <v>33.999999999999943</v>
      </c>
    </row>
    <row r="176" spans="1:16" x14ac:dyDescent="0.25">
      <c r="A176">
        <v>115</v>
      </c>
      <c r="B176" t="s">
        <v>267</v>
      </c>
      <c r="C176" s="4">
        <v>2.7777777777777778E-4</v>
      </c>
      <c r="D176" s="5"/>
      <c r="E176" s="5">
        <f>VLOOKUP(Tableau48910[[#This Row],[Numéros]],Tableau3[],9,FALSE)</f>
        <v>14.56356736242884</v>
      </c>
      <c r="F176" s="5">
        <f>VLOOKUP(Tableau48910[[#This Row],[Numéros]],Tableau3[],9,FALSE)</f>
        <v>14.56356736242884</v>
      </c>
      <c r="H176" s="7" t="s">
        <v>136</v>
      </c>
      <c r="I176" s="12">
        <f>SUMIFS(Tableau48910[Temps],Tableau48910[Numéros],H176)</f>
        <v>6.569791666666668</v>
      </c>
      <c r="J176" cm="1">
        <f t="array" ref="J176">MAX((Tableau48910[Numéros]=H176)*Tableau48910[Opération])</f>
        <v>988</v>
      </c>
      <c r="K176" cm="1">
        <f t="array" ref="K176">MIN(IF(Tableau48910[Numéros]=H176,Tableau48910[Opération]))</f>
        <v>5</v>
      </c>
      <c r="L176" s="13">
        <f>SUMIFS(Tableau48910[Temps],Tableau48910[Numéros],H176,Tableau48910[Opération],J176)</f>
        <v>7.013888888888889E-3</v>
      </c>
      <c r="M176" s="13">
        <f>SUMIFS(Tableau48910[Temps],Tableau48910[Numéros],H176,Tableau48910[Opération],K176)</f>
        <v>7.013888888888889E-3</v>
      </c>
      <c r="N176" s="13">
        <f>I176-L176</f>
        <v>6.5627777777777787</v>
      </c>
      <c r="O176" s="13">
        <f>I176-M176</f>
        <v>6.5627777777777787</v>
      </c>
      <c r="P176" s="9">
        <f>IF(J176=K176,1,N176/O176)</f>
        <v>1</v>
      </c>
    </row>
    <row r="177" spans="1:16" x14ac:dyDescent="0.25">
      <c r="A177">
        <v>5</v>
      </c>
      <c r="B177" t="s">
        <v>254</v>
      </c>
      <c r="C177" s="4">
        <v>0.41666666666666669</v>
      </c>
      <c r="D177" s="5"/>
      <c r="E177" s="5">
        <f>VLOOKUP(Tableau48910[[#This Row],[Numéros]],Tableau3[],9,FALSE)</f>
        <v>2999.9999999995312</v>
      </c>
      <c r="F177" s="5">
        <f>VLOOKUP(Tableau48910[[#This Row],[Numéros]],Tableau3[],9,FALSE)</f>
        <v>2999.9999999995312</v>
      </c>
      <c r="H177" s="6" t="s">
        <v>292</v>
      </c>
      <c r="I177" s="10">
        <f>SUMIFS(Tableau48910[Temps],Tableau48910[Numéros],H177)</f>
        <v>0.83333333333333326</v>
      </c>
      <c r="J177" cm="1">
        <f t="array" ref="J177">MAX((Tableau48910[Numéros]=H177)*Tableau48910[Opération])</f>
        <v>10</v>
      </c>
      <c r="K177" cm="1">
        <f t="array" ref="K177">MIN(IF(Tableau48910[Numéros]=H177,Tableau48910[Opération]))</f>
        <v>5</v>
      </c>
      <c r="L177" s="11">
        <f>SUMIFS(Tableau48910[Temps],Tableau48910[Numéros],H177,Tableau48910[Opération],J177)</f>
        <v>4.1666666666666664E-2</v>
      </c>
      <c r="M177" s="11">
        <f>SUMIFS(Tableau48910[Temps],Tableau48910[Numéros],H177,Tableau48910[Opération],K177)</f>
        <v>0.79166666666666663</v>
      </c>
      <c r="N177" s="11">
        <f>I177-L177</f>
        <v>0.79166666666666663</v>
      </c>
      <c r="O177" s="11">
        <f>I177-M177</f>
        <v>4.166666666666663E-2</v>
      </c>
      <c r="P177" s="8">
        <f>IF(J177=K177,1,N177/O177)</f>
        <v>19.000000000000014</v>
      </c>
    </row>
    <row r="178" spans="1:16" x14ac:dyDescent="0.25">
      <c r="A178">
        <v>15</v>
      </c>
      <c r="B178" t="s">
        <v>254</v>
      </c>
      <c r="C178" s="4">
        <v>1.3888888888888889E-4</v>
      </c>
      <c r="D178" s="5"/>
      <c r="E178" s="5">
        <f>VLOOKUP(Tableau48910[[#This Row],[Numéros]],Tableau3[],9,FALSE)</f>
        <v>2999.9999999995312</v>
      </c>
      <c r="F178" s="5">
        <f>VLOOKUP(Tableau48910[[#This Row],[Numéros]],Tableau3[],9,FALSE)</f>
        <v>2999.9999999995312</v>
      </c>
      <c r="H178" s="7" t="s">
        <v>230</v>
      </c>
      <c r="I178" s="12">
        <f>SUMIFS(Tableau48910[Temps],Tableau48910[Numéros],H178)</f>
        <v>1.0416666666666666E-2</v>
      </c>
      <c r="J178" cm="1">
        <f t="array" ref="J178">MAX((Tableau48910[Numéros]=H178)*Tableau48910[Opération])</f>
        <v>10</v>
      </c>
      <c r="K178" cm="1">
        <f t="array" ref="K178">MIN(IF(Tableau48910[Numéros]=H178,Tableau48910[Opération]))</f>
        <v>10</v>
      </c>
      <c r="L178" s="13">
        <f>SUMIFS(Tableau48910[Temps],Tableau48910[Numéros],H178,Tableau48910[Opération],J178)</f>
        <v>1.0416666666666666E-2</v>
      </c>
      <c r="M178" s="13">
        <f>SUMIFS(Tableau48910[Temps],Tableau48910[Numéros],H178,Tableau48910[Opération],K178)</f>
        <v>1.0416666666666666E-2</v>
      </c>
      <c r="N178" s="13">
        <f>I178-L178</f>
        <v>0</v>
      </c>
      <c r="O178" s="13">
        <f>I178-M178</f>
        <v>0</v>
      </c>
      <c r="P178" s="9">
        <f>IF(J178=K178,1,N178/O178)</f>
        <v>1</v>
      </c>
    </row>
    <row r="179" spans="1:16" x14ac:dyDescent="0.25">
      <c r="A179">
        <v>5</v>
      </c>
      <c r="B179" t="s">
        <v>255</v>
      </c>
      <c r="C179" s="4">
        <v>0.97222222222222221</v>
      </c>
      <c r="D179" s="5"/>
      <c r="E179" s="5">
        <f>VLOOKUP(Tableau48910[[#This Row],[Numéros]],Tableau3[],9,FALSE)</f>
        <v>1.9696969696969697</v>
      </c>
      <c r="F179" s="5">
        <f>VLOOKUP(Tableau48910[[#This Row],[Numéros]],Tableau3[],9,FALSE)</f>
        <v>1.9696969696969697</v>
      </c>
      <c r="H179" s="6" t="s">
        <v>225</v>
      </c>
      <c r="I179" s="10">
        <f>SUMIFS(Tableau48910[Temps],Tableau48910[Numéros],H179)</f>
        <v>4.2577777777777781</v>
      </c>
      <c r="J179" cm="1">
        <f t="array" ref="J179">MAX((Tableau48910[Numéros]=H179)*Tableau48910[Opération])</f>
        <v>140</v>
      </c>
      <c r="K179" cm="1">
        <f t="array" ref="K179">MIN(IF(Tableau48910[Numéros]=H179,Tableau48910[Opération]))</f>
        <v>10</v>
      </c>
      <c r="L179" s="11">
        <f>SUMIFS(Tableau48910[Temps],Tableau48910[Numéros],H179,Tableau48910[Opération],J179)</f>
        <v>0.33333333333333331</v>
      </c>
      <c r="M179" s="11">
        <f>SUMIFS(Tableau48910[Temps],Tableau48910[Numéros],H179,Tableau48910[Opération],K179)</f>
        <v>8.3333333333333329E-2</v>
      </c>
      <c r="N179" s="11">
        <f>I179-L179</f>
        <v>3.9244444444444446</v>
      </c>
      <c r="O179" s="11">
        <f>I179-M179</f>
        <v>4.1744444444444451</v>
      </c>
      <c r="P179" s="8">
        <f>IF(J179=K179,1,N179/O179)</f>
        <v>0.94011179132286393</v>
      </c>
    </row>
    <row r="180" spans="1:16" x14ac:dyDescent="0.25">
      <c r="A180">
        <v>10</v>
      </c>
      <c r="B180" t="s">
        <v>255</v>
      </c>
      <c r="C180" s="4">
        <v>0.69444444444444453</v>
      </c>
      <c r="D180" s="5"/>
      <c r="E180" s="5">
        <f>VLOOKUP(Tableau48910[[#This Row],[Numéros]],Tableau3[],9,FALSE)</f>
        <v>1.9696969696969697</v>
      </c>
      <c r="F180" s="5">
        <f>VLOOKUP(Tableau48910[[#This Row],[Numéros]],Tableau3[],9,FALSE)</f>
        <v>1.9696969696969697</v>
      </c>
      <c r="H180" s="7" t="s">
        <v>231</v>
      </c>
      <c r="I180" s="12">
        <f>SUMIFS(Tableau48910[Temps],Tableau48910[Numéros],H180)</f>
        <v>0.39861111111111108</v>
      </c>
      <c r="J180" cm="1">
        <f t="array" ref="J180">MAX((Tableau48910[Numéros]=H180)*Tableau48910[Opération])</f>
        <v>40</v>
      </c>
      <c r="K180" cm="1">
        <f t="array" ref="K180">MIN(IF(Tableau48910[Numéros]=H180,Tableau48910[Opération]))</f>
        <v>20</v>
      </c>
      <c r="L180" s="13">
        <f>SUMIFS(Tableau48910[Temps],Tableau48910[Numéros],H180,Tableau48910[Opération],J180)</f>
        <v>2.7777777777777779E-3</v>
      </c>
      <c r="M180" s="13">
        <f>SUMIFS(Tableau48910[Temps],Tableau48910[Numéros],H180,Tableau48910[Opération],K180)</f>
        <v>0.27083333333333331</v>
      </c>
      <c r="N180" s="13">
        <f>I180-L180</f>
        <v>0.39583333333333331</v>
      </c>
      <c r="O180" s="13">
        <f>I180-M180</f>
        <v>0.12777777777777777</v>
      </c>
      <c r="P180" s="9">
        <f>IF(J180=K180,1,N180/O180)</f>
        <v>3.097826086956522</v>
      </c>
    </row>
    <row r="181" spans="1:16" x14ac:dyDescent="0.25">
      <c r="A181">
        <v>25</v>
      </c>
      <c r="B181" t="s">
        <v>255</v>
      </c>
      <c r="C181" s="4">
        <v>0.1388888888888889</v>
      </c>
      <c r="D181" s="5"/>
      <c r="E181" s="5">
        <f>VLOOKUP(Tableau48910[[#This Row],[Numéros]],Tableau3[],9,FALSE)</f>
        <v>1.9696969696969697</v>
      </c>
      <c r="F181" s="5">
        <f>VLOOKUP(Tableau48910[[#This Row],[Numéros]],Tableau3[],9,FALSE)</f>
        <v>1.9696969696969697</v>
      </c>
      <c r="H181" s="6" t="s">
        <v>232</v>
      </c>
      <c r="I181" s="10">
        <f>SUMIFS(Tableau48910[Temps],Tableau48910[Numéros],H181)</f>
        <v>2.7777777777777779E-3</v>
      </c>
      <c r="J181" cm="1">
        <f t="array" ref="J181">MAX((Tableau48910[Numéros]=H181)*Tableau48910[Opération])</f>
        <v>30</v>
      </c>
      <c r="K181" cm="1">
        <f t="array" ref="K181">MIN(IF(Tableau48910[Numéros]=H181,Tableau48910[Opération]))</f>
        <v>30</v>
      </c>
      <c r="L181" s="11">
        <f>SUMIFS(Tableau48910[Temps],Tableau48910[Numéros],H181,Tableau48910[Opération],J181)</f>
        <v>2.7777777777777779E-3</v>
      </c>
      <c r="M181" s="11">
        <f>SUMIFS(Tableau48910[Temps],Tableau48910[Numéros],H181,Tableau48910[Opération],K181)</f>
        <v>2.7777777777777779E-3</v>
      </c>
      <c r="N181" s="11">
        <f>I181-L181</f>
        <v>0</v>
      </c>
      <c r="O181" s="11">
        <f>I181-M181</f>
        <v>0</v>
      </c>
      <c r="P181" s="8">
        <f>IF(J181=K181,1,N181/O181)</f>
        <v>1</v>
      </c>
    </row>
    <row r="182" spans="1:16" x14ac:dyDescent="0.25">
      <c r="A182">
        <v>30</v>
      </c>
      <c r="B182" t="s">
        <v>255</v>
      </c>
      <c r="C182" s="4">
        <v>8.3333333333333329E-2</v>
      </c>
      <c r="D182" s="5"/>
      <c r="E182" s="5">
        <f>VLOOKUP(Tableau48910[[#This Row],[Numéros]],Tableau3[],9,FALSE)</f>
        <v>1.9696969696969697</v>
      </c>
      <c r="F182" s="5">
        <f>VLOOKUP(Tableau48910[[#This Row],[Numéros]],Tableau3[],9,FALSE)</f>
        <v>1.9696969696969697</v>
      </c>
      <c r="H182" s="7" t="s">
        <v>226</v>
      </c>
      <c r="I182" s="12">
        <f>SUMIFS(Tableau48910[Temps],Tableau48910[Numéros],H182)</f>
        <v>4.2924305555555557</v>
      </c>
      <c r="J182" cm="1">
        <f t="array" ref="J182">MAX((Tableau48910[Numéros]=H182)*Tableau48910[Opération])</f>
        <v>140</v>
      </c>
      <c r="K182" cm="1">
        <f t="array" ref="K182">MIN(IF(Tableau48910[Numéros]=H182,Tableau48910[Opération]))</f>
        <v>10</v>
      </c>
      <c r="L182" s="13">
        <f>SUMIFS(Tableau48910[Temps],Tableau48910[Numéros],H182,Tableau48910[Opération],J182)</f>
        <v>0.33333333333333331</v>
      </c>
      <c r="M182" s="13">
        <f>SUMIFS(Tableau48910[Temps],Tableau48910[Numéros],H182,Tableau48910[Opération],K182)</f>
        <v>8.3333333333333329E-2</v>
      </c>
      <c r="N182" s="13">
        <f>I182-L182</f>
        <v>3.9590972222222223</v>
      </c>
      <c r="O182" s="13">
        <f>I182-M182</f>
        <v>4.2090972222222227</v>
      </c>
      <c r="P182" s="9">
        <f>IF(J182=K182,1,N182/O182)</f>
        <v>0.94060484070548245</v>
      </c>
    </row>
    <row r="183" spans="1:16" x14ac:dyDescent="0.25">
      <c r="A183">
        <v>5</v>
      </c>
      <c r="B183" t="s">
        <v>256</v>
      </c>
      <c r="C183" s="4">
        <v>2.7777777777777776E-2</v>
      </c>
      <c r="D183" s="5"/>
      <c r="E183" s="5">
        <f>VLOOKUP(Tableau48910[[#This Row],[Numéros]],Tableau3[],9,FALSE)</f>
        <v>1</v>
      </c>
      <c r="F183" s="5">
        <f>VLOOKUP(Tableau48910[[#This Row],[Numéros]],Tableau3[],9,FALSE)</f>
        <v>1</v>
      </c>
      <c r="H183" s="6" t="s">
        <v>233</v>
      </c>
      <c r="I183" s="10">
        <f>SUMIFS(Tableau48910[Temps],Tableau48910[Numéros],H183)</f>
        <v>0.39861111111111108</v>
      </c>
      <c r="J183" cm="1">
        <f t="array" ref="J183">MAX((Tableau48910[Numéros]=H183)*Tableau48910[Opération])</f>
        <v>40</v>
      </c>
      <c r="K183" cm="1">
        <f t="array" ref="K183">MIN(IF(Tableau48910[Numéros]=H183,Tableau48910[Opération]))</f>
        <v>20</v>
      </c>
      <c r="L183" s="11">
        <f>SUMIFS(Tableau48910[Temps],Tableau48910[Numéros],H183,Tableau48910[Opération],J183)</f>
        <v>2.7777777777777779E-3</v>
      </c>
      <c r="M183" s="11">
        <f>SUMIFS(Tableau48910[Temps],Tableau48910[Numéros],H183,Tableau48910[Opération],K183)</f>
        <v>0.27083333333333331</v>
      </c>
      <c r="N183" s="11">
        <f>I183-L183</f>
        <v>0.39583333333333331</v>
      </c>
      <c r="O183" s="11">
        <f>I183-M183</f>
        <v>0.12777777777777777</v>
      </c>
      <c r="P183" s="8">
        <f>IF(J183=K183,1,N183/O183)</f>
        <v>3.097826086956522</v>
      </c>
    </row>
    <row r="184" spans="1:16" x14ac:dyDescent="0.25">
      <c r="A184">
        <v>10</v>
      </c>
      <c r="B184" t="s">
        <v>256</v>
      </c>
      <c r="C184" s="4">
        <v>0.27777777777777779</v>
      </c>
      <c r="D184" s="5"/>
      <c r="E184" s="5">
        <f>VLOOKUP(Tableau48910[[#This Row],[Numéros]],Tableau3[],9,FALSE)</f>
        <v>1</v>
      </c>
      <c r="F184" s="5">
        <f>VLOOKUP(Tableau48910[[#This Row],[Numéros]],Tableau3[],9,FALSE)</f>
        <v>1</v>
      </c>
      <c r="H184" s="7" t="s">
        <v>234</v>
      </c>
      <c r="I184" s="12">
        <f>SUMIFS(Tableau48910[Temps],Tableau48910[Numéros],H184)</f>
        <v>2.7777777777777779E-3</v>
      </c>
      <c r="J184" cm="1">
        <f t="array" ref="J184">MAX((Tableau48910[Numéros]=H184)*Tableau48910[Opération])</f>
        <v>30</v>
      </c>
      <c r="K184" cm="1">
        <f t="array" ref="K184">MIN(IF(Tableau48910[Numéros]=H184,Tableau48910[Opération]))</f>
        <v>30</v>
      </c>
      <c r="L184" s="13">
        <f>SUMIFS(Tableau48910[Temps],Tableau48910[Numéros],H184,Tableau48910[Opération],J184)</f>
        <v>2.7777777777777779E-3</v>
      </c>
      <c r="M184" s="13">
        <f>SUMIFS(Tableau48910[Temps],Tableau48910[Numéros],H184,Tableau48910[Opération],K184)</f>
        <v>2.7777777777777779E-3</v>
      </c>
      <c r="N184" s="13">
        <f>I184-L184</f>
        <v>0</v>
      </c>
      <c r="O184" s="13">
        <f>I184-M184</f>
        <v>0</v>
      </c>
      <c r="P184" s="9">
        <f>IF(J184=K184,1,N184/O184)</f>
        <v>1</v>
      </c>
    </row>
    <row r="185" spans="1:16" x14ac:dyDescent="0.25">
      <c r="A185">
        <v>20</v>
      </c>
      <c r="B185" t="s">
        <v>256</v>
      </c>
      <c r="C185" s="4">
        <v>2.7777777777777776E-2</v>
      </c>
      <c r="D185" s="5"/>
      <c r="E185" s="5">
        <f>VLOOKUP(Tableau48910[[#This Row],[Numéros]],Tableau3[],9,FALSE)</f>
        <v>1</v>
      </c>
      <c r="F185" s="5">
        <f>VLOOKUP(Tableau48910[[#This Row],[Numéros]],Tableau3[],9,FALSE)</f>
        <v>1</v>
      </c>
      <c r="H185" s="6" t="s">
        <v>148</v>
      </c>
      <c r="I185" s="10">
        <f>SUMIFS(Tableau48910[Temps],Tableau48910[Numéros],H185)</f>
        <v>4.0494444444444451</v>
      </c>
      <c r="J185" cm="1">
        <f t="array" ref="J185">MAX((Tableau48910[Numéros]=H185)*Tableau48910[Opération])</f>
        <v>140</v>
      </c>
      <c r="K185" cm="1">
        <f t="array" ref="K185">MIN(IF(Tableau48910[Numéros]=H185,Tableau48910[Opération]))</f>
        <v>10</v>
      </c>
      <c r="L185" s="11">
        <f>SUMIFS(Tableau48910[Temps],Tableau48910[Numéros],H185,Tableau48910[Opération],J185)</f>
        <v>0.33333333333333331</v>
      </c>
      <c r="M185" s="11">
        <f>SUMIFS(Tableau48910[Temps],Tableau48910[Numéros],H185,Tableau48910[Opération],K185)</f>
        <v>8.3333333333333329E-2</v>
      </c>
      <c r="N185" s="11">
        <f>I185-L185</f>
        <v>3.7161111111111116</v>
      </c>
      <c r="O185" s="11">
        <f>I185-M185</f>
        <v>3.9661111111111116</v>
      </c>
      <c r="P185" s="8">
        <f>IF(J185=K185,1,N185/O185)</f>
        <v>0.93696596161927437</v>
      </c>
    </row>
    <row r="186" spans="1:16" x14ac:dyDescent="0.25">
      <c r="A186">
        <v>105</v>
      </c>
      <c r="B186" t="s">
        <v>252</v>
      </c>
      <c r="C186" s="4">
        <v>1.0208333333333333</v>
      </c>
      <c r="D186" s="5"/>
      <c r="E186" s="5">
        <f>VLOOKUP(Tableau48910[[#This Row],[Numéros]],Tableau3[],9,FALSE)</f>
        <v>33.370044052863385</v>
      </c>
      <c r="F186" s="5">
        <f>VLOOKUP(Tableau48910[[#This Row],[Numéros]],Tableau3[],9,FALSE)</f>
        <v>33.370044052863385</v>
      </c>
      <c r="H186" s="7" t="s">
        <v>160</v>
      </c>
      <c r="I186" s="12">
        <f>SUMIFS(Tableau48910[Temps],Tableau48910[Numéros],H186)</f>
        <v>0.39861111111111108</v>
      </c>
      <c r="J186" cm="1">
        <f t="array" ref="J186">MAX((Tableau48910[Numéros]=H186)*Tableau48910[Opération])</f>
        <v>40</v>
      </c>
      <c r="K186" cm="1">
        <f t="array" ref="K186">MIN(IF(Tableau48910[Numéros]=H186,Tableau48910[Opération]))</f>
        <v>20</v>
      </c>
      <c r="L186" s="13">
        <f>SUMIFS(Tableau48910[Temps],Tableau48910[Numéros],H186,Tableau48910[Opération],J186)</f>
        <v>2.7777777777777779E-3</v>
      </c>
      <c r="M186" s="13">
        <f>SUMIFS(Tableau48910[Temps],Tableau48910[Numéros],H186,Tableau48910[Opération],K186)</f>
        <v>0.27083333333333331</v>
      </c>
      <c r="N186" s="13">
        <f>I186-L186</f>
        <v>0.39583333333333331</v>
      </c>
      <c r="O186" s="13">
        <f>I186-M186</f>
        <v>0.12777777777777777</v>
      </c>
      <c r="P186" s="9">
        <f>IF(J186=K186,1,N186/O186)</f>
        <v>3.097826086956522</v>
      </c>
    </row>
    <row r="187" spans="1:16" x14ac:dyDescent="0.25">
      <c r="A187">
        <v>110</v>
      </c>
      <c r="B187" t="s">
        <v>252</v>
      </c>
      <c r="C187" s="4">
        <v>3.125E-2</v>
      </c>
      <c r="D187" s="5"/>
      <c r="E187" s="5">
        <f>VLOOKUP(Tableau48910[[#This Row],[Numéros]],Tableau3[],9,FALSE)</f>
        <v>33.370044052863385</v>
      </c>
      <c r="F187" s="5">
        <f>VLOOKUP(Tableau48910[[#This Row],[Numéros]],Tableau3[],9,FALSE)</f>
        <v>33.370044052863385</v>
      </c>
      <c r="H187" s="6" t="s">
        <v>161</v>
      </c>
      <c r="I187" s="10">
        <f>SUMIFS(Tableau48910[Temps],Tableau48910[Numéros],H187)</f>
        <v>2.7777777777777779E-3</v>
      </c>
      <c r="J187" cm="1">
        <f t="array" ref="J187">MAX((Tableau48910[Numéros]=H187)*Tableau48910[Opération])</f>
        <v>30</v>
      </c>
      <c r="K187" cm="1">
        <f t="array" ref="K187">MIN(IF(Tableau48910[Numéros]=H187,Tableau48910[Opération]))</f>
        <v>30</v>
      </c>
      <c r="L187" s="11">
        <f>SUMIFS(Tableau48910[Temps],Tableau48910[Numéros],H187,Tableau48910[Opération],J187)</f>
        <v>2.7777777777777779E-3</v>
      </c>
      <c r="M187" s="11">
        <f>SUMIFS(Tableau48910[Temps],Tableau48910[Numéros],H187,Tableau48910[Opération],K187)</f>
        <v>2.7777777777777779E-3</v>
      </c>
      <c r="N187" s="11">
        <f>I187-L187</f>
        <v>0</v>
      </c>
      <c r="O187" s="11">
        <f>I187-M187</f>
        <v>0</v>
      </c>
      <c r="P187" s="8">
        <f>IF(J187=K187,1,N187/O187)</f>
        <v>1</v>
      </c>
    </row>
    <row r="188" spans="1:16" x14ac:dyDescent="0.25">
      <c r="A188">
        <v>115</v>
      </c>
      <c r="B188" t="s">
        <v>252</v>
      </c>
      <c r="C188" s="4">
        <v>2.7777777777777778E-4</v>
      </c>
      <c r="D188" s="5"/>
      <c r="E188" s="5">
        <f>VLOOKUP(Tableau48910[[#This Row],[Numéros]],Tableau3[],9,FALSE)</f>
        <v>33.370044052863385</v>
      </c>
      <c r="F188" s="5">
        <f>VLOOKUP(Tableau48910[[#This Row],[Numéros]],Tableau3[],9,FALSE)</f>
        <v>33.370044052863385</v>
      </c>
      <c r="H188" s="7" t="s">
        <v>301</v>
      </c>
      <c r="I188" s="12">
        <f>SUMIFS(Tableau48910[Temps],Tableau48910[Numéros],H188)</f>
        <v>0.60416666666666663</v>
      </c>
      <c r="J188" cm="1">
        <f t="array" ref="J188">MAX((Tableau48910[Numéros]=H188)*Tableau48910[Opération])</f>
        <v>80</v>
      </c>
      <c r="K188" cm="1">
        <f t="array" ref="K188">MIN(IF(Tableau48910[Numéros]=H188,Tableau48910[Opération]))</f>
        <v>40</v>
      </c>
      <c r="L188" s="13">
        <f>SUMIFS(Tableau48910[Temps],Tableau48910[Numéros],H188,Tableau48910[Opération],J188)</f>
        <v>4.1666666666666664E-2</v>
      </c>
      <c r="M188" s="13">
        <f>SUMIFS(Tableau48910[Temps],Tableau48910[Numéros],H188,Tableau48910[Opération],K188)</f>
        <v>2.0833333333333332E-2</v>
      </c>
      <c r="N188" s="13">
        <f>I188-L188</f>
        <v>0.5625</v>
      </c>
      <c r="O188" s="13">
        <f>I188-M188</f>
        <v>0.58333333333333326</v>
      </c>
      <c r="P188" s="9">
        <f>IF(J188=K188,1,N188/O188)</f>
        <v>0.96428571428571441</v>
      </c>
    </row>
    <row r="189" spans="1:16" x14ac:dyDescent="0.25">
      <c r="A189">
        <v>10</v>
      </c>
      <c r="B189" t="s">
        <v>257</v>
      </c>
      <c r="C189" s="4">
        <v>0.84375</v>
      </c>
      <c r="D189" s="5"/>
      <c r="E189" s="5">
        <f>VLOOKUP(Tableau48910[[#This Row],[Numéros]],Tableau3[],9,FALSE)</f>
        <v>22.28070175438598</v>
      </c>
      <c r="F189" s="5">
        <f>VLOOKUP(Tableau48910[[#This Row],[Numéros]],Tableau3[],9,FALSE)</f>
        <v>22.28070175438598</v>
      </c>
      <c r="H189" s="6" t="s">
        <v>282</v>
      </c>
      <c r="I189" s="10">
        <f>SUMIFS(Tableau48910[Temps],Tableau48910[Numéros],H189)</f>
        <v>1.9166666666666665</v>
      </c>
      <c r="J189" cm="1">
        <f t="array" ref="J189">MAX((Tableau48910[Numéros]=H189)*Tableau48910[Opération])</f>
        <v>50</v>
      </c>
      <c r="K189" cm="1">
        <f t="array" ref="K189">MIN(IF(Tableau48910[Numéros]=H189,Tableau48910[Opération]))</f>
        <v>20</v>
      </c>
      <c r="L189" s="11">
        <f>SUMIFS(Tableau48910[Temps],Tableau48910[Numéros],H189,Tableau48910[Opération],J189)</f>
        <v>8.3333333333333329E-2</v>
      </c>
      <c r="M189" s="11">
        <f>SUMIFS(Tableau48910[Temps],Tableau48910[Numéros],H189,Tableau48910[Opération],K189)</f>
        <v>8.3333333333333329E-2</v>
      </c>
      <c r="N189" s="11">
        <f>I189-L189</f>
        <v>1.8333333333333333</v>
      </c>
      <c r="O189" s="11">
        <f>I189-M189</f>
        <v>1.8333333333333333</v>
      </c>
      <c r="P189" s="8">
        <f>IF(J189=K189,1,N189/O189)</f>
        <v>1</v>
      </c>
    </row>
    <row r="190" spans="1:16" x14ac:dyDescent="0.25">
      <c r="A190">
        <v>15</v>
      </c>
      <c r="B190" t="s">
        <v>257</v>
      </c>
      <c r="C190" s="4">
        <v>3.8194444444444441E-2</v>
      </c>
      <c r="D190" s="5"/>
      <c r="E190" s="5">
        <f>VLOOKUP(Tableau48910[[#This Row],[Numéros]],Tableau3[],9,FALSE)</f>
        <v>22.28070175438598</v>
      </c>
      <c r="F190" s="5">
        <f>VLOOKUP(Tableau48910[[#This Row],[Numéros]],Tableau3[],9,FALSE)</f>
        <v>22.28070175438598</v>
      </c>
      <c r="H190" s="6" t="s">
        <v>185</v>
      </c>
      <c r="I190" s="12">
        <f>SUMIFS(Tableau48910[Temps],Tableau48910[Numéros],H190)</f>
        <v>4.5556944444444456</v>
      </c>
      <c r="J190" cm="1">
        <f t="array" ref="J190">MAX((Tableau48910[Numéros]=H190)*Tableau48910[Opération])</f>
        <v>60</v>
      </c>
      <c r="K190" cm="1">
        <f t="array" ref="K190">MIN(IF(Tableau48910[Numéros]=H190,Tableau48910[Opération]))</f>
        <v>20</v>
      </c>
      <c r="L190" s="13">
        <f>SUMIFS(Tableau48910[Temps],Tableau48910[Numéros],H190,Tableau48910[Opération],J190)</f>
        <v>7.013888888888889E-3</v>
      </c>
      <c r="M190" s="13">
        <f>SUMIFS(Tableau48910[Temps],Tableau48910[Numéros],H190,Tableau48910[Opération],K190)</f>
        <v>7.013888888888889E-3</v>
      </c>
      <c r="N190" s="13">
        <f>I190-L190</f>
        <v>4.5486805555555563</v>
      </c>
      <c r="O190" s="13">
        <f>I190-M190</f>
        <v>4.5486805555555563</v>
      </c>
      <c r="P190" s="9">
        <f>IF(J190=K190,1,N190/O190)</f>
        <v>1</v>
      </c>
    </row>
    <row r="191" spans="1:16" x14ac:dyDescent="0.25">
      <c r="A191">
        <v>20</v>
      </c>
      <c r="B191" t="s">
        <v>257</v>
      </c>
      <c r="C191" s="4">
        <v>1.3888888888888889E-3</v>
      </c>
      <c r="D191" s="5"/>
      <c r="E191" s="5">
        <f>VLOOKUP(Tableau48910[[#This Row],[Numéros]],Tableau3[],9,FALSE)</f>
        <v>22.28070175438598</v>
      </c>
      <c r="F191" s="5">
        <f>VLOOKUP(Tableau48910[[#This Row],[Numéros]],Tableau3[],9,FALSE)</f>
        <v>22.28070175438598</v>
      </c>
      <c r="H191" s="6" t="s">
        <v>287</v>
      </c>
      <c r="I191" s="10">
        <f>SUMIFS(Tableau48910[Temps],Tableau48910[Numéros],H191)</f>
        <v>1.4861111111111112</v>
      </c>
      <c r="J191" cm="1">
        <f t="array" ref="J191">MAX((Tableau48910[Numéros]=H191)*Tableau48910[Opération])</f>
        <v>50</v>
      </c>
      <c r="K191" cm="1">
        <f t="array" ref="K191">MIN(IF(Tableau48910[Numéros]=H191,Tableau48910[Opération]))</f>
        <v>11</v>
      </c>
      <c r="L191" s="11">
        <f>SUMIFS(Tableau48910[Temps],Tableau48910[Numéros],H191,Tableau48910[Opération],J191)</f>
        <v>1.3888888888888888E-2</v>
      </c>
      <c r="M191" s="11">
        <f>SUMIFS(Tableau48910[Temps],Tableau48910[Numéros],H191,Tableau48910[Opération],K191)</f>
        <v>1.3888888888888888E-2</v>
      </c>
      <c r="N191" s="11">
        <f>I191-L191</f>
        <v>1.4722222222222223</v>
      </c>
      <c r="O191" s="11">
        <f>I191-M191</f>
        <v>1.4722222222222223</v>
      </c>
      <c r="P191" s="8">
        <f>IF(J191=K191,1,N191/O191)</f>
        <v>1</v>
      </c>
    </row>
    <row r="192" spans="1:16" x14ac:dyDescent="0.25">
      <c r="A192">
        <v>110</v>
      </c>
      <c r="B192" t="s">
        <v>228</v>
      </c>
      <c r="C192" s="4">
        <v>7.013888888888889E-3</v>
      </c>
      <c r="D192" s="5"/>
      <c r="E192" s="5">
        <f>VLOOKUP(Tableau48910[[#This Row],[Numéros]],Tableau3[],9,FALSE)</f>
        <v>1.0067368747096175</v>
      </c>
      <c r="F192" s="5">
        <f>VLOOKUP(Tableau48910[[#This Row],[Numéros]],Tableau3[],9,FALSE)</f>
        <v>1.0067368747096175</v>
      </c>
      <c r="H192" s="6" t="s">
        <v>281</v>
      </c>
      <c r="I192" s="12">
        <f>SUMIFS(Tableau48910[Temps],Tableau48910[Numéros],H192)</f>
        <v>1.7569444444444444</v>
      </c>
      <c r="J192" cm="1">
        <f t="array" ref="J192">MAX((Tableau48910[Numéros]=H192)*Tableau48910[Opération])</f>
        <v>50</v>
      </c>
      <c r="K192" cm="1">
        <f t="array" ref="K192">MIN(IF(Tableau48910[Numéros]=H192,Tableau48910[Opération]))</f>
        <v>11</v>
      </c>
      <c r="L192" s="13">
        <f>SUMIFS(Tableau48910[Temps],Tableau48910[Numéros],H192,Tableau48910[Opération],J192)</f>
        <v>1.3888888888888888E-2</v>
      </c>
      <c r="M192" s="13">
        <f>SUMIFS(Tableau48910[Temps],Tableau48910[Numéros],H192,Tableau48910[Opération],K192)</f>
        <v>1.3888888888888888E-2</v>
      </c>
      <c r="N192" s="13">
        <f>I192-L192</f>
        <v>1.7430555555555556</v>
      </c>
      <c r="O192" s="13">
        <f>I192-M192</f>
        <v>1.7430555555555556</v>
      </c>
      <c r="P192" s="9">
        <f>IF(J192=K192,1,N192/O192)</f>
        <v>1</v>
      </c>
    </row>
    <row r="193" spans="1:16" x14ac:dyDescent="0.25">
      <c r="A193">
        <v>115</v>
      </c>
      <c r="B193" t="s">
        <v>228</v>
      </c>
      <c r="C193" s="4">
        <v>0.77777777777777779</v>
      </c>
      <c r="D193" s="5"/>
      <c r="E193" s="5">
        <f>VLOOKUP(Tableau48910[[#This Row],[Numéros]],Tableau3[],9,FALSE)</f>
        <v>1.0067368747096175</v>
      </c>
      <c r="F193" s="5">
        <f>VLOOKUP(Tableau48910[[#This Row],[Numéros]],Tableau3[],9,FALSE)</f>
        <v>1.0067368747096175</v>
      </c>
      <c r="H193" s="6" t="s">
        <v>273</v>
      </c>
      <c r="I193" s="10">
        <f>SUMIFS(Tableau48910[Temps],Tableau48910[Numéros],H193)</f>
        <v>6.25E-2</v>
      </c>
      <c r="J193" cm="1">
        <f t="array" ref="J193">MAX((Tableau48910[Numéros]=H193)*Tableau48910[Opération])</f>
        <v>7</v>
      </c>
      <c r="K193" cm="1">
        <f t="array" ref="K193">MIN(IF(Tableau48910[Numéros]=H193,Tableau48910[Opération]))</f>
        <v>7</v>
      </c>
      <c r="L193" s="11">
        <f>SUMIFS(Tableau48910[Temps],Tableau48910[Numéros],H193,Tableau48910[Opération],J193)</f>
        <v>6.25E-2</v>
      </c>
      <c r="M193" s="11">
        <f>SUMIFS(Tableau48910[Temps],Tableau48910[Numéros],H193,Tableau48910[Opération],K193)</f>
        <v>6.25E-2</v>
      </c>
      <c r="N193" s="11">
        <f>I193-L193</f>
        <v>0</v>
      </c>
      <c r="O193" s="11">
        <f>I193-M193</f>
        <v>0</v>
      </c>
      <c r="P193" s="8">
        <f>IF(J193=K193,1,N193/O193)</f>
        <v>1</v>
      </c>
    </row>
    <row r="194" spans="1:16" x14ac:dyDescent="0.25">
      <c r="A194">
        <v>120</v>
      </c>
      <c r="B194" t="s">
        <v>228</v>
      </c>
      <c r="C194" s="4">
        <v>5.5555555555555552E-2</v>
      </c>
      <c r="D194" s="5"/>
      <c r="E194" s="5">
        <f>VLOOKUP(Tableau48910[[#This Row],[Numéros]],Tableau3[],9,FALSE)</f>
        <v>1.0067368747096175</v>
      </c>
      <c r="F194" s="5">
        <f>VLOOKUP(Tableau48910[[#This Row],[Numéros]],Tableau3[],9,FALSE)</f>
        <v>1.0067368747096175</v>
      </c>
      <c r="H194" s="7" t="s">
        <v>262</v>
      </c>
      <c r="I194" s="12">
        <f>SUMIFS(Tableau48910[Temps],Tableau48910[Numéros],H194)</f>
        <v>0.58333333333333337</v>
      </c>
      <c r="J194" cm="1">
        <f t="array" ref="J194">MAX((Tableau48910[Numéros]=H194)*Tableau48910[Opération])</f>
        <v>30</v>
      </c>
      <c r="K194" cm="1">
        <f t="array" ref="K194">MIN(IF(Tableau48910[Numéros]=H194,Tableau48910[Opération]))</f>
        <v>10</v>
      </c>
      <c r="L194" s="13">
        <f>SUMIFS(Tableau48910[Temps],Tableau48910[Numéros],H194,Tableau48910[Opération],J194)</f>
        <v>8.3333333333333329E-2</v>
      </c>
      <c r="M194" s="13">
        <f>SUMIFS(Tableau48910[Temps],Tableau48910[Numéros],H194,Tableau48910[Opération],K194)</f>
        <v>0.16666666666666666</v>
      </c>
      <c r="N194" s="13">
        <f>I194-L194</f>
        <v>0.5</v>
      </c>
      <c r="O194" s="13">
        <f>I194-M194</f>
        <v>0.41666666666666674</v>
      </c>
      <c r="P194" s="9">
        <f>IF(J194=K194,1,N194/O194)</f>
        <v>1.1999999999999997</v>
      </c>
    </row>
    <row r="195" spans="1:16" x14ac:dyDescent="0.25">
      <c r="A195">
        <v>125</v>
      </c>
      <c r="B195" t="s">
        <v>228</v>
      </c>
      <c r="C195" s="4">
        <v>6.25E-2</v>
      </c>
      <c r="D195" s="5"/>
      <c r="E195" s="5">
        <f>VLOOKUP(Tableau48910[[#This Row],[Numéros]],Tableau3[],9,FALSE)</f>
        <v>1.0067368747096175</v>
      </c>
      <c r="F195" s="5">
        <f>VLOOKUP(Tableau48910[[#This Row],[Numéros]],Tableau3[],9,FALSE)</f>
        <v>1.0067368747096175</v>
      </c>
      <c r="H195" s="6" t="s">
        <v>263</v>
      </c>
      <c r="I195" s="10">
        <f>SUMIFS(Tableau48910[Temps],Tableau48910[Numéros],H195)</f>
        <v>0.25</v>
      </c>
      <c r="J195" cm="1">
        <f t="array" ref="J195">MAX((Tableau48910[Numéros]=H195)*Tableau48910[Opération])</f>
        <v>30</v>
      </c>
      <c r="K195" cm="1">
        <f t="array" ref="K195">MIN(IF(Tableau48910[Numéros]=H195,Tableau48910[Opération]))</f>
        <v>20</v>
      </c>
      <c r="L195" s="11">
        <f>SUMIFS(Tableau48910[Temps],Tableau48910[Numéros],H195,Tableau48910[Opération],J195)</f>
        <v>8.3333333333333329E-2</v>
      </c>
      <c r="M195" s="11">
        <f>SUMIFS(Tableau48910[Temps],Tableau48910[Numéros],H195,Tableau48910[Opération],K195)</f>
        <v>0.16666666666666666</v>
      </c>
      <c r="N195" s="11">
        <f>I195-L195</f>
        <v>0.16666666666666669</v>
      </c>
      <c r="O195" s="11">
        <f>I195-M195</f>
        <v>8.3333333333333343E-2</v>
      </c>
      <c r="P195" s="8">
        <f>IF(J195=K195,1,N195/O195)</f>
        <v>2</v>
      </c>
    </row>
    <row r="196" spans="1:16" x14ac:dyDescent="0.25">
      <c r="A196">
        <v>130</v>
      </c>
      <c r="B196" t="s">
        <v>228</v>
      </c>
      <c r="C196" s="4">
        <v>9.7222222222222209E-4</v>
      </c>
      <c r="D196" s="5"/>
      <c r="E196" s="5">
        <f>VLOOKUP(Tableau48910[[#This Row],[Numéros]],Tableau3[],9,FALSE)</f>
        <v>1.0067368747096175</v>
      </c>
      <c r="F196" s="5">
        <f>VLOOKUP(Tableau48910[[#This Row],[Numéros]],Tableau3[],9,FALSE)</f>
        <v>1.0067368747096175</v>
      </c>
      <c r="H196" s="6" t="s">
        <v>264</v>
      </c>
      <c r="I196" s="12">
        <f>SUMIFS(Tableau48910[Temps],Tableau48910[Numéros],H196)</f>
        <v>0.5</v>
      </c>
      <c r="J196" cm="1">
        <f t="array" ref="J196">MAX((Tableau48910[Numéros]=H196)*Tableau48910[Opération])</f>
        <v>20</v>
      </c>
      <c r="K196" cm="1">
        <f t="array" ref="K196">MIN(IF(Tableau48910[Numéros]=H196,Tableau48910[Opération]))</f>
        <v>10</v>
      </c>
      <c r="L196" s="13">
        <f>SUMIFS(Tableau48910[Temps],Tableau48910[Numéros],H196,Tableau48910[Opération],J196)</f>
        <v>0.33333333333333331</v>
      </c>
      <c r="M196" s="13">
        <f>SUMIFS(Tableau48910[Temps],Tableau48910[Numéros],H196,Tableau48910[Opération],K196)</f>
        <v>0.16666666666666666</v>
      </c>
      <c r="N196" s="13">
        <f>I196-L196</f>
        <v>0.16666666666666669</v>
      </c>
      <c r="O196" s="13">
        <f>I196-M196</f>
        <v>0.33333333333333337</v>
      </c>
      <c r="P196" s="9">
        <f>IF(J196=K196,1,N196/O196)</f>
        <v>0.5</v>
      </c>
    </row>
    <row r="197" spans="1:16" x14ac:dyDescent="0.25">
      <c r="A197">
        <v>102</v>
      </c>
      <c r="B197" t="s">
        <v>229</v>
      </c>
      <c r="C197" s="4">
        <v>0.21180555555555555</v>
      </c>
      <c r="D197" s="5"/>
      <c r="E197" s="5">
        <f>VLOOKUP(Tableau48910[[#This Row],[Numéros]],Tableau3[],9,FALSE)</f>
        <v>4.8417721518987342</v>
      </c>
      <c r="F197" s="5">
        <f>VLOOKUP(Tableau48910[[#This Row],[Numéros]],Tableau3[],9,FALSE)</f>
        <v>4.8417721518987342</v>
      </c>
      <c r="H197" s="6" t="s">
        <v>265</v>
      </c>
      <c r="I197" s="10">
        <f>SUMIFS(Tableau48910[Temps],Tableau48910[Numéros],H197)</f>
        <v>0.33333333333333331</v>
      </c>
      <c r="J197" cm="1">
        <f t="array" ref="J197">MAX((Tableau48910[Numéros]=H197)*Tableau48910[Opération])</f>
        <v>10</v>
      </c>
      <c r="K197" cm="1">
        <f t="array" ref="K197">MIN(IF(Tableau48910[Numéros]=H197,Tableau48910[Opération]))</f>
        <v>10</v>
      </c>
      <c r="L197" s="11">
        <f>SUMIFS(Tableau48910[Temps],Tableau48910[Numéros],H197,Tableau48910[Opération],J197)</f>
        <v>0.33333333333333331</v>
      </c>
      <c r="M197" s="11">
        <f>SUMIFS(Tableau48910[Temps],Tableau48910[Numéros],H197,Tableau48910[Opération],K197)</f>
        <v>0.33333333333333331</v>
      </c>
      <c r="N197" s="11">
        <f>I197-L197</f>
        <v>0</v>
      </c>
      <c r="O197" s="11">
        <f>I197-M197</f>
        <v>0</v>
      </c>
      <c r="P197" s="8">
        <f>IF(J197=K197,1,N197/O197)</f>
        <v>1</v>
      </c>
    </row>
    <row r="198" spans="1:16" x14ac:dyDescent="0.25">
      <c r="A198">
        <v>115</v>
      </c>
      <c r="B198" t="s">
        <v>229</v>
      </c>
      <c r="C198" s="4">
        <v>3.4722222222222224E-2</v>
      </c>
      <c r="D198" s="5"/>
      <c r="E198" s="5">
        <f>VLOOKUP(Tableau48910[[#This Row],[Numéros]],Tableau3[],9,FALSE)</f>
        <v>4.8417721518987342</v>
      </c>
      <c r="F198" s="5">
        <f>VLOOKUP(Tableau48910[[#This Row],[Numéros]],Tableau3[],9,FALSE)</f>
        <v>4.8417721518987342</v>
      </c>
      <c r="H198" s="7" t="s">
        <v>250</v>
      </c>
      <c r="I198" s="12">
        <f>SUMIFS(Tableau48910[Temps],Tableau48910[Numéros],H198)</f>
        <v>1.2708333333333333</v>
      </c>
      <c r="J198" cm="1">
        <f t="array" ref="J198">MAX((Tableau48910[Numéros]=H198)*Tableau48910[Opération])</f>
        <v>70</v>
      </c>
      <c r="K198" cm="1">
        <f t="array" ref="K198">MIN(IF(Tableau48910[Numéros]=H198,Tableau48910[Opération]))</f>
        <v>10</v>
      </c>
      <c r="L198" s="13">
        <f>SUMIFS(Tableau48910[Temps],Tableau48910[Numéros],H198,Tableau48910[Opération],J198)</f>
        <v>1</v>
      </c>
      <c r="M198" s="13">
        <f>SUMIFS(Tableau48910[Temps],Tableau48910[Numéros],H198,Tableau48910[Opération],K198)</f>
        <v>8.3333333333333329E-2</v>
      </c>
      <c r="N198" s="13">
        <f>I198-L198</f>
        <v>0.27083333333333326</v>
      </c>
      <c r="O198" s="13">
        <f>I198-M198</f>
        <v>1.1875</v>
      </c>
      <c r="P198" s="9">
        <f>IF(J198=K198,1,N198/O198)</f>
        <v>0.22807017543859642</v>
      </c>
    </row>
    <row r="199" spans="1:16" x14ac:dyDescent="0.25">
      <c r="A199">
        <v>125</v>
      </c>
      <c r="B199" t="s">
        <v>229</v>
      </c>
      <c r="C199" s="4">
        <v>1.909722222222222E-2</v>
      </c>
      <c r="D199" s="5"/>
      <c r="E199" s="5">
        <f>VLOOKUP(Tableau48910[[#This Row],[Numéros]],Tableau3[],9,FALSE)</f>
        <v>4.8417721518987342</v>
      </c>
      <c r="F199" s="5">
        <f>VLOOKUP(Tableau48910[[#This Row],[Numéros]],Tableau3[],9,FALSE)</f>
        <v>4.8417721518987342</v>
      </c>
      <c r="H199" s="6" t="s">
        <v>186</v>
      </c>
      <c r="I199" s="10">
        <f>SUMIFS(Tableau48910[Temps],Tableau48910[Numéros],H199)</f>
        <v>0.59027777777777779</v>
      </c>
      <c r="J199" cm="1">
        <f t="array" ref="J199">MAX((Tableau48910[Numéros]=H199)*Tableau48910[Opération])</f>
        <v>90</v>
      </c>
      <c r="K199" cm="1">
        <f t="array" ref="K199">MIN(IF(Tableau48910[Numéros]=H199,Tableau48910[Opération]))</f>
        <v>45</v>
      </c>
      <c r="L199" s="11">
        <f>SUMIFS(Tableau48910[Temps],Tableau48910[Numéros],H199,Tableau48910[Opération],J199)</f>
        <v>6.25E-2</v>
      </c>
      <c r="M199" s="11">
        <f>SUMIFS(Tableau48910[Temps],Tableau48910[Numéros],H199,Tableau48910[Opération],K199)</f>
        <v>0.125</v>
      </c>
      <c r="N199" s="11">
        <f>I199-L199</f>
        <v>0.52777777777777779</v>
      </c>
      <c r="O199" s="11">
        <f>I199-M199</f>
        <v>0.46527777777777779</v>
      </c>
      <c r="P199" s="8">
        <f>IF(J199=K199,1,N199/O199)</f>
        <v>1.1343283582089552</v>
      </c>
    </row>
    <row r="200" spans="1:16" x14ac:dyDescent="0.25">
      <c r="A200">
        <v>130</v>
      </c>
      <c r="B200" t="s">
        <v>229</v>
      </c>
      <c r="C200" s="4">
        <v>1.0416666666666667E-3</v>
      </c>
      <c r="D200" s="5"/>
      <c r="E200" s="5">
        <f>VLOOKUP(Tableau48910[[#This Row],[Numéros]],Tableau3[],9,FALSE)</f>
        <v>4.8417721518987342</v>
      </c>
      <c r="F200" s="5">
        <f>VLOOKUP(Tableau48910[[#This Row],[Numéros]],Tableau3[],9,FALSE)</f>
        <v>4.8417721518987342</v>
      </c>
      <c r="H200" s="6" t="s">
        <v>168</v>
      </c>
      <c r="I200" s="12">
        <f>SUMIFS(Tableau48910[Temps],Tableau48910[Numéros],H200)</f>
        <v>0.76395833333333329</v>
      </c>
      <c r="J200" cm="1">
        <f t="array" ref="J200">MAX((Tableau48910[Numéros]=H200)*Tableau48910[Opération])</f>
        <v>90</v>
      </c>
      <c r="K200" cm="1">
        <f t="array" ref="K200">MIN(IF(Tableau48910[Numéros]=H200,Tableau48910[Opération]))</f>
        <v>15</v>
      </c>
      <c r="L200" s="13">
        <f>SUMIFS(Tableau48910[Temps],Tableau48910[Numéros],H200,Tableau48910[Opération],J200)</f>
        <v>6.25E-2</v>
      </c>
      <c r="M200" s="13">
        <f>SUMIFS(Tableau48910[Temps],Tableau48910[Numéros],H200,Tableau48910[Opération],K200)</f>
        <v>7.013888888888889E-3</v>
      </c>
      <c r="N200" s="13">
        <f>I200-L200</f>
        <v>0.70145833333333329</v>
      </c>
      <c r="O200" s="13">
        <f>I200-M200</f>
        <v>0.75694444444444442</v>
      </c>
      <c r="P200" s="9">
        <f>IF(J200=K200,1,N200/O200)</f>
        <v>0.92669724770642203</v>
      </c>
    </row>
    <row r="201" spans="1:16" x14ac:dyDescent="0.25">
      <c r="A201">
        <v>10</v>
      </c>
      <c r="B201" t="s">
        <v>235</v>
      </c>
      <c r="C201" s="4">
        <v>1.0625</v>
      </c>
      <c r="D201" s="5"/>
      <c r="E201" s="5">
        <f>VLOOKUP(Tableau48910[[#This Row],[Numéros]],Tableau3[],9,FALSE)</f>
        <v>2.0370119305856833</v>
      </c>
      <c r="F201" s="5">
        <f>VLOOKUP(Tableau48910[[#This Row],[Numéros]],Tableau3[],9,FALSE)</f>
        <v>2.0370119305856833</v>
      </c>
      <c r="H201" s="6" t="s">
        <v>169</v>
      </c>
      <c r="I201" s="10">
        <f>SUMIFS(Tableau48910[Temps],Tableau48910[Numéros],H201)</f>
        <v>0.90277777777777779</v>
      </c>
      <c r="J201" cm="1">
        <f t="array" ref="J201">MAX((Tableau48910[Numéros]=H201)*Tableau48910[Opération])</f>
        <v>90</v>
      </c>
      <c r="K201" cm="1">
        <f t="array" ref="K201">MIN(IF(Tableau48910[Numéros]=H201,Tableau48910[Opération]))</f>
        <v>45</v>
      </c>
      <c r="L201" s="11">
        <f>SUMIFS(Tableau48910[Temps],Tableau48910[Numéros],H201,Tableau48910[Opération],J201)</f>
        <v>6.25E-2</v>
      </c>
      <c r="M201" s="11">
        <f>SUMIFS(Tableau48910[Temps],Tableau48910[Numéros],H201,Tableau48910[Opération],K201)</f>
        <v>0.125</v>
      </c>
      <c r="N201" s="11">
        <f>I201-L201</f>
        <v>0.84027777777777779</v>
      </c>
      <c r="O201" s="11">
        <f>I201-M201</f>
        <v>0.77777777777777779</v>
      </c>
      <c r="P201" s="8">
        <f>IF(J201=K201,1,N201/O201)</f>
        <v>1.0803571428571428</v>
      </c>
    </row>
    <row r="202" spans="1:16" x14ac:dyDescent="0.25">
      <c r="A202">
        <v>20</v>
      </c>
      <c r="B202" t="s">
        <v>235</v>
      </c>
      <c r="C202" s="4">
        <v>0.18055555555555555</v>
      </c>
      <c r="D202" s="5"/>
      <c r="E202" s="5">
        <f>VLOOKUP(Tableau48910[[#This Row],[Numéros]],Tableau3[],9,FALSE)</f>
        <v>2.0370119305856833</v>
      </c>
      <c r="F202" s="5">
        <f>VLOOKUP(Tableau48910[[#This Row],[Numéros]],Tableau3[],9,FALSE)</f>
        <v>2.0370119305856833</v>
      </c>
      <c r="H202" s="6" t="s">
        <v>170</v>
      </c>
      <c r="I202" s="12">
        <f>SUMIFS(Tableau48910[Temps],Tableau48910[Numéros],H202)</f>
        <v>0.40277777777777779</v>
      </c>
      <c r="J202" cm="1">
        <f t="array" ref="J202">MAX((Tableau48910[Numéros]=H202)*Tableau48910[Opération])</f>
        <v>90</v>
      </c>
      <c r="K202" cm="1">
        <f t="array" ref="K202">MIN(IF(Tableau48910[Numéros]=H202,Tableau48910[Opération]))</f>
        <v>45</v>
      </c>
      <c r="L202" s="13">
        <f>SUMIFS(Tableau48910[Temps],Tableau48910[Numéros],H202,Tableau48910[Opération],J202)</f>
        <v>6.25E-2</v>
      </c>
      <c r="M202" s="13">
        <f>SUMIFS(Tableau48910[Temps],Tableau48910[Numéros],H202,Tableau48910[Opération],K202)</f>
        <v>0.125</v>
      </c>
      <c r="N202" s="13">
        <f>I202-L202</f>
        <v>0.34027777777777779</v>
      </c>
      <c r="O202" s="13">
        <f>I202-M202</f>
        <v>0.27777777777777779</v>
      </c>
      <c r="P202" s="9">
        <f>IF(J202=K202,1,N202/O202)</f>
        <v>1.2250000000000001</v>
      </c>
    </row>
    <row r="203" spans="1:16" x14ac:dyDescent="0.25">
      <c r="A203">
        <v>30</v>
      </c>
      <c r="B203" t="s">
        <v>235</v>
      </c>
      <c r="C203" s="4">
        <v>0.84375</v>
      </c>
      <c r="D203" s="5"/>
      <c r="E203" s="5">
        <f>VLOOKUP(Tableau48910[[#This Row],[Numéros]],Tableau3[],9,FALSE)</f>
        <v>2.0370119305856833</v>
      </c>
      <c r="F203" s="5">
        <f>VLOOKUP(Tableau48910[[#This Row],[Numéros]],Tableau3[],9,FALSE)</f>
        <v>2.0370119305856833</v>
      </c>
      <c r="H203" s="6" t="s">
        <v>277</v>
      </c>
      <c r="I203" s="10">
        <f>SUMIFS(Tableau48910[Temps],Tableau48910[Numéros],H203)</f>
        <v>10.041666666666666</v>
      </c>
      <c r="J203" cm="1">
        <f t="array" ref="J203">MAX((Tableau48910[Numéros]=H203)*Tableau48910[Opération])</f>
        <v>50</v>
      </c>
      <c r="K203" cm="1">
        <f t="array" ref="K203">MIN(IF(Tableau48910[Numéros]=H203,Tableau48910[Opération]))</f>
        <v>20</v>
      </c>
      <c r="L203" s="11">
        <f>SUMIFS(Tableau48910[Temps],Tableau48910[Numéros],H203,Tableau48910[Opération],J203)</f>
        <v>4.1666666666666664E-2</v>
      </c>
      <c r="M203" s="11">
        <f>SUMIFS(Tableau48910[Temps],Tableau48910[Numéros],H203,Tableau48910[Opération],K203)</f>
        <v>2.6666666666666665</v>
      </c>
      <c r="N203" s="11">
        <f>I203-L203</f>
        <v>10</v>
      </c>
      <c r="O203" s="11">
        <f>I203-M203</f>
        <v>7.375</v>
      </c>
      <c r="P203" s="8">
        <f>IF(J203=K203,1,N203/O203)</f>
        <v>1.3559322033898304</v>
      </c>
    </row>
    <row r="204" spans="1:16" x14ac:dyDescent="0.25">
      <c r="A204">
        <v>40</v>
      </c>
      <c r="B204" t="s">
        <v>235</v>
      </c>
      <c r="C204" s="4">
        <v>1.3888888888888889E-4</v>
      </c>
      <c r="D204" s="5"/>
      <c r="E204" s="5">
        <f>VLOOKUP(Tableau48910[[#This Row],[Numéros]],Tableau3[],9,FALSE)</f>
        <v>2.0370119305856833</v>
      </c>
      <c r="F204" s="5">
        <f>VLOOKUP(Tableau48910[[#This Row],[Numéros]],Tableau3[],9,FALSE)</f>
        <v>2.0370119305856833</v>
      </c>
      <c r="H204" s="7" t="s">
        <v>79</v>
      </c>
      <c r="I204" s="12">
        <f>SUMIFS(Tableau48910[Temps],Tableau48910[Numéros],H204)</f>
        <v>2.25</v>
      </c>
      <c r="J204" cm="1">
        <f t="array" ref="J204">MAX((Tableau48910[Numéros]=H204)*Tableau48910[Opération])</f>
        <v>130</v>
      </c>
      <c r="K204" cm="1">
        <f t="array" ref="K204">MIN(IF(Tableau48910[Numéros]=H204,Tableau48910[Opération]))</f>
        <v>20</v>
      </c>
      <c r="L204" s="13">
        <f>SUMIFS(Tableau48910[Temps],Tableau48910[Numéros],H204,Tableau48910[Opération],J204)</f>
        <v>2.0833333333333332E-2</v>
      </c>
      <c r="M204" s="13">
        <f>SUMIFS(Tableau48910[Temps],Tableau48910[Numéros],H204,Tableau48910[Opération],K204)</f>
        <v>4.1666666666666664E-2</v>
      </c>
      <c r="N204" s="13">
        <f>I204-L204</f>
        <v>2.2291666666666665</v>
      </c>
      <c r="O204" s="13">
        <f>I204-M204</f>
        <v>2.2083333333333335</v>
      </c>
      <c r="P204" s="9">
        <f>IF(J204=K204,1,N204/O204)</f>
        <v>1.0094339622641508</v>
      </c>
    </row>
    <row r="205" spans="1:16" x14ac:dyDescent="0.25">
      <c r="A205">
        <v>10</v>
      </c>
      <c r="B205" t="s">
        <v>224</v>
      </c>
      <c r="C205" s="4">
        <v>1.0625</v>
      </c>
      <c r="D205" s="5"/>
      <c r="E205" s="5">
        <f>VLOOKUP(Tableau48910[[#This Row],[Numéros]],Tableau3[],9,FALSE)</f>
        <v>2.0370119305856833</v>
      </c>
      <c r="F205" s="5">
        <f>VLOOKUP(Tableau48910[[#This Row],[Numéros]],Tableau3[],9,FALSE)</f>
        <v>2.0370119305856833</v>
      </c>
      <c r="H205" s="6" t="s">
        <v>80</v>
      </c>
      <c r="I205" s="10">
        <f>SUMIFS(Tableau48910[Temps],Tableau48910[Numéros],H205)</f>
        <v>2.25</v>
      </c>
      <c r="J205" cm="1">
        <f t="array" ref="J205">MAX((Tableau48910[Numéros]=H205)*Tableau48910[Opération])</f>
        <v>130</v>
      </c>
      <c r="K205" cm="1">
        <f t="array" ref="K205">MIN(IF(Tableau48910[Numéros]=H205,Tableau48910[Opération]))</f>
        <v>20</v>
      </c>
      <c r="L205" s="11">
        <f>SUMIFS(Tableau48910[Temps],Tableau48910[Numéros],H205,Tableau48910[Opération],J205)</f>
        <v>2.0833333333333332E-2</v>
      </c>
      <c r="M205" s="11">
        <f>SUMIFS(Tableau48910[Temps],Tableau48910[Numéros],H205,Tableau48910[Opération],K205)</f>
        <v>4.1666666666666664E-2</v>
      </c>
      <c r="N205" s="11">
        <f>I205-L205</f>
        <v>2.2291666666666665</v>
      </c>
      <c r="O205" s="11">
        <f>I205-M205</f>
        <v>2.2083333333333335</v>
      </c>
      <c r="P205" s="8">
        <f>IF(J205=K205,1,N205/O205)</f>
        <v>1.0094339622641508</v>
      </c>
    </row>
    <row r="206" spans="1:16" x14ac:dyDescent="0.25">
      <c r="A206">
        <v>20</v>
      </c>
      <c r="B206" t="s">
        <v>224</v>
      </c>
      <c r="C206" s="4">
        <v>0.18055555555555555</v>
      </c>
      <c r="D206" s="5"/>
      <c r="E206" s="5">
        <f>VLOOKUP(Tableau48910[[#This Row],[Numéros]],Tableau3[],9,FALSE)</f>
        <v>2.0370119305856833</v>
      </c>
      <c r="F206" s="5">
        <f>VLOOKUP(Tableau48910[[#This Row],[Numéros]],Tableau3[],9,FALSE)</f>
        <v>2.0370119305856833</v>
      </c>
      <c r="H206" s="7" t="s">
        <v>81</v>
      </c>
      <c r="I206" s="12">
        <f>SUMIFS(Tableau48910[Temps],Tableau48910[Numéros],H206)</f>
        <v>0.3888888888888889</v>
      </c>
      <c r="J206" cm="1">
        <f t="array" ref="J206">MAX((Tableau48910[Numéros]=H206)*Tableau48910[Opération])</f>
        <v>110</v>
      </c>
      <c r="K206" cm="1">
        <f t="array" ref="K206">MIN(IF(Tableau48910[Numéros]=H206,Tableau48910[Opération]))</f>
        <v>60</v>
      </c>
      <c r="L206" s="13">
        <f>SUMIFS(Tableau48910[Temps],Tableau48910[Numéros],H206,Tableau48910[Opération],J206)</f>
        <v>1.3888888888888888E-2</v>
      </c>
      <c r="M206" s="13">
        <f>SUMIFS(Tableau48910[Temps],Tableau48910[Numéros],H206,Tableau48910[Opération],K206)</f>
        <v>2.0833333333333332E-2</v>
      </c>
      <c r="N206" s="13">
        <f>I206-L206</f>
        <v>0.375</v>
      </c>
      <c r="O206" s="13">
        <f>I206-M206</f>
        <v>0.36805555555555558</v>
      </c>
      <c r="P206" s="9">
        <f>IF(J206=K206,1,N206/O206)</f>
        <v>1.0188679245283019</v>
      </c>
    </row>
    <row r="207" spans="1:16" x14ac:dyDescent="0.25">
      <c r="A207">
        <v>30</v>
      </c>
      <c r="B207" t="s">
        <v>224</v>
      </c>
      <c r="C207" s="4">
        <v>0.84375</v>
      </c>
      <c r="D207" s="5"/>
      <c r="E207" s="5">
        <f>VLOOKUP(Tableau48910[[#This Row],[Numéros]],Tableau3[],9,FALSE)</f>
        <v>2.0370119305856833</v>
      </c>
      <c r="F207" s="5">
        <f>VLOOKUP(Tableau48910[[#This Row],[Numéros]],Tableau3[],9,FALSE)</f>
        <v>2.0370119305856833</v>
      </c>
      <c r="H207" s="6" t="s">
        <v>68</v>
      </c>
      <c r="I207" s="11">
        <f>SUMIFS(Tableau48910[Temps],Tableau48910[Numéros],H207)</f>
        <v>1.3888888888888888E-2</v>
      </c>
      <c r="J207" cm="1">
        <f t="array" ref="J207">MAX((Tableau48910[Numéros]=H207)*Tableau48910[Opération])</f>
        <v>10</v>
      </c>
      <c r="K207" cm="1">
        <f t="array" ref="K207">MIN(IF(Tableau48910[Numéros]=H207,Tableau48910[Opération]))</f>
        <v>10</v>
      </c>
      <c r="L207" s="11">
        <f>SUMIFS(Tableau48910[Temps],Tableau48910[Numéros],H207,Tableau48910[Opération],J207)</f>
        <v>1.3888888888888888E-2</v>
      </c>
      <c r="M207" s="11">
        <f>SUMIFS(Tableau48910[Temps],Tableau48910[Numéros],H207,Tableau48910[Opération],K207)</f>
        <v>1.3888888888888888E-2</v>
      </c>
      <c r="N207" s="11">
        <f>I207-L207</f>
        <v>0</v>
      </c>
      <c r="O207" s="11">
        <f>I207-M207</f>
        <v>0</v>
      </c>
      <c r="P207" s="8">
        <f>IF(J207=K207,1,N207/O207)</f>
        <v>1</v>
      </c>
    </row>
    <row r="208" spans="1:16" x14ac:dyDescent="0.25">
      <c r="A208">
        <v>40</v>
      </c>
      <c r="B208" t="s">
        <v>224</v>
      </c>
      <c r="C208" s="4">
        <v>1.3888888888888889E-4</v>
      </c>
      <c r="D208" s="5"/>
      <c r="E208" s="5">
        <f>VLOOKUP(Tableau48910[[#This Row],[Numéros]],Tableau3[],9,FALSE)</f>
        <v>2.0370119305856833</v>
      </c>
      <c r="F208" s="5">
        <f>VLOOKUP(Tableau48910[[#This Row],[Numéros]],Tableau3[],9,FALSE)</f>
        <v>2.0370119305856833</v>
      </c>
      <c r="H208" s="7" t="s">
        <v>82</v>
      </c>
      <c r="I208" s="12">
        <f>SUMIFS(Tableau48910[Temps],Tableau48910[Numéros],H208)</f>
        <v>4.1666666666666664E-2</v>
      </c>
      <c r="J208" cm="1">
        <f t="array" ref="J208">MAX((Tableau48910[Numéros]=H208)*Tableau48910[Opération])</f>
        <v>120</v>
      </c>
      <c r="K208" cm="1">
        <f t="array" ref="K208">MIN(IF(Tableau48910[Numéros]=H208,Tableau48910[Opération]))</f>
        <v>120</v>
      </c>
      <c r="L208" s="13">
        <f>SUMIFS(Tableau48910[Temps],Tableau48910[Numéros],H208,Tableau48910[Opération],J208)</f>
        <v>4.1666666666666664E-2</v>
      </c>
      <c r="M208" s="13">
        <f>SUMIFS(Tableau48910[Temps],Tableau48910[Numéros],H208,Tableau48910[Opération],K208)</f>
        <v>4.1666666666666664E-2</v>
      </c>
      <c r="N208" s="13">
        <f>I208-L208</f>
        <v>0</v>
      </c>
      <c r="O208" s="13">
        <f>I208-M208</f>
        <v>0</v>
      </c>
      <c r="P208" s="9">
        <f>IF(J208=K208,1,N208/O208)</f>
        <v>1</v>
      </c>
    </row>
    <row r="209" spans="1:16" x14ac:dyDescent="0.25">
      <c r="A209">
        <v>10</v>
      </c>
      <c r="B209" t="s">
        <v>212</v>
      </c>
      <c r="C209" s="4">
        <v>1.0625</v>
      </c>
      <c r="D209" s="5"/>
      <c r="E209" s="5">
        <f>VLOOKUP(Tableau48910[[#This Row],[Numéros]],Tableau3[],9,FALSE)</f>
        <v>2.0370119305856833</v>
      </c>
      <c r="F209" s="5">
        <f>VLOOKUP(Tableau48910[[#This Row],[Numéros]],Tableau3[],9,FALSE)</f>
        <v>2.0370119305856833</v>
      </c>
      <c r="H209" s="6" t="s">
        <v>83</v>
      </c>
      <c r="I209" s="10">
        <f>SUMIFS(Tableau48910[Temps],Tableau48910[Numéros],H209)</f>
        <v>4.1666666666666664E-2</v>
      </c>
      <c r="J209" cm="1">
        <f t="array" ref="J209">MAX((Tableau48910[Numéros]=H209)*Tableau48910[Opération])</f>
        <v>120</v>
      </c>
      <c r="K209" cm="1">
        <f t="array" ref="K209">MIN(IF(Tableau48910[Numéros]=H209,Tableau48910[Opération]))</f>
        <v>120</v>
      </c>
      <c r="L209" s="11">
        <f>SUMIFS(Tableau48910[Temps],Tableau48910[Numéros],H209,Tableau48910[Opération],J209)</f>
        <v>4.1666666666666664E-2</v>
      </c>
      <c r="M209" s="11">
        <f>SUMIFS(Tableau48910[Temps],Tableau48910[Numéros],H209,Tableau48910[Opération],K209)</f>
        <v>4.1666666666666664E-2</v>
      </c>
      <c r="N209" s="11">
        <f>I209-L209</f>
        <v>0</v>
      </c>
      <c r="O209" s="11">
        <f>I209-M209</f>
        <v>0</v>
      </c>
      <c r="P209" s="8">
        <f>IF(J209=K209,1,N209/O209)</f>
        <v>1</v>
      </c>
    </row>
    <row r="210" spans="1:16" x14ac:dyDescent="0.25">
      <c r="A210">
        <v>20</v>
      </c>
      <c r="B210" t="s">
        <v>212</v>
      </c>
      <c r="C210" s="4">
        <v>0.18055555555555555</v>
      </c>
      <c r="D210" s="5"/>
      <c r="E210" s="5">
        <f>VLOOKUP(Tableau48910[[#This Row],[Numéros]],Tableau3[],9,FALSE)</f>
        <v>2.0370119305856833</v>
      </c>
      <c r="F210" s="5">
        <f>VLOOKUP(Tableau48910[[#This Row],[Numéros]],Tableau3[],9,FALSE)</f>
        <v>2.0370119305856833</v>
      </c>
      <c r="H210" s="7" t="s">
        <v>69</v>
      </c>
      <c r="I210" s="12">
        <f>SUMIFS(Tableau48910[Temps],Tableau48910[Numéros],H210)</f>
        <v>1.3888888888888888E-2</v>
      </c>
      <c r="J210" cm="1">
        <f t="array" ref="J210">MAX((Tableau48910[Numéros]=H210)*Tableau48910[Opération])</f>
        <v>10</v>
      </c>
      <c r="K210" cm="1">
        <f t="array" ref="K210">MIN(IF(Tableau48910[Numéros]=H210,Tableau48910[Opération]))</f>
        <v>10</v>
      </c>
      <c r="L210" s="13">
        <f>SUMIFS(Tableau48910[Temps],Tableau48910[Numéros],H210,Tableau48910[Opération],J210)</f>
        <v>1.3888888888888888E-2</v>
      </c>
      <c r="M210" s="13">
        <f>SUMIFS(Tableau48910[Temps],Tableau48910[Numéros],H210,Tableau48910[Opération],K210)</f>
        <v>1.3888888888888888E-2</v>
      </c>
      <c r="N210" s="13">
        <f>I210-L210</f>
        <v>0</v>
      </c>
      <c r="O210" s="13">
        <f>I210-M210</f>
        <v>0</v>
      </c>
      <c r="P210" s="9">
        <f>IF(J210=K210,1,N210/O210)</f>
        <v>1</v>
      </c>
    </row>
    <row r="211" spans="1:16" x14ac:dyDescent="0.25">
      <c r="A211">
        <v>30</v>
      </c>
      <c r="B211" t="s">
        <v>212</v>
      </c>
      <c r="C211" s="4">
        <v>0.84375</v>
      </c>
      <c r="D211" s="5"/>
      <c r="E211" s="5">
        <f>VLOOKUP(Tableau48910[[#This Row],[Numéros]],Tableau3[],9,FALSE)</f>
        <v>2.0370119305856833</v>
      </c>
      <c r="F211" s="5">
        <f>VLOOKUP(Tableau48910[[#This Row],[Numéros]],Tableau3[],9,FALSE)</f>
        <v>2.0370119305856833</v>
      </c>
      <c r="H211" s="6" t="s">
        <v>110</v>
      </c>
      <c r="I211" s="10">
        <f>SUMIFS(Tableau48910[Temps],Tableau48910[Numéros],H211)</f>
        <v>1.5416666666666667</v>
      </c>
      <c r="J211" cm="1">
        <f t="array" ref="J211">MAX((Tableau48910[Numéros]=H211)*Tableau48910[Opération])</f>
        <v>40</v>
      </c>
      <c r="K211" cm="1">
        <f t="array" ref="K211">MIN(IF(Tableau48910[Numéros]=H211,Tableau48910[Opération]))</f>
        <v>10</v>
      </c>
      <c r="L211" s="11">
        <f>SUMIFS(Tableau48910[Temps],Tableau48910[Numéros],H211,Tableau48910[Opération],J211)</f>
        <v>4.1666666666666664E-2</v>
      </c>
      <c r="M211" s="11">
        <f>SUMIFS(Tableau48910[Temps],Tableau48910[Numéros],H211,Tableau48910[Opération],K211)</f>
        <v>1</v>
      </c>
      <c r="N211" s="11">
        <f>I211-L211</f>
        <v>1.5</v>
      </c>
      <c r="O211" s="11">
        <f>I211-M211</f>
        <v>0.54166666666666674</v>
      </c>
      <c r="P211" s="8">
        <f>IF(J211=K211,1,N211/O211)</f>
        <v>2.7692307692307687</v>
      </c>
    </row>
    <row r="212" spans="1:16" x14ac:dyDescent="0.25">
      <c r="A212">
        <v>40</v>
      </c>
      <c r="B212" t="s">
        <v>212</v>
      </c>
      <c r="C212" s="4">
        <v>1.3888888888888889E-4</v>
      </c>
      <c r="D212" s="5"/>
      <c r="E212" s="5">
        <f>VLOOKUP(Tableau48910[[#This Row],[Numéros]],Tableau3[],9,FALSE)</f>
        <v>2.0370119305856833</v>
      </c>
      <c r="F212" s="5">
        <f>VLOOKUP(Tableau48910[[#This Row],[Numéros]],Tableau3[],9,FALSE)</f>
        <v>2.0370119305856833</v>
      </c>
      <c r="H212" s="6" t="s">
        <v>111</v>
      </c>
      <c r="I212" s="12">
        <f>SUMIFS(Tableau48910[Temps],Tableau48910[Numéros],H212)</f>
        <v>1.5416666666666667</v>
      </c>
      <c r="J212" cm="1">
        <f t="array" ref="J212">MAX((Tableau48910[Numéros]=H212)*Tableau48910[Opération])</f>
        <v>40</v>
      </c>
      <c r="K212" cm="1">
        <f t="array" ref="K212">MIN(IF(Tableau48910[Numéros]=H212,Tableau48910[Opération]))</f>
        <v>10</v>
      </c>
      <c r="L212" s="13">
        <f>SUMIFS(Tableau48910[Temps],Tableau48910[Numéros],H212,Tableau48910[Opération],J212)</f>
        <v>4.1666666666666664E-2</v>
      </c>
      <c r="M212" s="13">
        <f>SUMIFS(Tableau48910[Temps],Tableau48910[Numéros],H212,Tableau48910[Opération],K212)</f>
        <v>1</v>
      </c>
      <c r="N212" s="13">
        <f>I212-L212</f>
        <v>1.5</v>
      </c>
      <c r="O212" s="13">
        <f>I212-M212</f>
        <v>0.54166666666666674</v>
      </c>
      <c r="P212" s="9">
        <f>IF(J212=K212,1,N212/O212)</f>
        <v>2.7692307692307687</v>
      </c>
    </row>
    <row r="213" spans="1:16" x14ac:dyDescent="0.25">
      <c r="A213">
        <v>10</v>
      </c>
      <c r="B213" t="s">
        <v>196</v>
      </c>
      <c r="C213" s="4">
        <v>1.0625</v>
      </c>
      <c r="D213" s="5"/>
      <c r="E213" s="5">
        <f>VLOOKUP(Tableau48910[[#This Row],[Numéros]],Tableau3[],9,FALSE)</f>
        <v>2.0370119305856833</v>
      </c>
      <c r="F213" s="5">
        <f>VLOOKUP(Tableau48910[[#This Row],[Numéros]],Tableau3[],9,FALSE)</f>
        <v>2.0370119305856833</v>
      </c>
      <c r="H213" s="6" t="s">
        <v>49</v>
      </c>
      <c r="I213" s="10">
        <f>SUMIFS(Tableau48910[Temps],Tableau48910[Numéros],H213)</f>
        <v>0.79166666666666663</v>
      </c>
      <c r="J213" cm="1">
        <f t="array" ref="J213">MAX((Tableau48910[Numéros]=H213)*Tableau48910[Opération])</f>
        <v>130</v>
      </c>
      <c r="K213" cm="1">
        <f t="array" ref="K213">MIN(IF(Tableau48910[Numéros]=H213,Tableau48910[Opération]))</f>
        <v>100</v>
      </c>
      <c r="L213" s="11">
        <f>SUMIFS(Tableau48910[Temps],Tableau48910[Numéros],H213,Tableau48910[Opération],J213)</f>
        <v>2.0833333333333332E-2</v>
      </c>
      <c r="M213" s="11">
        <f>SUMIFS(Tableau48910[Temps],Tableau48910[Numéros],H213,Tableau48910[Opération],K213)</f>
        <v>0.66666666666666663</v>
      </c>
      <c r="N213" s="11">
        <f>I213-L213</f>
        <v>0.77083333333333326</v>
      </c>
      <c r="O213" s="11">
        <f>I213-M213</f>
        <v>0.125</v>
      </c>
      <c r="P213" s="8">
        <f>IF(J213=K213,1,N213/O213)</f>
        <v>6.1666666666666661</v>
      </c>
    </row>
    <row r="214" spans="1:16" x14ac:dyDescent="0.25">
      <c r="A214">
        <v>20</v>
      </c>
      <c r="B214" t="s">
        <v>196</v>
      </c>
      <c r="C214" s="4">
        <v>0.18055555555555555</v>
      </c>
      <c r="D214" s="5"/>
      <c r="E214" s="5">
        <f>VLOOKUP(Tableau48910[[#This Row],[Numéros]],Tableau3[],9,FALSE)</f>
        <v>2.0370119305856833</v>
      </c>
      <c r="F214" s="5">
        <f>VLOOKUP(Tableau48910[[#This Row],[Numéros]],Tableau3[],9,FALSE)</f>
        <v>2.0370119305856833</v>
      </c>
      <c r="H214" s="6" t="s">
        <v>50</v>
      </c>
      <c r="I214" s="12">
        <f>SUMIFS(Tableau48910[Temps],Tableau48910[Numéros],H214)</f>
        <v>0.83333333333333326</v>
      </c>
      <c r="J214" cm="1">
        <f t="array" ref="J214">MAX((Tableau48910[Numéros]=H214)*Tableau48910[Opération])</f>
        <v>130</v>
      </c>
      <c r="K214" cm="1">
        <f t="array" ref="K214">MIN(IF(Tableau48910[Numéros]=H214,Tableau48910[Opération]))</f>
        <v>80</v>
      </c>
      <c r="L214" s="13">
        <f>SUMIFS(Tableau48910[Temps],Tableau48910[Numéros],H214,Tableau48910[Opération],J214)</f>
        <v>2.0833333333333332E-2</v>
      </c>
      <c r="M214" s="13">
        <f>SUMIFS(Tableau48910[Temps],Tableau48910[Numéros],H214,Tableau48910[Opération],K214)</f>
        <v>4.1666666666666664E-2</v>
      </c>
      <c r="N214" s="13">
        <f>I214-L214</f>
        <v>0.81249999999999989</v>
      </c>
      <c r="O214" s="13">
        <f>I214-M214</f>
        <v>0.79166666666666663</v>
      </c>
      <c r="P214" s="9">
        <f>IF(J214=K214,1,N214/O214)</f>
        <v>1.0263157894736841</v>
      </c>
    </row>
    <row r="215" spans="1:16" x14ac:dyDescent="0.25">
      <c r="A215">
        <v>30</v>
      </c>
      <c r="B215" t="s">
        <v>196</v>
      </c>
      <c r="C215" s="4">
        <v>0.84375</v>
      </c>
      <c r="D215" s="5"/>
      <c r="E215" s="5">
        <f>VLOOKUP(Tableau48910[[#This Row],[Numéros]],Tableau3[],9,FALSE)</f>
        <v>2.0370119305856833</v>
      </c>
      <c r="F215" s="5">
        <f>VLOOKUP(Tableau48910[[#This Row],[Numéros]],Tableau3[],9,FALSE)</f>
        <v>2.0370119305856833</v>
      </c>
      <c r="H215" s="6" t="s">
        <v>51</v>
      </c>
      <c r="I215" s="10">
        <f>SUMIFS(Tableau48910[Temps],Tableau48910[Numéros],H215)</f>
        <v>3.4722222222222224E-2</v>
      </c>
      <c r="J215" cm="1">
        <f t="array" ref="J215">MAX((Tableau48910[Numéros]=H215)*Tableau48910[Opération])</f>
        <v>110</v>
      </c>
      <c r="K215" cm="1">
        <f t="array" ref="K215">MIN(IF(Tableau48910[Numéros]=H215,Tableau48910[Opération]))</f>
        <v>100</v>
      </c>
      <c r="L215" s="11">
        <f>SUMIFS(Tableau48910[Temps],Tableau48910[Numéros],H215,Tableau48910[Opération],J215)</f>
        <v>1.3888888888888888E-2</v>
      </c>
      <c r="M215" s="11">
        <f>SUMIFS(Tableau48910[Temps],Tableau48910[Numéros],H215,Tableau48910[Opération],K215)</f>
        <v>2.0833333333333332E-2</v>
      </c>
      <c r="N215" s="11">
        <f>I215-L215</f>
        <v>2.0833333333333336E-2</v>
      </c>
      <c r="O215" s="11">
        <f>I215-M215</f>
        <v>1.3888888888888892E-2</v>
      </c>
      <c r="P215" s="8">
        <f>IF(J215=K215,1,N215/O215)</f>
        <v>1.4999999999999998</v>
      </c>
    </row>
    <row r="216" spans="1:16" x14ac:dyDescent="0.25">
      <c r="A216">
        <v>40</v>
      </c>
      <c r="B216" t="s">
        <v>196</v>
      </c>
      <c r="C216" s="4">
        <v>1.3888888888888889E-4</v>
      </c>
      <c r="D216" s="5"/>
      <c r="E216" s="5">
        <f>VLOOKUP(Tableau48910[[#This Row],[Numéros]],Tableau3[],9,FALSE)</f>
        <v>2.0370119305856833</v>
      </c>
      <c r="F216" s="5">
        <f>VLOOKUP(Tableau48910[[#This Row],[Numéros]],Tableau3[],9,FALSE)</f>
        <v>2.0370119305856833</v>
      </c>
      <c r="H216" s="7" t="s">
        <v>38</v>
      </c>
      <c r="I216" s="12">
        <f>SUMIFS(Tableau48910[Temps],Tableau48910[Numéros],H216)</f>
        <v>1.0416666666666666E-2</v>
      </c>
      <c r="J216" cm="1">
        <f t="array" ref="J216">MAX((Tableau48910[Numéros]=H216)*Tableau48910[Opération])</f>
        <v>10</v>
      </c>
      <c r="K216" cm="1">
        <f t="array" ref="K216">MIN(IF(Tableau48910[Numéros]=H216,Tableau48910[Opération]))</f>
        <v>10</v>
      </c>
      <c r="L216" s="13">
        <f>SUMIFS(Tableau48910[Temps],Tableau48910[Numéros],H216,Tableau48910[Opération],J216)</f>
        <v>1.0416666666666666E-2</v>
      </c>
      <c r="M216" s="13">
        <f>SUMIFS(Tableau48910[Temps],Tableau48910[Numéros],H216,Tableau48910[Opération],K216)</f>
        <v>1.0416666666666666E-2</v>
      </c>
      <c r="N216" s="13">
        <f>I216-L216</f>
        <v>0</v>
      </c>
      <c r="O216" s="13">
        <f>I216-M216</f>
        <v>0</v>
      </c>
      <c r="P216" s="9">
        <f>IF(J216=K216,1,N216/O216)</f>
        <v>1</v>
      </c>
    </row>
    <row r="217" spans="1:16" x14ac:dyDescent="0.25">
      <c r="A217">
        <v>120</v>
      </c>
      <c r="B217" t="s">
        <v>191</v>
      </c>
      <c r="C217" s="4">
        <v>4.1666666666666664E-2</v>
      </c>
      <c r="D217" s="5"/>
      <c r="E217" s="5">
        <f>VLOOKUP(Tableau48910[[#This Row],[Numéros]],Tableau3[],9,FALSE)</f>
        <v>2.1484374999999996</v>
      </c>
      <c r="F217" s="5">
        <f>VLOOKUP(Tableau48910[[#This Row],[Numéros]],Tableau3[],9,FALSE)</f>
        <v>2.1484374999999996</v>
      </c>
      <c r="H217" s="6" t="s">
        <v>120</v>
      </c>
      <c r="I217" s="10">
        <f>SUMIFS(Tableau48910[Temps],Tableau48910[Numéros],H217)</f>
        <v>12.576597222222222</v>
      </c>
      <c r="J217" cm="1">
        <f t="array" ref="J217">MAX((Tableau48910[Numéros]=H217)*Tableau48910[Opération])</f>
        <v>70</v>
      </c>
      <c r="K217" cm="1">
        <f t="array" ref="K217">MIN(IF(Tableau48910[Numéros]=H217,Tableau48910[Opération]))</f>
        <v>5</v>
      </c>
      <c r="L217" s="11">
        <f>SUMIFS(Tableau48910[Temps],Tableau48910[Numéros],H217,Tableau48910[Opération],J217)</f>
        <v>7.013888888888889E-3</v>
      </c>
      <c r="M217" s="11">
        <f>SUMIFS(Tableau48910[Temps],Tableau48910[Numéros],H217,Tableau48910[Opération],K217)</f>
        <v>7.013888888888889E-3</v>
      </c>
      <c r="N217" s="11">
        <f>I217-L217</f>
        <v>12.569583333333334</v>
      </c>
      <c r="O217" s="11">
        <f>I217-M217</f>
        <v>12.569583333333334</v>
      </c>
      <c r="P217" s="8">
        <f>IF(J217=K217,1,N217/O217)</f>
        <v>1</v>
      </c>
    </row>
    <row r="218" spans="1:16" x14ac:dyDescent="0.25">
      <c r="A218">
        <v>125</v>
      </c>
      <c r="B218" t="s">
        <v>191</v>
      </c>
      <c r="C218" s="4">
        <v>3.4722222222222224E-2</v>
      </c>
      <c r="D218" s="5"/>
      <c r="E218" s="5">
        <f>VLOOKUP(Tableau48910[[#This Row],[Numéros]],Tableau3[],9,FALSE)</f>
        <v>2.1484374999999996</v>
      </c>
      <c r="F218" s="5">
        <f>VLOOKUP(Tableau48910[[#This Row],[Numéros]],Tableau3[],9,FALSE)</f>
        <v>2.1484374999999996</v>
      </c>
      <c r="H218" s="6" t="s">
        <v>96</v>
      </c>
      <c r="I218" s="12">
        <f>SUMIFS(Tableau48910[Temps],Tableau48910[Numéros],H218)</f>
        <v>0.25763888888888892</v>
      </c>
      <c r="J218" cm="1">
        <f t="array" ref="J218">MAX((Tableau48910[Numéros]=H218)*Tableau48910[Opération])</f>
        <v>20</v>
      </c>
      <c r="K218" cm="1">
        <f t="array" ref="K218">MIN(IF(Tableau48910[Numéros]=H218,Tableau48910[Opération]))</f>
        <v>10</v>
      </c>
      <c r="L218" s="13">
        <f>SUMIFS(Tableau48910[Temps],Tableau48910[Numéros],H218,Tableau48910[Opération],J218)</f>
        <v>3.3333333333333333E-2</v>
      </c>
      <c r="M218" s="13">
        <f>SUMIFS(Tableau48910[Temps],Tableau48910[Numéros],H218,Tableau48910[Opération],K218)</f>
        <v>0.22430555555555556</v>
      </c>
      <c r="N218" s="13">
        <f>I218-L218</f>
        <v>0.22430555555555559</v>
      </c>
      <c r="O218" s="13">
        <f>I218-M218</f>
        <v>3.3333333333333354E-2</v>
      </c>
      <c r="P218" s="9">
        <f>IF(J218=K218,1,N218/O218)</f>
        <v>6.7291666666666634</v>
      </c>
    </row>
    <row r="219" spans="1:16" x14ac:dyDescent="0.25">
      <c r="A219">
        <v>130</v>
      </c>
      <c r="B219" t="s">
        <v>191</v>
      </c>
      <c r="C219" s="4">
        <v>8.3333333333333339E-4</v>
      </c>
      <c r="D219" s="5"/>
      <c r="E219" s="5">
        <f>VLOOKUP(Tableau48910[[#This Row],[Numéros]],Tableau3[],9,FALSE)</f>
        <v>2.1484374999999996</v>
      </c>
      <c r="F219" s="5">
        <f>VLOOKUP(Tableau48910[[#This Row],[Numéros]],Tableau3[],9,FALSE)</f>
        <v>2.1484374999999996</v>
      </c>
      <c r="H219" s="6" t="s">
        <v>97</v>
      </c>
      <c r="I219" s="10">
        <f>SUMIFS(Tableau48910[Temps],Tableau48910[Numéros],H219)</f>
        <v>0.25763888888888892</v>
      </c>
      <c r="J219" cm="1">
        <f t="array" ref="J219">MAX((Tableau48910[Numéros]=H219)*Tableau48910[Opération])</f>
        <v>20</v>
      </c>
      <c r="K219" cm="1">
        <f t="array" ref="K219">MIN(IF(Tableau48910[Numéros]=H219,Tableau48910[Opération]))</f>
        <v>10</v>
      </c>
      <c r="L219" s="11">
        <f>SUMIFS(Tableau48910[Temps],Tableau48910[Numéros],H219,Tableau48910[Opération],J219)</f>
        <v>3.3333333333333333E-2</v>
      </c>
      <c r="M219" s="11">
        <f>SUMIFS(Tableau48910[Temps],Tableau48910[Numéros],H219,Tableau48910[Opération],K219)</f>
        <v>0.22430555555555556</v>
      </c>
      <c r="N219" s="11">
        <f>I219-L219</f>
        <v>0.22430555555555559</v>
      </c>
      <c r="O219" s="11">
        <f>I219-M219</f>
        <v>3.3333333333333354E-2</v>
      </c>
      <c r="P219" s="8">
        <f>IF(J219=K219,1,N219/O219)</f>
        <v>6.7291666666666634</v>
      </c>
    </row>
    <row r="220" spans="1:16" x14ac:dyDescent="0.25">
      <c r="A220">
        <v>10</v>
      </c>
      <c r="B220" t="s">
        <v>214</v>
      </c>
      <c r="C220" s="4">
        <v>2.5625</v>
      </c>
      <c r="D220" s="5"/>
      <c r="E220" s="5">
        <f>VLOOKUP(Tableau48910[[#This Row],[Numéros]],Tableau3[],9,FALSE)</f>
        <v>41.81415929203537</v>
      </c>
      <c r="F220" s="5">
        <f>VLOOKUP(Tableau48910[[#This Row],[Numéros]],Tableau3[],9,FALSE)</f>
        <v>41.81415929203537</v>
      </c>
      <c r="H220" s="6" t="s">
        <v>98</v>
      </c>
      <c r="I220" s="12">
        <f>SUMIFS(Tableau48910[Temps],Tableau48910[Numéros],H220)</f>
        <v>0.25763888888888892</v>
      </c>
      <c r="J220" cm="1">
        <f t="array" ref="J220">MAX((Tableau48910[Numéros]=H220)*Tableau48910[Opération])</f>
        <v>20</v>
      </c>
      <c r="K220" cm="1">
        <f t="array" ref="K220">MIN(IF(Tableau48910[Numéros]=H220,Tableau48910[Opération]))</f>
        <v>10</v>
      </c>
      <c r="L220" s="13">
        <f>SUMIFS(Tableau48910[Temps],Tableau48910[Numéros],H220,Tableau48910[Opération],J220)</f>
        <v>3.3333333333333333E-2</v>
      </c>
      <c r="M220" s="13">
        <f>SUMIFS(Tableau48910[Temps],Tableau48910[Numéros],H220,Tableau48910[Opération],K220)</f>
        <v>0.22430555555555556</v>
      </c>
      <c r="N220" s="13">
        <f>I220-L220</f>
        <v>0.22430555555555559</v>
      </c>
      <c r="O220" s="13">
        <f>I220-M220</f>
        <v>3.3333333333333354E-2</v>
      </c>
      <c r="P220" s="9">
        <f>IF(J220=K220,1,N220/O220)</f>
        <v>6.7291666666666634</v>
      </c>
    </row>
    <row r="221" spans="1:16" x14ac:dyDescent="0.25">
      <c r="A221">
        <v>15</v>
      </c>
      <c r="B221" t="s">
        <v>214</v>
      </c>
      <c r="C221" s="4">
        <v>6.25E-2</v>
      </c>
      <c r="D221" s="5"/>
      <c r="E221" s="5">
        <f>VLOOKUP(Tableau48910[[#This Row],[Numéros]],Tableau3[],9,FALSE)</f>
        <v>41.81415929203537</v>
      </c>
      <c r="F221" s="5">
        <f>VLOOKUP(Tableau48910[[#This Row],[Numéros]],Tableau3[],9,FALSE)</f>
        <v>41.81415929203537</v>
      </c>
      <c r="H221" s="6" t="s">
        <v>92</v>
      </c>
      <c r="I221" s="10">
        <f>SUMIFS(Tableau48910[Temps],Tableau48910[Numéros],H221)</f>
        <v>0.3215277777777778</v>
      </c>
      <c r="J221" cm="1">
        <f t="array" ref="J221">MAX((Tableau48910[Numéros]=H221)*Tableau48910[Opération])</f>
        <v>20</v>
      </c>
      <c r="K221" cm="1">
        <f t="array" ref="K221">MIN(IF(Tableau48910[Numéros]=H221,Tableau48910[Opération]))</f>
        <v>10</v>
      </c>
      <c r="L221" s="11">
        <f>SUMIFS(Tableau48910[Temps],Tableau48910[Numéros],H221,Tableau48910[Opération],J221)</f>
        <v>4.1666666666666664E-2</v>
      </c>
      <c r="M221" s="11">
        <f>SUMIFS(Tableau48910[Temps],Tableau48910[Numéros],H221,Tableau48910[Opération],K221)</f>
        <v>0.27986111111111112</v>
      </c>
      <c r="N221" s="11">
        <f>I221-L221</f>
        <v>0.27986111111111112</v>
      </c>
      <c r="O221" s="11">
        <f>I221-M221</f>
        <v>4.1666666666666685E-2</v>
      </c>
      <c r="P221" s="8">
        <f>IF(J221=K221,1,N221/O221)</f>
        <v>6.7166666666666641</v>
      </c>
    </row>
    <row r="222" spans="1:16" x14ac:dyDescent="0.25">
      <c r="A222">
        <v>20</v>
      </c>
      <c r="B222" t="s">
        <v>214</v>
      </c>
      <c r="C222" s="4">
        <v>2.7777777777777778E-4</v>
      </c>
      <c r="D222" s="5"/>
      <c r="E222" s="5">
        <f>VLOOKUP(Tableau48910[[#This Row],[Numéros]],Tableau3[],9,FALSE)</f>
        <v>41.81415929203537</v>
      </c>
      <c r="F222" s="5">
        <f>VLOOKUP(Tableau48910[[#This Row],[Numéros]],Tableau3[],9,FALSE)</f>
        <v>41.81415929203537</v>
      </c>
      <c r="H222" s="6" t="s">
        <v>89</v>
      </c>
      <c r="I222" s="12">
        <f>SUMIFS(Tableau48910[Temps],Tableau48910[Numéros],H222)</f>
        <v>6.5972222222222224E-2</v>
      </c>
      <c r="J222" cm="1">
        <f t="array" ref="J222">MAX((Tableau48910[Numéros]=H222)*Tableau48910[Opération])</f>
        <v>20</v>
      </c>
      <c r="K222" cm="1">
        <f t="array" ref="K222">MIN(IF(Tableau48910[Numéros]=H222,Tableau48910[Opération]))</f>
        <v>10</v>
      </c>
      <c r="L222" s="13">
        <f>SUMIFS(Tableau48910[Temps],Tableau48910[Numéros],H222,Tableau48910[Opération],J222)</f>
        <v>8.3333333333333332E-3</v>
      </c>
      <c r="M222" s="13">
        <f>SUMIFS(Tableau48910[Temps],Tableau48910[Numéros],H222,Tableau48910[Opération],K222)</f>
        <v>5.7638888888888885E-2</v>
      </c>
      <c r="N222" s="13">
        <f>I222-L222</f>
        <v>5.7638888888888892E-2</v>
      </c>
      <c r="O222" s="13">
        <f>I222-M222</f>
        <v>8.3333333333333384E-3</v>
      </c>
      <c r="P222" s="9">
        <f>IF(J222=K222,1,N222/O222)</f>
        <v>6.9166666666666625</v>
      </c>
    </row>
    <row r="223" spans="1:16" x14ac:dyDescent="0.25">
      <c r="A223">
        <v>15</v>
      </c>
      <c r="B223" t="s">
        <v>210</v>
      </c>
      <c r="C223" s="4">
        <v>1.2135416666666667</v>
      </c>
      <c r="D223" s="5"/>
      <c r="E223" s="5">
        <f>VLOOKUP(Tableau48910[[#This Row],[Numéros]],Tableau3[],9,FALSE)</f>
        <v>2.2817314746881885</v>
      </c>
      <c r="F223" s="5">
        <f>VLOOKUP(Tableau48910[[#This Row],[Numéros]],Tableau3[],9,FALSE)</f>
        <v>2.2817314746881885</v>
      </c>
      <c r="H223" s="6" t="s">
        <v>90</v>
      </c>
      <c r="I223" s="10">
        <f>SUMIFS(Tableau48910[Temps],Tableau48910[Numéros],H223)</f>
        <v>6.5972222222222224E-2</v>
      </c>
      <c r="J223" cm="1">
        <f t="array" ref="J223">MAX((Tableau48910[Numéros]=H223)*Tableau48910[Opération])</f>
        <v>20</v>
      </c>
      <c r="K223" cm="1">
        <f t="array" ref="K223">MIN(IF(Tableau48910[Numéros]=H223,Tableau48910[Opération]))</f>
        <v>10</v>
      </c>
      <c r="L223" s="11">
        <f>SUMIFS(Tableau48910[Temps],Tableau48910[Numéros],H223,Tableau48910[Opération],J223)</f>
        <v>8.3333333333333332E-3</v>
      </c>
      <c r="M223" s="11">
        <f>SUMIFS(Tableau48910[Temps],Tableau48910[Numéros],H223,Tableau48910[Opération],K223)</f>
        <v>5.7638888888888885E-2</v>
      </c>
      <c r="N223" s="11">
        <f>I223-L223</f>
        <v>5.7638888888888892E-2</v>
      </c>
      <c r="O223" s="11">
        <f>I223-M223</f>
        <v>8.3333333333333384E-3</v>
      </c>
      <c r="P223" s="8">
        <f>IF(J223=K223,1,N223/O223)</f>
        <v>6.9166666666666625</v>
      </c>
    </row>
    <row r="224" spans="1:16" x14ac:dyDescent="0.25">
      <c r="A224">
        <v>20</v>
      </c>
      <c r="B224" t="s">
        <v>210</v>
      </c>
      <c r="C224" s="4">
        <v>0.79861111111111116</v>
      </c>
      <c r="D224" s="5"/>
      <c r="E224" s="5">
        <f>VLOOKUP(Tableau48910[[#This Row],[Numéros]],Tableau3[],9,FALSE)</f>
        <v>2.2817314746881885</v>
      </c>
      <c r="F224" s="5">
        <f>VLOOKUP(Tableau48910[[#This Row],[Numéros]],Tableau3[],9,FALSE)</f>
        <v>2.2817314746881885</v>
      </c>
      <c r="H224" s="6" t="s">
        <v>91</v>
      </c>
      <c r="I224" s="12">
        <f>SUMIFS(Tableau48910[Temps],Tableau48910[Numéros],H224)</f>
        <v>6.5972222222222224E-2</v>
      </c>
      <c r="J224" cm="1">
        <f t="array" ref="J224">MAX((Tableau48910[Numéros]=H224)*Tableau48910[Opération])</f>
        <v>20</v>
      </c>
      <c r="K224" cm="1">
        <f t="array" ref="K224">MIN(IF(Tableau48910[Numéros]=H224,Tableau48910[Opération]))</f>
        <v>10</v>
      </c>
      <c r="L224" s="13">
        <f>SUMIFS(Tableau48910[Temps],Tableau48910[Numéros],H224,Tableau48910[Opération],J224)</f>
        <v>8.3333333333333332E-3</v>
      </c>
      <c r="M224" s="13">
        <f>SUMIFS(Tableau48910[Temps],Tableau48910[Numéros],H224,Tableau48910[Opération],K224)</f>
        <v>5.7638888888888885E-2</v>
      </c>
      <c r="N224" s="13">
        <f>I224-L224</f>
        <v>5.7638888888888892E-2</v>
      </c>
      <c r="O224" s="13">
        <f>I224-M224</f>
        <v>8.3333333333333384E-3</v>
      </c>
      <c r="P224" s="9">
        <f>IF(J224=K224,1,N224/O224)</f>
        <v>6.9166666666666625</v>
      </c>
    </row>
    <row r="225" spans="1:16" x14ac:dyDescent="0.25">
      <c r="A225">
        <v>25</v>
      </c>
      <c r="B225" t="s">
        <v>210</v>
      </c>
      <c r="C225" s="4">
        <v>7.8125E-2</v>
      </c>
      <c r="D225" s="5"/>
      <c r="E225" s="5">
        <f>VLOOKUP(Tableau48910[[#This Row],[Numéros]],Tableau3[],9,FALSE)</f>
        <v>2.2817314746881885</v>
      </c>
      <c r="F225" s="5">
        <f>VLOOKUP(Tableau48910[[#This Row],[Numéros]],Tableau3[],9,FALSE)</f>
        <v>2.2817314746881885</v>
      </c>
      <c r="H225" s="6" t="s">
        <v>75</v>
      </c>
      <c r="I225" s="10">
        <f>SUMIFS(Tableau48910[Temps],Tableau48910[Numéros],H225)</f>
        <v>1.5555555555555556</v>
      </c>
      <c r="J225" cm="1">
        <f t="array" ref="J225">MAX((Tableau48910[Numéros]=H225)*Tableau48910[Opération])</f>
        <v>40</v>
      </c>
      <c r="K225" cm="1">
        <f t="array" ref="K225">MIN(IF(Tableau48910[Numéros]=H225,Tableau48910[Opération]))</f>
        <v>20</v>
      </c>
      <c r="L225" s="11">
        <f>SUMIFS(Tableau48910[Temps],Tableau48910[Numéros],H225,Tableau48910[Opération],J225)</f>
        <v>0.33333333333333331</v>
      </c>
      <c r="M225" s="11">
        <f>SUMIFS(Tableau48910[Temps],Tableau48910[Numéros],H225,Tableau48910[Opération],K225)</f>
        <v>1.1666666666666667</v>
      </c>
      <c r="N225" s="11">
        <f>I225-L225</f>
        <v>1.2222222222222223</v>
      </c>
      <c r="O225" s="11">
        <f>I225-M225</f>
        <v>0.38888888888888884</v>
      </c>
      <c r="P225" s="8">
        <f>IF(J225=K225,1,N225/O225)</f>
        <v>3.1428571428571437</v>
      </c>
    </row>
    <row r="226" spans="1:16" x14ac:dyDescent="0.25">
      <c r="A226">
        <v>30</v>
      </c>
      <c r="B226" t="s">
        <v>210</v>
      </c>
      <c r="C226" s="4">
        <v>6.9444444444444448E-2</v>
      </c>
      <c r="D226" s="5"/>
      <c r="E226" s="5">
        <f>VLOOKUP(Tableau48910[[#This Row],[Numéros]],Tableau3[],9,FALSE)</f>
        <v>2.2817314746881885</v>
      </c>
      <c r="F226" s="5">
        <f>VLOOKUP(Tableau48910[[#This Row],[Numéros]],Tableau3[],9,FALSE)</f>
        <v>2.2817314746881885</v>
      </c>
      <c r="H226" s="7" t="s">
        <v>76</v>
      </c>
      <c r="I226" s="12">
        <f>SUMIFS(Tableau48910[Temps],Tableau48910[Numéros],H226)</f>
        <v>1.1111111111111112</v>
      </c>
      <c r="J226" cm="1">
        <f t="array" ref="J226">MAX((Tableau48910[Numéros]=H226)*Tableau48910[Opération])</f>
        <v>40</v>
      </c>
      <c r="K226" cm="1">
        <f t="array" ref="K226">MIN(IF(Tableau48910[Numéros]=H226,Tableau48910[Opération]))</f>
        <v>20</v>
      </c>
      <c r="L226" s="13">
        <f>SUMIFS(Tableau48910[Temps],Tableau48910[Numéros],H226,Tableau48910[Opération],J226)</f>
        <v>0.20833333333333334</v>
      </c>
      <c r="M226" s="13">
        <f>SUMIFS(Tableau48910[Temps],Tableau48910[Numéros],H226,Tableau48910[Opération],K226)</f>
        <v>0.83333333333333337</v>
      </c>
      <c r="N226" s="13">
        <f>I226-L226</f>
        <v>0.90277777777777779</v>
      </c>
      <c r="O226" s="13">
        <f>I226-M226</f>
        <v>0.27777777777777779</v>
      </c>
      <c r="P226" s="9">
        <f>IF(J226=K226,1,N226/O226)</f>
        <v>3.25</v>
      </c>
    </row>
    <row r="227" spans="1:16" x14ac:dyDescent="0.25">
      <c r="A227">
        <v>35</v>
      </c>
      <c r="B227" t="s">
        <v>210</v>
      </c>
      <c r="C227" s="4">
        <v>3.4722222222222224E-4</v>
      </c>
      <c r="D227" s="5"/>
      <c r="E227" s="5">
        <f>VLOOKUP(Tableau48910[[#This Row],[Numéros]],Tableau3[],9,FALSE)</f>
        <v>2.2817314746881885</v>
      </c>
      <c r="F227" s="5">
        <f>VLOOKUP(Tableau48910[[#This Row],[Numéros]],Tableau3[],9,FALSE)</f>
        <v>2.2817314746881885</v>
      </c>
      <c r="H227" s="6" t="s">
        <v>77</v>
      </c>
      <c r="I227" s="10">
        <f>SUMIFS(Tableau48910[Temps],Tableau48910[Numéros],H227)</f>
        <v>0.19444444444444445</v>
      </c>
      <c r="J227" cm="1">
        <f t="array" ref="J227">MAX((Tableau48910[Numéros]=H227)*Tableau48910[Opération])</f>
        <v>40</v>
      </c>
      <c r="K227" cm="1">
        <f t="array" ref="K227">MIN(IF(Tableau48910[Numéros]=H227,Tableau48910[Opération]))</f>
        <v>20</v>
      </c>
      <c r="L227" s="11">
        <f>SUMIFS(Tableau48910[Temps],Tableau48910[Numéros],H227,Tableau48910[Opération],J227)</f>
        <v>4.1666666666666664E-2</v>
      </c>
      <c r="M227" s="11">
        <f>SUMIFS(Tableau48910[Temps],Tableau48910[Numéros],H227,Tableau48910[Opération],K227)</f>
        <v>0.14583333333333334</v>
      </c>
      <c r="N227" s="11">
        <f>I227-L227</f>
        <v>0.15277777777777779</v>
      </c>
      <c r="O227" s="11">
        <f>I227-M227</f>
        <v>4.8611111111111105E-2</v>
      </c>
      <c r="P227" s="8">
        <f>IF(J227=K227,1,N227/O227)</f>
        <v>3.1428571428571437</v>
      </c>
    </row>
    <row r="228" spans="1:16" x14ac:dyDescent="0.25">
      <c r="A228">
        <v>10</v>
      </c>
      <c r="B228" t="s">
        <v>215</v>
      </c>
      <c r="C228" s="4">
        <v>1.0625</v>
      </c>
      <c r="D228" s="5"/>
      <c r="E228" s="5">
        <f>VLOOKUP(Tableau48910[[#This Row],[Numéros]],Tableau3[],9,FALSE)</f>
        <v>2.0370119305856833</v>
      </c>
      <c r="F228" s="5">
        <f>VLOOKUP(Tableau48910[[#This Row],[Numéros]],Tableau3[],9,FALSE)</f>
        <v>2.0370119305856833</v>
      </c>
      <c r="H228" s="7" t="s">
        <v>78</v>
      </c>
      <c r="I228" s="12">
        <f>SUMIFS(Tableau48910[Temps],Tableau48910[Numéros],H228)</f>
        <v>0.19444444444444445</v>
      </c>
      <c r="J228" cm="1">
        <f t="array" ref="J228">MAX((Tableau48910[Numéros]=H228)*Tableau48910[Opération])</f>
        <v>40</v>
      </c>
      <c r="K228" cm="1">
        <f t="array" ref="K228">MIN(IF(Tableau48910[Numéros]=H228,Tableau48910[Opération]))</f>
        <v>20</v>
      </c>
      <c r="L228" s="13">
        <f>SUMIFS(Tableau48910[Temps],Tableau48910[Numéros],H228,Tableau48910[Opération],J228)</f>
        <v>4.1666666666666664E-2</v>
      </c>
      <c r="M228" s="13">
        <f>SUMIFS(Tableau48910[Temps],Tableau48910[Numéros],H228,Tableau48910[Opération],K228)</f>
        <v>0.14583333333333334</v>
      </c>
      <c r="N228" s="13">
        <f>I228-L228</f>
        <v>0.15277777777777779</v>
      </c>
      <c r="O228" s="13">
        <f>I228-M228</f>
        <v>4.8611111111111105E-2</v>
      </c>
      <c r="P228" s="9">
        <f>IF(J228=K228,1,N228/O228)</f>
        <v>3.1428571428571437</v>
      </c>
    </row>
    <row r="229" spans="1:16" x14ac:dyDescent="0.25">
      <c r="A229">
        <v>20</v>
      </c>
      <c r="B229" t="s">
        <v>215</v>
      </c>
      <c r="C229" s="4">
        <v>0.18055555555555555</v>
      </c>
      <c r="D229" s="5"/>
      <c r="E229" s="5">
        <f>VLOOKUP(Tableau48910[[#This Row],[Numéros]],Tableau3[],9,FALSE)</f>
        <v>2.0370119305856833</v>
      </c>
      <c r="F229" s="5">
        <f>VLOOKUP(Tableau48910[[#This Row],[Numéros]],Tableau3[],9,FALSE)</f>
        <v>2.0370119305856833</v>
      </c>
      <c r="H229" s="6" t="s">
        <v>66</v>
      </c>
      <c r="I229" s="10">
        <f>SUMIFS(Tableau48910[Temps],Tableau48910[Numéros],H229)</f>
        <v>6.9444444444444447E-4</v>
      </c>
      <c r="J229" cm="1">
        <f t="array" ref="J229">MAX((Tableau48910[Numéros]=H229)*Tableau48910[Opération])</f>
        <v>10</v>
      </c>
      <c r="K229" cm="1">
        <f t="array" ref="K229">MIN(IF(Tableau48910[Numéros]=H229,Tableau48910[Opération]))</f>
        <v>10</v>
      </c>
      <c r="L229" s="11">
        <f>SUMIFS(Tableau48910[Temps],Tableau48910[Numéros],H229,Tableau48910[Opération],J229)</f>
        <v>6.9444444444444447E-4</v>
      </c>
      <c r="M229" s="11">
        <f>SUMIFS(Tableau48910[Temps],Tableau48910[Numéros],H229,Tableau48910[Opération],K229)</f>
        <v>6.9444444444444447E-4</v>
      </c>
      <c r="N229" s="11">
        <f>I229-L229</f>
        <v>0</v>
      </c>
      <c r="O229" s="11">
        <f>I229-M229</f>
        <v>0</v>
      </c>
      <c r="P229" s="8">
        <f>IF(J229=K229,1,N229/O229)</f>
        <v>1</v>
      </c>
    </row>
    <row r="230" spans="1:16" x14ac:dyDescent="0.25">
      <c r="A230">
        <v>30</v>
      </c>
      <c r="B230" t="s">
        <v>215</v>
      </c>
      <c r="C230" s="4">
        <v>0.84375</v>
      </c>
      <c r="D230" s="5"/>
      <c r="E230" s="5">
        <f>VLOOKUP(Tableau48910[[#This Row],[Numéros]],Tableau3[],9,FALSE)</f>
        <v>2.0370119305856833</v>
      </c>
      <c r="F230" s="5">
        <f>VLOOKUP(Tableau48910[[#This Row],[Numéros]],Tableau3[],9,FALSE)</f>
        <v>2.0370119305856833</v>
      </c>
      <c r="H230" s="7" t="s">
        <v>101</v>
      </c>
      <c r="I230" s="12">
        <f>SUMIFS(Tableau48910[Temps],Tableau48910[Numéros],H230)</f>
        <v>0.25763888888888892</v>
      </c>
      <c r="J230" cm="1">
        <f t="array" ref="J230">MAX((Tableau48910[Numéros]=H230)*Tableau48910[Opération])</f>
        <v>20</v>
      </c>
      <c r="K230" cm="1">
        <f t="array" ref="K230">MIN(IF(Tableau48910[Numéros]=H230,Tableau48910[Opération]))</f>
        <v>10</v>
      </c>
      <c r="L230" s="13">
        <f>SUMIFS(Tableau48910[Temps],Tableau48910[Numéros],H230,Tableau48910[Opération],J230)</f>
        <v>3.3333333333333333E-2</v>
      </c>
      <c r="M230" s="13">
        <f>SUMIFS(Tableau48910[Temps],Tableau48910[Numéros],H230,Tableau48910[Opération],K230)</f>
        <v>0.22430555555555556</v>
      </c>
      <c r="N230" s="13">
        <f>I230-L230</f>
        <v>0.22430555555555559</v>
      </c>
      <c r="O230" s="13">
        <f>I230-M230</f>
        <v>3.3333333333333354E-2</v>
      </c>
      <c r="P230" s="9">
        <f>IF(J230=K230,1,N230/O230)</f>
        <v>6.7291666666666634</v>
      </c>
    </row>
    <row r="231" spans="1:16" x14ac:dyDescent="0.25">
      <c r="A231">
        <v>40</v>
      </c>
      <c r="B231" t="s">
        <v>215</v>
      </c>
      <c r="C231" s="4">
        <v>1.3888888888888889E-4</v>
      </c>
      <c r="D231" s="5"/>
      <c r="E231" s="5">
        <f>VLOOKUP(Tableau48910[[#This Row],[Numéros]],Tableau3[],9,FALSE)</f>
        <v>2.0370119305856833</v>
      </c>
      <c r="F231" s="5">
        <f>VLOOKUP(Tableau48910[[#This Row],[Numéros]],Tableau3[],9,FALSE)</f>
        <v>2.0370119305856833</v>
      </c>
      <c r="H231" s="6" t="s">
        <v>102</v>
      </c>
      <c r="I231" s="10">
        <f>SUMIFS(Tableau48910[Temps],Tableau48910[Numéros],H231)</f>
        <v>0.25763888888888892</v>
      </c>
      <c r="J231" cm="1">
        <f t="array" ref="J231">MAX((Tableau48910[Numéros]=H231)*Tableau48910[Opération])</f>
        <v>20</v>
      </c>
      <c r="K231" cm="1">
        <f t="array" ref="K231">MIN(IF(Tableau48910[Numéros]=H231,Tableau48910[Opération]))</f>
        <v>10</v>
      </c>
      <c r="L231" s="11">
        <f>SUMIFS(Tableau48910[Temps],Tableau48910[Numéros],H231,Tableau48910[Opération],J231)</f>
        <v>3.3333333333333333E-2</v>
      </c>
      <c r="M231" s="11">
        <f>SUMIFS(Tableau48910[Temps],Tableau48910[Numéros],H231,Tableau48910[Opération],K231)</f>
        <v>0.22430555555555556</v>
      </c>
      <c r="N231" s="11">
        <f>I231-L231</f>
        <v>0.22430555555555559</v>
      </c>
      <c r="O231" s="11">
        <f>I231-M231</f>
        <v>3.3333333333333354E-2</v>
      </c>
      <c r="P231" s="8">
        <f>IF(J231=K231,1,N231/O231)</f>
        <v>6.7291666666666634</v>
      </c>
    </row>
    <row r="232" spans="1:16" x14ac:dyDescent="0.25">
      <c r="A232">
        <v>10</v>
      </c>
      <c r="B232" t="s">
        <v>207</v>
      </c>
      <c r="C232" s="4">
        <v>1.0625</v>
      </c>
      <c r="D232" s="5"/>
      <c r="E232" s="5">
        <f>VLOOKUP(Tableau48910[[#This Row],[Numéros]],Tableau3[],9,FALSE)</f>
        <v>2.0370119305856833</v>
      </c>
      <c r="F232" s="5">
        <f>VLOOKUP(Tableau48910[[#This Row],[Numéros]],Tableau3[],9,FALSE)</f>
        <v>2.0370119305856833</v>
      </c>
      <c r="H232" s="7" t="s">
        <v>103</v>
      </c>
      <c r="I232" s="12">
        <f>SUMIFS(Tableau48910[Temps],Tableau48910[Numéros],H232)</f>
        <v>0.25763888888888892</v>
      </c>
      <c r="J232" cm="1">
        <f t="array" ref="J232">MAX((Tableau48910[Numéros]=H232)*Tableau48910[Opération])</f>
        <v>20</v>
      </c>
      <c r="K232" cm="1">
        <f t="array" ref="K232">MIN(IF(Tableau48910[Numéros]=H232,Tableau48910[Opération]))</f>
        <v>10</v>
      </c>
      <c r="L232" s="13">
        <f>SUMIFS(Tableau48910[Temps],Tableau48910[Numéros],H232,Tableau48910[Opération],J232)</f>
        <v>3.3333333333333333E-2</v>
      </c>
      <c r="M232" s="13">
        <f>SUMIFS(Tableau48910[Temps],Tableau48910[Numéros],H232,Tableau48910[Opération],K232)</f>
        <v>0.22430555555555556</v>
      </c>
      <c r="N232" s="13">
        <f>I232-L232</f>
        <v>0.22430555555555559</v>
      </c>
      <c r="O232" s="13">
        <f>I232-M232</f>
        <v>3.3333333333333354E-2</v>
      </c>
      <c r="P232" s="9">
        <f>IF(J232=K232,1,N232/O232)</f>
        <v>6.7291666666666634</v>
      </c>
    </row>
    <row r="233" spans="1:16" x14ac:dyDescent="0.25">
      <c r="A233">
        <v>20</v>
      </c>
      <c r="B233" t="s">
        <v>207</v>
      </c>
      <c r="C233" s="4">
        <v>0.18055555555555555</v>
      </c>
      <c r="D233" s="5"/>
      <c r="E233" s="5">
        <f>VLOOKUP(Tableau48910[[#This Row],[Numéros]],Tableau3[],9,FALSE)</f>
        <v>2.0370119305856833</v>
      </c>
      <c r="F233" s="5">
        <f>VLOOKUP(Tableau48910[[#This Row],[Numéros]],Tableau3[],9,FALSE)</f>
        <v>2.0370119305856833</v>
      </c>
      <c r="H233" s="6" t="s">
        <v>99</v>
      </c>
      <c r="I233" s="10">
        <f>SUMIFS(Tableau48910[Temps],Tableau48910[Numéros],H233)</f>
        <v>0.3215277777777778</v>
      </c>
      <c r="J233" cm="1">
        <f t="array" ref="J233">MAX((Tableau48910[Numéros]=H233)*Tableau48910[Opération])</f>
        <v>20</v>
      </c>
      <c r="K233" cm="1">
        <f t="array" ref="K233">MIN(IF(Tableau48910[Numéros]=H233,Tableau48910[Opération]))</f>
        <v>10</v>
      </c>
      <c r="L233" s="11">
        <f>SUMIFS(Tableau48910[Temps],Tableau48910[Numéros],H233,Tableau48910[Opération],J233)</f>
        <v>4.1666666666666664E-2</v>
      </c>
      <c r="M233" s="11">
        <f>SUMIFS(Tableau48910[Temps],Tableau48910[Numéros],H233,Tableau48910[Opération],K233)</f>
        <v>0.27986111111111112</v>
      </c>
      <c r="N233" s="11">
        <f>I233-L233</f>
        <v>0.27986111111111112</v>
      </c>
      <c r="O233" s="11">
        <f>I233-M233</f>
        <v>4.1666666666666685E-2</v>
      </c>
      <c r="P233" s="8">
        <f>IF(J233=K233,1,N233/O233)</f>
        <v>6.7166666666666641</v>
      </c>
    </row>
    <row r="234" spans="1:16" x14ac:dyDescent="0.25">
      <c r="A234">
        <v>30</v>
      </c>
      <c r="B234" t="s">
        <v>207</v>
      </c>
      <c r="C234" s="4">
        <v>0.84375</v>
      </c>
      <c r="D234" s="5"/>
      <c r="E234" s="5">
        <f>VLOOKUP(Tableau48910[[#This Row],[Numéros]],Tableau3[],9,FALSE)</f>
        <v>2.0370119305856833</v>
      </c>
      <c r="F234" s="5">
        <f>VLOOKUP(Tableau48910[[#This Row],[Numéros]],Tableau3[],9,FALSE)</f>
        <v>2.0370119305856833</v>
      </c>
      <c r="H234" s="7" t="s">
        <v>93</v>
      </c>
      <c r="I234" s="12">
        <f>SUMIFS(Tableau48910[Temps],Tableau48910[Numéros],H234)</f>
        <v>6.5972222222222224E-2</v>
      </c>
      <c r="J234" cm="1">
        <f t="array" ref="J234">MAX((Tableau48910[Numéros]=H234)*Tableau48910[Opération])</f>
        <v>20</v>
      </c>
      <c r="K234" cm="1">
        <f t="array" ref="K234">MIN(IF(Tableau48910[Numéros]=H234,Tableau48910[Opération]))</f>
        <v>10</v>
      </c>
      <c r="L234" s="13">
        <f>SUMIFS(Tableau48910[Temps],Tableau48910[Numéros],H234,Tableau48910[Opération],J234)</f>
        <v>8.3333333333333332E-3</v>
      </c>
      <c r="M234" s="13">
        <f>SUMIFS(Tableau48910[Temps],Tableau48910[Numéros],H234,Tableau48910[Opération],K234)</f>
        <v>5.7638888888888885E-2</v>
      </c>
      <c r="N234" s="13">
        <f>I234-L234</f>
        <v>5.7638888888888892E-2</v>
      </c>
      <c r="O234" s="13">
        <f>I234-M234</f>
        <v>8.3333333333333384E-3</v>
      </c>
      <c r="P234" s="9">
        <f>IF(J234=K234,1,N234/O234)</f>
        <v>6.9166666666666625</v>
      </c>
    </row>
    <row r="235" spans="1:16" x14ac:dyDescent="0.25">
      <c r="A235">
        <v>40</v>
      </c>
      <c r="B235" t="s">
        <v>207</v>
      </c>
      <c r="C235" s="4">
        <v>1.3888888888888889E-4</v>
      </c>
      <c r="D235" s="5"/>
      <c r="E235" s="5">
        <f>VLOOKUP(Tableau48910[[#This Row],[Numéros]],Tableau3[],9,FALSE)</f>
        <v>2.0370119305856833</v>
      </c>
      <c r="F235" s="5">
        <f>VLOOKUP(Tableau48910[[#This Row],[Numéros]],Tableau3[],9,FALSE)</f>
        <v>2.0370119305856833</v>
      </c>
      <c r="H235" s="6" t="s">
        <v>94</v>
      </c>
      <c r="I235" s="10">
        <f>SUMIFS(Tableau48910[Temps],Tableau48910[Numéros],H235)</f>
        <v>6.5972222222222224E-2</v>
      </c>
      <c r="J235" cm="1">
        <f t="array" ref="J235">MAX((Tableau48910[Numéros]=H235)*Tableau48910[Opération])</f>
        <v>20</v>
      </c>
      <c r="K235" cm="1">
        <f t="array" ref="K235">MIN(IF(Tableau48910[Numéros]=H235,Tableau48910[Opération]))</f>
        <v>10</v>
      </c>
      <c r="L235" s="11">
        <f>SUMIFS(Tableau48910[Temps],Tableau48910[Numéros],H235,Tableau48910[Opération],J235)</f>
        <v>8.3333333333333332E-3</v>
      </c>
      <c r="M235" s="11">
        <f>SUMIFS(Tableau48910[Temps],Tableau48910[Numéros],H235,Tableau48910[Opération],K235)</f>
        <v>5.7638888888888885E-2</v>
      </c>
      <c r="N235" s="11">
        <f>I235-L235</f>
        <v>5.7638888888888892E-2</v>
      </c>
      <c r="O235" s="11">
        <f>I235-M235</f>
        <v>8.3333333333333384E-3</v>
      </c>
      <c r="P235" s="8">
        <f>IF(J235=K235,1,N235/O235)</f>
        <v>6.9166666666666625</v>
      </c>
    </row>
    <row r="236" spans="1:16" x14ac:dyDescent="0.25">
      <c r="A236">
        <v>10</v>
      </c>
      <c r="B236" t="s">
        <v>216</v>
      </c>
      <c r="C236" s="4">
        <v>1.0625</v>
      </c>
      <c r="D236" s="5"/>
      <c r="E236" s="5">
        <f>VLOOKUP(Tableau48910[[#This Row],[Numéros]],Tableau3[],9,FALSE)</f>
        <v>2.0370119305856833</v>
      </c>
      <c r="F236" s="5">
        <f>VLOOKUP(Tableau48910[[#This Row],[Numéros]],Tableau3[],9,FALSE)</f>
        <v>2.0370119305856833</v>
      </c>
      <c r="H236" s="7" t="s">
        <v>95</v>
      </c>
      <c r="I236" s="12">
        <f>SUMIFS(Tableau48910[Temps],Tableau48910[Numéros],H236)</f>
        <v>6.5972222222222224E-2</v>
      </c>
      <c r="J236" cm="1">
        <f t="array" ref="J236">MAX((Tableau48910[Numéros]=H236)*Tableau48910[Opération])</f>
        <v>20</v>
      </c>
      <c r="K236" cm="1">
        <f t="array" ref="K236">MIN(IF(Tableau48910[Numéros]=H236,Tableau48910[Opération]))</f>
        <v>10</v>
      </c>
      <c r="L236" s="13">
        <f>SUMIFS(Tableau48910[Temps],Tableau48910[Numéros],H236,Tableau48910[Opération],J236)</f>
        <v>8.3333333333333332E-3</v>
      </c>
      <c r="M236" s="13">
        <f>SUMIFS(Tableau48910[Temps],Tableau48910[Numéros],H236,Tableau48910[Opération],K236)</f>
        <v>5.7638888888888885E-2</v>
      </c>
      <c r="N236" s="13">
        <f>I236-L236</f>
        <v>5.7638888888888892E-2</v>
      </c>
      <c r="O236" s="13">
        <f>I236-M236</f>
        <v>8.3333333333333384E-3</v>
      </c>
      <c r="P236" s="9">
        <f>IF(J236=K236,1,N236/O236)</f>
        <v>6.9166666666666625</v>
      </c>
    </row>
    <row r="237" spans="1:16" x14ac:dyDescent="0.25">
      <c r="A237">
        <v>20</v>
      </c>
      <c r="B237" t="s">
        <v>216</v>
      </c>
      <c r="C237" s="4">
        <v>0.18055555555555555</v>
      </c>
      <c r="D237" s="5"/>
      <c r="E237" s="5">
        <f>VLOOKUP(Tableau48910[[#This Row],[Numéros]],Tableau3[],9,FALSE)</f>
        <v>2.0370119305856833</v>
      </c>
      <c r="F237" s="5">
        <f>VLOOKUP(Tableau48910[[#This Row],[Numéros]],Tableau3[],9,FALSE)</f>
        <v>2.0370119305856833</v>
      </c>
      <c r="H237" s="6" t="s">
        <v>84</v>
      </c>
      <c r="I237" s="10">
        <f>SUMIFS(Tableau48910[Temps],Tableau48910[Numéros],H237)</f>
        <v>1.5555555555555556</v>
      </c>
      <c r="J237" cm="1">
        <f t="array" ref="J237">MAX((Tableau48910[Numéros]=H237)*Tableau48910[Opération])</f>
        <v>40</v>
      </c>
      <c r="K237" cm="1">
        <f t="array" ref="K237">MIN(IF(Tableau48910[Numéros]=H237,Tableau48910[Opération]))</f>
        <v>20</v>
      </c>
      <c r="L237" s="11">
        <f>SUMIFS(Tableau48910[Temps],Tableau48910[Numéros],H237,Tableau48910[Opération],J237)</f>
        <v>0.33333333333333331</v>
      </c>
      <c r="M237" s="11">
        <f>SUMIFS(Tableau48910[Temps],Tableau48910[Numéros],H237,Tableau48910[Opération],K237)</f>
        <v>1.1666666666666667</v>
      </c>
      <c r="N237" s="11">
        <f>I237-L237</f>
        <v>1.2222222222222223</v>
      </c>
      <c r="O237" s="11">
        <f>I237-M237</f>
        <v>0.38888888888888884</v>
      </c>
      <c r="P237" s="8">
        <f>IF(J237=K237,1,N237/O237)</f>
        <v>3.1428571428571437</v>
      </c>
    </row>
    <row r="238" spans="1:16" x14ac:dyDescent="0.25">
      <c r="A238">
        <v>30</v>
      </c>
      <c r="B238" t="s">
        <v>216</v>
      </c>
      <c r="C238" s="4">
        <v>0.84375</v>
      </c>
      <c r="D238" s="5"/>
      <c r="E238" s="5">
        <f>VLOOKUP(Tableau48910[[#This Row],[Numéros]],Tableau3[],9,FALSE)</f>
        <v>2.0370119305856833</v>
      </c>
      <c r="F238" s="5">
        <f>VLOOKUP(Tableau48910[[#This Row],[Numéros]],Tableau3[],9,FALSE)</f>
        <v>2.0370119305856833</v>
      </c>
      <c r="H238" s="6" t="s">
        <v>85</v>
      </c>
      <c r="I238" s="12">
        <f>SUMIFS(Tableau48910[Temps],Tableau48910[Numéros],H238)</f>
        <v>1.1111111111111112</v>
      </c>
      <c r="J238" cm="1">
        <f t="array" ref="J238">MAX((Tableau48910[Numéros]=H238)*Tableau48910[Opération])</f>
        <v>40</v>
      </c>
      <c r="K238" cm="1">
        <f t="array" ref="K238">MIN(IF(Tableau48910[Numéros]=H238,Tableau48910[Opération]))</f>
        <v>20</v>
      </c>
      <c r="L238" s="13">
        <f>SUMIFS(Tableau48910[Temps],Tableau48910[Numéros],H238,Tableau48910[Opération],J238)</f>
        <v>0.20833333333333334</v>
      </c>
      <c r="M238" s="13">
        <f>SUMIFS(Tableau48910[Temps],Tableau48910[Numéros],H238,Tableau48910[Opération],K238)</f>
        <v>0.83333333333333337</v>
      </c>
      <c r="N238" s="13">
        <f>I238-L238</f>
        <v>0.90277777777777779</v>
      </c>
      <c r="O238" s="13">
        <f>I238-M238</f>
        <v>0.27777777777777779</v>
      </c>
      <c r="P238" s="9">
        <f>IF(J238=K238,1,N238/O238)</f>
        <v>3.25</v>
      </c>
    </row>
    <row r="239" spans="1:16" x14ac:dyDescent="0.25">
      <c r="A239">
        <v>40</v>
      </c>
      <c r="B239" t="s">
        <v>216</v>
      </c>
      <c r="C239" s="4">
        <v>1.3888888888888889E-4</v>
      </c>
      <c r="D239" s="5"/>
      <c r="E239" s="5">
        <f>VLOOKUP(Tableau48910[[#This Row],[Numéros]],Tableau3[],9,FALSE)</f>
        <v>2.0370119305856833</v>
      </c>
      <c r="F239" s="5">
        <f>VLOOKUP(Tableau48910[[#This Row],[Numéros]],Tableau3[],9,FALSE)</f>
        <v>2.0370119305856833</v>
      </c>
      <c r="H239" s="6" t="s">
        <v>86</v>
      </c>
      <c r="I239" s="10">
        <f>SUMIFS(Tableau48910[Temps],Tableau48910[Numéros],H239)</f>
        <v>0.19444444444444445</v>
      </c>
      <c r="J239" cm="1">
        <f t="array" ref="J239">MAX((Tableau48910[Numéros]=H239)*Tableau48910[Opération])</f>
        <v>40</v>
      </c>
      <c r="K239" cm="1">
        <f t="array" ref="K239">MIN(IF(Tableau48910[Numéros]=H239,Tableau48910[Opération]))</f>
        <v>20</v>
      </c>
      <c r="L239" s="11">
        <f>SUMIFS(Tableau48910[Temps],Tableau48910[Numéros],H239,Tableau48910[Opération],J239)</f>
        <v>4.1666666666666664E-2</v>
      </c>
      <c r="M239" s="11">
        <f>SUMIFS(Tableau48910[Temps],Tableau48910[Numéros],H239,Tableau48910[Opération],K239)</f>
        <v>0.14583333333333334</v>
      </c>
      <c r="N239" s="11">
        <f>I239-L239</f>
        <v>0.15277777777777779</v>
      </c>
      <c r="O239" s="11">
        <f>I239-M239</f>
        <v>4.8611111111111105E-2</v>
      </c>
      <c r="P239" s="8">
        <f>IF(J239=K239,1,N239/O239)</f>
        <v>3.1428571428571437</v>
      </c>
    </row>
    <row r="240" spans="1:16" x14ac:dyDescent="0.25">
      <c r="A240">
        <v>10</v>
      </c>
      <c r="B240" t="s">
        <v>201</v>
      </c>
      <c r="C240" s="4">
        <v>1.0625</v>
      </c>
      <c r="D240" s="5"/>
      <c r="E240" s="5">
        <f>VLOOKUP(Tableau48910[[#This Row],[Numéros]],Tableau3[],9,FALSE)</f>
        <v>2.0370119305856833</v>
      </c>
      <c r="F240" s="5">
        <f>VLOOKUP(Tableau48910[[#This Row],[Numéros]],Tableau3[],9,FALSE)</f>
        <v>2.0370119305856833</v>
      </c>
      <c r="H240" s="6" t="s">
        <v>87</v>
      </c>
      <c r="I240" s="12">
        <f>SUMIFS(Tableau48910[Temps],Tableau48910[Numéros],H240)</f>
        <v>0.19444444444444445</v>
      </c>
      <c r="J240" cm="1">
        <f t="array" ref="J240">MAX((Tableau48910[Numéros]=H240)*Tableau48910[Opération])</f>
        <v>40</v>
      </c>
      <c r="K240" cm="1">
        <f t="array" ref="K240">MIN(IF(Tableau48910[Numéros]=H240,Tableau48910[Opération]))</f>
        <v>20</v>
      </c>
      <c r="L240" s="13">
        <f>SUMIFS(Tableau48910[Temps],Tableau48910[Numéros],H240,Tableau48910[Opération],J240)</f>
        <v>4.1666666666666664E-2</v>
      </c>
      <c r="M240" s="13">
        <f>SUMIFS(Tableau48910[Temps],Tableau48910[Numéros],H240,Tableau48910[Opération],K240)</f>
        <v>0.14583333333333334</v>
      </c>
      <c r="N240" s="13">
        <f>I240-L240</f>
        <v>0.15277777777777779</v>
      </c>
      <c r="O240" s="13">
        <f>I240-M240</f>
        <v>4.8611111111111105E-2</v>
      </c>
      <c r="P240" s="9">
        <f>IF(J240=K240,1,N240/O240)</f>
        <v>3.1428571428571437</v>
      </c>
    </row>
    <row r="241" spans="1:16" x14ac:dyDescent="0.25">
      <c r="A241">
        <v>20</v>
      </c>
      <c r="B241" t="s">
        <v>201</v>
      </c>
      <c r="C241" s="4">
        <v>0.18055555555555555</v>
      </c>
      <c r="D241" s="5"/>
      <c r="E241" s="5">
        <f>VLOOKUP(Tableau48910[[#This Row],[Numéros]],Tableau3[],9,FALSE)</f>
        <v>2.0370119305856833</v>
      </c>
      <c r="F241" s="5">
        <f>VLOOKUP(Tableau48910[[#This Row],[Numéros]],Tableau3[],9,FALSE)</f>
        <v>2.0370119305856833</v>
      </c>
      <c r="H241" s="6" t="s">
        <v>70</v>
      </c>
      <c r="I241" s="10">
        <f>SUMIFS(Tableau48910[Temps],Tableau48910[Numéros],H241)</f>
        <v>6.9444444444444447E-4</v>
      </c>
      <c r="J241" cm="1">
        <f t="array" ref="J241">MAX((Tableau48910[Numéros]=H241)*Tableau48910[Opération])</f>
        <v>10</v>
      </c>
      <c r="K241" cm="1">
        <f t="array" ref="K241">MIN(IF(Tableau48910[Numéros]=H241,Tableau48910[Opération]))</f>
        <v>10</v>
      </c>
      <c r="L241" s="11">
        <f>SUMIFS(Tableau48910[Temps],Tableau48910[Numéros],H241,Tableau48910[Opération],J241)</f>
        <v>6.9444444444444447E-4</v>
      </c>
      <c r="M241" s="11">
        <f>SUMIFS(Tableau48910[Temps],Tableau48910[Numéros],H241,Tableau48910[Opération],K241)</f>
        <v>6.9444444444444447E-4</v>
      </c>
      <c r="N241" s="11">
        <f>I241-L241</f>
        <v>0</v>
      </c>
      <c r="O241" s="11">
        <f>I241-M241</f>
        <v>0</v>
      </c>
      <c r="P241" s="8">
        <f>IF(J241=K241,1,N241/O241)</f>
        <v>1</v>
      </c>
    </row>
    <row r="242" spans="1:16" x14ac:dyDescent="0.25">
      <c r="A242">
        <v>30</v>
      </c>
      <c r="B242" t="s">
        <v>201</v>
      </c>
      <c r="C242" s="4">
        <v>0.84375</v>
      </c>
      <c r="D242" s="5"/>
      <c r="E242" s="5">
        <f>VLOOKUP(Tableau48910[[#This Row],[Numéros]],Tableau3[],9,FALSE)</f>
        <v>2.0370119305856833</v>
      </c>
      <c r="F242" s="5">
        <f>VLOOKUP(Tableau48910[[#This Row],[Numéros]],Tableau3[],9,FALSE)</f>
        <v>2.0370119305856833</v>
      </c>
      <c r="H242" s="6" t="s">
        <v>112</v>
      </c>
      <c r="I242" s="12">
        <f>SUMIFS(Tableau48910[Temps],Tableau48910[Numéros],H242)</f>
        <v>11.791666666666666</v>
      </c>
      <c r="J242" cm="1">
        <f t="array" ref="J242">MAX((Tableau48910[Numéros]=H242)*Tableau48910[Opération])</f>
        <v>25</v>
      </c>
      <c r="K242" cm="1">
        <f t="array" ref="K242">MIN(IF(Tableau48910[Numéros]=H242,Tableau48910[Opération]))</f>
        <v>5</v>
      </c>
      <c r="L242" s="13">
        <f>SUMIFS(Tableau48910[Temps],Tableau48910[Numéros],H242,Tableau48910[Opération],J242)</f>
        <v>4.1666666666666664E-2</v>
      </c>
      <c r="M242" s="13">
        <f>SUMIFS(Tableau48910[Temps],Tableau48910[Numéros],H242,Tableau48910[Opération],K242)</f>
        <v>4.1666666666666664E-2</v>
      </c>
      <c r="N242" s="13">
        <f>I242-L242</f>
        <v>11.75</v>
      </c>
      <c r="O242" s="13">
        <f>I242-M242</f>
        <v>11.75</v>
      </c>
      <c r="P242" s="9">
        <f>IF(J242=K242,1,N242/O242)</f>
        <v>1</v>
      </c>
    </row>
    <row r="243" spans="1:16" x14ac:dyDescent="0.25">
      <c r="A243">
        <v>40</v>
      </c>
      <c r="B243" t="s">
        <v>201</v>
      </c>
      <c r="C243" s="4">
        <v>1.3888888888888889E-4</v>
      </c>
      <c r="D243" s="5"/>
      <c r="E243" s="5">
        <f>VLOOKUP(Tableau48910[[#This Row],[Numéros]],Tableau3[],9,FALSE)</f>
        <v>2.0370119305856833</v>
      </c>
      <c r="F243" s="5">
        <f>VLOOKUP(Tableau48910[[#This Row],[Numéros]],Tableau3[],9,FALSE)</f>
        <v>2.0370119305856833</v>
      </c>
      <c r="H243" s="6" t="s">
        <v>30</v>
      </c>
      <c r="I243" s="10">
        <f>SUMIFS(Tableau48910[Temps],Tableau48910[Numéros],H243)</f>
        <v>7.8611111111111116</v>
      </c>
      <c r="J243" cm="1">
        <f t="array" ref="J243">MAX((Tableau48910[Numéros]=H243)*Tableau48910[Opération])</f>
        <v>25</v>
      </c>
      <c r="K243" cm="1">
        <f t="array" ref="K243">MIN(IF(Tableau48910[Numéros]=H243,Tableau48910[Opération]))</f>
        <v>5</v>
      </c>
      <c r="L243" s="11">
        <f>SUMIFS(Tableau48910[Temps],Tableau48910[Numéros],H243,Tableau48910[Opération],J243)</f>
        <v>2.7777777777777776E-2</v>
      </c>
      <c r="M243" s="11">
        <f>SUMIFS(Tableau48910[Temps],Tableau48910[Numéros],H243,Tableau48910[Opération],K243)</f>
        <v>2.7777777777777776E-2</v>
      </c>
      <c r="N243" s="11">
        <f>I243-L243</f>
        <v>7.8333333333333339</v>
      </c>
      <c r="O243" s="11">
        <f>I243-M243</f>
        <v>7.8333333333333339</v>
      </c>
      <c r="P243" s="8">
        <f>IF(J243=K243,1,N243/O243)</f>
        <v>1</v>
      </c>
    </row>
    <row r="244" spans="1:16" x14ac:dyDescent="0.25">
      <c r="A244">
        <v>10</v>
      </c>
      <c r="B244" t="s">
        <v>217</v>
      </c>
      <c r="C244" s="4">
        <v>1.0625</v>
      </c>
      <c r="D244" s="5"/>
      <c r="E244" s="5">
        <f>VLOOKUP(Tableau48910[[#This Row],[Numéros]],Tableau3[],9,FALSE)</f>
        <v>2.0370119305856833</v>
      </c>
      <c r="F244" s="5">
        <f>VLOOKUP(Tableau48910[[#This Row],[Numéros]],Tableau3[],9,FALSE)</f>
        <v>2.0370119305856833</v>
      </c>
      <c r="H244" s="6" t="s">
        <v>7</v>
      </c>
      <c r="I244" s="12">
        <f>SUMIFS(Tableau48910[Temps],Tableau48910[Numéros],H244)</f>
        <v>9.8263888888888875</v>
      </c>
      <c r="J244" cm="1">
        <f t="array" ref="J244">MAX((Tableau48910[Numéros]=H244)*Tableau48910[Opération])</f>
        <v>25</v>
      </c>
      <c r="K244" cm="1">
        <f t="array" ref="K244">MIN(IF(Tableau48910[Numéros]=H244,Tableau48910[Opération]))</f>
        <v>5</v>
      </c>
      <c r="L244" s="13">
        <f>SUMIFS(Tableau48910[Temps],Tableau48910[Numéros],H244,Tableau48910[Opération],J244)</f>
        <v>3.4722222222222224E-2</v>
      </c>
      <c r="M244" s="13">
        <f>SUMIFS(Tableau48910[Temps],Tableau48910[Numéros],H244,Tableau48910[Opération],K244)</f>
        <v>3.4722222222222224E-2</v>
      </c>
      <c r="N244" s="13">
        <f>I244-L244</f>
        <v>9.7916666666666661</v>
      </c>
      <c r="O244" s="13">
        <f>I244-M244</f>
        <v>9.7916666666666661</v>
      </c>
      <c r="P244" s="9">
        <f>IF(J244=K244,1,N244/O244)</f>
        <v>1</v>
      </c>
    </row>
    <row r="245" spans="1:16" x14ac:dyDescent="0.25">
      <c r="A245">
        <v>20</v>
      </c>
      <c r="B245" t="s">
        <v>217</v>
      </c>
      <c r="C245" s="4">
        <v>0.18055555555555555</v>
      </c>
      <c r="D245" s="5"/>
      <c r="E245" s="5">
        <f>VLOOKUP(Tableau48910[[#This Row],[Numéros]],Tableau3[],9,FALSE)</f>
        <v>2.0370119305856833</v>
      </c>
      <c r="F245" s="5">
        <f>VLOOKUP(Tableau48910[[#This Row],[Numéros]],Tableau3[],9,FALSE)</f>
        <v>2.0370119305856833</v>
      </c>
      <c r="H245" s="6" t="s">
        <v>52</v>
      </c>
      <c r="I245" s="10">
        <f>SUMIFS(Tableau48910[Temps],Tableau48910[Numéros],H245)</f>
        <v>2.2099999999999995</v>
      </c>
      <c r="J245" cm="1">
        <f t="array" ref="J245">MAX((Tableau48910[Numéros]=H245)*Tableau48910[Opération])</f>
        <v>40</v>
      </c>
      <c r="K245" cm="1">
        <f t="array" ref="K245">MIN(IF(Tableau48910[Numéros]=H245,Tableau48910[Opération]))</f>
        <v>10</v>
      </c>
      <c r="L245" s="11">
        <f>SUMIFS(Tableau48910[Temps],Tableau48910[Numéros],H245,Tableau48910[Opération],J245)</f>
        <v>5.0000000000000001E-3</v>
      </c>
      <c r="M245" s="11">
        <f>SUMIFS(Tableau48910[Temps],Tableau48910[Numéros],H245,Tableau48910[Opération],K245)</f>
        <v>5.0000000000000001E-3</v>
      </c>
      <c r="N245" s="11">
        <f>I245-L245</f>
        <v>2.2049999999999996</v>
      </c>
      <c r="O245" s="11">
        <f>I245-M245</f>
        <v>2.2049999999999996</v>
      </c>
      <c r="P245" s="8">
        <f>IF(J245=K245,1,N245/O245)</f>
        <v>1</v>
      </c>
    </row>
    <row r="246" spans="1:16" x14ac:dyDescent="0.25">
      <c r="A246">
        <v>30</v>
      </c>
      <c r="B246" t="s">
        <v>217</v>
      </c>
      <c r="C246" s="4">
        <v>0.84375</v>
      </c>
      <c r="D246" s="5"/>
      <c r="E246" s="5">
        <f>VLOOKUP(Tableau48910[[#This Row],[Numéros]],Tableau3[],9,FALSE)</f>
        <v>2.0370119305856833</v>
      </c>
      <c r="F246" s="5">
        <f>VLOOKUP(Tableau48910[[#This Row],[Numéros]],Tableau3[],9,FALSE)</f>
        <v>2.0370119305856833</v>
      </c>
      <c r="H246" s="7" t="s">
        <v>21</v>
      </c>
      <c r="I246" s="12">
        <f>SUMIFS(Tableau48910[Temps],Tableau48910[Numéros],H246)</f>
        <v>2.2099999999999995</v>
      </c>
      <c r="J246" cm="1">
        <f t="array" ref="J246">MAX((Tableau48910[Numéros]=H246)*Tableau48910[Opération])</f>
        <v>40</v>
      </c>
      <c r="K246" cm="1">
        <f t="array" ref="K246">MIN(IF(Tableau48910[Numéros]=H246,Tableau48910[Opération]))</f>
        <v>10</v>
      </c>
      <c r="L246" s="13">
        <f>SUMIFS(Tableau48910[Temps],Tableau48910[Numéros],H246,Tableau48910[Opération],J246)</f>
        <v>5.0000000000000001E-3</v>
      </c>
      <c r="M246" s="13">
        <f>SUMIFS(Tableau48910[Temps],Tableau48910[Numéros],H246,Tableau48910[Opération],K246)</f>
        <v>5.0000000000000001E-3</v>
      </c>
      <c r="N246" s="13">
        <f>I246-L246</f>
        <v>2.2049999999999996</v>
      </c>
      <c r="O246" s="13">
        <f>I246-M246</f>
        <v>2.2049999999999996</v>
      </c>
      <c r="P246" s="9">
        <f>IF(J246=K246,1,N246/O246)</f>
        <v>1</v>
      </c>
    </row>
    <row r="247" spans="1:16" x14ac:dyDescent="0.25">
      <c r="A247">
        <v>40</v>
      </c>
      <c r="B247" t="s">
        <v>217</v>
      </c>
      <c r="C247" s="4">
        <v>1.3888888888888889E-4</v>
      </c>
      <c r="D247" s="5"/>
      <c r="E247" s="5">
        <f>VLOOKUP(Tableau48910[[#This Row],[Numéros]],Tableau3[],9,FALSE)</f>
        <v>2.0370119305856833</v>
      </c>
      <c r="F247" s="5">
        <f>VLOOKUP(Tableau48910[[#This Row],[Numéros]],Tableau3[],9,FALSE)</f>
        <v>2.0370119305856833</v>
      </c>
      <c r="H247" s="6" t="s">
        <v>12</v>
      </c>
      <c r="I247" s="10">
        <f>SUMIFS(Tableau48910[Temps],Tableau48910[Numéros],H247)</f>
        <v>2.2099999999999995</v>
      </c>
      <c r="J247" cm="1">
        <f t="array" ref="J247">MAX((Tableau48910[Numéros]=H247)*Tableau48910[Opération])</f>
        <v>40</v>
      </c>
      <c r="K247" cm="1">
        <f t="array" ref="K247">MIN(IF(Tableau48910[Numéros]=H247,Tableau48910[Opération]))</f>
        <v>10</v>
      </c>
      <c r="L247" s="11">
        <f>SUMIFS(Tableau48910[Temps],Tableau48910[Numéros],H247,Tableau48910[Opération],J247)</f>
        <v>5.0000000000000001E-3</v>
      </c>
      <c r="M247" s="11">
        <f>SUMIFS(Tableau48910[Temps],Tableau48910[Numéros],H247,Tableau48910[Opération],K247)</f>
        <v>5.0000000000000001E-3</v>
      </c>
      <c r="N247" s="11">
        <f>I247-L247</f>
        <v>2.2049999999999996</v>
      </c>
      <c r="O247" s="11">
        <f>I247-M247</f>
        <v>2.2049999999999996</v>
      </c>
      <c r="P247" s="8">
        <f>IF(J247=K247,1,N247/O247)</f>
        <v>1</v>
      </c>
    </row>
    <row r="248" spans="1:16" x14ac:dyDescent="0.25">
      <c r="A248">
        <v>10</v>
      </c>
      <c r="B248" t="s">
        <v>202</v>
      </c>
      <c r="C248" s="4">
        <v>1.0625</v>
      </c>
      <c r="D248" s="5"/>
      <c r="E248" s="5">
        <f>VLOOKUP(Tableau48910[[#This Row],[Numéros]],Tableau3[],9,FALSE)</f>
        <v>2.0370119305856833</v>
      </c>
      <c r="F248" s="5">
        <f>VLOOKUP(Tableau48910[[#This Row],[Numéros]],Tableau3[],9,FALSE)</f>
        <v>2.0370119305856833</v>
      </c>
      <c r="H248" s="7" t="s">
        <v>9</v>
      </c>
      <c r="I248" s="12">
        <f>SUMIFS(Tableau48910[Temps],Tableau48910[Numéros],H248)</f>
        <v>2.2099999999999995</v>
      </c>
      <c r="J248" cm="1">
        <f t="array" ref="J248">MAX((Tableau48910[Numéros]=H248)*Tableau48910[Opération])</f>
        <v>40</v>
      </c>
      <c r="K248" cm="1">
        <f t="array" ref="K248">MIN(IF(Tableau48910[Numéros]=H248,Tableau48910[Opération]))</f>
        <v>10</v>
      </c>
      <c r="L248" s="13">
        <f>SUMIFS(Tableau48910[Temps],Tableau48910[Numéros],H248,Tableau48910[Opération],J248)</f>
        <v>5.0000000000000001E-3</v>
      </c>
      <c r="M248" s="13">
        <f>SUMIFS(Tableau48910[Temps],Tableau48910[Numéros],H248,Tableau48910[Opération],K248)</f>
        <v>5.0000000000000001E-3</v>
      </c>
      <c r="N248" s="13">
        <f>I248-L248</f>
        <v>2.2049999999999996</v>
      </c>
      <c r="O248" s="13">
        <f>I248-M248</f>
        <v>2.2049999999999996</v>
      </c>
      <c r="P248" s="9">
        <f>IF(J248=K248,1,N248/O248)</f>
        <v>1</v>
      </c>
    </row>
    <row r="249" spans="1:16" x14ac:dyDescent="0.25">
      <c r="A249">
        <v>20</v>
      </c>
      <c r="B249" t="s">
        <v>202</v>
      </c>
      <c r="C249" s="4">
        <v>0.18055555555555555</v>
      </c>
      <c r="D249" s="5"/>
      <c r="E249" s="5">
        <f>VLOOKUP(Tableau48910[[#This Row],[Numéros]],Tableau3[],9,FALSE)</f>
        <v>2.0370119305856833</v>
      </c>
      <c r="F249" s="5">
        <f>VLOOKUP(Tableau48910[[#This Row],[Numéros]],Tableau3[],9,FALSE)</f>
        <v>2.0370119305856833</v>
      </c>
      <c r="H249" s="6" t="s">
        <v>4</v>
      </c>
      <c r="I249" s="10">
        <f>SUMIFS(Tableau48910[Temps],Tableau48910[Numéros],H249)</f>
        <v>2.2099999999999995</v>
      </c>
      <c r="J249" cm="1">
        <f t="array" ref="J249">MAX((Tableau48910[Numéros]=H249)*Tableau48910[Opération])</f>
        <v>40</v>
      </c>
      <c r="K249" cm="1">
        <f t="array" ref="K249">MIN(IF(Tableau48910[Numéros]=H249,Tableau48910[Opération]))</f>
        <v>10</v>
      </c>
      <c r="L249" s="11">
        <f>SUMIFS(Tableau48910[Temps],Tableau48910[Numéros],H249,Tableau48910[Opération],J249)</f>
        <v>5.0000000000000001E-3</v>
      </c>
      <c r="M249" s="11">
        <f>SUMIFS(Tableau48910[Temps],Tableau48910[Numéros],H249,Tableau48910[Opération],K249)</f>
        <v>5.0000000000000001E-3</v>
      </c>
      <c r="N249" s="11">
        <f>I249-L249</f>
        <v>2.2049999999999996</v>
      </c>
      <c r="O249" s="11">
        <f>I249-M249</f>
        <v>2.2049999999999996</v>
      </c>
      <c r="P249" s="8">
        <f>IF(J249=K249,1,N249/O249)</f>
        <v>1</v>
      </c>
    </row>
    <row r="250" spans="1:16" x14ac:dyDescent="0.25">
      <c r="A250">
        <v>30</v>
      </c>
      <c r="B250" t="s">
        <v>202</v>
      </c>
      <c r="C250" s="4">
        <v>0.84375</v>
      </c>
      <c r="D250" s="5"/>
      <c r="E250" s="5">
        <f>VLOOKUP(Tableau48910[[#This Row],[Numéros]],Tableau3[],9,FALSE)</f>
        <v>2.0370119305856833</v>
      </c>
      <c r="F250" s="5">
        <f>VLOOKUP(Tableau48910[[#This Row],[Numéros]],Tableau3[],9,FALSE)</f>
        <v>2.0370119305856833</v>
      </c>
      <c r="H250" s="7" t="s">
        <v>0</v>
      </c>
      <c r="I250" s="12">
        <f>SUMIFS(Tableau48910[Temps],Tableau48910[Numéros],H250)</f>
        <v>2.2099999999999995</v>
      </c>
      <c r="J250" cm="1">
        <f t="array" ref="J250">MAX((Tableau48910[Numéros]=H250)*Tableau48910[Opération])</f>
        <v>40</v>
      </c>
      <c r="K250" cm="1">
        <f t="array" ref="K250">MIN(IF(Tableau48910[Numéros]=H250,Tableau48910[Opération]))</f>
        <v>10</v>
      </c>
      <c r="L250" s="13">
        <f>SUMIFS(Tableau48910[Temps],Tableau48910[Numéros],H250,Tableau48910[Opération],J250)</f>
        <v>5.0000000000000001E-3</v>
      </c>
      <c r="M250" s="13">
        <f>SUMIFS(Tableau48910[Temps],Tableau48910[Numéros],H250,Tableau48910[Opération],K250)</f>
        <v>5.0000000000000001E-3</v>
      </c>
      <c r="N250" s="13">
        <f>I250-L250</f>
        <v>2.2049999999999996</v>
      </c>
      <c r="O250" s="13">
        <f>I250-M250</f>
        <v>2.2049999999999996</v>
      </c>
      <c r="P250" s="9">
        <f>IF(J250=K250,1,N250/O250)</f>
        <v>1</v>
      </c>
    </row>
    <row r="251" spans="1:16" x14ac:dyDescent="0.25">
      <c r="A251">
        <v>40</v>
      </c>
      <c r="B251" t="s">
        <v>202</v>
      </c>
      <c r="C251" s="4">
        <v>1.3888888888888889E-4</v>
      </c>
      <c r="D251" s="5"/>
      <c r="E251" s="5">
        <f>VLOOKUP(Tableau48910[[#This Row],[Numéros]],Tableau3[],9,FALSE)</f>
        <v>2.0370119305856833</v>
      </c>
      <c r="F251" s="5">
        <f>VLOOKUP(Tableau48910[[#This Row],[Numéros]],Tableau3[],9,FALSE)</f>
        <v>2.0370119305856833</v>
      </c>
      <c r="H251" s="6" t="s">
        <v>53</v>
      </c>
      <c r="I251" s="10">
        <f>SUMIFS(Tableau48910[Temps],Tableau48910[Numéros],H251)</f>
        <v>2.2099999999999995</v>
      </c>
      <c r="J251" cm="1">
        <f t="array" ref="J251">MAX((Tableau48910[Numéros]=H251)*Tableau48910[Opération])</f>
        <v>40</v>
      </c>
      <c r="K251" cm="1">
        <f t="array" ref="K251">MIN(IF(Tableau48910[Numéros]=H251,Tableau48910[Opération]))</f>
        <v>10</v>
      </c>
      <c r="L251" s="11">
        <f>SUMIFS(Tableau48910[Temps],Tableau48910[Numéros],H251,Tableau48910[Opération],J251)</f>
        <v>5.0000000000000001E-3</v>
      </c>
      <c r="M251" s="11">
        <f>SUMIFS(Tableau48910[Temps],Tableau48910[Numéros],H251,Tableau48910[Opération],K251)</f>
        <v>5.0000000000000001E-3</v>
      </c>
      <c r="N251" s="11">
        <f>I251-L251</f>
        <v>2.2049999999999996</v>
      </c>
      <c r="O251" s="11">
        <f>I251-M251</f>
        <v>2.2049999999999996</v>
      </c>
      <c r="P251" s="8">
        <f>IF(J251=K251,1,N251/O251)</f>
        <v>1</v>
      </c>
    </row>
    <row r="252" spans="1:16" x14ac:dyDescent="0.25">
      <c r="A252">
        <v>10</v>
      </c>
      <c r="B252" t="s">
        <v>218</v>
      </c>
      <c r="C252" s="4">
        <v>1.0625</v>
      </c>
      <c r="D252" s="5"/>
      <c r="E252" s="5">
        <f>VLOOKUP(Tableau48910[[#This Row],[Numéros]],Tableau3[],9,FALSE)</f>
        <v>2.0370119305856833</v>
      </c>
      <c r="F252" s="5">
        <f>VLOOKUP(Tableau48910[[#This Row],[Numéros]],Tableau3[],9,FALSE)</f>
        <v>2.0370119305856833</v>
      </c>
      <c r="H252" s="7" t="s">
        <v>22</v>
      </c>
      <c r="I252" s="12">
        <f>SUMIFS(Tableau48910[Temps],Tableau48910[Numéros],H252)</f>
        <v>2.2099999999999995</v>
      </c>
      <c r="J252" cm="1">
        <f t="array" ref="J252">MAX((Tableau48910[Numéros]=H252)*Tableau48910[Opération])</f>
        <v>40</v>
      </c>
      <c r="K252" cm="1">
        <f t="array" ref="K252">MIN(IF(Tableau48910[Numéros]=H252,Tableau48910[Opération]))</f>
        <v>10</v>
      </c>
      <c r="L252" s="13">
        <f>SUMIFS(Tableau48910[Temps],Tableau48910[Numéros],H252,Tableau48910[Opération],J252)</f>
        <v>5.0000000000000001E-3</v>
      </c>
      <c r="M252" s="13">
        <f>SUMIFS(Tableau48910[Temps],Tableau48910[Numéros],H252,Tableau48910[Opération],K252)</f>
        <v>5.0000000000000001E-3</v>
      </c>
      <c r="N252" s="13">
        <f>I252-L252</f>
        <v>2.2049999999999996</v>
      </c>
      <c r="O252" s="13">
        <f>I252-M252</f>
        <v>2.2049999999999996</v>
      </c>
      <c r="P252" s="9">
        <f>IF(J252=K252,1,N252/O252)</f>
        <v>1</v>
      </c>
    </row>
    <row r="253" spans="1:16" x14ac:dyDescent="0.25">
      <c r="A253">
        <v>20</v>
      </c>
      <c r="B253" t="s">
        <v>218</v>
      </c>
      <c r="C253" s="4">
        <v>0.18055555555555555</v>
      </c>
      <c r="D253" s="5"/>
      <c r="E253" s="5">
        <f>VLOOKUP(Tableau48910[[#This Row],[Numéros]],Tableau3[],9,FALSE)</f>
        <v>2.0370119305856833</v>
      </c>
      <c r="F253" s="5">
        <f>VLOOKUP(Tableau48910[[#This Row],[Numéros]],Tableau3[],9,FALSE)</f>
        <v>2.0370119305856833</v>
      </c>
      <c r="H253" s="6" t="s">
        <v>13</v>
      </c>
      <c r="I253" s="10">
        <f>SUMIFS(Tableau48910[Temps],Tableau48910[Numéros],H253)</f>
        <v>2.2099999999999995</v>
      </c>
      <c r="J253" cm="1">
        <f t="array" ref="J253">MAX((Tableau48910[Numéros]=H253)*Tableau48910[Opération])</f>
        <v>40</v>
      </c>
      <c r="K253" cm="1">
        <f t="array" ref="K253">MIN(IF(Tableau48910[Numéros]=H253,Tableau48910[Opération]))</f>
        <v>10</v>
      </c>
      <c r="L253" s="11">
        <f>SUMIFS(Tableau48910[Temps],Tableau48910[Numéros],H253,Tableau48910[Opération],J253)</f>
        <v>5.0000000000000001E-3</v>
      </c>
      <c r="M253" s="11">
        <f>SUMIFS(Tableau48910[Temps],Tableau48910[Numéros],H253,Tableau48910[Opération],K253)</f>
        <v>5.0000000000000001E-3</v>
      </c>
      <c r="N253" s="11">
        <f>I253-L253</f>
        <v>2.2049999999999996</v>
      </c>
      <c r="O253" s="11">
        <f>I253-M253</f>
        <v>2.2049999999999996</v>
      </c>
      <c r="P253" s="8">
        <f>IF(J253=K253,1,N253/O253)</f>
        <v>1</v>
      </c>
    </row>
    <row r="254" spans="1:16" x14ac:dyDescent="0.25">
      <c r="A254">
        <v>30</v>
      </c>
      <c r="B254" t="s">
        <v>218</v>
      </c>
      <c r="C254" s="4">
        <v>0.84375</v>
      </c>
      <c r="D254" s="5"/>
      <c r="E254" s="5">
        <f>VLOOKUP(Tableau48910[[#This Row],[Numéros]],Tableau3[],9,FALSE)</f>
        <v>2.0370119305856833</v>
      </c>
      <c r="F254" s="5">
        <f>VLOOKUP(Tableau48910[[#This Row],[Numéros]],Tableau3[],9,FALSE)</f>
        <v>2.0370119305856833</v>
      </c>
      <c r="H254" s="7" t="s">
        <v>10</v>
      </c>
      <c r="I254" s="12">
        <f>SUMIFS(Tableau48910[Temps],Tableau48910[Numéros],H254)</f>
        <v>2.2099999999999995</v>
      </c>
      <c r="J254" cm="1">
        <f t="array" ref="J254">MAX((Tableau48910[Numéros]=H254)*Tableau48910[Opération])</f>
        <v>40</v>
      </c>
      <c r="K254" cm="1">
        <f t="array" ref="K254">MIN(IF(Tableau48910[Numéros]=H254,Tableau48910[Opération]))</f>
        <v>10</v>
      </c>
      <c r="L254" s="13">
        <f>SUMIFS(Tableau48910[Temps],Tableau48910[Numéros],H254,Tableau48910[Opération],J254)</f>
        <v>5.0000000000000001E-3</v>
      </c>
      <c r="M254" s="13">
        <f>SUMIFS(Tableau48910[Temps],Tableau48910[Numéros],H254,Tableau48910[Opération],K254)</f>
        <v>5.0000000000000001E-3</v>
      </c>
      <c r="N254" s="13">
        <f>I254-L254</f>
        <v>2.2049999999999996</v>
      </c>
      <c r="O254" s="13">
        <f>I254-M254</f>
        <v>2.2049999999999996</v>
      </c>
      <c r="P254" s="9">
        <f>IF(J254=K254,1,N254/O254)</f>
        <v>1</v>
      </c>
    </row>
    <row r="255" spans="1:16" x14ac:dyDescent="0.25">
      <c r="A255">
        <v>40</v>
      </c>
      <c r="B255" t="s">
        <v>218</v>
      </c>
      <c r="C255" s="4">
        <v>1.3888888888888889E-4</v>
      </c>
      <c r="D255" s="5"/>
      <c r="E255" s="5">
        <f>VLOOKUP(Tableau48910[[#This Row],[Numéros]],Tableau3[],9,FALSE)</f>
        <v>2.0370119305856833</v>
      </c>
      <c r="F255" s="5">
        <f>VLOOKUP(Tableau48910[[#This Row],[Numéros]],Tableau3[],9,FALSE)</f>
        <v>2.0370119305856833</v>
      </c>
      <c r="H255" s="6" t="s">
        <v>5</v>
      </c>
      <c r="I255" s="10">
        <f>SUMIFS(Tableau48910[Temps],Tableau48910[Numéros],H255)</f>
        <v>2.2099999999999995</v>
      </c>
      <c r="J255" cm="1">
        <f t="array" ref="J255">MAX((Tableau48910[Numéros]=H255)*Tableau48910[Opération])</f>
        <v>40</v>
      </c>
      <c r="K255" cm="1">
        <f t="array" ref="K255">MIN(IF(Tableau48910[Numéros]=H255,Tableau48910[Opération]))</f>
        <v>10</v>
      </c>
      <c r="L255" s="11">
        <f>SUMIFS(Tableau48910[Temps],Tableau48910[Numéros],H255,Tableau48910[Opération],J255)</f>
        <v>5.0000000000000001E-3</v>
      </c>
      <c r="M255" s="11">
        <f>SUMIFS(Tableau48910[Temps],Tableau48910[Numéros],H255,Tableau48910[Opération],K255)</f>
        <v>5.0000000000000001E-3</v>
      </c>
      <c r="N255" s="11">
        <f>I255-L255</f>
        <v>2.2049999999999996</v>
      </c>
      <c r="O255" s="11">
        <f>I255-M255</f>
        <v>2.2049999999999996</v>
      </c>
      <c r="P255" s="8">
        <f>IF(J255=K255,1,N255/O255)</f>
        <v>1</v>
      </c>
    </row>
    <row r="256" spans="1:16" x14ac:dyDescent="0.25">
      <c r="A256">
        <v>10</v>
      </c>
      <c r="B256" t="s">
        <v>203</v>
      </c>
      <c r="C256" s="4">
        <v>1.0625</v>
      </c>
      <c r="D256" s="5"/>
      <c r="E256" s="5">
        <f>VLOOKUP(Tableau48910[[#This Row],[Numéros]],Tableau3[],9,FALSE)</f>
        <v>2.0370119305856833</v>
      </c>
      <c r="F256" s="5">
        <f>VLOOKUP(Tableau48910[[#This Row],[Numéros]],Tableau3[],9,FALSE)</f>
        <v>2.0370119305856833</v>
      </c>
      <c r="H256" s="7" t="s">
        <v>1</v>
      </c>
      <c r="I256" s="12">
        <f>SUMIFS(Tableau48910[Temps],Tableau48910[Numéros],H256)</f>
        <v>2.2099999999999995</v>
      </c>
      <c r="J256" cm="1">
        <f t="array" ref="J256">MAX((Tableau48910[Numéros]=H256)*Tableau48910[Opération])</f>
        <v>40</v>
      </c>
      <c r="K256" cm="1">
        <f t="array" ref="K256">MIN(IF(Tableau48910[Numéros]=H256,Tableau48910[Opération]))</f>
        <v>10</v>
      </c>
      <c r="L256" s="13">
        <f>SUMIFS(Tableau48910[Temps],Tableau48910[Numéros],H256,Tableau48910[Opération],J256)</f>
        <v>5.0000000000000001E-3</v>
      </c>
      <c r="M256" s="13">
        <f>SUMIFS(Tableau48910[Temps],Tableau48910[Numéros],H256,Tableau48910[Opération],K256)</f>
        <v>5.0000000000000001E-3</v>
      </c>
      <c r="N256" s="13">
        <f>I256-L256</f>
        <v>2.2049999999999996</v>
      </c>
      <c r="O256" s="13">
        <f>I256-M256</f>
        <v>2.2049999999999996</v>
      </c>
      <c r="P256" s="9">
        <f>IF(J256=K256,1,N256/O256)</f>
        <v>1</v>
      </c>
    </row>
    <row r="257" spans="1:16" x14ac:dyDescent="0.25">
      <c r="A257">
        <v>20</v>
      </c>
      <c r="B257" t="s">
        <v>203</v>
      </c>
      <c r="C257" s="4">
        <v>0.18055555555555555</v>
      </c>
      <c r="D257" s="5"/>
      <c r="E257" s="5">
        <f>VLOOKUP(Tableau48910[[#This Row],[Numéros]],Tableau3[],9,FALSE)</f>
        <v>2.0370119305856833</v>
      </c>
      <c r="F257" s="5">
        <f>VLOOKUP(Tableau48910[[#This Row],[Numéros]],Tableau3[],9,FALSE)</f>
        <v>2.0370119305856833</v>
      </c>
      <c r="H257" s="6" t="s">
        <v>37</v>
      </c>
      <c r="I257" s="10">
        <f>SUMIFS(Tableau48910[Temps],Tableau48910[Numéros],H257)</f>
        <v>2.9295138888888888</v>
      </c>
      <c r="J257" cm="1">
        <f t="array" ref="J257">MAX((Tableau48910[Numéros]=H257)*Tableau48910[Opération])</f>
        <v>50</v>
      </c>
      <c r="K257" cm="1">
        <f t="array" ref="K257">MIN(IF(Tableau48910[Numéros]=H257,Tableau48910[Opération]))</f>
        <v>10</v>
      </c>
      <c r="L257" s="11">
        <f>SUMIFS(Tableau48910[Temps],Tableau48910[Numéros],H257,Tableau48910[Opération],J257)</f>
        <v>1.3541666666666667E-2</v>
      </c>
      <c r="M257" s="11">
        <f>SUMIFS(Tableau48910[Temps],Tableau48910[Numéros],H257,Tableau48910[Opération],K257)</f>
        <v>1.3541666666666667E-2</v>
      </c>
      <c r="N257" s="11">
        <f>I257-L257</f>
        <v>2.915972222222222</v>
      </c>
      <c r="O257" s="11">
        <f>I257-M257</f>
        <v>2.915972222222222</v>
      </c>
      <c r="P257" s="8">
        <f>IF(J257=K257,1,N257/O257)</f>
        <v>1</v>
      </c>
    </row>
    <row r="258" spans="1:16" x14ac:dyDescent="0.25">
      <c r="A258">
        <v>30</v>
      </c>
      <c r="B258" t="s">
        <v>203</v>
      </c>
      <c r="C258" s="4">
        <v>0.84375</v>
      </c>
      <c r="D258" s="5"/>
      <c r="E258" s="5">
        <f>VLOOKUP(Tableau48910[[#This Row],[Numéros]],Tableau3[],9,FALSE)</f>
        <v>2.0370119305856833</v>
      </c>
      <c r="F258" s="5">
        <f>VLOOKUP(Tableau48910[[#This Row],[Numéros]],Tableau3[],9,FALSE)</f>
        <v>2.0370119305856833</v>
      </c>
      <c r="H258" s="6" t="s">
        <v>19</v>
      </c>
      <c r="I258" s="12">
        <f>SUMIFS(Tableau48910[Temps],Tableau48910[Numéros],H258)</f>
        <v>2.9295138888888888</v>
      </c>
      <c r="J258" cm="1">
        <f t="array" ref="J258">MAX((Tableau48910[Numéros]=H258)*Tableau48910[Opération])</f>
        <v>50</v>
      </c>
      <c r="K258" cm="1">
        <f t="array" ref="K258">MIN(IF(Tableau48910[Numéros]=H258,Tableau48910[Opération]))</f>
        <v>10</v>
      </c>
      <c r="L258" s="13">
        <f>SUMIFS(Tableau48910[Temps],Tableau48910[Numéros],H258,Tableau48910[Opération],J258)</f>
        <v>1.3541666666666667E-2</v>
      </c>
      <c r="M258" s="13">
        <f>SUMIFS(Tableau48910[Temps],Tableau48910[Numéros],H258,Tableau48910[Opération],K258)</f>
        <v>1.3541666666666667E-2</v>
      </c>
      <c r="N258" s="13">
        <f>I258-L258</f>
        <v>2.915972222222222</v>
      </c>
      <c r="O258" s="13">
        <f>I258-M258</f>
        <v>2.915972222222222</v>
      </c>
      <c r="P258" s="9">
        <f>IF(J258=K258,1,N258/O258)</f>
        <v>1</v>
      </c>
    </row>
    <row r="259" spans="1:16" x14ac:dyDescent="0.25">
      <c r="A259">
        <v>40</v>
      </c>
      <c r="B259" t="s">
        <v>203</v>
      </c>
      <c r="C259" s="4">
        <v>1.3888888888888889E-4</v>
      </c>
      <c r="D259" s="5"/>
      <c r="E259" s="5">
        <f>VLOOKUP(Tableau48910[[#This Row],[Numéros]],Tableau3[],9,FALSE)</f>
        <v>2.0370119305856833</v>
      </c>
      <c r="F259" s="5">
        <f>VLOOKUP(Tableau48910[[#This Row],[Numéros]],Tableau3[],9,FALSE)</f>
        <v>2.0370119305856833</v>
      </c>
      <c r="H259" s="6" t="s">
        <v>11</v>
      </c>
      <c r="I259" s="10">
        <f>SUMIFS(Tableau48910[Temps],Tableau48910[Numéros],H259)</f>
        <v>2.9295138888888888</v>
      </c>
      <c r="J259" cm="1">
        <f t="array" ref="J259">MAX((Tableau48910[Numéros]=H259)*Tableau48910[Opération])</f>
        <v>50</v>
      </c>
      <c r="K259" cm="1">
        <f t="array" ref="K259">MIN(IF(Tableau48910[Numéros]=H259,Tableau48910[Opération]))</f>
        <v>10</v>
      </c>
      <c r="L259" s="11">
        <f>SUMIFS(Tableau48910[Temps],Tableau48910[Numéros],H259,Tableau48910[Opération],J259)</f>
        <v>1.3541666666666667E-2</v>
      </c>
      <c r="M259" s="11">
        <f>SUMIFS(Tableau48910[Temps],Tableau48910[Numéros],H259,Tableau48910[Opération],K259)</f>
        <v>1.3541666666666667E-2</v>
      </c>
      <c r="N259" s="11">
        <f>I259-L259</f>
        <v>2.915972222222222</v>
      </c>
      <c r="O259" s="11">
        <f>I259-M259</f>
        <v>2.915972222222222</v>
      </c>
      <c r="P259" s="8">
        <f>IF(J259=K259,1,N259/O259)</f>
        <v>1</v>
      </c>
    </row>
    <row r="260" spans="1:16" x14ac:dyDescent="0.25">
      <c r="A260">
        <v>10</v>
      </c>
      <c r="B260" t="s">
        <v>204</v>
      </c>
      <c r="C260" s="4">
        <v>1.0625</v>
      </c>
      <c r="D260" s="5"/>
      <c r="E260" s="5">
        <f>VLOOKUP(Tableau48910[[#This Row],[Numéros]],Tableau3[],9,FALSE)</f>
        <v>2.0370119305856833</v>
      </c>
      <c r="F260" s="5">
        <f>VLOOKUP(Tableau48910[[#This Row],[Numéros]],Tableau3[],9,FALSE)</f>
        <v>2.0370119305856833</v>
      </c>
      <c r="H260" s="6" t="s">
        <v>8</v>
      </c>
      <c r="I260" s="12">
        <f>SUMIFS(Tableau48910[Temps],Tableau48910[Numéros],H260)</f>
        <v>2.9295138888888888</v>
      </c>
      <c r="J260" cm="1">
        <f t="array" ref="J260">MAX((Tableau48910[Numéros]=H260)*Tableau48910[Opération])</f>
        <v>50</v>
      </c>
      <c r="K260" cm="1">
        <f t="array" ref="K260">MIN(IF(Tableau48910[Numéros]=H260,Tableau48910[Opération]))</f>
        <v>10</v>
      </c>
      <c r="L260" s="13">
        <f>SUMIFS(Tableau48910[Temps],Tableau48910[Numéros],H260,Tableau48910[Opération],J260)</f>
        <v>1.3541666666666667E-2</v>
      </c>
      <c r="M260" s="13">
        <f>SUMIFS(Tableau48910[Temps],Tableau48910[Numéros],H260,Tableau48910[Opération],K260)</f>
        <v>1.3541666666666667E-2</v>
      </c>
      <c r="N260" s="13">
        <f>I260-L260</f>
        <v>2.915972222222222</v>
      </c>
      <c r="O260" s="13">
        <f>I260-M260</f>
        <v>2.915972222222222</v>
      </c>
      <c r="P260" s="9">
        <f>IF(J260=K260,1,N260/O260)</f>
        <v>1</v>
      </c>
    </row>
    <row r="261" spans="1:16" x14ac:dyDescent="0.25">
      <c r="A261">
        <v>20</v>
      </c>
      <c r="B261" t="s">
        <v>204</v>
      </c>
      <c r="C261" s="4">
        <v>0.18055555555555555</v>
      </c>
      <c r="D261" s="5"/>
      <c r="E261" s="5">
        <f>VLOOKUP(Tableau48910[[#This Row],[Numéros]],Tableau3[],9,FALSE)</f>
        <v>2.0370119305856833</v>
      </c>
      <c r="F261" s="5">
        <f>VLOOKUP(Tableau48910[[#This Row],[Numéros]],Tableau3[],9,FALSE)</f>
        <v>2.0370119305856833</v>
      </c>
      <c r="H261" s="6" t="s">
        <v>3</v>
      </c>
      <c r="I261" s="10">
        <f>SUMIFS(Tableau48910[Temps],Tableau48910[Numéros],H261)</f>
        <v>2.6140277777777774</v>
      </c>
      <c r="J261" cm="1">
        <f t="array" ref="J261">MAX((Tableau48910[Numéros]=H261)*Tableau48910[Opération])</f>
        <v>50</v>
      </c>
      <c r="K261" cm="1">
        <f t="array" ref="K261">MIN(IF(Tableau48910[Numéros]=H261,Tableau48910[Opération]))</f>
        <v>10</v>
      </c>
      <c r="L261" s="11">
        <f>SUMIFS(Tableau48910[Temps],Tableau48910[Numéros],H261,Tableau48910[Opération],J261)</f>
        <v>1.2083333333333333E-2</v>
      </c>
      <c r="M261" s="11">
        <f>SUMIFS(Tableau48910[Temps],Tableau48910[Numéros],H261,Tableau48910[Opération],K261)</f>
        <v>1.2083333333333333E-2</v>
      </c>
      <c r="N261" s="11">
        <f>I261-L261</f>
        <v>2.6019444444444439</v>
      </c>
      <c r="O261" s="11">
        <f>I261-M261</f>
        <v>2.6019444444444439</v>
      </c>
      <c r="P261" s="8">
        <f>IF(J261=K261,1,N261/O261)</f>
        <v>1</v>
      </c>
    </row>
    <row r="262" spans="1:16" x14ac:dyDescent="0.25">
      <c r="A262">
        <v>30</v>
      </c>
      <c r="B262" t="s">
        <v>204</v>
      </c>
      <c r="C262" s="4">
        <v>0.84375</v>
      </c>
      <c r="D262" s="5"/>
      <c r="E262" s="5">
        <f>VLOOKUP(Tableau48910[[#This Row],[Numéros]],Tableau3[],9,FALSE)</f>
        <v>2.0370119305856833</v>
      </c>
      <c r="F262" s="5">
        <f>VLOOKUP(Tableau48910[[#This Row],[Numéros]],Tableau3[],9,FALSE)</f>
        <v>2.0370119305856833</v>
      </c>
      <c r="H262" s="6" t="s">
        <v>72</v>
      </c>
      <c r="I262" s="12">
        <f>SUMIFS(Tableau48910[Temps],Tableau48910[Numéros],H262)</f>
        <v>13.583333333333334</v>
      </c>
      <c r="J262" cm="1">
        <f t="array" ref="J262">MAX((Tableau48910[Numéros]=H262)*Tableau48910[Opération])</f>
        <v>60</v>
      </c>
      <c r="K262" cm="1">
        <f t="array" ref="K262">MIN(IF(Tableau48910[Numéros]=H262,Tableau48910[Opération]))</f>
        <v>10</v>
      </c>
      <c r="L262" s="13">
        <f>SUMIFS(Tableau48910[Temps],Tableau48910[Numéros],H262,Tableau48910[Opération],J262)</f>
        <v>8.3333333333333329E-2</v>
      </c>
      <c r="M262" s="13">
        <f>SUMIFS(Tableau48910[Temps],Tableau48910[Numéros],H262,Tableau48910[Opération],K262)</f>
        <v>8.3333333333333329E-2</v>
      </c>
      <c r="N262" s="13">
        <f>I262-L262</f>
        <v>13.5</v>
      </c>
      <c r="O262" s="13">
        <f>I262-M262</f>
        <v>13.5</v>
      </c>
      <c r="P262" s="9">
        <f>IF(J262=K262,1,N262/O262)</f>
        <v>1</v>
      </c>
    </row>
    <row r="263" spans="1:16" x14ac:dyDescent="0.25">
      <c r="A263">
        <v>40</v>
      </c>
      <c r="B263" t="s">
        <v>204</v>
      </c>
      <c r="C263" s="4">
        <v>1.3888888888888889E-4</v>
      </c>
      <c r="D263" s="5"/>
      <c r="E263" s="5">
        <f>VLOOKUP(Tableau48910[[#This Row],[Numéros]],Tableau3[],9,FALSE)</f>
        <v>2.0370119305856833</v>
      </c>
      <c r="F263" s="5">
        <f>VLOOKUP(Tableau48910[[#This Row],[Numéros]],Tableau3[],9,FALSE)</f>
        <v>2.0370119305856833</v>
      </c>
      <c r="H263" s="6" t="s">
        <v>35</v>
      </c>
      <c r="I263" s="10">
        <f>SUMIFS(Tableau48910[Temps],Tableau48910[Numéros],H263)</f>
        <v>13.583333333333334</v>
      </c>
      <c r="J263" cm="1">
        <f t="array" ref="J263">MAX((Tableau48910[Numéros]=H263)*Tableau48910[Opération])</f>
        <v>60</v>
      </c>
      <c r="K263" cm="1">
        <f t="array" ref="K263">MIN(IF(Tableau48910[Numéros]=H263,Tableau48910[Opération]))</f>
        <v>10</v>
      </c>
      <c r="L263" s="11">
        <f>SUMIFS(Tableau48910[Temps],Tableau48910[Numéros],H263,Tableau48910[Opération],J263)</f>
        <v>8.3333333333333329E-2</v>
      </c>
      <c r="M263" s="11">
        <f>SUMIFS(Tableau48910[Temps],Tableau48910[Numéros],H263,Tableau48910[Opération],K263)</f>
        <v>8.3333333333333329E-2</v>
      </c>
      <c r="N263" s="11">
        <f>I263-L263</f>
        <v>13.5</v>
      </c>
      <c r="O263" s="11">
        <f>I263-M263</f>
        <v>13.5</v>
      </c>
      <c r="P263" s="8">
        <f>IF(J263=K263,1,N263/O263)</f>
        <v>1</v>
      </c>
    </row>
    <row r="264" spans="1:16" x14ac:dyDescent="0.25">
      <c r="A264">
        <v>10</v>
      </c>
      <c r="B264" t="s">
        <v>172</v>
      </c>
      <c r="C264" s="4">
        <v>1.0625</v>
      </c>
      <c r="D264" s="5"/>
      <c r="E264" s="5">
        <f>VLOOKUP(Tableau48910[[#This Row],[Numéros]],Tableau3[],9,FALSE)</f>
        <v>2.0370119305856833</v>
      </c>
      <c r="F264" s="5">
        <f>VLOOKUP(Tableau48910[[#This Row],[Numéros]],Tableau3[],9,FALSE)</f>
        <v>2.0370119305856833</v>
      </c>
      <c r="H264" s="6" t="s">
        <v>27</v>
      </c>
      <c r="I264" s="12">
        <f>SUMIFS(Tableau48910[Temps],Tableau48910[Numéros],H264)</f>
        <v>13.583333333333334</v>
      </c>
      <c r="J264" cm="1">
        <f t="array" ref="J264">MAX((Tableau48910[Numéros]=H264)*Tableau48910[Opération])</f>
        <v>60</v>
      </c>
      <c r="K264" cm="1">
        <f t="array" ref="K264">MIN(IF(Tableau48910[Numéros]=H264,Tableau48910[Opération]))</f>
        <v>10</v>
      </c>
      <c r="L264" s="13">
        <f>SUMIFS(Tableau48910[Temps],Tableau48910[Numéros],H264,Tableau48910[Opération],J264)</f>
        <v>8.3333333333333329E-2</v>
      </c>
      <c r="M264" s="13">
        <f>SUMIFS(Tableau48910[Temps],Tableau48910[Numéros],H264,Tableau48910[Opération],K264)</f>
        <v>8.3333333333333329E-2</v>
      </c>
      <c r="N264" s="13">
        <f>I264-L264</f>
        <v>13.5</v>
      </c>
      <c r="O264" s="13">
        <f>I264-M264</f>
        <v>13.5</v>
      </c>
      <c r="P264" s="9">
        <f>IF(J264=K264,1,N264/O264)</f>
        <v>1</v>
      </c>
    </row>
    <row r="265" spans="1:16" x14ac:dyDescent="0.25">
      <c r="A265">
        <v>20</v>
      </c>
      <c r="B265" t="s">
        <v>172</v>
      </c>
      <c r="C265" s="4">
        <v>0.18055555555555555</v>
      </c>
      <c r="D265" s="5"/>
      <c r="E265" s="5">
        <f>VLOOKUP(Tableau48910[[#This Row],[Numéros]],Tableau3[],9,FALSE)</f>
        <v>2.0370119305856833</v>
      </c>
      <c r="F265" s="5">
        <f>VLOOKUP(Tableau48910[[#This Row],[Numéros]],Tableau3[],9,FALSE)</f>
        <v>2.0370119305856833</v>
      </c>
      <c r="H265" s="6" t="s">
        <v>18</v>
      </c>
      <c r="I265" s="10">
        <f>SUMIFS(Tableau48910[Temps],Tableau48910[Numéros],H265)</f>
        <v>2.2638888888888888</v>
      </c>
      <c r="J265" cm="1">
        <f t="array" ref="J265">MAX((Tableau48910[Numéros]=H265)*Tableau48910[Opération])</f>
        <v>60</v>
      </c>
      <c r="K265" cm="1">
        <f t="array" ref="K265">MIN(IF(Tableau48910[Numéros]=H265,Tableau48910[Opération]))</f>
        <v>10</v>
      </c>
      <c r="L265" s="11">
        <f>SUMIFS(Tableau48910[Temps],Tableau48910[Numéros],H265,Tableau48910[Opération],J265)</f>
        <v>1.3888888888888888E-2</v>
      </c>
      <c r="M265" s="11">
        <f>SUMIFS(Tableau48910[Temps],Tableau48910[Numéros],H265,Tableau48910[Opération],K265)</f>
        <v>1.3888888888888888E-2</v>
      </c>
      <c r="N265" s="11">
        <f>I265-L265</f>
        <v>2.25</v>
      </c>
      <c r="O265" s="11">
        <f>I265-M265</f>
        <v>2.25</v>
      </c>
      <c r="P265" s="8">
        <f>IF(J265=K265,1,N265/O265)</f>
        <v>1</v>
      </c>
    </row>
    <row r="266" spans="1:16" x14ac:dyDescent="0.25">
      <c r="A266">
        <v>30</v>
      </c>
      <c r="B266" t="s">
        <v>172</v>
      </c>
      <c r="C266" s="4">
        <v>0.84375</v>
      </c>
      <c r="D266" s="5"/>
      <c r="E266" s="5">
        <f>VLOOKUP(Tableau48910[[#This Row],[Numéros]],Tableau3[],9,FALSE)</f>
        <v>2.0370119305856833</v>
      </c>
      <c r="F266" s="5">
        <f>VLOOKUP(Tableau48910[[#This Row],[Numéros]],Tableau3[],9,FALSE)</f>
        <v>2.0370119305856833</v>
      </c>
      <c r="H266" s="6" t="s">
        <v>236</v>
      </c>
      <c r="I266" s="12">
        <f>SUMIFS(Tableau48910[Temps],Tableau48910[Numéros],H266)</f>
        <v>0.1875</v>
      </c>
      <c r="J266" cm="1">
        <f t="array" ref="J266">MAX((Tableau48910[Numéros]=H266)*Tableau48910[Opération])</f>
        <v>40</v>
      </c>
      <c r="K266" cm="1">
        <f t="array" ref="K266">MIN(IF(Tableau48910[Numéros]=H266,Tableau48910[Opération]))</f>
        <v>20</v>
      </c>
      <c r="L266" s="13">
        <f>SUMIFS(Tableau48910[Temps],Tableau48910[Numéros],H266,Tableau48910[Opération],J266)</f>
        <v>0.125</v>
      </c>
      <c r="M266" s="13">
        <f>SUMIFS(Tableau48910[Temps],Tableau48910[Numéros],H266,Tableau48910[Opération],K266)</f>
        <v>6.25E-2</v>
      </c>
      <c r="N266" s="13">
        <f>I266-L266</f>
        <v>6.25E-2</v>
      </c>
      <c r="O266" s="13">
        <f>I266-M266</f>
        <v>0.125</v>
      </c>
      <c r="P266" s="9">
        <f>IF(J266=K266,1,N266/O266)</f>
        <v>0.5</v>
      </c>
    </row>
    <row r="267" spans="1:16" x14ac:dyDescent="0.25">
      <c r="A267">
        <v>40</v>
      </c>
      <c r="B267" t="s">
        <v>172</v>
      </c>
      <c r="C267" s="4">
        <v>1.3888888888888889E-4</v>
      </c>
      <c r="D267" s="5"/>
      <c r="E267" s="5">
        <f>VLOOKUP(Tableau48910[[#This Row],[Numéros]],Tableau3[],9,FALSE)</f>
        <v>2.0370119305856833</v>
      </c>
      <c r="F267" s="5">
        <f>VLOOKUP(Tableau48910[[#This Row],[Numéros]],Tableau3[],9,FALSE)</f>
        <v>2.0370119305856833</v>
      </c>
      <c r="H267" s="6" t="s">
        <v>31</v>
      </c>
      <c r="I267" s="10">
        <f>SUMIFS(Tableau48910[Temps],Tableau48910[Numéros],H267)</f>
        <v>13.533333333333333</v>
      </c>
      <c r="J267" cm="1">
        <f t="array" ref="J267">MAX((Tableau48910[Numéros]=H267)*Tableau48910[Opération])</f>
        <v>50</v>
      </c>
      <c r="K267" cm="1">
        <f t="array" ref="K267">MIN(IF(Tableau48910[Numéros]=H267,Tableau48910[Opération]))</f>
        <v>10</v>
      </c>
      <c r="L267" s="11">
        <f>SUMIFS(Tableau48910[Temps],Tableau48910[Numéros],H267,Tableau48910[Opération],J267)</f>
        <v>6.6666666666666666E-2</v>
      </c>
      <c r="M267" s="11">
        <f>SUMIFS(Tableau48910[Temps],Tableau48910[Numéros],H267,Tableau48910[Opération],K267)</f>
        <v>6.6666666666666666E-2</v>
      </c>
      <c r="N267" s="11">
        <f>I267-L267</f>
        <v>13.466666666666667</v>
      </c>
      <c r="O267" s="11">
        <f>I267-M267</f>
        <v>13.466666666666667</v>
      </c>
      <c r="P267" s="8">
        <f>IF(J267=K267,1,N267/O267)</f>
        <v>1</v>
      </c>
    </row>
    <row r="268" spans="1:16" x14ac:dyDescent="0.25">
      <c r="A268">
        <v>10</v>
      </c>
      <c r="B268" t="s">
        <v>153</v>
      </c>
      <c r="C268" s="4">
        <v>1.0625</v>
      </c>
      <c r="D268" s="5"/>
      <c r="E268" s="5">
        <f>VLOOKUP(Tableau48910[[#This Row],[Numéros]],Tableau3[],9,FALSE)</f>
        <v>2.0370119305856833</v>
      </c>
      <c r="F268" s="5">
        <f>VLOOKUP(Tableau48910[[#This Row],[Numéros]],Tableau3[],9,FALSE)</f>
        <v>2.0370119305856833</v>
      </c>
      <c r="H268" s="7" t="s">
        <v>100</v>
      </c>
      <c r="I268" s="12">
        <f>SUMIFS(Tableau48910[Temps],Tableau48910[Numéros],H268)</f>
        <v>2.6944444444444442</v>
      </c>
      <c r="J268" cm="1">
        <f t="array" ref="J268">MAX((Tableau48910[Numéros]=H268)*Tableau48910[Opération])</f>
        <v>70</v>
      </c>
      <c r="K268" cm="1">
        <f t="array" ref="K268">MIN(IF(Tableau48910[Numéros]=H268,Tableau48910[Opération]))</f>
        <v>30</v>
      </c>
      <c r="L268" s="13">
        <f>SUMIFS(Tableau48910[Temps],Tableau48910[Numéros],H268,Tableau48910[Opération],J268)</f>
        <v>6.25E-2</v>
      </c>
      <c r="M268" s="13">
        <f>SUMIFS(Tableau48910[Temps],Tableau48910[Numéros],H268,Tableau48910[Opération],K268)</f>
        <v>0.25</v>
      </c>
      <c r="N268" s="13">
        <f>I268-L268</f>
        <v>2.6319444444444442</v>
      </c>
      <c r="O268" s="13">
        <f>I268-M268</f>
        <v>2.4444444444444442</v>
      </c>
      <c r="P268" s="9">
        <f>IF(J268=K268,1,N268/O268)</f>
        <v>1.0767045454545454</v>
      </c>
    </row>
    <row r="269" spans="1:16" x14ac:dyDescent="0.25">
      <c r="A269">
        <v>20</v>
      </c>
      <c r="B269" t="s">
        <v>153</v>
      </c>
      <c r="C269" s="4">
        <v>0.18055555555555555</v>
      </c>
      <c r="D269" s="5"/>
      <c r="E269" s="5">
        <f>VLOOKUP(Tableau48910[[#This Row],[Numéros]],Tableau3[],9,FALSE)</f>
        <v>2.0370119305856833</v>
      </c>
      <c r="F269" s="5">
        <f>VLOOKUP(Tableau48910[[#This Row],[Numéros]],Tableau3[],9,FALSE)</f>
        <v>2.0370119305856833</v>
      </c>
      <c r="H269" s="6" t="s">
        <v>258</v>
      </c>
      <c r="I269" s="10">
        <f>SUMIFS(Tableau48910[Temps],Tableau48910[Numéros],H269)</f>
        <v>4.1736111111111106E-2</v>
      </c>
      <c r="J269" cm="1">
        <f t="array" ref="J269">MAX((Tableau48910[Numéros]=H269)*Tableau48910[Opération])</f>
        <v>15</v>
      </c>
      <c r="K269" cm="1">
        <f t="array" ref="K269">MIN(IF(Tableau48910[Numéros]=H269,Tableau48910[Opération]))</f>
        <v>5</v>
      </c>
      <c r="L269" s="11">
        <f>SUMIFS(Tableau48910[Temps],Tableau48910[Numéros],H269,Tableau48910[Opération],J269)</f>
        <v>6.9444444444444444E-5</v>
      </c>
      <c r="M269" s="11">
        <f>SUMIFS(Tableau48910[Temps],Tableau48910[Numéros],H269,Tableau48910[Opération],K269)</f>
        <v>4.1666666666666664E-2</v>
      </c>
      <c r="N269" s="11">
        <f>I269-L269</f>
        <v>4.1666666666666664E-2</v>
      </c>
      <c r="O269" s="11">
        <f>I269-M269</f>
        <v>6.9444444444441422E-5</v>
      </c>
      <c r="P269" s="8">
        <f>IF(J269=K269,1,N269/O269)</f>
        <v>600.00000000002603</v>
      </c>
    </row>
    <row r="270" spans="1:16" x14ac:dyDescent="0.25">
      <c r="A270">
        <v>30</v>
      </c>
      <c r="B270" t="s">
        <v>153</v>
      </c>
      <c r="C270" s="4">
        <v>0.84375</v>
      </c>
      <c r="D270" s="5"/>
      <c r="E270" s="5">
        <f>VLOOKUP(Tableau48910[[#This Row],[Numéros]],Tableau3[],9,FALSE)</f>
        <v>2.0370119305856833</v>
      </c>
      <c r="F270" s="5">
        <f>VLOOKUP(Tableau48910[[#This Row],[Numéros]],Tableau3[],9,FALSE)</f>
        <v>2.0370119305856833</v>
      </c>
      <c r="H270" s="7" t="s">
        <v>253</v>
      </c>
      <c r="I270" s="12">
        <f>SUMIFS(Tableau48910[Temps],Tableau48910[Numéros],H270)</f>
        <v>0.1111111111111111</v>
      </c>
      <c r="J270" cm="1">
        <f t="array" ref="J270">MAX((Tableau48910[Numéros]=H270)*Tableau48910[Opération])</f>
        <v>30</v>
      </c>
      <c r="K270" cm="1">
        <f t="array" ref="K270">MIN(IF(Tableau48910[Numéros]=H270,Tableau48910[Opération]))</f>
        <v>25</v>
      </c>
      <c r="L270" s="13">
        <f>SUMIFS(Tableau48910[Temps],Tableau48910[Numéros],H270,Tableau48910[Opération],J270)</f>
        <v>4.1666666666666664E-2</v>
      </c>
      <c r="M270" s="13">
        <f>SUMIFS(Tableau48910[Temps],Tableau48910[Numéros],H270,Tableau48910[Opération],K270)</f>
        <v>6.9444444444444448E-2</v>
      </c>
      <c r="N270" s="13">
        <f>I270-L270</f>
        <v>6.9444444444444448E-2</v>
      </c>
      <c r="O270" s="13">
        <f>I270-M270</f>
        <v>4.1666666666666657E-2</v>
      </c>
      <c r="P270" s="9">
        <f>IF(J270=K270,1,N270/O270)</f>
        <v>1.6666666666666672</v>
      </c>
    </row>
    <row r="271" spans="1:16" x14ac:dyDescent="0.25">
      <c r="A271">
        <v>40</v>
      </c>
      <c r="B271" t="s">
        <v>153</v>
      </c>
      <c r="C271" s="4">
        <v>1.3888888888888889E-4</v>
      </c>
      <c r="D271" s="5"/>
      <c r="E271" s="5">
        <f>VLOOKUP(Tableau48910[[#This Row],[Numéros]],Tableau3[],9,FALSE)</f>
        <v>2.0370119305856833</v>
      </c>
      <c r="F271" s="5">
        <f>VLOOKUP(Tableau48910[[#This Row],[Numéros]],Tableau3[],9,FALSE)</f>
        <v>2.0370119305856833</v>
      </c>
      <c r="H271" s="6" t="s">
        <v>259</v>
      </c>
      <c r="I271" s="10">
        <f>SUMIFS(Tableau48910[Temps],Tableau48910[Numéros],H271)</f>
        <v>0.16666666666666669</v>
      </c>
      <c r="J271" cm="1">
        <f t="array" ref="J271">MAX((Tableau48910[Numéros]=H271)*Tableau48910[Opération])</f>
        <v>20</v>
      </c>
      <c r="K271" cm="1">
        <f t="array" ref="K271">MIN(IF(Tableau48910[Numéros]=H271,Tableau48910[Opération]))</f>
        <v>5</v>
      </c>
      <c r="L271" s="11">
        <f>SUMIFS(Tableau48910[Temps],Tableau48910[Numéros],H271,Tableau48910[Opération],J271)</f>
        <v>1.3888888888888888E-2</v>
      </c>
      <c r="M271" s="11">
        <f>SUMIFS(Tableau48910[Temps],Tableau48910[Numéros],H271,Tableau48910[Opération],K271)</f>
        <v>1.3888888888888888E-2</v>
      </c>
      <c r="N271" s="11">
        <f>I271-L271</f>
        <v>0.15277777777777779</v>
      </c>
      <c r="O271" s="11">
        <f>I271-M271</f>
        <v>0.15277777777777779</v>
      </c>
      <c r="P271" s="8">
        <f>IF(J271=K271,1,N271/O271)</f>
        <v>1</v>
      </c>
    </row>
    <row r="272" spans="1:16" x14ac:dyDescent="0.25">
      <c r="A272">
        <v>5</v>
      </c>
      <c r="B272" t="s">
        <v>211</v>
      </c>
      <c r="C272" s="4">
        <v>2.9861111111111113E-3</v>
      </c>
      <c r="D272" s="5"/>
      <c r="E272" s="5">
        <f>VLOOKUP(Tableau48910[[#This Row],[Numéros]],Tableau3[],9,FALSE)</f>
        <v>0.95318856357073278</v>
      </c>
      <c r="F272" s="5">
        <f>VLOOKUP(Tableau48910[[#This Row],[Numéros]],Tableau3[],9,FALSE)</f>
        <v>0.95318856357073278</v>
      </c>
      <c r="H272" s="6" t="s">
        <v>54</v>
      </c>
      <c r="I272" s="12">
        <f>SUMIFS(Tableau48910[Temps],Tableau48910[Numéros],H272)</f>
        <v>1.1041666666666665</v>
      </c>
      <c r="J272" cm="1">
        <f t="array" ref="J272">MAX((Tableau48910[Numéros]=H272)*Tableau48910[Opération])</f>
        <v>130</v>
      </c>
      <c r="K272" cm="1">
        <f t="array" ref="K272">MIN(IF(Tableau48910[Numéros]=H272,Tableau48910[Opération]))</f>
        <v>60</v>
      </c>
      <c r="L272" s="13">
        <f>SUMIFS(Tableau48910[Temps],Tableau48910[Numéros],H272,Tableau48910[Opération],J272)</f>
        <v>2.0833333333333332E-2</v>
      </c>
      <c r="M272" s="13">
        <f>SUMIFS(Tableau48910[Temps],Tableau48910[Numéros],H272,Tableau48910[Opération],K272)</f>
        <v>2.0833333333333332E-2</v>
      </c>
      <c r="N272" s="13">
        <f>I272-L272</f>
        <v>1.0833333333333333</v>
      </c>
      <c r="O272" s="13">
        <f>I272-M272</f>
        <v>1.0833333333333333</v>
      </c>
      <c r="P272" s="9">
        <f>IF(J272=K272,1,N272/O272)</f>
        <v>1</v>
      </c>
    </row>
    <row r="273" spans="1:16" x14ac:dyDescent="0.25">
      <c r="A273">
        <v>10</v>
      </c>
      <c r="B273" t="s">
        <v>211</v>
      </c>
      <c r="C273" s="4">
        <v>2.9861111111111113E-3</v>
      </c>
      <c r="D273" s="5"/>
      <c r="E273" s="5">
        <f>VLOOKUP(Tableau48910[[#This Row],[Numéros]],Tableau3[],9,FALSE)</f>
        <v>0.95318856357073278</v>
      </c>
      <c r="F273" s="5">
        <f>VLOOKUP(Tableau48910[[#This Row],[Numéros]],Tableau3[],9,FALSE)</f>
        <v>0.95318856357073278</v>
      </c>
      <c r="H273" s="6" t="s">
        <v>55</v>
      </c>
      <c r="I273" s="10">
        <f>SUMIFS(Tableau48910[Temps],Tableau48910[Numéros],H273)</f>
        <v>1.1041666666666665</v>
      </c>
      <c r="J273" cm="1">
        <f t="array" ref="J273">MAX((Tableau48910[Numéros]=H273)*Tableau48910[Opération])</f>
        <v>130</v>
      </c>
      <c r="K273" cm="1">
        <f t="array" ref="K273">MIN(IF(Tableau48910[Numéros]=H273,Tableau48910[Opération]))</f>
        <v>60</v>
      </c>
      <c r="L273" s="11">
        <f>SUMIFS(Tableau48910[Temps],Tableau48910[Numéros],H273,Tableau48910[Opération],J273)</f>
        <v>2.0833333333333332E-2</v>
      </c>
      <c r="M273" s="11">
        <f>SUMIFS(Tableau48910[Temps],Tableau48910[Numéros],H273,Tableau48910[Opération],K273)</f>
        <v>2.0833333333333332E-2</v>
      </c>
      <c r="N273" s="11">
        <f>I273-L273</f>
        <v>1.0833333333333333</v>
      </c>
      <c r="O273" s="11">
        <f>I273-M273</f>
        <v>1.0833333333333333</v>
      </c>
      <c r="P273" s="8">
        <f>IF(J273=K273,1,N273/O273)</f>
        <v>1</v>
      </c>
    </row>
    <row r="274" spans="1:16" x14ac:dyDescent="0.25">
      <c r="A274">
        <v>15</v>
      </c>
      <c r="B274" t="s">
        <v>211</v>
      </c>
      <c r="C274" s="4">
        <v>1.1493055555555556</v>
      </c>
      <c r="D274" s="5"/>
      <c r="E274" s="5">
        <f>VLOOKUP(Tableau48910[[#This Row],[Numéros]],Tableau3[],9,FALSE)</f>
        <v>0.95318856357073278</v>
      </c>
      <c r="F274" s="5">
        <f>VLOOKUP(Tableau48910[[#This Row],[Numéros]],Tableau3[],9,FALSE)</f>
        <v>0.95318856357073278</v>
      </c>
      <c r="H274" s="7" t="s">
        <v>227</v>
      </c>
      <c r="I274" s="12">
        <f>SUMIFS(Tableau48910[Temps],Tableau48910[Numéros],H274)</f>
        <v>2.5</v>
      </c>
      <c r="J274" cm="1">
        <f t="array" ref="J274">MAX((Tableau48910[Numéros]=H274)*Tableau48910[Opération])</f>
        <v>10</v>
      </c>
      <c r="K274" cm="1">
        <f t="array" ref="K274">MIN(IF(Tableau48910[Numéros]=H274,Tableau48910[Opération]))</f>
        <v>10</v>
      </c>
      <c r="L274" s="13">
        <f>SUMIFS(Tableau48910[Temps],Tableau48910[Numéros],H274,Tableau48910[Opération],J274)</f>
        <v>2.5</v>
      </c>
      <c r="M274" s="13">
        <f>SUMIFS(Tableau48910[Temps],Tableau48910[Numéros],H274,Tableau48910[Opération],K274)</f>
        <v>2.5</v>
      </c>
      <c r="N274" s="13">
        <f>I274-L274</f>
        <v>0</v>
      </c>
      <c r="O274" s="13">
        <f>I274-M274</f>
        <v>0</v>
      </c>
      <c r="P274" s="9">
        <f>IF(J274=K274,1,N274/O274)</f>
        <v>1</v>
      </c>
    </row>
    <row r="275" spans="1:16" x14ac:dyDescent="0.25">
      <c r="A275">
        <v>25</v>
      </c>
      <c r="B275" t="s">
        <v>211</v>
      </c>
      <c r="C275" s="4">
        <v>5.9722222222222225E-2</v>
      </c>
      <c r="D275" s="5"/>
      <c r="E275" s="5">
        <f>VLOOKUP(Tableau48910[[#This Row],[Numéros]],Tableau3[],9,FALSE)</f>
        <v>0.95318856357073278</v>
      </c>
      <c r="F275" s="5">
        <f>VLOOKUP(Tableau48910[[#This Row],[Numéros]],Tableau3[],9,FALSE)</f>
        <v>0.95318856357073278</v>
      </c>
      <c r="H275" s="6" t="s">
        <v>245</v>
      </c>
      <c r="I275" s="10">
        <f>SUMIFS(Tableau48910[Temps],Tableau48910[Numéros],H275)</f>
        <v>1.3888888888888888E-2</v>
      </c>
      <c r="J275" cm="1">
        <f t="array" ref="J275">MAX((Tableau48910[Numéros]=H275)*Tableau48910[Opération])</f>
        <v>20</v>
      </c>
      <c r="K275" cm="1">
        <f t="array" ref="K275">MIN(IF(Tableau48910[Numéros]=H275,Tableau48910[Opération]))</f>
        <v>20</v>
      </c>
      <c r="L275" s="11">
        <f>SUMIFS(Tableau48910[Temps],Tableau48910[Numéros],H275,Tableau48910[Opération],J275)</f>
        <v>1.3888888888888888E-2</v>
      </c>
      <c r="M275" s="11">
        <f>SUMIFS(Tableau48910[Temps],Tableau48910[Numéros],H275,Tableau48910[Opération],K275)</f>
        <v>1.3888888888888888E-2</v>
      </c>
      <c r="N275" s="11">
        <f>I275-L275</f>
        <v>0</v>
      </c>
      <c r="O275" s="11">
        <f>I275-M275</f>
        <v>0</v>
      </c>
      <c r="P275" s="8">
        <f>IF(J275=K275,1,N275/O275)</f>
        <v>1</v>
      </c>
    </row>
    <row r="276" spans="1:16" x14ac:dyDescent="0.25">
      <c r="A276">
        <v>5</v>
      </c>
      <c r="B276" t="s">
        <v>208</v>
      </c>
      <c r="C276" s="4">
        <v>2.9861111111111113E-3</v>
      </c>
      <c r="D276" s="5"/>
      <c r="E276" s="5">
        <f>VLOOKUP(Tableau48910[[#This Row],[Numéros]],Tableau3[],9,FALSE)</f>
        <v>0.95307294658242392</v>
      </c>
      <c r="F276" s="5">
        <f>VLOOKUP(Tableau48910[[#This Row],[Numéros]],Tableau3[],9,FALSE)</f>
        <v>0.95307294658242392</v>
      </c>
      <c r="H276" s="6" t="s">
        <v>238</v>
      </c>
      <c r="I276" s="12">
        <f>SUMIFS(Tableau48910[Temps],Tableau48910[Numéros],H276)</f>
        <v>0.75</v>
      </c>
      <c r="J276" cm="1">
        <f t="array" ref="J276">MAX((Tableau48910[Numéros]=H276)*Tableau48910[Opération])</f>
        <v>20</v>
      </c>
      <c r="K276" cm="1">
        <f t="array" ref="K276">MIN(IF(Tableau48910[Numéros]=H276,Tableau48910[Opération]))</f>
        <v>10</v>
      </c>
      <c r="L276" s="13">
        <f>SUMIFS(Tableau48910[Temps],Tableau48910[Numéros],H276,Tableau48910[Opération],J276)</f>
        <v>0.25</v>
      </c>
      <c r="M276" s="13">
        <f>SUMIFS(Tableau48910[Temps],Tableau48910[Numéros],H276,Tableau48910[Opération],K276)</f>
        <v>0.5</v>
      </c>
      <c r="N276" s="13">
        <f>I276-L276</f>
        <v>0.5</v>
      </c>
      <c r="O276" s="13">
        <f>I276-M276</f>
        <v>0.25</v>
      </c>
      <c r="P276" s="9">
        <f>IF(J276=K276,1,N276/O276)</f>
        <v>2</v>
      </c>
    </row>
    <row r="277" spans="1:16" x14ac:dyDescent="0.25">
      <c r="A277">
        <v>10</v>
      </c>
      <c r="B277" t="s">
        <v>208</v>
      </c>
      <c r="C277" s="4">
        <v>1.1493055555555556</v>
      </c>
      <c r="D277" s="5"/>
      <c r="E277" s="5">
        <f>VLOOKUP(Tableau48910[[#This Row],[Numéros]],Tableau3[],9,FALSE)</f>
        <v>0.95307294658242392</v>
      </c>
      <c r="F277" s="5">
        <f>VLOOKUP(Tableau48910[[#This Row],[Numéros]],Tableau3[],9,FALSE)</f>
        <v>0.95307294658242392</v>
      </c>
      <c r="H277" s="6" t="s">
        <v>24</v>
      </c>
      <c r="I277" s="10">
        <f>SUMIFS(Tableau48910[Temps],Tableau48910[Numéros],H277)</f>
        <v>3.333333333333333</v>
      </c>
      <c r="J277" cm="1">
        <f t="array" ref="J277">MAX((Tableau48910[Numéros]=H277)*Tableau48910[Opération])</f>
        <v>180</v>
      </c>
      <c r="K277" cm="1">
        <f t="array" ref="K277">MIN(IF(Tableau48910[Numéros]=H277,Tableau48910[Opération]))</f>
        <v>20</v>
      </c>
      <c r="L277" s="11">
        <f>SUMIFS(Tableau48910[Temps],Tableau48910[Numéros],H277,Tableau48910[Opération],J277)</f>
        <v>2.0833333333333332E-2</v>
      </c>
      <c r="M277" s="11">
        <f>SUMIFS(Tableau48910[Temps],Tableau48910[Numéros],H277,Tableau48910[Opération],K277)</f>
        <v>0.625</v>
      </c>
      <c r="N277" s="11">
        <f>I277-L277</f>
        <v>3.3124999999999996</v>
      </c>
      <c r="O277" s="11">
        <f>I277-M277</f>
        <v>2.708333333333333</v>
      </c>
      <c r="P277" s="8">
        <f>IF(J277=K277,1,N277/O277)</f>
        <v>1.223076923076923</v>
      </c>
    </row>
    <row r="278" spans="1:16" x14ac:dyDescent="0.25">
      <c r="A278">
        <v>20</v>
      </c>
      <c r="B278" t="s">
        <v>208</v>
      </c>
      <c r="C278" s="4">
        <v>5.9722222222222225E-2</v>
      </c>
      <c r="D278" s="5"/>
      <c r="E278" s="5">
        <f>VLOOKUP(Tableau48910[[#This Row],[Numéros]],Tableau3[],9,FALSE)</f>
        <v>0.95307294658242392</v>
      </c>
      <c r="F278" s="5">
        <f>VLOOKUP(Tableau48910[[#This Row],[Numéros]],Tableau3[],9,FALSE)</f>
        <v>0.95307294658242392</v>
      </c>
      <c r="H278" s="7" t="s">
        <v>25</v>
      </c>
      <c r="I278" s="12">
        <f>SUMIFS(Tableau48910[Temps],Tableau48910[Numéros],H278)</f>
        <v>3.333333333333333</v>
      </c>
      <c r="J278" cm="1">
        <f t="array" ref="J278">MAX((Tableau48910[Numéros]=H278)*Tableau48910[Opération])</f>
        <v>180</v>
      </c>
      <c r="K278" cm="1">
        <f t="array" ref="K278">MIN(IF(Tableau48910[Numéros]=H278,Tableau48910[Opération]))</f>
        <v>20</v>
      </c>
      <c r="L278" s="13">
        <f>SUMIFS(Tableau48910[Temps],Tableau48910[Numéros],H278,Tableau48910[Opération],J278)</f>
        <v>2.0833333333333332E-2</v>
      </c>
      <c r="M278" s="13">
        <f>SUMIFS(Tableau48910[Temps],Tableau48910[Numéros],H278,Tableau48910[Opération],K278)</f>
        <v>0.625</v>
      </c>
      <c r="N278" s="13">
        <f>I278-L278</f>
        <v>3.3124999999999996</v>
      </c>
      <c r="O278" s="13">
        <f>I278-M278</f>
        <v>2.708333333333333</v>
      </c>
      <c r="P278" s="9">
        <f>IF(J278=K278,1,N278/O278)</f>
        <v>1.223076923076923</v>
      </c>
    </row>
    <row r="279" spans="1:16" x14ac:dyDescent="0.25">
      <c r="A279">
        <v>105</v>
      </c>
      <c r="B279" t="s">
        <v>192</v>
      </c>
      <c r="C279" s="4">
        <v>0.43055555555555558</v>
      </c>
      <c r="D279" s="5"/>
      <c r="E279" s="5">
        <f>VLOOKUP(Tableau48910[[#This Row],[Numéros]],Tableau3[],9,FALSE)</f>
        <v>3.9428571428571422</v>
      </c>
      <c r="F279" s="5">
        <f>VLOOKUP(Tableau48910[[#This Row],[Numéros]],Tableau3[],9,FALSE)</f>
        <v>3.9428571428571422</v>
      </c>
      <c r="H279" s="6" t="s">
        <v>26</v>
      </c>
      <c r="I279" s="10">
        <f>SUMIFS(Tableau48910[Temps],Tableau48910[Numéros],H279)</f>
        <v>3.125</v>
      </c>
      <c r="J279" cm="1">
        <f t="array" ref="J279">MAX((Tableau48910[Numéros]=H279)*Tableau48910[Opération])</f>
        <v>130</v>
      </c>
      <c r="K279" cm="1">
        <f t="array" ref="K279">MIN(IF(Tableau48910[Numéros]=H279,Tableau48910[Opération]))</f>
        <v>10</v>
      </c>
      <c r="L279" s="11">
        <f>SUMIFS(Tableau48910[Temps],Tableau48910[Numéros],H279,Tableau48910[Opération],J279)</f>
        <v>4.1666666666666664E-2</v>
      </c>
      <c r="M279" s="11">
        <f>SUMIFS(Tableau48910[Temps],Tableau48910[Numéros],H279,Tableau48910[Opération],K279)</f>
        <v>0.83333333333333337</v>
      </c>
      <c r="N279" s="11">
        <f>I279-L279</f>
        <v>3.0833333333333335</v>
      </c>
      <c r="O279" s="11">
        <f>I279-M279</f>
        <v>2.2916666666666665</v>
      </c>
      <c r="P279" s="8">
        <f>IF(J279=K279,1,N279/O279)</f>
        <v>1.3454545454545457</v>
      </c>
    </row>
    <row r="280" spans="1:16" x14ac:dyDescent="0.25">
      <c r="A280">
        <v>110</v>
      </c>
      <c r="B280" t="s">
        <v>192</v>
      </c>
      <c r="C280" s="4">
        <v>0.11458333333333333</v>
      </c>
      <c r="D280" s="5"/>
      <c r="E280" s="5">
        <f>VLOOKUP(Tableau48910[[#This Row],[Numéros]],Tableau3[],9,FALSE)</f>
        <v>3.9428571428571422</v>
      </c>
      <c r="F280" s="5">
        <f>VLOOKUP(Tableau48910[[#This Row],[Numéros]],Tableau3[],9,FALSE)</f>
        <v>3.9428571428571422</v>
      </c>
      <c r="H280" s="7" t="s">
        <v>23</v>
      </c>
      <c r="I280" s="12">
        <f>SUMIFS(Tableau48910[Temps],Tableau48910[Numéros],H280)</f>
        <v>1.3888888888888888E-2</v>
      </c>
      <c r="J280" cm="1">
        <f t="array" ref="J280">MAX((Tableau48910[Numéros]=H280)*Tableau48910[Opération])</f>
        <v>10</v>
      </c>
      <c r="K280" cm="1">
        <f t="array" ref="K280">MIN(IF(Tableau48910[Numéros]=H280,Tableau48910[Opération]))</f>
        <v>10</v>
      </c>
      <c r="L280" s="13">
        <f>SUMIFS(Tableau48910[Temps],Tableau48910[Numéros],H280,Tableau48910[Opération],J280)</f>
        <v>1.3888888888888888E-2</v>
      </c>
      <c r="M280" s="13">
        <f>SUMIFS(Tableau48910[Temps],Tableau48910[Numéros],H280,Tableau48910[Opération],K280)</f>
        <v>1.3888888888888888E-2</v>
      </c>
      <c r="N280" s="13">
        <f>I280-L280</f>
        <v>0</v>
      </c>
      <c r="O280" s="13">
        <f>I280-M280</f>
        <v>0</v>
      </c>
      <c r="P280" s="9">
        <f>IF(J280=K280,1,N280/O280)</f>
        <v>1</v>
      </c>
    </row>
    <row r="281" spans="1:16" x14ac:dyDescent="0.25">
      <c r="A281">
        <v>115</v>
      </c>
      <c r="B281" t="s">
        <v>192</v>
      </c>
      <c r="C281" s="4">
        <v>2.9861111111111113E-2</v>
      </c>
      <c r="D281" s="5"/>
      <c r="E281" s="5">
        <f>VLOOKUP(Tableau48910[[#This Row],[Numéros]],Tableau3[],9,FALSE)</f>
        <v>3.9428571428571422</v>
      </c>
      <c r="F281" s="5">
        <f>VLOOKUP(Tableau48910[[#This Row],[Numéros]],Tableau3[],9,FALSE)</f>
        <v>3.9428571428571422</v>
      </c>
      <c r="H281" s="6" t="s">
        <v>222</v>
      </c>
      <c r="I281" s="10">
        <f>SUMIFS(Tableau48910[Temps],Tableau48910[Numéros],H281)</f>
        <v>6.166666666666667</v>
      </c>
      <c r="J281" cm="1">
        <f t="array" ref="J281">MAX((Tableau48910[Numéros]=H281)*Tableau48910[Opération])</f>
        <v>70</v>
      </c>
      <c r="K281" cm="1">
        <f t="array" ref="K281">MIN(IF(Tableau48910[Numéros]=H281,Tableau48910[Opération]))</f>
        <v>10</v>
      </c>
      <c r="L281" s="11">
        <f>SUMIFS(Tableau48910[Temps],Tableau48910[Numéros],H281,Tableau48910[Opération],J281)</f>
        <v>4.1666666666666664E-2</v>
      </c>
      <c r="M281" s="11">
        <f>SUMIFS(Tableau48910[Temps],Tableau48910[Numéros],H281,Tableau48910[Opération],K281)</f>
        <v>1.6666666666666667</v>
      </c>
      <c r="N281" s="11">
        <f>I281-L281</f>
        <v>6.125</v>
      </c>
      <c r="O281" s="11">
        <f>I281-M281</f>
        <v>4.5</v>
      </c>
      <c r="P281" s="8">
        <f>IF(J281=K281,1,N281/O281)</f>
        <v>1.3611111111111112</v>
      </c>
    </row>
    <row r="282" spans="1:16" x14ac:dyDescent="0.25">
      <c r="A282">
        <v>120</v>
      </c>
      <c r="B282" t="s">
        <v>192</v>
      </c>
      <c r="C282" s="4">
        <v>1.3888888888888889E-3</v>
      </c>
      <c r="D282" s="5"/>
      <c r="E282" s="5">
        <f>VLOOKUP(Tableau48910[[#This Row],[Numéros]],Tableau3[],9,FALSE)</f>
        <v>3.9428571428571422</v>
      </c>
      <c r="F282" s="5">
        <f>VLOOKUP(Tableau48910[[#This Row],[Numéros]],Tableau3[],9,FALSE)</f>
        <v>3.9428571428571422</v>
      </c>
      <c r="H282" s="7" t="s">
        <v>137</v>
      </c>
      <c r="I282" s="12">
        <f>SUMIFS(Tableau48910[Temps],Tableau48910[Numéros],H282)</f>
        <v>0.55208333333333326</v>
      </c>
      <c r="J282" cm="1">
        <f t="array" ref="J282">MAX((Tableau48910[Numéros]=H282)*Tableau48910[Opération])</f>
        <v>100</v>
      </c>
      <c r="K282" cm="1">
        <f t="array" ref="K282">MIN(IF(Tableau48910[Numéros]=H282,Tableau48910[Opération]))</f>
        <v>10</v>
      </c>
      <c r="L282" s="13">
        <f>SUMIFS(Tableau48910[Temps],Tableau48910[Numéros],H282,Tableau48910[Opération],J282)</f>
        <v>1.0416666666666666E-2</v>
      </c>
      <c r="M282" s="13">
        <f>SUMIFS(Tableau48910[Temps],Tableau48910[Numéros],H282,Tableau48910[Opération],K282)</f>
        <v>2.0833333333333332E-2</v>
      </c>
      <c r="N282" s="13">
        <f>I282-L282</f>
        <v>0.54166666666666663</v>
      </c>
      <c r="O282" s="13">
        <f>I282-M282</f>
        <v>0.53124999999999989</v>
      </c>
      <c r="P282" s="9">
        <f>IF(J282=K282,1,N282/O282)</f>
        <v>1.0196078431372551</v>
      </c>
    </row>
    <row r="283" spans="1:16" x14ac:dyDescent="0.25">
      <c r="A283">
        <v>15</v>
      </c>
      <c r="B283" t="s">
        <v>187</v>
      </c>
      <c r="C283" s="4">
        <v>1.2135416666666667</v>
      </c>
      <c r="D283" s="5"/>
      <c r="E283" s="5">
        <f>VLOOKUP(Tableau48910[[#This Row],[Numéros]],Tableau3[],9,FALSE)</f>
        <v>2.2817314746881885</v>
      </c>
      <c r="F283" s="5">
        <f>VLOOKUP(Tableau48910[[#This Row],[Numéros]],Tableau3[],9,FALSE)</f>
        <v>2.2817314746881885</v>
      </c>
      <c r="H283" s="6" t="s">
        <v>138</v>
      </c>
      <c r="I283" s="10">
        <f>SUMIFS(Tableau48910[Temps],Tableau48910[Numéros],H283)</f>
        <v>0.48958333333333337</v>
      </c>
      <c r="J283" cm="1">
        <f t="array" ref="J283">MAX((Tableau48910[Numéros]=H283)*Tableau48910[Opération])</f>
        <v>100</v>
      </c>
      <c r="K283" cm="1">
        <f t="array" ref="K283">MIN(IF(Tableau48910[Numéros]=H283,Tableau48910[Opération]))</f>
        <v>60</v>
      </c>
      <c r="L283" s="11">
        <f>SUMIFS(Tableau48910[Temps],Tableau48910[Numéros],H283,Tableau48910[Opération],J283)</f>
        <v>1.0416666666666666E-2</v>
      </c>
      <c r="M283" s="11">
        <f>SUMIFS(Tableau48910[Temps],Tableau48910[Numéros],H283,Tableau48910[Opération],K283)</f>
        <v>0.20833333333333334</v>
      </c>
      <c r="N283" s="11">
        <f>I283-L283</f>
        <v>0.47916666666666669</v>
      </c>
      <c r="O283" s="11">
        <f>I283-M283</f>
        <v>0.28125</v>
      </c>
      <c r="P283" s="8">
        <f>IF(J283=K283,1,N283/O283)</f>
        <v>1.7037037037037037</v>
      </c>
    </row>
    <row r="284" spans="1:16" x14ac:dyDescent="0.25">
      <c r="A284">
        <v>20</v>
      </c>
      <c r="B284" t="s">
        <v>187</v>
      </c>
      <c r="C284" s="4">
        <v>0.79861111111111116</v>
      </c>
      <c r="D284" s="5"/>
      <c r="E284" s="5">
        <f>VLOOKUP(Tableau48910[[#This Row],[Numéros]],Tableau3[],9,FALSE)</f>
        <v>2.2817314746881885</v>
      </c>
      <c r="F284" s="5">
        <f>VLOOKUP(Tableau48910[[#This Row],[Numéros]],Tableau3[],9,FALSE)</f>
        <v>2.2817314746881885</v>
      </c>
      <c r="H284" s="6" t="s">
        <v>56</v>
      </c>
      <c r="I284" s="12">
        <f>SUMIFS(Tableau48910[Temps],Tableau48910[Numéros],H284)</f>
        <v>0.3888888888888889</v>
      </c>
      <c r="J284" cm="1">
        <f t="array" ref="J284">MAX((Tableau48910[Numéros]=H284)*Tableau48910[Opération])</f>
        <v>110</v>
      </c>
      <c r="K284" cm="1">
        <f t="array" ref="K284">MIN(IF(Tableau48910[Numéros]=H284,Tableau48910[Opération]))</f>
        <v>60</v>
      </c>
      <c r="L284" s="13">
        <f>SUMIFS(Tableau48910[Temps],Tableau48910[Numéros],H284,Tableau48910[Opération],J284)</f>
        <v>1.3888888888888888E-2</v>
      </c>
      <c r="M284" s="13">
        <f>SUMIFS(Tableau48910[Temps],Tableau48910[Numéros],H284,Tableau48910[Opération],K284)</f>
        <v>2.0833333333333332E-2</v>
      </c>
      <c r="N284" s="13">
        <f>I284-L284</f>
        <v>0.375</v>
      </c>
      <c r="O284" s="13">
        <f>I284-M284</f>
        <v>0.36805555555555558</v>
      </c>
      <c r="P284" s="9">
        <f>IF(J284=K284,1,N284/O284)</f>
        <v>1.0188679245283019</v>
      </c>
    </row>
    <row r="285" spans="1:16" x14ac:dyDescent="0.25">
      <c r="A285">
        <v>25</v>
      </c>
      <c r="B285" t="s">
        <v>187</v>
      </c>
      <c r="C285" s="4">
        <v>7.8125E-2</v>
      </c>
      <c r="D285" s="5"/>
      <c r="E285" s="5">
        <f>VLOOKUP(Tableau48910[[#This Row],[Numéros]],Tableau3[],9,FALSE)</f>
        <v>2.2817314746881885</v>
      </c>
      <c r="F285" s="5">
        <f>VLOOKUP(Tableau48910[[#This Row],[Numéros]],Tableau3[],9,FALSE)</f>
        <v>2.2817314746881885</v>
      </c>
      <c r="H285" s="6" t="s">
        <v>39</v>
      </c>
      <c r="I285" s="10">
        <f>SUMIFS(Tableau48910[Temps],Tableau48910[Numéros],H285)</f>
        <v>2.0833333333333332E-2</v>
      </c>
      <c r="J285" cm="1">
        <f t="array" ref="J285">MAX((Tableau48910[Numéros]=H285)*Tableau48910[Opération])</f>
        <v>10</v>
      </c>
      <c r="K285" cm="1">
        <f t="array" ref="K285">MIN(IF(Tableau48910[Numéros]=H285,Tableau48910[Opération]))</f>
        <v>10</v>
      </c>
      <c r="L285" s="11">
        <f>SUMIFS(Tableau48910[Temps],Tableau48910[Numéros],H285,Tableau48910[Opération],J285)</f>
        <v>2.0833333333333332E-2</v>
      </c>
      <c r="M285" s="11">
        <f>SUMIFS(Tableau48910[Temps],Tableau48910[Numéros],H285,Tableau48910[Opération],K285)</f>
        <v>2.0833333333333332E-2</v>
      </c>
      <c r="N285" s="11">
        <f>I285-L285</f>
        <v>0</v>
      </c>
      <c r="O285" s="11">
        <f>I285-M285</f>
        <v>0</v>
      </c>
      <c r="P285" s="8">
        <f>IF(J285=K285,1,N285/O285)</f>
        <v>1</v>
      </c>
    </row>
    <row r="286" spans="1:16" x14ac:dyDescent="0.25">
      <c r="A286">
        <v>30</v>
      </c>
      <c r="B286" t="s">
        <v>187</v>
      </c>
      <c r="C286" s="4">
        <v>6.9444444444444448E-2</v>
      </c>
      <c r="D286" s="5"/>
      <c r="E286" s="5">
        <f>VLOOKUP(Tableau48910[[#This Row],[Numéros]],Tableau3[],9,FALSE)</f>
        <v>2.2817314746881885</v>
      </c>
      <c r="F286" s="5">
        <f>VLOOKUP(Tableau48910[[#This Row],[Numéros]],Tableau3[],9,FALSE)</f>
        <v>2.2817314746881885</v>
      </c>
      <c r="H286" s="6" t="s">
        <v>57</v>
      </c>
      <c r="I286" s="12">
        <f>SUMIFS(Tableau48910[Temps],Tableau48910[Numéros],H286)</f>
        <v>0.95833333333333326</v>
      </c>
      <c r="J286" cm="1">
        <f t="array" ref="J286">MAX((Tableau48910[Numéros]=H286)*Tableau48910[Opération])</f>
        <v>130</v>
      </c>
      <c r="K286" cm="1">
        <f t="array" ref="K286">MIN(IF(Tableau48910[Numéros]=H286,Tableau48910[Opération]))</f>
        <v>80</v>
      </c>
      <c r="L286" s="13">
        <f>SUMIFS(Tableau48910[Temps],Tableau48910[Numéros],H286,Tableau48910[Opération],J286)</f>
        <v>2.0833333333333332E-2</v>
      </c>
      <c r="M286" s="13">
        <f>SUMIFS(Tableau48910[Temps],Tableau48910[Numéros],H286,Tableau48910[Opération],K286)</f>
        <v>4.1666666666666664E-2</v>
      </c>
      <c r="N286" s="13">
        <f>I286-L286</f>
        <v>0.93749999999999989</v>
      </c>
      <c r="O286" s="13">
        <f>I286-M286</f>
        <v>0.91666666666666663</v>
      </c>
      <c r="P286" s="9">
        <f>IF(J286=K286,1,N286/O286)</f>
        <v>1.0227272727272727</v>
      </c>
    </row>
    <row r="287" spans="1:16" x14ac:dyDescent="0.25">
      <c r="A287">
        <v>35</v>
      </c>
      <c r="B287" t="s">
        <v>187</v>
      </c>
      <c r="C287" s="4">
        <v>3.4722222222222224E-4</v>
      </c>
      <c r="D287" s="5"/>
      <c r="E287" s="5">
        <f>VLOOKUP(Tableau48910[[#This Row],[Numéros]],Tableau3[],9,FALSE)</f>
        <v>2.2817314746881885</v>
      </c>
      <c r="F287" s="5">
        <f>VLOOKUP(Tableau48910[[#This Row],[Numéros]],Tableau3[],9,FALSE)</f>
        <v>2.2817314746881885</v>
      </c>
      <c r="H287" s="6" t="s">
        <v>58</v>
      </c>
      <c r="I287" s="10">
        <f>SUMIFS(Tableau48910[Temps],Tableau48910[Numéros],H287)</f>
        <v>0.95833333333333326</v>
      </c>
      <c r="J287" cm="1">
        <f t="array" ref="J287">MAX((Tableau48910[Numéros]=H287)*Tableau48910[Opération])</f>
        <v>130</v>
      </c>
      <c r="K287" cm="1">
        <f t="array" ref="K287">MIN(IF(Tableau48910[Numéros]=H287,Tableau48910[Opération]))</f>
        <v>80</v>
      </c>
      <c r="L287" s="11">
        <f>SUMIFS(Tableau48910[Temps],Tableau48910[Numéros],H287,Tableau48910[Opération],J287)</f>
        <v>2.0833333333333332E-2</v>
      </c>
      <c r="M287" s="11">
        <f>SUMIFS(Tableau48910[Temps],Tableau48910[Numéros],H287,Tableau48910[Opération],K287)</f>
        <v>4.1666666666666664E-2</v>
      </c>
      <c r="N287" s="11">
        <f>I287-L287</f>
        <v>0.93749999999999989</v>
      </c>
      <c r="O287" s="11">
        <f>I287-M287</f>
        <v>0.91666666666666663</v>
      </c>
      <c r="P287" s="8">
        <f>IF(J287=K287,1,N287/O287)</f>
        <v>1.0227272727272727</v>
      </c>
    </row>
    <row r="288" spans="1:16" x14ac:dyDescent="0.25">
      <c r="A288">
        <v>10</v>
      </c>
      <c r="B288" t="s">
        <v>155</v>
      </c>
      <c r="C288" s="4">
        <v>2.4236111111111112</v>
      </c>
      <c r="D288" s="5"/>
      <c r="E288" s="5">
        <f>VLOOKUP(Tableau48910[[#This Row],[Numéros]],Tableau3[],9,FALSE)</f>
        <v>39.601769911504398</v>
      </c>
      <c r="F288" s="5">
        <f>VLOOKUP(Tableau48910[[#This Row],[Numéros]],Tableau3[],9,FALSE)</f>
        <v>39.601769911504398</v>
      </c>
      <c r="H288" s="6" t="s">
        <v>59</v>
      </c>
      <c r="I288" s="12">
        <f>SUMIFS(Tableau48910[Temps],Tableau48910[Numéros],H288)</f>
        <v>0.30555555555555552</v>
      </c>
      <c r="J288" cm="1">
        <f t="array" ref="J288">MAX((Tableau48910[Numéros]=H288)*Tableau48910[Opération])</f>
        <v>110</v>
      </c>
      <c r="K288" cm="1">
        <f t="array" ref="K288">MIN(IF(Tableau48910[Numéros]=H288,Tableau48910[Opération]))</f>
        <v>60</v>
      </c>
      <c r="L288" s="13">
        <f>SUMIFS(Tableau48910[Temps],Tableau48910[Numéros],H288,Tableau48910[Opération],J288)</f>
        <v>1.3888888888888888E-2</v>
      </c>
      <c r="M288" s="13">
        <f>SUMIFS(Tableau48910[Temps],Tableau48910[Numéros],H288,Tableau48910[Opération],K288)</f>
        <v>2.0833333333333332E-2</v>
      </c>
      <c r="N288" s="13">
        <f>I288-L288</f>
        <v>0.29166666666666663</v>
      </c>
      <c r="O288" s="13">
        <f>I288-M288</f>
        <v>0.28472222222222221</v>
      </c>
      <c r="P288" s="9">
        <f>IF(J288=K288,1,N288/O288)</f>
        <v>1.024390243902439</v>
      </c>
    </row>
    <row r="289" spans="1:16" x14ac:dyDescent="0.25">
      <c r="A289">
        <v>15</v>
      </c>
      <c r="B289" t="s">
        <v>155</v>
      </c>
      <c r="C289" s="4">
        <v>6.25E-2</v>
      </c>
      <c r="D289" s="5"/>
      <c r="E289" s="5">
        <f>VLOOKUP(Tableau48910[[#This Row],[Numéros]],Tableau3[],9,FALSE)</f>
        <v>39.601769911504398</v>
      </c>
      <c r="F289" s="5">
        <f>VLOOKUP(Tableau48910[[#This Row],[Numéros]],Tableau3[],9,FALSE)</f>
        <v>39.601769911504398</v>
      </c>
      <c r="H289" s="6" t="s">
        <v>40</v>
      </c>
      <c r="I289" s="10">
        <f>SUMIFS(Tableau48910[Temps],Tableau48910[Numéros],H289)</f>
        <v>1.3888888888888888E-2</v>
      </c>
      <c r="J289" cm="1">
        <f t="array" ref="J289">MAX((Tableau48910[Numéros]=H289)*Tableau48910[Opération])</f>
        <v>10</v>
      </c>
      <c r="K289" cm="1">
        <f t="array" ref="K289">MIN(IF(Tableau48910[Numéros]=H289,Tableau48910[Opération]))</f>
        <v>10</v>
      </c>
      <c r="L289" s="11">
        <f>SUMIFS(Tableau48910[Temps],Tableau48910[Numéros],H289,Tableau48910[Opération],J289)</f>
        <v>1.3888888888888888E-2</v>
      </c>
      <c r="M289" s="11">
        <f>SUMIFS(Tableau48910[Temps],Tableau48910[Numéros],H289,Tableau48910[Opération],K289)</f>
        <v>1.3888888888888888E-2</v>
      </c>
      <c r="N289" s="11">
        <f>I289-L289</f>
        <v>0</v>
      </c>
      <c r="O289" s="11">
        <f>I289-M289</f>
        <v>0</v>
      </c>
      <c r="P289" s="8">
        <f>IF(J289=K289,1,N289/O289)</f>
        <v>1</v>
      </c>
    </row>
    <row r="290" spans="1:16" x14ac:dyDescent="0.25">
      <c r="A290">
        <v>20</v>
      </c>
      <c r="B290" t="s">
        <v>155</v>
      </c>
      <c r="C290" s="4">
        <v>2.7777777777777778E-4</v>
      </c>
      <c r="D290" s="5"/>
      <c r="E290" s="5">
        <f>VLOOKUP(Tableau48910[[#This Row],[Numéros]],Tableau3[],9,FALSE)</f>
        <v>39.601769911504398</v>
      </c>
      <c r="F290" s="5">
        <f>VLOOKUP(Tableau48910[[#This Row],[Numéros]],Tableau3[],9,FALSE)</f>
        <v>39.601769911504398</v>
      </c>
      <c r="H290" s="6" t="s">
        <v>194</v>
      </c>
      <c r="I290" s="12">
        <f>SUMIFS(Tableau48910[Temps],Tableau48910[Numéros],H290)</f>
        <v>0.45833333333333331</v>
      </c>
      <c r="J290" cm="1">
        <f t="array" ref="J290">MAX((Tableau48910[Numéros]=H290)*Tableau48910[Opération])</f>
        <v>100</v>
      </c>
      <c r="K290" cm="1">
        <f t="array" ref="K290">MIN(IF(Tableau48910[Numéros]=H290,Tableau48910[Opération]))</f>
        <v>70</v>
      </c>
      <c r="L290" s="13">
        <f>SUMIFS(Tableau48910[Temps],Tableau48910[Numéros],H290,Tableau48910[Opération],J290)</f>
        <v>0.125</v>
      </c>
      <c r="M290" s="13">
        <f>SUMIFS(Tableau48910[Temps],Tableau48910[Numéros],H290,Tableau48910[Opération],K290)</f>
        <v>4.1666666666666664E-2</v>
      </c>
      <c r="N290" s="13">
        <f>I290-L290</f>
        <v>0.33333333333333331</v>
      </c>
      <c r="O290" s="13">
        <f>I290-M290</f>
        <v>0.41666666666666663</v>
      </c>
      <c r="P290" s="9">
        <f>IF(J290=K290,1,N290/O290)</f>
        <v>0.8</v>
      </c>
    </row>
    <row r="291" spans="1:16" x14ac:dyDescent="0.25">
      <c r="A291">
        <v>5</v>
      </c>
      <c r="B291" t="s">
        <v>188</v>
      </c>
      <c r="C291" s="4">
        <v>3.125E-2</v>
      </c>
      <c r="D291" s="5"/>
      <c r="E291" s="5">
        <f>VLOOKUP(Tableau48910[[#This Row],[Numéros]],Tableau3[],9,FALSE)</f>
        <v>1.0451680672268908</v>
      </c>
      <c r="F291" s="5">
        <f>VLOOKUP(Tableau48910[[#This Row],[Numéros]],Tableau3[],9,FALSE)</f>
        <v>1.0451680672268908</v>
      </c>
      <c r="H291" s="6" t="s">
        <v>197</v>
      </c>
      <c r="I291" s="10">
        <f>SUMIFS(Tableau48910[Temps],Tableau48910[Numéros],H291)</f>
        <v>8.3333333333333329E-2</v>
      </c>
      <c r="J291" cm="1">
        <f t="array" ref="J291">MAX((Tableau48910[Numéros]=H291)*Tableau48910[Opération])</f>
        <v>100</v>
      </c>
      <c r="K291" cm="1">
        <f t="array" ref="K291">MIN(IF(Tableau48910[Numéros]=H291,Tableau48910[Opération]))</f>
        <v>100</v>
      </c>
      <c r="L291" s="11">
        <f>SUMIFS(Tableau48910[Temps],Tableau48910[Numéros],H291,Tableau48910[Opération],J291)</f>
        <v>8.3333333333333329E-2</v>
      </c>
      <c r="M291" s="11">
        <f>SUMIFS(Tableau48910[Temps],Tableau48910[Numéros],H291,Tableau48910[Opération],K291)</f>
        <v>8.3333333333333329E-2</v>
      </c>
      <c r="N291" s="11">
        <f>I291-L291</f>
        <v>0</v>
      </c>
      <c r="O291" s="11">
        <f>I291-M291</f>
        <v>0</v>
      </c>
      <c r="P291" s="8">
        <f>IF(J291=K291,1,N291/O291)</f>
        <v>1</v>
      </c>
    </row>
    <row r="292" spans="1:16" x14ac:dyDescent="0.25">
      <c r="A292">
        <v>10</v>
      </c>
      <c r="B292" t="s">
        <v>188</v>
      </c>
      <c r="C292" s="4">
        <v>0.61805555555555558</v>
      </c>
      <c r="D292" s="5"/>
      <c r="E292" s="5">
        <f>VLOOKUP(Tableau48910[[#This Row],[Numéros]],Tableau3[],9,FALSE)</f>
        <v>1.0451680672268908</v>
      </c>
      <c r="F292" s="5">
        <f>VLOOKUP(Tableau48910[[#This Row],[Numéros]],Tableau3[],9,FALSE)</f>
        <v>1.0451680672268908</v>
      </c>
      <c r="H292" s="7" t="s">
        <v>198</v>
      </c>
      <c r="I292" s="12">
        <f>SUMIFS(Tableau48910[Temps],Tableau48910[Numéros],H292)</f>
        <v>0.10416666666666666</v>
      </c>
      <c r="J292" cm="1">
        <f t="array" ref="J292">MAX((Tableau48910[Numéros]=H292)*Tableau48910[Opération])</f>
        <v>90</v>
      </c>
      <c r="K292" cm="1">
        <f t="array" ref="K292">MIN(IF(Tableau48910[Numéros]=H292,Tableau48910[Opération]))</f>
        <v>30</v>
      </c>
      <c r="L292" s="13">
        <f>SUMIFS(Tableau48910[Temps],Tableau48910[Numéros],H292,Tableau48910[Opération],J292)</f>
        <v>8.3333333333333329E-2</v>
      </c>
      <c r="M292" s="13">
        <f>SUMIFS(Tableau48910[Temps],Tableau48910[Numéros],H292,Tableau48910[Opération],K292)</f>
        <v>2.0833333333333332E-2</v>
      </c>
      <c r="N292" s="13">
        <f>I292-L292</f>
        <v>2.0833333333333329E-2</v>
      </c>
      <c r="O292" s="13">
        <f>I292-M292</f>
        <v>8.3333333333333329E-2</v>
      </c>
      <c r="P292" s="9">
        <f>IF(J292=K292,1,N292/O292)</f>
        <v>0.24999999999999994</v>
      </c>
    </row>
    <row r="293" spans="1:16" x14ac:dyDescent="0.25">
      <c r="A293">
        <v>15</v>
      </c>
      <c r="B293" t="s">
        <v>188</v>
      </c>
      <c r="C293" s="4">
        <v>4.1666666666666664E-2</v>
      </c>
      <c r="D293" s="5"/>
      <c r="E293" s="5">
        <f>VLOOKUP(Tableau48910[[#This Row],[Numéros]],Tableau3[],9,FALSE)</f>
        <v>1.0451680672268908</v>
      </c>
      <c r="F293" s="5">
        <f>VLOOKUP(Tableau48910[[#This Row],[Numéros]],Tableau3[],9,FALSE)</f>
        <v>1.0451680672268908</v>
      </c>
      <c r="H293" s="6" t="s">
        <v>199</v>
      </c>
      <c r="I293" s="10">
        <f>SUMIFS(Tableau48910[Temps],Tableau48910[Numéros],H293)</f>
        <v>9.0347222222222218E-2</v>
      </c>
      <c r="J293" cm="1">
        <f t="array" ref="J293">MAX((Tableau48910[Numéros]=H293)*Tableau48910[Opération])</f>
        <v>70</v>
      </c>
      <c r="K293" cm="1">
        <f t="array" ref="K293">MIN(IF(Tableau48910[Numéros]=H293,Tableau48910[Opération]))</f>
        <v>20</v>
      </c>
      <c r="L293" s="11">
        <f>SUMIFS(Tableau48910[Temps],Tableau48910[Numéros],H293,Tableau48910[Opération],J293)</f>
        <v>8.3333333333333329E-2</v>
      </c>
      <c r="M293" s="11">
        <f>SUMIFS(Tableau48910[Temps],Tableau48910[Numéros],H293,Tableau48910[Opération],K293)</f>
        <v>7.013888888888889E-3</v>
      </c>
      <c r="N293" s="11">
        <f>I293-L293</f>
        <v>7.013888888888889E-3</v>
      </c>
      <c r="O293" s="11">
        <f>I293-M293</f>
        <v>8.3333333333333329E-2</v>
      </c>
      <c r="P293" s="8">
        <f>IF(J293=K293,1,N293/O293)</f>
        <v>8.4166666666666667E-2</v>
      </c>
    </row>
    <row r="294" spans="1:16" x14ac:dyDescent="0.25">
      <c r="A294">
        <v>20</v>
      </c>
      <c r="B294" t="s">
        <v>188</v>
      </c>
      <c r="C294" s="4">
        <v>1.3888888888888889E-3</v>
      </c>
      <c r="D294" s="5"/>
      <c r="E294" s="5">
        <f>VLOOKUP(Tableau48910[[#This Row],[Numéros]],Tableau3[],9,FALSE)</f>
        <v>1.0451680672268908</v>
      </c>
      <c r="F294" s="5">
        <f>VLOOKUP(Tableau48910[[#This Row],[Numéros]],Tableau3[],9,FALSE)</f>
        <v>1.0451680672268908</v>
      </c>
      <c r="H294" s="6" t="s">
        <v>189</v>
      </c>
      <c r="I294" s="12">
        <f>SUMIFS(Tableau48910[Temps],Tableau48910[Numéros],H294)</f>
        <v>1.3124999999999998</v>
      </c>
      <c r="J294" cm="1">
        <f t="array" ref="J294">MAX((Tableau48910[Numéros]=H294)*Tableau48910[Opération])</f>
        <v>40</v>
      </c>
      <c r="K294" cm="1">
        <f t="array" ref="K294">MIN(IF(Tableau48910[Numéros]=H294,Tableau48910[Opération]))</f>
        <v>20</v>
      </c>
      <c r="L294" s="13">
        <f>SUMIFS(Tableau48910[Temps],Tableau48910[Numéros],H294,Tableau48910[Opération],J294)</f>
        <v>2.0833333333333332E-2</v>
      </c>
      <c r="M294" s="13">
        <f>SUMIFS(Tableau48910[Temps],Tableau48910[Numéros],H294,Tableau48910[Opération],K294)</f>
        <v>0.375</v>
      </c>
      <c r="N294" s="13">
        <f>I294-L294</f>
        <v>1.2916666666666665</v>
      </c>
      <c r="O294" s="13">
        <f>I294-M294</f>
        <v>0.93749999999999978</v>
      </c>
      <c r="P294" s="9">
        <f>IF(J294=K294,1,N294/O294)</f>
        <v>1.377777777777778</v>
      </c>
    </row>
    <row r="295" spans="1:16" x14ac:dyDescent="0.25">
      <c r="A295">
        <v>15</v>
      </c>
      <c r="B295" t="s">
        <v>193</v>
      </c>
      <c r="C295" s="4">
        <v>6.9444444444444448E-2</v>
      </c>
      <c r="D295" s="5"/>
      <c r="E295" s="5">
        <f>VLOOKUP(Tableau48910[[#This Row],[Numéros]],Tableau3[],9,FALSE)</f>
        <v>1.062057476051645</v>
      </c>
      <c r="F295" s="5">
        <f>VLOOKUP(Tableau48910[[#This Row],[Numéros]],Tableau3[],9,FALSE)</f>
        <v>1.062057476051645</v>
      </c>
      <c r="H295" s="6" t="s">
        <v>164</v>
      </c>
      <c r="I295" s="10">
        <f>SUMIFS(Tableau48910[Temps],Tableau48910[Numéros],H295)</f>
        <v>8.3333333333333329E-2</v>
      </c>
      <c r="J295" cm="1">
        <f t="array" ref="J295">MAX((Tableau48910[Numéros]=H295)*Tableau48910[Opération])</f>
        <v>30</v>
      </c>
      <c r="K295" cm="1">
        <f t="array" ref="K295">MIN(IF(Tableau48910[Numéros]=H295,Tableau48910[Opération]))</f>
        <v>20</v>
      </c>
      <c r="L295" s="11">
        <f>SUMIFS(Tableau48910[Temps],Tableau48910[Numéros],H295,Tableau48910[Opération],J295)</f>
        <v>4.1666666666666664E-2</v>
      </c>
      <c r="M295" s="11">
        <f>SUMIFS(Tableau48910[Temps],Tableau48910[Numéros],H295,Tableau48910[Opération],K295)</f>
        <v>4.1666666666666664E-2</v>
      </c>
      <c r="N295" s="11">
        <f>I295-L295</f>
        <v>4.1666666666666664E-2</v>
      </c>
      <c r="O295" s="11">
        <f>I295-M295</f>
        <v>4.1666666666666664E-2</v>
      </c>
      <c r="P295" s="8">
        <f>IF(J295=K295,1,N295/O295)</f>
        <v>1</v>
      </c>
    </row>
    <row r="296" spans="1:16" x14ac:dyDescent="0.25">
      <c r="A296">
        <v>5</v>
      </c>
      <c r="B296" t="s">
        <v>193</v>
      </c>
      <c r="C296" s="4">
        <v>2.0833333333333332E-2</v>
      </c>
      <c r="D296" s="5"/>
      <c r="E296" s="5">
        <f>VLOOKUP(Tableau48910[[#This Row],[Numéros]],Tableau3[],9,FALSE)</f>
        <v>1.062057476051645</v>
      </c>
      <c r="F296" s="5">
        <f>VLOOKUP(Tableau48910[[#This Row],[Numéros]],Tableau3[],9,FALSE)</f>
        <v>1.062057476051645</v>
      </c>
      <c r="H296" s="6" t="s">
        <v>133</v>
      </c>
      <c r="I296" s="12">
        <f>SUMIFS(Tableau48910[Temps],Tableau48910[Numéros],H296)</f>
        <v>2.375</v>
      </c>
      <c r="J296" cm="1">
        <f t="array" ref="J296">MAX((Tableau48910[Numéros]=H296)*Tableau48910[Opération])</f>
        <v>40</v>
      </c>
      <c r="K296" cm="1">
        <f t="array" ref="K296">MIN(IF(Tableau48910[Numéros]=H296,Tableau48910[Opération]))</f>
        <v>10</v>
      </c>
      <c r="L296" s="13">
        <f>SUMIFS(Tableau48910[Temps],Tableau48910[Numéros],H296,Tableau48910[Opération],J296)</f>
        <v>0.125</v>
      </c>
      <c r="M296" s="13">
        <f>SUMIFS(Tableau48910[Temps],Tableau48910[Numéros],H296,Tableau48910[Opération],K296)</f>
        <v>8.3333333333333329E-2</v>
      </c>
      <c r="N296" s="13">
        <f>I296-L296</f>
        <v>2.25</v>
      </c>
      <c r="O296" s="13">
        <f>I296-M296</f>
        <v>2.2916666666666665</v>
      </c>
      <c r="P296" s="9">
        <f>IF(J296=K296,1,N296/O296)</f>
        <v>0.98181818181818192</v>
      </c>
    </row>
    <row r="297" spans="1:16" x14ac:dyDescent="0.25">
      <c r="A297">
        <v>20</v>
      </c>
      <c r="B297" t="s">
        <v>193</v>
      </c>
      <c r="C297" s="4">
        <v>5.5555555555555552E-2</v>
      </c>
      <c r="D297" s="5"/>
      <c r="E297" s="5">
        <f>VLOOKUP(Tableau48910[[#This Row],[Numéros]],Tableau3[],9,FALSE)</f>
        <v>1.062057476051645</v>
      </c>
      <c r="F297" s="5">
        <f>VLOOKUP(Tableau48910[[#This Row],[Numéros]],Tableau3[],9,FALSE)</f>
        <v>1.062057476051645</v>
      </c>
      <c r="H297" s="6" t="s">
        <v>134</v>
      </c>
      <c r="I297" s="10">
        <f>SUMIFS(Tableau48910[Temps],Tableau48910[Numéros],H297)</f>
        <v>1.2083333333333333</v>
      </c>
      <c r="J297" cm="1">
        <f t="array" ref="J297">MAX((Tableau48910[Numéros]=H297)*Tableau48910[Opération])</f>
        <v>40</v>
      </c>
      <c r="K297" cm="1">
        <f t="array" ref="K297">MIN(IF(Tableau48910[Numéros]=H297,Tableau48910[Opération]))</f>
        <v>10</v>
      </c>
      <c r="L297" s="11">
        <f>SUMIFS(Tableau48910[Temps],Tableau48910[Numéros],H297,Tableau48910[Opération],J297)</f>
        <v>4.1666666666666664E-2</v>
      </c>
      <c r="M297" s="11">
        <f>SUMIFS(Tableau48910[Temps],Tableau48910[Numéros],H297,Tableau48910[Opération],K297)</f>
        <v>4.1666666666666664E-2</v>
      </c>
      <c r="N297" s="11">
        <f>I297-L297</f>
        <v>1.1666666666666665</v>
      </c>
      <c r="O297" s="11">
        <f>I297-M297</f>
        <v>1.1666666666666665</v>
      </c>
      <c r="P297" s="8">
        <f>IF(J297=K297,1,N297/O297)</f>
        <v>1</v>
      </c>
    </row>
    <row r="298" spans="1:16" x14ac:dyDescent="0.25">
      <c r="A298">
        <v>25</v>
      </c>
      <c r="B298" t="s">
        <v>193</v>
      </c>
      <c r="C298" s="4">
        <v>0.20833333333333334</v>
      </c>
      <c r="D298" s="5"/>
      <c r="E298" s="5">
        <f>VLOOKUP(Tableau48910[[#This Row],[Numéros]],Tableau3[],9,FALSE)</f>
        <v>1.062057476051645</v>
      </c>
      <c r="F298" s="5">
        <f>VLOOKUP(Tableau48910[[#This Row],[Numéros]],Tableau3[],9,FALSE)</f>
        <v>1.062057476051645</v>
      </c>
      <c r="H298" s="6" t="s">
        <v>139</v>
      </c>
      <c r="I298" s="12">
        <f>SUMIFS(Tableau48910[Temps],Tableau48910[Numéros],H298)</f>
        <v>0.55208333333333326</v>
      </c>
      <c r="J298" cm="1">
        <f t="array" ref="J298">MAX((Tableau48910[Numéros]=H298)*Tableau48910[Opération])</f>
        <v>100</v>
      </c>
      <c r="K298" cm="1">
        <f t="array" ref="K298">MIN(IF(Tableau48910[Numéros]=H298,Tableau48910[Opération]))</f>
        <v>20</v>
      </c>
      <c r="L298" s="13">
        <f>SUMIFS(Tableau48910[Temps],Tableau48910[Numéros],H298,Tableau48910[Opération],J298)</f>
        <v>1.0416666666666666E-2</v>
      </c>
      <c r="M298" s="13">
        <f>SUMIFS(Tableau48910[Temps],Tableau48910[Numéros],H298,Tableau48910[Opération],K298)</f>
        <v>4.1666666666666664E-2</v>
      </c>
      <c r="N298" s="13">
        <f>I298-L298</f>
        <v>0.54166666666666663</v>
      </c>
      <c r="O298" s="13">
        <f>I298-M298</f>
        <v>0.51041666666666663</v>
      </c>
      <c r="P298" s="9">
        <f>IF(J298=K298,1,N298/O298)</f>
        <v>1.0612244897959184</v>
      </c>
    </row>
    <row r="299" spans="1:16" x14ac:dyDescent="0.25">
      <c r="A299">
        <v>30</v>
      </c>
      <c r="B299" t="s">
        <v>193</v>
      </c>
      <c r="C299" s="4">
        <v>1.3888888888888889E-4</v>
      </c>
      <c r="D299" s="5"/>
      <c r="E299" s="5">
        <f>VLOOKUP(Tableau48910[[#This Row],[Numéros]],Tableau3[],9,FALSE)</f>
        <v>1.062057476051645</v>
      </c>
      <c r="F299" s="5">
        <f>VLOOKUP(Tableau48910[[#This Row],[Numéros]],Tableau3[],9,FALSE)</f>
        <v>1.062057476051645</v>
      </c>
      <c r="H299" s="6" t="s">
        <v>140</v>
      </c>
      <c r="I299" s="10">
        <f>SUMIFS(Tableau48910[Temps],Tableau48910[Numéros],H299)</f>
        <v>0.48958333333333337</v>
      </c>
      <c r="J299" cm="1">
        <f t="array" ref="J299">MAX((Tableau48910[Numéros]=H299)*Tableau48910[Opération])</f>
        <v>100</v>
      </c>
      <c r="K299" cm="1">
        <f t="array" ref="K299">MIN(IF(Tableau48910[Numéros]=H299,Tableau48910[Opération]))</f>
        <v>60</v>
      </c>
      <c r="L299" s="11">
        <f>SUMIFS(Tableau48910[Temps],Tableau48910[Numéros],H299,Tableau48910[Opération],J299)</f>
        <v>1.0416666666666666E-2</v>
      </c>
      <c r="M299" s="11">
        <f>SUMIFS(Tableau48910[Temps],Tableau48910[Numéros],H299,Tableau48910[Opération],K299)</f>
        <v>0.20833333333333334</v>
      </c>
      <c r="N299" s="11">
        <f>I299-L299</f>
        <v>0.47916666666666669</v>
      </c>
      <c r="O299" s="11">
        <f>I299-M299</f>
        <v>0.28125</v>
      </c>
      <c r="P299" s="8">
        <f>IF(J299=K299,1,N299/O299)</f>
        <v>1.7037037037037037</v>
      </c>
    </row>
    <row r="300" spans="1:16" x14ac:dyDescent="0.25">
      <c r="A300">
        <v>10</v>
      </c>
      <c r="B300" t="s">
        <v>145</v>
      </c>
      <c r="C300" s="4">
        <v>2.2916666666666665</v>
      </c>
      <c r="D300" s="5"/>
      <c r="E300" s="5">
        <f>VLOOKUP(Tableau48910[[#This Row],[Numéros]],Tableau3[],9,FALSE)</f>
        <v>17.456359102244416</v>
      </c>
      <c r="F300" s="5">
        <f>VLOOKUP(Tableau48910[[#This Row],[Numéros]],Tableau3[],9,FALSE)</f>
        <v>17.456359102244416</v>
      </c>
      <c r="H300" s="6" t="s">
        <v>213</v>
      </c>
      <c r="I300" s="12">
        <f>SUMIFS(Tableau48910[Temps],Tableau48910[Numéros],H300)</f>
        <v>4.1666666666666664E-2</v>
      </c>
      <c r="J300" cm="1">
        <f t="array" ref="J300">MAX((Tableau48910[Numéros]=H300)*Tableau48910[Opération])</f>
        <v>35</v>
      </c>
      <c r="K300" cm="1">
        <f t="array" ref="K300">MIN(IF(Tableau48910[Numéros]=H300,Tableau48910[Opération]))</f>
        <v>35</v>
      </c>
      <c r="L300" s="13">
        <f>SUMIFS(Tableau48910[Temps],Tableau48910[Numéros],H300,Tableau48910[Opération],J300)</f>
        <v>4.1666666666666664E-2</v>
      </c>
      <c r="M300" s="13">
        <f>SUMIFS(Tableau48910[Temps],Tableau48910[Numéros],H300,Tableau48910[Opération],K300)</f>
        <v>4.1666666666666664E-2</v>
      </c>
      <c r="N300" s="13">
        <f>I300-L300</f>
        <v>0</v>
      </c>
      <c r="O300" s="13">
        <f>I300-M300</f>
        <v>0</v>
      </c>
      <c r="P300" s="9">
        <f>IF(J300=K300,1,N300/O300)</f>
        <v>1</v>
      </c>
    </row>
    <row r="301" spans="1:16" x14ac:dyDescent="0.25">
      <c r="A301">
        <v>15</v>
      </c>
      <c r="B301" t="s">
        <v>145</v>
      </c>
      <c r="C301" s="4">
        <v>0.1388888888888889</v>
      </c>
      <c r="D301" s="5"/>
      <c r="E301" s="5">
        <f>VLOOKUP(Tableau48910[[#This Row],[Numéros]],Tableau3[],9,FALSE)</f>
        <v>17.456359102244416</v>
      </c>
      <c r="F301" s="5">
        <f>VLOOKUP(Tableau48910[[#This Row],[Numéros]],Tableau3[],9,FALSE)</f>
        <v>17.456359102244416</v>
      </c>
      <c r="H301" s="6" t="s">
        <v>165</v>
      </c>
      <c r="I301" s="10">
        <f>SUMIFS(Tableau48910[Temps],Tableau48910[Numéros],H301)</f>
        <v>1.0486805555555556</v>
      </c>
      <c r="J301" cm="1">
        <f t="array" ref="J301">MAX((Tableau48910[Numéros]=H301)*Tableau48910[Opération])</f>
        <v>60</v>
      </c>
      <c r="K301" cm="1">
        <f t="array" ref="K301">MIN(IF(Tableau48910[Numéros]=H301,Tableau48910[Opération]))</f>
        <v>40</v>
      </c>
      <c r="L301" s="11">
        <f>SUMIFS(Tableau48910[Temps],Tableau48910[Numéros],H301,Tableau48910[Opération],J301)</f>
        <v>7.013888888888889E-3</v>
      </c>
      <c r="M301" s="11">
        <f>SUMIFS(Tableau48910[Temps],Tableau48910[Numéros],H301,Tableau48910[Opération],K301)</f>
        <v>1</v>
      </c>
      <c r="N301" s="11">
        <f>I301-L301</f>
        <v>1.0416666666666667</v>
      </c>
      <c r="O301" s="11">
        <f>I301-M301</f>
        <v>4.8680555555555616E-2</v>
      </c>
      <c r="P301" s="8">
        <f>IF(J301=K301,1,N301/O301)</f>
        <v>21.398002853067023</v>
      </c>
    </row>
    <row r="302" spans="1:16" x14ac:dyDescent="0.25">
      <c r="A302">
        <v>20</v>
      </c>
      <c r="B302" t="s">
        <v>145</v>
      </c>
      <c r="C302" s="4">
        <v>3.4722222222222224E-4</v>
      </c>
      <c r="D302" s="5"/>
      <c r="E302" s="5">
        <f>VLOOKUP(Tableau48910[[#This Row],[Numéros]],Tableau3[],9,FALSE)</f>
        <v>17.456359102244416</v>
      </c>
      <c r="F302" s="5">
        <f>VLOOKUP(Tableau48910[[#This Row],[Numéros]],Tableau3[],9,FALSE)</f>
        <v>17.456359102244416</v>
      </c>
      <c r="H302" s="6" t="s">
        <v>171</v>
      </c>
      <c r="I302" s="12">
        <f>SUMIFS(Tableau48910[Temps],Tableau48910[Numéros],H302)</f>
        <v>3.5</v>
      </c>
      <c r="J302" cm="1">
        <f t="array" ref="J302">MAX((Tableau48910[Numéros]=H302)*Tableau48910[Opération])</f>
        <v>50</v>
      </c>
      <c r="K302" cm="1">
        <f t="array" ref="K302">MIN(IF(Tableau48910[Numéros]=H302,Tableau48910[Opération]))</f>
        <v>30</v>
      </c>
      <c r="L302" s="13">
        <f>SUMIFS(Tableau48910[Temps],Tableau48910[Numéros],H302,Tableau48910[Opération],J302)</f>
        <v>0.16666666666666666</v>
      </c>
      <c r="M302" s="13">
        <f>SUMIFS(Tableau48910[Temps],Tableau48910[Numéros],H302,Tableau48910[Opération],K302)</f>
        <v>3.3333333333333335</v>
      </c>
      <c r="N302" s="13">
        <f>I302-L302</f>
        <v>3.3333333333333335</v>
      </c>
      <c r="O302" s="13">
        <f>I302-M302</f>
        <v>0.16666666666666652</v>
      </c>
      <c r="P302" s="9">
        <f>IF(J302=K302,1,N302/O302)</f>
        <v>20.000000000000018</v>
      </c>
    </row>
    <row r="303" spans="1:16" x14ac:dyDescent="0.25">
      <c r="A303">
        <v>5</v>
      </c>
      <c r="B303" t="s">
        <v>149</v>
      </c>
      <c r="C303" s="4">
        <v>6.9444444444444441E-3</v>
      </c>
      <c r="D303" s="5"/>
      <c r="E303" s="5">
        <f>VLOOKUP(Tableau48910[[#This Row],[Numéros]],Tableau3[],9,FALSE)</f>
        <v>1.0313315926892952</v>
      </c>
      <c r="F303" s="5">
        <f>VLOOKUP(Tableau48910[[#This Row],[Numéros]],Tableau3[],9,FALSE)</f>
        <v>1.0313315926892952</v>
      </c>
      <c r="H303" s="6" t="s">
        <v>166</v>
      </c>
      <c r="I303" s="10">
        <f>SUMIFS(Tableau48910[Temps],Tableau48910[Numéros],H303)</f>
        <v>0.14666666666666667</v>
      </c>
      <c r="J303" cm="1">
        <f t="array" ref="J303">MAX((Tableau48910[Numéros]=H303)*Tableau48910[Opération])</f>
        <v>50</v>
      </c>
      <c r="K303" cm="1">
        <f t="array" ref="K303">MIN(IF(Tableau48910[Numéros]=H303,Tableau48910[Opération]))</f>
        <v>10</v>
      </c>
      <c r="L303" s="11">
        <f>SUMIFS(Tableau48910[Temps],Tableau48910[Numéros],H303,Tableau48910[Opération],J303)</f>
        <v>3.125E-2</v>
      </c>
      <c r="M303" s="11">
        <f>SUMIFS(Tableau48910[Temps],Tableau48910[Numéros],H303,Tableau48910[Opération],K303)</f>
        <v>2.0833333333333335E-4</v>
      </c>
      <c r="N303" s="11">
        <f>I303-L303</f>
        <v>0.11541666666666667</v>
      </c>
      <c r="O303" s="11">
        <f>I303-M303</f>
        <v>0.14645833333333333</v>
      </c>
      <c r="P303" s="8">
        <f>IF(J303=K303,1,N303/O303)</f>
        <v>0.78805120910384074</v>
      </c>
    </row>
    <row r="304" spans="1:16" x14ac:dyDescent="0.25">
      <c r="A304">
        <v>10</v>
      </c>
      <c r="B304" t="s">
        <v>149</v>
      </c>
      <c r="C304" s="4">
        <v>3.7499999999999999E-2</v>
      </c>
      <c r="D304" s="5"/>
      <c r="E304" s="5">
        <f>VLOOKUP(Tableau48910[[#This Row],[Numéros]],Tableau3[],9,FALSE)</f>
        <v>1.0313315926892952</v>
      </c>
      <c r="F304" s="5">
        <f>VLOOKUP(Tableau48910[[#This Row],[Numéros]],Tableau3[],9,FALSE)</f>
        <v>1.0313315926892952</v>
      </c>
      <c r="H304" s="6" t="s">
        <v>144</v>
      </c>
      <c r="I304" s="12">
        <f>SUMIFS(Tableau48910[Temps],Tableau48910[Numéros],H304)</f>
        <v>1.9066666666666665</v>
      </c>
      <c r="J304" cm="1">
        <f t="array" ref="J304">MAX((Tableau48910[Numéros]=H304)*Tableau48910[Opération])</f>
        <v>50</v>
      </c>
      <c r="K304" cm="1">
        <f t="array" ref="K304">MIN(IF(Tableau48910[Numéros]=H304,Tableau48910[Opération]))</f>
        <v>10</v>
      </c>
      <c r="L304" s="13">
        <f>SUMIFS(Tableau48910[Temps],Tableau48910[Numéros],H304,Tableau48910[Opération],J304)</f>
        <v>0.40625</v>
      </c>
      <c r="M304" s="13">
        <f>SUMIFS(Tableau48910[Temps],Tableau48910[Numéros],H304,Tableau48910[Opération],K304)</f>
        <v>2.7083333333333334E-3</v>
      </c>
      <c r="N304" s="13">
        <f>I304-L304</f>
        <v>1.5004166666666665</v>
      </c>
      <c r="O304" s="13">
        <f>I304-M304</f>
        <v>1.9039583333333332</v>
      </c>
      <c r="P304" s="9">
        <f>IF(J304=K304,1,N304/O304)</f>
        <v>0.78805120910384063</v>
      </c>
    </row>
    <row r="305" spans="1:16" x14ac:dyDescent="0.25">
      <c r="A305">
        <v>15</v>
      </c>
      <c r="B305" t="s">
        <v>149</v>
      </c>
      <c r="C305" s="4">
        <v>0.15833333333333333</v>
      </c>
      <c r="D305" s="5"/>
      <c r="E305" s="5">
        <f>VLOOKUP(Tableau48910[[#This Row],[Numéros]],Tableau3[],9,FALSE)</f>
        <v>1.0313315926892952</v>
      </c>
      <c r="F305" s="5">
        <f>VLOOKUP(Tableau48910[[#This Row],[Numéros]],Tableau3[],9,FALSE)</f>
        <v>1.0313315926892952</v>
      </c>
      <c r="H305" s="6" t="s">
        <v>205</v>
      </c>
      <c r="I305" s="10">
        <f>SUMIFS(Tableau48910[Temps],Tableau48910[Numéros],H305)</f>
        <v>9.7361111111111107E-2</v>
      </c>
      <c r="J305" cm="1">
        <f t="array" ref="J305">MAX((Tableau48910[Numéros]=H305)*Tableau48910[Opération])</f>
        <v>20</v>
      </c>
      <c r="K305" cm="1">
        <f t="array" ref="K305">MIN(IF(Tableau48910[Numéros]=H305,Tableau48910[Opération]))</f>
        <v>8</v>
      </c>
      <c r="L305" s="11">
        <f>SUMIFS(Tableau48910[Temps],Tableau48910[Numéros],H305,Tableau48910[Opération],J305)</f>
        <v>7.013888888888889E-3</v>
      </c>
      <c r="M305" s="11">
        <f>SUMIFS(Tableau48910[Temps],Tableau48910[Numéros],H305,Tableau48910[Opération],K305)</f>
        <v>7.013888888888889E-3</v>
      </c>
      <c r="N305" s="11">
        <f>I305-L305</f>
        <v>9.0347222222222218E-2</v>
      </c>
      <c r="O305" s="11">
        <f>I305-M305</f>
        <v>9.0347222222222218E-2</v>
      </c>
      <c r="P305" s="8">
        <f>IF(J305=K305,1,N305/O305)</f>
        <v>1</v>
      </c>
    </row>
    <row r="306" spans="1:16" x14ac:dyDescent="0.25">
      <c r="A306">
        <v>20</v>
      </c>
      <c r="B306" t="s">
        <v>149</v>
      </c>
      <c r="C306" s="4">
        <v>8.3333333333333332E-3</v>
      </c>
      <c r="D306" s="5"/>
      <c r="E306" s="5">
        <f>VLOOKUP(Tableau48910[[#This Row],[Numéros]],Tableau3[],9,FALSE)</f>
        <v>1.0313315926892952</v>
      </c>
      <c r="F306" s="5">
        <f>VLOOKUP(Tableau48910[[#This Row],[Numéros]],Tableau3[],9,FALSE)</f>
        <v>1.0313315926892952</v>
      </c>
      <c r="H306" s="7" t="s">
        <v>32</v>
      </c>
      <c r="I306" s="12">
        <f>SUMIFS(Tableau48910[Temps],Tableau48910[Numéros],H306)</f>
        <v>6.9933333333333323</v>
      </c>
      <c r="J306" cm="1">
        <f t="array" ref="J306">MAX((Tableau48910[Numéros]=H306)*Tableau48910[Opération])</f>
        <v>70</v>
      </c>
      <c r="K306" cm="1">
        <f t="array" ref="K306">MIN(IF(Tableau48910[Numéros]=H306,Tableau48910[Opération]))</f>
        <v>10</v>
      </c>
      <c r="L306" s="13">
        <f>SUMIFS(Tableau48910[Temps],Tableau48910[Numéros],H306,Tableau48910[Opération],J306)</f>
        <v>0.02</v>
      </c>
      <c r="M306" s="13">
        <f>SUMIFS(Tableau48910[Temps],Tableau48910[Numéros],H306,Tableau48910[Opération],K306)</f>
        <v>0.02</v>
      </c>
      <c r="N306" s="13">
        <f>I306-L306</f>
        <v>6.9733333333333327</v>
      </c>
      <c r="O306" s="13">
        <f>I306-M306</f>
        <v>6.9733333333333327</v>
      </c>
      <c r="P306" s="9">
        <f>IF(J306=K306,1,N306/O306)</f>
        <v>1</v>
      </c>
    </row>
    <row r="307" spans="1:16" x14ac:dyDescent="0.25">
      <c r="A307">
        <v>25</v>
      </c>
      <c r="B307" t="s">
        <v>149</v>
      </c>
      <c r="C307" s="4">
        <v>8.3333333333333332E-3</v>
      </c>
      <c r="D307" s="5"/>
      <c r="E307" s="5">
        <f>VLOOKUP(Tableau48910[[#This Row],[Numéros]],Tableau3[],9,FALSE)</f>
        <v>1.0313315926892952</v>
      </c>
      <c r="F307" s="5">
        <f>VLOOKUP(Tableau48910[[#This Row],[Numéros]],Tableau3[],9,FALSE)</f>
        <v>1.0313315926892952</v>
      </c>
      <c r="H307" s="6" t="s">
        <v>14</v>
      </c>
      <c r="I307" s="10">
        <f>SUMIFS(Tableau48910[Temps],Tableau48910[Numéros],H307)</f>
        <v>6.9933333333333323</v>
      </c>
      <c r="J307" cm="1">
        <f t="array" ref="J307">MAX((Tableau48910[Numéros]=H307)*Tableau48910[Opération])</f>
        <v>70</v>
      </c>
      <c r="K307" cm="1">
        <f t="array" ref="K307">MIN(IF(Tableau48910[Numéros]=H307,Tableau48910[Opération]))</f>
        <v>10</v>
      </c>
      <c r="L307" s="11">
        <f>SUMIFS(Tableau48910[Temps],Tableau48910[Numéros],H307,Tableau48910[Opération],J307)</f>
        <v>0.02</v>
      </c>
      <c r="M307" s="11">
        <f>SUMIFS(Tableau48910[Temps],Tableau48910[Numéros],H307,Tableau48910[Opération],K307)</f>
        <v>0.02</v>
      </c>
      <c r="N307" s="11">
        <f>I307-L307</f>
        <v>6.9733333333333327</v>
      </c>
      <c r="O307" s="11">
        <f>I307-M307</f>
        <v>6.9733333333333327</v>
      </c>
      <c r="P307" s="8">
        <f>IF(J307=K307,1,N307/O307)</f>
        <v>1</v>
      </c>
    </row>
    <row r="308" spans="1:16" x14ac:dyDescent="0.25">
      <c r="A308">
        <v>30</v>
      </c>
      <c r="B308" t="s">
        <v>149</v>
      </c>
      <c r="C308" s="4">
        <v>2.7777777777777778E-4</v>
      </c>
      <c r="D308" s="5"/>
      <c r="E308" s="5">
        <f>VLOOKUP(Tableau48910[[#This Row],[Numéros]],Tableau3[],9,FALSE)</f>
        <v>1.0313315926892952</v>
      </c>
      <c r="F308" s="5">
        <f>VLOOKUP(Tableau48910[[#This Row],[Numéros]],Tableau3[],9,FALSE)</f>
        <v>1.0313315926892952</v>
      </c>
      <c r="H308" s="7" t="s">
        <v>6</v>
      </c>
      <c r="I308" s="12">
        <f>SUMIFS(Tableau48910[Temps],Tableau48910[Numéros],H308)</f>
        <v>6.9933333333333323</v>
      </c>
      <c r="J308" cm="1">
        <f t="array" ref="J308">MAX((Tableau48910[Numéros]=H308)*Tableau48910[Opération])</f>
        <v>70</v>
      </c>
      <c r="K308" cm="1">
        <f t="array" ref="K308">MIN(IF(Tableau48910[Numéros]=H308,Tableau48910[Opération]))</f>
        <v>10</v>
      </c>
      <c r="L308" s="13">
        <f>SUMIFS(Tableau48910[Temps],Tableau48910[Numéros],H308,Tableau48910[Opération],J308)</f>
        <v>0.02</v>
      </c>
      <c r="M308" s="13">
        <f>SUMIFS(Tableau48910[Temps],Tableau48910[Numéros],H308,Tableau48910[Opération],K308)</f>
        <v>0.02</v>
      </c>
      <c r="N308" s="13">
        <f>I308-L308</f>
        <v>6.9733333333333327</v>
      </c>
      <c r="O308" s="13">
        <f>I308-M308</f>
        <v>6.9733333333333327</v>
      </c>
      <c r="P308" s="9">
        <f>IF(J308=K308,1,N308/O308)</f>
        <v>1</v>
      </c>
    </row>
    <row r="309" spans="1:16" x14ac:dyDescent="0.25">
      <c r="A309">
        <v>10</v>
      </c>
      <c r="B309" t="s">
        <v>150</v>
      </c>
      <c r="C309" s="4">
        <v>8.6805555555555566E-2</v>
      </c>
      <c r="D309" s="5"/>
      <c r="E309" s="5">
        <f>VLOOKUP(Tableau48910[[#This Row],[Numéros]],Tableau3[],9,FALSE)</f>
        <v>1.1026991441737986</v>
      </c>
      <c r="F309" s="5">
        <f>VLOOKUP(Tableau48910[[#This Row],[Numéros]],Tableau3[],9,FALSE)</f>
        <v>1.1026991441737986</v>
      </c>
      <c r="H309" s="6" t="s">
        <v>2</v>
      </c>
      <c r="I309" s="10">
        <f>SUMIFS(Tableau48910[Temps],Tableau48910[Numéros],H309)</f>
        <v>6.9933333333333323</v>
      </c>
      <c r="J309" cm="1">
        <f t="array" ref="J309">MAX((Tableau48910[Numéros]=H309)*Tableau48910[Opération])</f>
        <v>70</v>
      </c>
      <c r="K309" cm="1">
        <f t="array" ref="K309">MIN(IF(Tableau48910[Numéros]=H309,Tableau48910[Opération]))</f>
        <v>10</v>
      </c>
      <c r="L309" s="11">
        <f>SUMIFS(Tableau48910[Temps],Tableau48910[Numéros],H309,Tableau48910[Opération],J309)</f>
        <v>0.02</v>
      </c>
      <c r="M309" s="11">
        <f>SUMIFS(Tableau48910[Temps],Tableau48910[Numéros],H309,Tableau48910[Opération],K309)</f>
        <v>0.02</v>
      </c>
      <c r="N309" s="11">
        <f>I309-L309</f>
        <v>6.9733333333333327</v>
      </c>
      <c r="O309" s="11">
        <f>I309-M309</f>
        <v>6.9733333333333327</v>
      </c>
      <c r="P309" s="8">
        <f>IF(J309=K309,1,N309/O309)</f>
        <v>1</v>
      </c>
    </row>
    <row r="310" spans="1:16" x14ac:dyDescent="0.25">
      <c r="A310">
        <v>30</v>
      </c>
      <c r="B310" t="s">
        <v>150</v>
      </c>
      <c r="C310" s="4">
        <v>0.84375</v>
      </c>
      <c r="D310" s="5"/>
      <c r="E310" s="5">
        <f>VLOOKUP(Tableau48910[[#This Row],[Numéros]],Tableau3[],9,FALSE)</f>
        <v>1.1026991441737986</v>
      </c>
      <c r="F310" s="5">
        <f>VLOOKUP(Tableau48910[[#This Row],[Numéros]],Tableau3[],9,FALSE)</f>
        <v>1.1026991441737986</v>
      </c>
      <c r="H310" s="7" t="s">
        <v>200</v>
      </c>
      <c r="I310" s="12">
        <f>SUMIFS(Tableau48910[Temps],Tableau48910[Numéros],H310)</f>
        <v>6.166666666666667</v>
      </c>
      <c r="J310" cm="1">
        <f t="array" ref="J310">MAX((Tableau48910[Numéros]=H310)*Tableau48910[Opération])</f>
        <v>70</v>
      </c>
      <c r="K310" cm="1">
        <f t="array" ref="K310">MIN(IF(Tableau48910[Numéros]=H310,Tableau48910[Opération]))</f>
        <v>10</v>
      </c>
      <c r="L310" s="13">
        <f>SUMIFS(Tableau48910[Temps],Tableau48910[Numéros],H310,Tableau48910[Opération],J310)</f>
        <v>4.1666666666666664E-2</v>
      </c>
      <c r="M310" s="13">
        <f>SUMIFS(Tableau48910[Temps],Tableau48910[Numéros],H310,Tableau48910[Opération],K310)</f>
        <v>1.6666666666666667</v>
      </c>
      <c r="N310" s="13">
        <f>I310-L310</f>
        <v>6.125</v>
      </c>
      <c r="O310" s="13">
        <f>I310-M310</f>
        <v>4.5</v>
      </c>
      <c r="P310" s="9">
        <f>IF(J310=K310,1,N310/O310)</f>
        <v>1.3611111111111112</v>
      </c>
    </row>
    <row r="311" spans="1:16" x14ac:dyDescent="0.25">
      <c r="A311">
        <v>40</v>
      </c>
      <c r="B311" t="s">
        <v>150</v>
      </c>
      <c r="C311" s="4">
        <v>1.3888888888888889E-4</v>
      </c>
      <c r="D311" s="5"/>
      <c r="E311" s="5">
        <f>VLOOKUP(Tableau48910[[#This Row],[Numéros]],Tableau3[],9,FALSE)</f>
        <v>1.1026991441737986</v>
      </c>
      <c r="F311" s="5">
        <f>VLOOKUP(Tableau48910[[#This Row],[Numéros]],Tableau3[],9,FALSE)</f>
        <v>1.1026991441737986</v>
      </c>
      <c r="H311" s="6" t="s">
        <v>15</v>
      </c>
      <c r="I311" s="10">
        <f>SUMIFS(Tableau48910[Temps],Tableau48910[Numéros],H311)</f>
        <v>8.4027777777777771E-2</v>
      </c>
      <c r="J311" cm="1">
        <f t="array" ref="J311">MAX((Tableau48910[Numéros]=H311)*Tableau48910[Opération])</f>
        <v>20</v>
      </c>
      <c r="K311" cm="1">
        <f t="array" ref="K311">MIN(IF(Tableau48910[Numéros]=H311,Tableau48910[Opération]))</f>
        <v>10</v>
      </c>
      <c r="L311" s="11">
        <f>SUMIFS(Tableau48910[Temps],Tableau48910[Numéros],H311,Tableau48910[Opération],J311)</f>
        <v>8.3333333333333329E-2</v>
      </c>
      <c r="M311" s="11">
        <f>SUMIFS(Tableau48910[Temps],Tableau48910[Numéros],H311,Tableau48910[Opération],K311)</f>
        <v>6.9444444444444447E-4</v>
      </c>
      <c r="N311" s="11">
        <f>I311-L311</f>
        <v>6.9444444444444198E-4</v>
      </c>
      <c r="O311" s="11">
        <f>I311-M311</f>
        <v>8.3333333333333329E-2</v>
      </c>
      <c r="P311" s="8">
        <f>IF(J311=K311,1,N311/O311)</f>
        <v>8.3333333333333037E-3</v>
      </c>
    </row>
    <row r="312" spans="1:16" x14ac:dyDescent="0.25">
      <c r="A312">
        <v>10</v>
      </c>
      <c r="B312" t="s">
        <v>162</v>
      </c>
      <c r="C312" s="4">
        <v>1.0625</v>
      </c>
      <c r="D312" s="5"/>
      <c r="E312" s="5">
        <f>VLOOKUP(Tableau48910[[#This Row],[Numéros]],Tableau3[],9,FALSE)</f>
        <v>2.2588874259381173</v>
      </c>
      <c r="F312" s="5">
        <f>VLOOKUP(Tableau48910[[#This Row],[Numéros]],Tableau3[],9,FALSE)</f>
        <v>2.2588874259381173</v>
      </c>
      <c r="H312" s="6" t="s">
        <v>121</v>
      </c>
      <c r="I312" s="12">
        <f>SUMIFS(Tableau48910[Temps],Tableau48910[Numéros],H312)</f>
        <v>2.3333333333333335</v>
      </c>
      <c r="J312" cm="1">
        <f t="array" ref="J312">MAX((Tableau48910[Numéros]=H312)*Tableau48910[Opération])</f>
        <v>130</v>
      </c>
      <c r="K312" cm="1">
        <f t="array" ref="K312">MIN(IF(Tableau48910[Numéros]=H312,Tableau48910[Opération]))</f>
        <v>20</v>
      </c>
      <c r="L312" s="13">
        <f>SUMIFS(Tableau48910[Temps],Tableau48910[Numéros],H312,Tableau48910[Opération],J312)</f>
        <v>2.0833333333333332E-2</v>
      </c>
      <c r="M312" s="13">
        <f>SUMIFS(Tableau48910[Temps],Tableau48910[Numéros],H312,Tableau48910[Opération],K312)</f>
        <v>4.1666666666666664E-2</v>
      </c>
      <c r="N312" s="13">
        <f>I312-L312</f>
        <v>2.3125</v>
      </c>
      <c r="O312" s="13">
        <f>I312-M312</f>
        <v>2.291666666666667</v>
      </c>
      <c r="P312" s="9">
        <f>IF(J312=K312,1,N312/O312)</f>
        <v>1.009090909090909</v>
      </c>
    </row>
    <row r="313" spans="1:16" x14ac:dyDescent="0.25">
      <c r="A313">
        <v>30</v>
      </c>
      <c r="B313" t="s">
        <v>162</v>
      </c>
      <c r="C313" s="4">
        <v>0.84375</v>
      </c>
      <c r="D313" s="5"/>
      <c r="E313" s="5">
        <f>VLOOKUP(Tableau48910[[#This Row],[Numéros]],Tableau3[],9,FALSE)</f>
        <v>2.2588874259381173</v>
      </c>
      <c r="F313" s="5">
        <f>VLOOKUP(Tableau48910[[#This Row],[Numéros]],Tableau3[],9,FALSE)</f>
        <v>2.2588874259381173</v>
      </c>
      <c r="H313" s="6" t="s">
        <v>122</v>
      </c>
      <c r="I313" s="10">
        <f>SUMIFS(Tableau48910[Temps],Tableau48910[Numéros],H313)</f>
        <v>2.3333333333333335</v>
      </c>
      <c r="J313" cm="1">
        <f t="array" ref="J313">MAX((Tableau48910[Numéros]=H313)*Tableau48910[Opération])</f>
        <v>130</v>
      </c>
      <c r="K313" cm="1">
        <f t="array" ref="K313">MIN(IF(Tableau48910[Numéros]=H313,Tableau48910[Opération]))</f>
        <v>20</v>
      </c>
      <c r="L313" s="11">
        <f>SUMIFS(Tableau48910[Temps],Tableau48910[Numéros],H313,Tableau48910[Opération],J313)</f>
        <v>2.0833333333333332E-2</v>
      </c>
      <c r="M313" s="11">
        <f>SUMIFS(Tableau48910[Temps],Tableau48910[Numéros],H313,Tableau48910[Opération],K313)</f>
        <v>4.1666666666666664E-2</v>
      </c>
      <c r="N313" s="11">
        <f>I313-L313</f>
        <v>2.3125</v>
      </c>
      <c r="O313" s="11">
        <f>I313-M313</f>
        <v>2.291666666666667</v>
      </c>
      <c r="P313" s="8">
        <f>IF(J313=K313,1,N313/O313)</f>
        <v>1.009090909090909</v>
      </c>
    </row>
    <row r="314" spans="1:16" x14ac:dyDescent="0.25">
      <c r="A314">
        <v>40</v>
      </c>
      <c r="B314" t="s">
        <v>162</v>
      </c>
      <c r="C314" s="4">
        <v>1.3888888888888889E-4</v>
      </c>
      <c r="D314" s="5"/>
      <c r="E314" s="5">
        <f>VLOOKUP(Tableau48910[[#This Row],[Numéros]],Tableau3[],9,FALSE)</f>
        <v>2.2588874259381173</v>
      </c>
      <c r="F314" s="5">
        <f>VLOOKUP(Tableau48910[[#This Row],[Numéros]],Tableau3[],9,FALSE)</f>
        <v>2.2588874259381173</v>
      </c>
      <c r="H314" s="6" t="s">
        <v>123</v>
      </c>
      <c r="I314" s="12">
        <f>SUMIFS(Tableau48910[Temps],Tableau48910[Numéros],H314)</f>
        <v>0.3888888888888889</v>
      </c>
      <c r="J314" cm="1">
        <f t="array" ref="J314">MAX((Tableau48910[Numéros]=H314)*Tableau48910[Opération])</f>
        <v>110</v>
      </c>
      <c r="K314" cm="1">
        <f t="array" ref="K314">MIN(IF(Tableau48910[Numéros]=H314,Tableau48910[Opération]))</f>
        <v>60</v>
      </c>
      <c r="L314" s="13">
        <f>SUMIFS(Tableau48910[Temps],Tableau48910[Numéros],H314,Tableau48910[Opération],J314)</f>
        <v>1.3888888888888888E-2</v>
      </c>
      <c r="M314" s="13">
        <f>SUMIFS(Tableau48910[Temps],Tableau48910[Numéros],H314,Tableau48910[Opération],K314)</f>
        <v>2.0833333333333332E-2</v>
      </c>
      <c r="N314" s="13">
        <f>I314-L314</f>
        <v>0.375</v>
      </c>
      <c r="O314" s="13">
        <f>I314-M314</f>
        <v>0.36805555555555558</v>
      </c>
      <c r="P314" s="9">
        <f>IF(J314=K314,1,N314/O314)</f>
        <v>1.0188679245283019</v>
      </c>
    </row>
    <row r="315" spans="1:16" x14ac:dyDescent="0.25">
      <c r="A315">
        <v>10</v>
      </c>
      <c r="B315" t="s">
        <v>159</v>
      </c>
      <c r="C315" s="4">
        <v>1.0625</v>
      </c>
      <c r="D315" s="5"/>
      <c r="E315" s="5">
        <f>VLOOKUP(Tableau48910[[#This Row],[Numéros]],Tableau3[],9,FALSE)</f>
        <v>2.2588874259381173</v>
      </c>
      <c r="F315" s="5">
        <f>VLOOKUP(Tableau48910[[#This Row],[Numéros]],Tableau3[],9,FALSE)</f>
        <v>2.2588874259381173</v>
      </c>
      <c r="H315" s="6" t="s">
        <v>107</v>
      </c>
      <c r="I315" s="10">
        <f>SUMIFS(Tableau48910[Temps],Tableau48910[Numéros],H315)</f>
        <v>6.9444444444444441E-3</v>
      </c>
      <c r="J315" cm="1">
        <f t="array" ref="J315">MAX((Tableau48910[Numéros]=H315)*Tableau48910[Opération])</f>
        <v>10</v>
      </c>
      <c r="K315" cm="1">
        <f t="array" ref="K315">MIN(IF(Tableau48910[Numéros]=H315,Tableau48910[Opération]))</f>
        <v>10</v>
      </c>
      <c r="L315" s="11">
        <f>SUMIFS(Tableau48910[Temps],Tableau48910[Numéros],H315,Tableau48910[Opération],J315)</f>
        <v>6.9444444444444441E-3</v>
      </c>
      <c r="M315" s="11">
        <f>SUMIFS(Tableau48910[Temps],Tableau48910[Numéros],H315,Tableau48910[Opération],K315)</f>
        <v>6.9444444444444441E-3</v>
      </c>
      <c r="N315" s="11">
        <f>I315-L315</f>
        <v>0</v>
      </c>
      <c r="O315" s="11">
        <f>I315-M315</f>
        <v>0</v>
      </c>
      <c r="P315" s="8">
        <f>IF(J315=K315,1,N315/O315)</f>
        <v>1</v>
      </c>
    </row>
    <row r="316" spans="1:16" x14ac:dyDescent="0.25">
      <c r="A316">
        <v>30</v>
      </c>
      <c r="B316" t="s">
        <v>159</v>
      </c>
      <c r="C316" s="4">
        <v>0.84375</v>
      </c>
      <c r="D316" s="5"/>
      <c r="E316" s="5">
        <f>VLOOKUP(Tableau48910[[#This Row],[Numéros]],Tableau3[],9,FALSE)</f>
        <v>2.2588874259381173</v>
      </c>
      <c r="F316" s="5">
        <f>VLOOKUP(Tableau48910[[#This Row],[Numéros]],Tableau3[],9,FALSE)</f>
        <v>2.2588874259381173</v>
      </c>
      <c r="H316" s="6" t="s">
        <v>16</v>
      </c>
      <c r="I316" s="12">
        <f>SUMIFS(Tableau48910[Temps],Tableau48910[Numéros],H316)</f>
        <v>1.368125</v>
      </c>
      <c r="J316" cm="1">
        <f t="array" ref="J316">MAX((Tableau48910[Numéros]=H316)*Tableau48910[Opération])</f>
        <v>30</v>
      </c>
      <c r="K316" cm="1">
        <f t="array" ref="K316">MIN(IF(Tableau48910[Numéros]=H316,Tableau48910[Opération]))</f>
        <v>5</v>
      </c>
      <c r="L316" s="13">
        <f>SUMIFS(Tableau48910[Temps],Tableau48910[Numéros],H316,Tableau48910[Opération],J316)</f>
        <v>0.5</v>
      </c>
      <c r="M316" s="13">
        <f>SUMIFS(Tableau48910[Temps],Tableau48910[Numéros],H316,Tableau48910[Opération],K316)</f>
        <v>7.013888888888889E-3</v>
      </c>
      <c r="N316" s="13">
        <f>I316-L316</f>
        <v>0.86812500000000004</v>
      </c>
      <c r="O316" s="13">
        <f>I316-M316</f>
        <v>1.3611111111111112</v>
      </c>
      <c r="P316" s="9">
        <f>IF(J316=K316,1,N316/O316)</f>
        <v>0.63780612244897961</v>
      </c>
    </row>
    <row r="317" spans="1:16" x14ac:dyDescent="0.25">
      <c r="A317">
        <v>40</v>
      </c>
      <c r="B317" t="s">
        <v>159</v>
      </c>
      <c r="C317" s="4">
        <v>1.3888888888888889E-4</v>
      </c>
      <c r="D317" s="5"/>
      <c r="E317" s="5">
        <f>VLOOKUP(Tableau48910[[#This Row],[Numéros]],Tableau3[],9,FALSE)</f>
        <v>2.2588874259381173</v>
      </c>
      <c r="F317" s="5">
        <f>VLOOKUP(Tableau48910[[#This Row],[Numéros]],Tableau3[],9,FALSE)</f>
        <v>2.2588874259381173</v>
      </c>
      <c r="H317" s="6" t="s">
        <v>17</v>
      </c>
      <c r="I317" s="10">
        <f>SUMIFS(Tableau48910[Temps],Tableau48910[Numéros],H317)</f>
        <v>0.29166666666666663</v>
      </c>
      <c r="J317" cm="1">
        <f t="array" ref="J317">MAX((Tableau48910[Numéros]=H317)*Tableau48910[Opération])</f>
        <v>40</v>
      </c>
      <c r="K317" cm="1">
        <f t="array" ref="K317">MIN(IF(Tableau48910[Numéros]=H317,Tableau48910[Opération]))</f>
        <v>30</v>
      </c>
      <c r="L317" s="11">
        <f>SUMIFS(Tableau48910[Temps],Tableau48910[Numéros],H317,Tableau48910[Opération],J317)</f>
        <v>0.125</v>
      </c>
      <c r="M317" s="11">
        <f>SUMIFS(Tableau48910[Temps],Tableau48910[Numéros],H317,Tableau48910[Opération],K317)</f>
        <v>0.16666666666666666</v>
      </c>
      <c r="N317" s="11">
        <f>I317-L317</f>
        <v>0.16666666666666663</v>
      </c>
      <c r="O317" s="11">
        <f>I317-M317</f>
        <v>0.12499999999999997</v>
      </c>
      <c r="P317" s="8">
        <f>IF(J317=K317,1,N317/O317)</f>
        <v>1.3333333333333333</v>
      </c>
    </row>
    <row r="318" spans="1:16" x14ac:dyDescent="0.25">
      <c r="A318">
        <v>10</v>
      </c>
      <c r="B318" t="s">
        <v>156</v>
      </c>
      <c r="C318" s="4">
        <v>1.0625</v>
      </c>
      <c r="D318" s="5"/>
      <c r="E318" s="5">
        <f>VLOOKUP(Tableau48910[[#This Row],[Numéros]],Tableau3[],9,FALSE)</f>
        <v>2.2588874259381173</v>
      </c>
      <c r="F318" s="5">
        <f>VLOOKUP(Tableau48910[[#This Row],[Numéros]],Tableau3[],9,FALSE)</f>
        <v>2.2588874259381173</v>
      </c>
      <c r="H318" s="6" t="s">
        <v>190</v>
      </c>
      <c r="I318" s="12">
        <f>SUMIFS(Tableau48910[Temps],Tableau48910[Numéros],H318)</f>
        <v>1.5486805555555556</v>
      </c>
      <c r="J318" cm="1">
        <f t="array" ref="J318">MAX((Tableau48910[Numéros]=H318)*Tableau48910[Opération])</f>
        <v>40</v>
      </c>
      <c r="K318" cm="1">
        <f t="array" ref="K318">MIN(IF(Tableau48910[Numéros]=H318,Tableau48910[Opération]))</f>
        <v>10</v>
      </c>
      <c r="L318" s="13">
        <f>SUMIFS(Tableau48910[Temps],Tableau48910[Numéros],H318,Tableau48910[Opération],J318)</f>
        <v>8.3333333333333329E-2</v>
      </c>
      <c r="M318" s="13">
        <f>SUMIFS(Tableau48910[Temps],Tableau48910[Numéros],H318,Tableau48910[Opération],K318)</f>
        <v>7.013888888888889E-3</v>
      </c>
      <c r="N318" s="13">
        <f>I318-L318</f>
        <v>1.4653472222222224</v>
      </c>
      <c r="O318" s="13">
        <f>I318-M318</f>
        <v>1.5416666666666667</v>
      </c>
      <c r="P318" s="9">
        <f>IF(J318=K318,1,N318/O318)</f>
        <v>0.9504954954954955</v>
      </c>
    </row>
    <row r="319" spans="1:16" x14ac:dyDescent="0.25">
      <c r="A319">
        <v>30</v>
      </c>
      <c r="B319" t="s">
        <v>156</v>
      </c>
      <c r="C319" s="4">
        <v>0.84375</v>
      </c>
      <c r="D319" s="5"/>
      <c r="E319" s="5">
        <f>VLOOKUP(Tableau48910[[#This Row],[Numéros]],Tableau3[],9,FALSE)</f>
        <v>2.2588874259381173</v>
      </c>
      <c r="F319" s="5">
        <f>VLOOKUP(Tableau48910[[#This Row],[Numéros]],Tableau3[],9,FALSE)</f>
        <v>2.2588874259381173</v>
      </c>
      <c r="H319" s="6" t="s">
        <v>60</v>
      </c>
      <c r="I319" s="10">
        <f>SUMIFS(Tableau48910[Temps],Tableau48910[Numéros],H319)</f>
        <v>1.0069444444444444</v>
      </c>
      <c r="J319" cm="1">
        <f t="array" ref="J319">MAX((Tableau48910[Numéros]=H319)*Tableau48910[Opération])</f>
        <v>90</v>
      </c>
      <c r="K319" cm="1">
        <f t="array" ref="K319">MIN(IF(Tableau48910[Numéros]=H319,Tableau48910[Opération]))</f>
        <v>35</v>
      </c>
      <c r="L319" s="11">
        <f>SUMIFS(Tableau48910[Temps],Tableau48910[Numéros],H319,Tableau48910[Opération],J319)</f>
        <v>6.25E-2</v>
      </c>
      <c r="M319" s="11">
        <f>SUMIFS(Tableau48910[Temps],Tableau48910[Numéros],H319,Tableau48910[Opération],K319)</f>
        <v>6.25E-2</v>
      </c>
      <c r="N319" s="11">
        <f>I319-L319</f>
        <v>0.94444444444444442</v>
      </c>
      <c r="O319" s="11">
        <f>I319-M319</f>
        <v>0.94444444444444442</v>
      </c>
      <c r="P319" s="8">
        <f>IF(J319=K319,1,N319/O319)</f>
        <v>1</v>
      </c>
    </row>
    <row r="320" spans="1:16" x14ac:dyDescent="0.25">
      <c r="A320">
        <v>40</v>
      </c>
      <c r="B320" t="s">
        <v>156</v>
      </c>
      <c r="C320" s="4">
        <v>1.3888888888888889E-4</v>
      </c>
      <c r="D320" s="5"/>
      <c r="E320" s="5">
        <f>VLOOKUP(Tableau48910[[#This Row],[Numéros]],Tableau3[],9,FALSE)</f>
        <v>2.2588874259381173</v>
      </c>
      <c r="F320" s="5">
        <f>VLOOKUP(Tableau48910[[#This Row],[Numéros]],Tableau3[],9,FALSE)</f>
        <v>2.2588874259381173</v>
      </c>
      <c r="H320" s="7" t="s">
        <v>61</v>
      </c>
      <c r="I320" s="12">
        <f>SUMIFS(Tableau48910[Temps],Tableau48910[Numéros],H320)</f>
        <v>1.0069444444444444</v>
      </c>
      <c r="J320" cm="1">
        <f t="array" ref="J320">MAX((Tableau48910[Numéros]=H320)*Tableau48910[Opération])</f>
        <v>90</v>
      </c>
      <c r="K320" cm="1">
        <f t="array" ref="K320">MIN(IF(Tableau48910[Numéros]=H320,Tableau48910[Opération]))</f>
        <v>35</v>
      </c>
      <c r="L320" s="13">
        <f>SUMIFS(Tableau48910[Temps],Tableau48910[Numéros],H320,Tableau48910[Opération],J320)</f>
        <v>6.25E-2</v>
      </c>
      <c r="M320" s="13">
        <f>SUMIFS(Tableau48910[Temps],Tableau48910[Numéros],H320,Tableau48910[Opération],K320)</f>
        <v>6.25E-2</v>
      </c>
      <c r="N320" s="13">
        <f>I320-L320</f>
        <v>0.94444444444444442</v>
      </c>
      <c r="O320" s="13">
        <f>I320-M320</f>
        <v>0.94444444444444442</v>
      </c>
      <c r="P320" s="9">
        <f>IF(J320=K320,1,N320/O320)</f>
        <v>1</v>
      </c>
    </row>
    <row r="321" spans="1:16" x14ac:dyDescent="0.25">
      <c r="A321">
        <v>20</v>
      </c>
      <c r="B321" t="s">
        <v>151</v>
      </c>
      <c r="C321" s="4">
        <v>0.18055555555555555</v>
      </c>
      <c r="D321" s="5"/>
      <c r="E321" s="5">
        <f>VLOOKUP(Tableau48910[[#This Row],[Numéros]],Tableau3[],9,FALSE)</f>
        <v>2.0370119305856833</v>
      </c>
      <c r="F321" s="5">
        <f>VLOOKUP(Tableau48910[[#This Row],[Numéros]],Tableau3[],9,FALSE)</f>
        <v>2.0370119305856833</v>
      </c>
      <c r="H321" s="6" t="s">
        <v>62</v>
      </c>
      <c r="I321" s="10">
        <f>SUMIFS(Tableau48910[Temps],Tableau48910[Numéros],H321)</f>
        <v>1.0069444444444444</v>
      </c>
      <c r="J321" cm="1">
        <f t="array" ref="J321">MAX((Tableau48910[Numéros]=H321)*Tableau48910[Opération])</f>
        <v>90</v>
      </c>
      <c r="K321" cm="1">
        <f t="array" ref="K321">MIN(IF(Tableau48910[Numéros]=H321,Tableau48910[Opération]))</f>
        <v>35</v>
      </c>
      <c r="L321" s="11">
        <f>SUMIFS(Tableau48910[Temps],Tableau48910[Numéros],H321,Tableau48910[Opération],J321)</f>
        <v>6.25E-2</v>
      </c>
      <c r="M321" s="11">
        <f>SUMIFS(Tableau48910[Temps],Tableau48910[Numéros],H321,Tableau48910[Opération],K321)</f>
        <v>6.25E-2</v>
      </c>
      <c r="N321" s="11">
        <f>I321-L321</f>
        <v>0.94444444444444442</v>
      </c>
      <c r="O321" s="11">
        <f>I321-M321</f>
        <v>0.94444444444444442</v>
      </c>
      <c r="P321" s="8">
        <f>IF(J321=K321,1,N321/O321)</f>
        <v>1</v>
      </c>
    </row>
    <row r="322" spans="1:16" x14ac:dyDescent="0.25">
      <c r="A322">
        <v>10</v>
      </c>
      <c r="B322" t="s">
        <v>151</v>
      </c>
      <c r="C322" s="4">
        <v>1.0625</v>
      </c>
      <c r="D322" s="5"/>
      <c r="E322" s="5">
        <f>VLOOKUP(Tableau48910[[#This Row],[Numéros]],Tableau3[],9,FALSE)</f>
        <v>2.0370119305856833</v>
      </c>
      <c r="F322" s="5">
        <f>VLOOKUP(Tableau48910[[#This Row],[Numéros]],Tableau3[],9,FALSE)</f>
        <v>2.0370119305856833</v>
      </c>
      <c r="H322" s="7" t="s">
        <v>63</v>
      </c>
      <c r="I322" s="12">
        <f>SUMIFS(Tableau48910[Temps],Tableau48910[Numéros],H322)</f>
        <v>1.0069444444444444</v>
      </c>
      <c r="J322" cm="1">
        <f t="array" ref="J322">MAX((Tableau48910[Numéros]=H322)*Tableau48910[Opération])</f>
        <v>90</v>
      </c>
      <c r="K322" cm="1">
        <f t="array" ref="K322">MIN(IF(Tableau48910[Numéros]=H322,Tableau48910[Opération]))</f>
        <v>35</v>
      </c>
      <c r="L322" s="13">
        <f>SUMIFS(Tableau48910[Temps],Tableau48910[Numéros],H322,Tableau48910[Opération],J322)</f>
        <v>6.25E-2</v>
      </c>
      <c r="M322" s="13">
        <f>SUMIFS(Tableau48910[Temps],Tableau48910[Numéros],H322,Tableau48910[Opération],K322)</f>
        <v>6.25E-2</v>
      </c>
      <c r="N322" s="13">
        <f>I322-L322</f>
        <v>0.94444444444444442</v>
      </c>
      <c r="O322" s="13">
        <f>I322-M322</f>
        <v>0.94444444444444442</v>
      </c>
      <c r="P322" s="9">
        <f>IF(J322=K322,1,N322/O322)</f>
        <v>1</v>
      </c>
    </row>
    <row r="323" spans="1:16" x14ac:dyDescent="0.25">
      <c r="A323">
        <v>30</v>
      </c>
      <c r="B323" t="s">
        <v>151</v>
      </c>
      <c r="C323" s="4">
        <v>0.84375</v>
      </c>
      <c r="D323" s="5"/>
      <c r="E323" s="5">
        <f>VLOOKUP(Tableau48910[[#This Row],[Numéros]],Tableau3[],9,FALSE)</f>
        <v>2.0370119305856833</v>
      </c>
      <c r="F323" s="5">
        <f>VLOOKUP(Tableau48910[[#This Row],[Numéros]],Tableau3[],9,FALSE)</f>
        <v>2.0370119305856833</v>
      </c>
      <c r="H323" s="6" t="s">
        <v>64</v>
      </c>
      <c r="I323" s="10">
        <f>SUMIFS(Tableau48910[Temps],Tableau48910[Numéros],H323)</f>
        <v>1.0139583333333333</v>
      </c>
      <c r="J323" cm="1">
        <f t="array" ref="J323">MAX((Tableau48910[Numéros]=H323)*Tableau48910[Opération])</f>
        <v>90</v>
      </c>
      <c r="K323" cm="1">
        <f t="array" ref="K323">MIN(IF(Tableau48910[Numéros]=H323,Tableau48910[Opération]))</f>
        <v>35</v>
      </c>
      <c r="L323" s="11">
        <f>SUMIFS(Tableau48910[Temps],Tableau48910[Numéros],H323,Tableau48910[Opération],J323)</f>
        <v>6.25E-2</v>
      </c>
      <c r="M323" s="11">
        <f>SUMIFS(Tableau48910[Temps],Tableau48910[Numéros],H323,Tableau48910[Opération],K323)</f>
        <v>6.25E-2</v>
      </c>
      <c r="N323" s="11">
        <f>I323-L323</f>
        <v>0.95145833333333329</v>
      </c>
      <c r="O323" s="11">
        <f>I323-M323</f>
        <v>0.95145833333333329</v>
      </c>
      <c r="P323" s="8">
        <f>IF(J323=K323,1,N323/O323)</f>
        <v>1</v>
      </c>
    </row>
    <row r="324" spans="1:16" x14ac:dyDescent="0.25">
      <c r="A324">
        <v>40</v>
      </c>
      <c r="B324" t="s">
        <v>151</v>
      </c>
      <c r="C324" s="4">
        <v>1.3888888888888889E-4</v>
      </c>
      <c r="D324" s="5"/>
      <c r="E324" s="5">
        <f>VLOOKUP(Tableau48910[[#This Row],[Numéros]],Tableau3[],9,FALSE)</f>
        <v>2.0370119305856833</v>
      </c>
      <c r="F324" s="5">
        <f>VLOOKUP(Tableau48910[[#This Row],[Numéros]],Tableau3[],9,FALSE)</f>
        <v>2.0370119305856833</v>
      </c>
      <c r="H324" s="6" t="s">
        <v>65</v>
      </c>
      <c r="I324" s="12">
        <f>SUMIFS(Tableau48910[Temps],Tableau48910[Numéros],H324)</f>
        <v>1.0069444444444444</v>
      </c>
      <c r="J324" cm="1">
        <f t="array" ref="J324">MAX((Tableau48910[Numéros]=H324)*Tableau48910[Opération])</f>
        <v>90</v>
      </c>
      <c r="K324" cm="1">
        <f t="array" ref="K324">MIN(IF(Tableau48910[Numéros]=H324,Tableau48910[Opération]))</f>
        <v>35</v>
      </c>
      <c r="L324" s="13">
        <f>SUMIFS(Tableau48910[Temps],Tableau48910[Numéros],H324,Tableau48910[Opération],J324)</f>
        <v>6.25E-2</v>
      </c>
      <c r="M324" s="13">
        <f>SUMIFS(Tableau48910[Temps],Tableau48910[Numéros],H324,Tableau48910[Opération],K324)</f>
        <v>6.25E-2</v>
      </c>
      <c r="N324" s="13">
        <f>I324-L324</f>
        <v>0.94444444444444442</v>
      </c>
      <c r="O324" s="13">
        <f>I324-M324</f>
        <v>0.94444444444444442</v>
      </c>
      <c r="P324" s="9">
        <f>IF(J324=K324,1,N324/O324)</f>
        <v>1</v>
      </c>
    </row>
    <row r="325" spans="1:16" x14ac:dyDescent="0.25">
      <c r="A325">
        <v>10</v>
      </c>
      <c r="B325" t="s">
        <v>130</v>
      </c>
      <c r="C325" s="4">
        <v>1.0625</v>
      </c>
      <c r="D325" s="5"/>
      <c r="E325" s="5">
        <f>VLOOKUP(Tableau48910[[#This Row],[Numéros]],Tableau3[],9,FALSE)</f>
        <v>2.0370119305856833</v>
      </c>
      <c r="F325" s="5">
        <f>VLOOKUP(Tableau48910[[#This Row],[Numéros]],Tableau3[],9,FALSE)</f>
        <v>2.0370119305856833</v>
      </c>
      <c r="H325" s="6" t="s">
        <v>33</v>
      </c>
      <c r="I325" s="10">
        <f>SUMIFS(Tableau48910[Temps],Tableau48910[Numéros],H325)</f>
        <v>2.5902777777777778E-2</v>
      </c>
      <c r="J325" cm="1">
        <f t="array" ref="J325">MAX((Tableau48910[Numéros]=H325)*Tableau48910[Opération])</f>
        <v>50</v>
      </c>
      <c r="K325" cm="1">
        <f t="array" ref="K325">MIN(IF(Tableau48910[Numéros]=H325,Tableau48910[Opération]))</f>
        <v>10</v>
      </c>
      <c r="L325" s="11">
        <f>SUMIFS(Tableau48910[Temps],Tableau48910[Numéros],H325,Tableau48910[Opération],J325)</f>
        <v>6.9444444444444444E-5</v>
      </c>
      <c r="M325" s="11">
        <f>SUMIFS(Tableau48910[Temps],Tableau48910[Numéros],H325,Tableau48910[Opération],K325)</f>
        <v>6.9444444444444444E-5</v>
      </c>
      <c r="N325" s="11">
        <f>I325-L325</f>
        <v>2.5833333333333333E-2</v>
      </c>
      <c r="O325" s="11">
        <f>I325-M325</f>
        <v>2.5833333333333333E-2</v>
      </c>
      <c r="P325" s="8">
        <f>IF(J325=K325,1,N325/O325)</f>
        <v>1</v>
      </c>
    </row>
    <row r="326" spans="1:16" x14ac:dyDescent="0.25">
      <c r="A326">
        <v>20</v>
      </c>
      <c r="B326" t="s">
        <v>130</v>
      </c>
      <c r="C326" s="4">
        <v>0.18055555555555555</v>
      </c>
      <c r="D326" s="5"/>
      <c r="E326" s="5">
        <f>VLOOKUP(Tableau48910[[#This Row],[Numéros]],Tableau3[],9,FALSE)</f>
        <v>2.0370119305856833</v>
      </c>
      <c r="F326" s="5">
        <f>VLOOKUP(Tableau48910[[#This Row],[Numéros]],Tableau3[],9,FALSE)</f>
        <v>2.0370119305856833</v>
      </c>
      <c r="H326" s="6" t="s">
        <v>34</v>
      </c>
      <c r="I326" s="12">
        <f>SUMIFS(Tableau48910[Temps],Tableau48910[Numéros],H326)</f>
        <v>2.5902777777777778E-2</v>
      </c>
      <c r="J326" cm="1">
        <f t="array" ref="J326">MAX((Tableau48910[Numéros]=H326)*Tableau48910[Opération])</f>
        <v>50</v>
      </c>
      <c r="K326" cm="1">
        <f t="array" ref="K326">MIN(IF(Tableau48910[Numéros]=H326,Tableau48910[Opération]))</f>
        <v>10</v>
      </c>
      <c r="L326" s="13">
        <f>SUMIFS(Tableau48910[Temps],Tableau48910[Numéros],H326,Tableau48910[Opération],J326)</f>
        <v>6.9444444444444444E-5</v>
      </c>
      <c r="M326" s="13">
        <f>SUMIFS(Tableau48910[Temps],Tableau48910[Numéros],H326,Tableau48910[Opération],K326)</f>
        <v>6.9444444444444444E-5</v>
      </c>
      <c r="N326" s="13">
        <f>I326-L326</f>
        <v>2.5833333333333333E-2</v>
      </c>
      <c r="O326" s="13">
        <f>I326-M326</f>
        <v>2.5833333333333333E-2</v>
      </c>
      <c r="P326" s="9">
        <f>IF(J326=K326,1,N326/O326)</f>
        <v>1</v>
      </c>
    </row>
    <row r="327" spans="1:16" x14ac:dyDescent="0.25">
      <c r="A327">
        <v>30</v>
      </c>
      <c r="B327" t="s">
        <v>130</v>
      </c>
      <c r="C327" s="4">
        <v>0.84375</v>
      </c>
      <c r="D327" s="5"/>
      <c r="E327" s="5">
        <f>VLOOKUP(Tableau48910[[#This Row],[Numéros]],Tableau3[],9,FALSE)</f>
        <v>2.0370119305856833</v>
      </c>
      <c r="F327" s="5">
        <f>VLOOKUP(Tableau48910[[#This Row],[Numéros]],Tableau3[],9,FALSE)</f>
        <v>2.0370119305856833</v>
      </c>
      <c r="H327" s="6" t="s">
        <v>28</v>
      </c>
      <c r="I327" s="10">
        <f>SUMIFS(Tableau48910[Temps],Tableau48910[Numéros],H327)</f>
        <v>2.5902777777777778E-2</v>
      </c>
      <c r="J327" cm="1">
        <f t="array" ref="J327">MAX((Tableau48910[Numéros]=H327)*Tableau48910[Opération])</f>
        <v>50</v>
      </c>
      <c r="K327" cm="1">
        <f t="array" ref="K327">MIN(IF(Tableau48910[Numéros]=H327,Tableau48910[Opération]))</f>
        <v>10</v>
      </c>
      <c r="L327" s="11">
        <f>SUMIFS(Tableau48910[Temps],Tableau48910[Numéros],H327,Tableau48910[Opération],J327)</f>
        <v>6.9444444444444444E-5</v>
      </c>
      <c r="M327" s="11">
        <f>SUMIFS(Tableau48910[Temps],Tableau48910[Numéros],H327,Tableau48910[Opération],K327)</f>
        <v>6.9444444444444444E-5</v>
      </c>
      <c r="N327" s="11">
        <f>I327-L327</f>
        <v>2.5833333333333333E-2</v>
      </c>
      <c r="O327" s="11">
        <f>I327-M327</f>
        <v>2.5833333333333333E-2</v>
      </c>
      <c r="P327" s="8">
        <f>IF(J327=K327,1,N327/O327)</f>
        <v>1</v>
      </c>
    </row>
    <row r="328" spans="1:16" x14ac:dyDescent="0.25">
      <c r="A328">
        <v>40</v>
      </c>
      <c r="B328" t="s">
        <v>130</v>
      </c>
      <c r="C328" s="4">
        <v>1.3888888888888889E-4</v>
      </c>
      <c r="D328" s="5"/>
      <c r="E328" s="5">
        <f>VLOOKUP(Tableau48910[[#This Row],[Numéros]],Tableau3[],9,FALSE)</f>
        <v>2.0370119305856833</v>
      </c>
      <c r="F328" s="5">
        <f>VLOOKUP(Tableau48910[[#This Row],[Numéros]],Tableau3[],9,FALSE)</f>
        <v>2.0370119305856833</v>
      </c>
      <c r="H328" s="6" t="s">
        <v>20</v>
      </c>
      <c r="I328" s="12">
        <f>SUMIFS(Tableau48910[Temps],Tableau48910[Numéros],H328)</f>
        <v>2.5902777777777778E-2</v>
      </c>
      <c r="J328" cm="1">
        <f t="array" ref="J328">MAX((Tableau48910[Numéros]=H328)*Tableau48910[Opération])</f>
        <v>50</v>
      </c>
      <c r="K328" cm="1">
        <f t="array" ref="K328">MIN(IF(Tableau48910[Numéros]=H328,Tableau48910[Opération]))</f>
        <v>10</v>
      </c>
      <c r="L328" s="13">
        <f>SUMIFS(Tableau48910[Temps],Tableau48910[Numéros],H328,Tableau48910[Opération],J328)</f>
        <v>6.9444444444444444E-5</v>
      </c>
      <c r="M328" s="13">
        <f>SUMIFS(Tableau48910[Temps],Tableau48910[Numéros],H328,Tableau48910[Opération],K328)</f>
        <v>6.9444444444444444E-5</v>
      </c>
      <c r="N328" s="13">
        <f>I328-L328</f>
        <v>2.5833333333333333E-2</v>
      </c>
      <c r="O328" s="13">
        <f>I328-M328</f>
        <v>2.5833333333333333E-2</v>
      </c>
      <c r="P328" s="9">
        <f>IF(J328=K328,1,N328/O328)</f>
        <v>1</v>
      </c>
    </row>
    <row r="329" spans="1:16" x14ac:dyDescent="0.25">
      <c r="A329">
        <v>10</v>
      </c>
      <c r="B329" t="s">
        <v>119</v>
      </c>
      <c r="C329" s="4">
        <v>1.0625</v>
      </c>
      <c r="D329" s="5"/>
      <c r="E329" s="5">
        <f>VLOOKUP(Tableau48910[[#This Row],[Numéros]],Tableau3[],9,FALSE)</f>
        <v>2.0370119305856833</v>
      </c>
      <c r="F329" s="5">
        <f>VLOOKUP(Tableau48910[[#This Row],[Numéros]],Tableau3[],9,FALSE)</f>
        <v>2.0370119305856833</v>
      </c>
      <c r="H329" s="6" t="s">
        <v>113</v>
      </c>
      <c r="I329" s="10">
        <f>SUMIFS(Tableau48910[Temps],Tableau48910[Numéros],H329)</f>
        <v>1.6770833333333335</v>
      </c>
      <c r="J329" cm="1">
        <f t="array" ref="J329">MAX((Tableau48910[Numéros]=H329)*Tableau48910[Opération])</f>
        <v>100</v>
      </c>
      <c r="K329" cm="1">
        <f t="array" ref="K329">MIN(IF(Tableau48910[Numéros]=H329,Tableau48910[Opération]))</f>
        <v>40</v>
      </c>
      <c r="L329" s="11">
        <f>SUMIFS(Tableau48910[Temps],Tableau48910[Numéros],H329,Tableau48910[Opération],J329)</f>
        <v>1.0416666666666666E-2</v>
      </c>
      <c r="M329" s="11">
        <f>SUMIFS(Tableau48910[Temps],Tableau48910[Numéros],H329,Tableau48910[Opération],K329)</f>
        <v>0.83333333333333337</v>
      </c>
      <c r="N329" s="11">
        <f>I329-L329</f>
        <v>1.6666666666666667</v>
      </c>
      <c r="O329" s="11">
        <f>I329-M329</f>
        <v>0.84375000000000011</v>
      </c>
      <c r="P329" s="8">
        <f>IF(J329=K329,1,N329/O329)</f>
        <v>1.9753086419753085</v>
      </c>
    </row>
    <row r="330" spans="1:16" x14ac:dyDescent="0.25">
      <c r="A330">
        <v>20</v>
      </c>
      <c r="B330" t="s">
        <v>119</v>
      </c>
      <c r="C330" s="4">
        <v>0.18055555555555555</v>
      </c>
      <c r="D330" s="5"/>
      <c r="E330" s="5">
        <f>VLOOKUP(Tableau48910[[#This Row],[Numéros]],Tableau3[],9,FALSE)</f>
        <v>2.0370119305856833</v>
      </c>
      <c r="F330" s="5">
        <f>VLOOKUP(Tableau48910[[#This Row],[Numéros]],Tableau3[],9,FALSE)</f>
        <v>2.0370119305856833</v>
      </c>
      <c r="H330" s="6" t="s">
        <v>114</v>
      </c>
      <c r="I330" s="12">
        <f>SUMIFS(Tableau48910[Temps],Tableau48910[Numéros],H330)</f>
        <v>1.6770833333333335</v>
      </c>
      <c r="J330" cm="1">
        <f t="array" ref="J330">MAX((Tableau48910[Numéros]=H330)*Tableau48910[Opération])</f>
        <v>100</v>
      </c>
      <c r="K330" cm="1">
        <f t="array" ref="K330">MIN(IF(Tableau48910[Numéros]=H330,Tableau48910[Opération]))</f>
        <v>40</v>
      </c>
      <c r="L330" s="13">
        <f>SUMIFS(Tableau48910[Temps],Tableau48910[Numéros],H330,Tableau48910[Opération],J330)</f>
        <v>1.0416666666666666E-2</v>
      </c>
      <c r="M330" s="13">
        <f>SUMIFS(Tableau48910[Temps],Tableau48910[Numéros],H330,Tableau48910[Opération],K330)</f>
        <v>0.83333333333333337</v>
      </c>
      <c r="N330" s="13">
        <f>I330-L330</f>
        <v>1.6666666666666667</v>
      </c>
      <c r="O330" s="13">
        <f>I330-M330</f>
        <v>0.84375000000000011</v>
      </c>
      <c r="P330" s="9">
        <f>IF(J330=K330,1,N330/O330)</f>
        <v>1.9753086419753085</v>
      </c>
    </row>
    <row r="331" spans="1:16" x14ac:dyDescent="0.25">
      <c r="A331">
        <v>30</v>
      </c>
      <c r="B331" t="s">
        <v>119</v>
      </c>
      <c r="C331" s="4">
        <v>0.84375</v>
      </c>
      <c r="D331" s="5"/>
      <c r="E331" s="5">
        <f>VLOOKUP(Tableau48910[[#This Row],[Numéros]],Tableau3[],9,FALSE)</f>
        <v>2.0370119305856833</v>
      </c>
      <c r="F331" s="5">
        <f>VLOOKUP(Tableau48910[[#This Row],[Numéros]],Tableau3[],9,FALSE)</f>
        <v>2.0370119305856833</v>
      </c>
      <c r="H331" s="6" t="s">
        <v>115</v>
      </c>
      <c r="I331" s="10">
        <f>SUMIFS(Tableau48910[Temps],Tableau48910[Numéros],H331)</f>
        <v>1.5104166666666667</v>
      </c>
      <c r="J331" cm="1">
        <f t="array" ref="J331">MAX((Tableau48910[Numéros]=H331)*Tableau48910[Opération])</f>
        <v>100</v>
      </c>
      <c r="K331" cm="1">
        <f t="array" ref="K331">MIN(IF(Tableau48910[Numéros]=H331,Tableau48910[Opération]))</f>
        <v>40</v>
      </c>
      <c r="L331" s="11">
        <f>SUMIFS(Tableau48910[Temps],Tableau48910[Numéros],H331,Tableau48910[Opération],J331)</f>
        <v>1.0416666666666666E-2</v>
      </c>
      <c r="M331" s="11">
        <f>SUMIFS(Tableau48910[Temps],Tableau48910[Numéros],H331,Tableau48910[Opération],K331)</f>
        <v>0.66666666666666663</v>
      </c>
      <c r="N331" s="11">
        <f>I331-L331</f>
        <v>1.5</v>
      </c>
      <c r="O331" s="11">
        <f>I331-M331</f>
        <v>0.84375000000000011</v>
      </c>
      <c r="P331" s="8">
        <f>IF(J331=K331,1,N331/O331)</f>
        <v>1.7777777777777775</v>
      </c>
    </row>
    <row r="332" spans="1:16" x14ac:dyDescent="0.25">
      <c r="A332">
        <v>40</v>
      </c>
      <c r="B332" t="s">
        <v>119</v>
      </c>
      <c r="C332" s="4">
        <v>1.3888888888888889E-4</v>
      </c>
      <c r="D332" s="5"/>
      <c r="E332" s="5">
        <f>VLOOKUP(Tableau48910[[#This Row],[Numéros]],Tableau3[],9,FALSE)</f>
        <v>2.0370119305856833</v>
      </c>
      <c r="F332" s="5">
        <f>VLOOKUP(Tableau48910[[#This Row],[Numéros]],Tableau3[],9,FALSE)</f>
        <v>2.0370119305856833</v>
      </c>
      <c r="H332" s="6" t="s">
        <v>116</v>
      </c>
      <c r="I332" s="12">
        <f>SUMIFS(Tableau48910[Temps],Tableau48910[Numéros],H332)</f>
        <v>1.5104166666666667</v>
      </c>
      <c r="J332" cm="1">
        <f t="array" ref="J332">MAX((Tableau48910[Numéros]=H332)*Tableau48910[Opération])</f>
        <v>100</v>
      </c>
      <c r="K332" cm="1">
        <f t="array" ref="K332">MIN(IF(Tableau48910[Numéros]=H332,Tableau48910[Opération]))</f>
        <v>40</v>
      </c>
      <c r="L332" s="13">
        <f>SUMIFS(Tableau48910[Temps],Tableau48910[Numéros],H332,Tableau48910[Opération],J332)</f>
        <v>1.0416666666666666E-2</v>
      </c>
      <c r="M332" s="13">
        <f>SUMIFS(Tableau48910[Temps],Tableau48910[Numéros],H332,Tableau48910[Opération],K332)</f>
        <v>0.66666666666666663</v>
      </c>
      <c r="N332" s="13">
        <f>I332-L332</f>
        <v>1.5</v>
      </c>
      <c r="O332" s="13">
        <f>I332-M332</f>
        <v>0.84375000000000011</v>
      </c>
      <c r="P332" s="9">
        <f>IF(J332=K332,1,N332/O332)</f>
        <v>1.7777777777777775</v>
      </c>
    </row>
    <row r="333" spans="1:16" x14ac:dyDescent="0.25">
      <c r="A333">
        <v>10</v>
      </c>
      <c r="B333" t="s">
        <v>128</v>
      </c>
      <c r="C333" s="4">
        <v>1.0625</v>
      </c>
      <c r="D333" s="5"/>
      <c r="E333" s="5">
        <f>VLOOKUP(Tableau48910[[#This Row],[Numéros]],Tableau3[],9,FALSE)</f>
        <v>2.0370119305856833</v>
      </c>
      <c r="F333" s="5">
        <f>VLOOKUP(Tableau48910[[#This Row],[Numéros]],Tableau3[],9,FALSE)</f>
        <v>2.0370119305856833</v>
      </c>
      <c r="H333" s="6" t="s">
        <v>117</v>
      </c>
      <c r="I333" s="10">
        <f>SUMIFS(Tableau48910[Temps],Tableau48910[Numéros],H333)</f>
        <v>0.67708333333333326</v>
      </c>
      <c r="J333" cm="1">
        <f t="array" ref="J333">MAX((Tableau48910[Numéros]=H333)*Tableau48910[Opération])</f>
        <v>100</v>
      </c>
      <c r="K333" cm="1">
        <f t="array" ref="K333">MIN(IF(Tableau48910[Numéros]=H333,Tableau48910[Opération]))</f>
        <v>50</v>
      </c>
      <c r="L333" s="11">
        <f>SUMIFS(Tableau48910[Temps],Tableau48910[Numéros],H333,Tableau48910[Opération],J333)</f>
        <v>1.0416666666666666E-2</v>
      </c>
      <c r="M333" s="11">
        <f>SUMIFS(Tableau48910[Temps],Tableau48910[Numéros],H333,Tableau48910[Opération],K333)</f>
        <v>2.0833333333333332E-2</v>
      </c>
      <c r="N333" s="11">
        <f>I333-L333</f>
        <v>0.66666666666666663</v>
      </c>
      <c r="O333" s="11">
        <f>I333-M333</f>
        <v>0.65624999999999989</v>
      </c>
      <c r="P333" s="8">
        <f>IF(J333=K333,1,N333/O333)</f>
        <v>1.015873015873016</v>
      </c>
    </row>
    <row r="334" spans="1:16" x14ac:dyDescent="0.25">
      <c r="A334">
        <v>20</v>
      </c>
      <c r="B334" t="s">
        <v>128</v>
      </c>
      <c r="C334" s="4">
        <v>0.18055555555555555</v>
      </c>
      <c r="D334" s="5"/>
      <c r="E334" s="5">
        <f>VLOOKUP(Tableau48910[[#This Row],[Numéros]],Tableau3[],9,FALSE)</f>
        <v>2.0370119305856833</v>
      </c>
      <c r="F334" s="5">
        <f>VLOOKUP(Tableau48910[[#This Row],[Numéros]],Tableau3[],9,FALSE)</f>
        <v>2.0370119305856833</v>
      </c>
      <c r="H334" s="7" t="s">
        <v>118</v>
      </c>
      <c r="I334" s="12">
        <f>SUMIFS(Tableau48910[Temps],Tableau48910[Numéros],H334)</f>
        <v>1.0104166666666667</v>
      </c>
      <c r="J334" cm="1">
        <f t="array" ref="J334">MAX((Tableau48910[Numéros]=H334)*Tableau48910[Opération])</f>
        <v>100</v>
      </c>
      <c r="K334" cm="1">
        <f t="array" ref="K334">MIN(IF(Tableau48910[Numéros]=H334,Tableau48910[Opération]))</f>
        <v>40</v>
      </c>
      <c r="L334" s="13">
        <f>SUMIFS(Tableau48910[Temps],Tableau48910[Numéros],H334,Tableau48910[Opération],J334)</f>
        <v>1.0416666666666666E-2</v>
      </c>
      <c r="M334" s="13">
        <f>SUMIFS(Tableau48910[Temps],Tableau48910[Numéros],H334,Tableau48910[Opération],K334)</f>
        <v>0.33333333333333331</v>
      </c>
      <c r="N334" s="13">
        <f>I334-L334</f>
        <v>1</v>
      </c>
      <c r="O334" s="13">
        <f>I334-M334</f>
        <v>0.67708333333333348</v>
      </c>
      <c r="P334" s="9">
        <f>IF(J334=K334,1,N334/O334)</f>
        <v>1.4769230769230766</v>
      </c>
    </row>
    <row r="335" spans="1:16" x14ac:dyDescent="0.25">
      <c r="A335">
        <v>30</v>
      </c>
      <c r="B335" t="s">
        <v>128</v>
      </c>
      <c r="C335" s="4">
        <v>0.84375</v>
      </c>
      <c r="D335" s="5"/>
      <c r="E335" s="5">
        <f>VLOOKUP(Tableau48910[[#This Row],[Numéros]],Tableau3[],9,FALSE)</f>
        <v>2.0370119305856833</v>
      </c>
      <c r="F335" s="5">
        <f>VLOOKUP(Tableau48910[[#This Row],[Numéros]],Tableau3[],9,FALSE)</f>
        <v>2.0370119305856833</v>
      </c>
      <c r="H335" s="6" t="s">
        <v>36</v>
      </c>
      <c r="I335" s="10">
        <f>SUMIFS(Tableau48910[Temps],Tableau48910[Numéros],H335)</f>
        <v>12.862499999999999</v>
      </c>
      <c r="J335" cm="1">
        <f t="array" ref="J335">MAX((Tableau48910[Numéros]=H335)*Tableau48910[Opération])</f>
        <v>50</v>
      </c>
      <c r="K335" cm="1">
        <f t="array" ref="K335">MIN(IF(Tableau48910[Numéros]=H335,Tableau48910[Opération]))</f>
        <v>10</v>
      </c>
      <c r="L335" s="11">
        <f>SUMIFS(Tableau48910[Temps],Tableau48910[Numéros],H335,Tableau48910[Opération],J335)</f>
        <v>1.4583333333333332E-2</v>
      </c>
      <c r="M335" s="11">
        <f>SUMIFS(Tableau48910[Temps],Tableau48910[Numéros],H335,Tableau48910[Opération],K335)</f>
        <v>1.4583333333333332E-2</v>
      </c>
      <c r="N335" s="11">
        <f>I335-L335</f>
        <v>12.847916666666666</v>
      </c>
      <c r="O335" s="11">
        <f>I335-M335</f>
        <v>12.847916666666666</v>
      </c>
      <c r="P335" s="8">
        <f>IF(J335=K335,1,N335/O335)</f>
        <v>1</v>
      </c>
    </row>
    <row r="336" spans="1:16" x14ac:dyDescent="0.25">
      <c r="A336">
        <v>40</v>
      </c>
      <c r="B336" t="s">
        <v>128</v>
      </c>
      <c r="C336" s="4">
        <v>1.3888888888888889E-4</v>
      </c>
      <c r="D336" s="5"/>
      <c r="E336" s="5">
        <f>VLOOKUP(Tableau48910[[#This Row],[Numéros]],Tableau3[],9,FALSE)</f>
        <v>2.0370119305856833</v>
      </c>
      <c r="F336" s="5">
        <f>VLOOKUP(Tableau48910[[#This Row],[Numéros]],Tableau3[],9,FALSE)</f>
        <v>2.0370119305856833</v>
      </c>
      <c r="H336" s="7" t="s">
        <v>29</v>
      </c>
      <c r="I336" s="12">
        <f>SUMIFS(Tableau48910[Temps],Tableau48910[Numéros],H336)</f>
        <v>12.862499999999999</v>
      </c>
      <c r="J336" cm="1">
        <f t="array" ref="J336">MAX((Tableau48910[Numéros]=H336)*Tableau48910[Opération])</f>
        <v>50</v>
      </c>
      <c r="K336" cm="1">
        <f t="array" ref="K336">MIN(IF(Tableau48910[Numéros]=H336,Tableau48910[Opération]))</f>
        <v>10</v>
      </c>
      <c r="L336" s="13">
        <f>SUMIFS(Tableau48910[Temps],Tableau48910[Numéros],H336,Tableau48910[Opération],J336)</f>
        <v>1.4583333333333332E-2</v>
      </c>
      <c r="M336" s="13">
        <f>SUMIFS(Tableau48910[Temps],Tableau48910[Numéros],H336,Tableau48910[Opération],K336)</f>
        <v>1.4583333333333332E-2</v>
      </c>
      <c r="N336" s="13">
        <f>I336-L336</f>
        <v>12.847916666666666</v>
      </c>
      <c r="O336" s="13">
        <f>I336-M336</f>
        <v>12.847916666666666</v>
      </c>
      <c r="P336" s="9">
        <f>IF(J336=K336,1,N336/O336)</f>
        <v>1</v>
      </c>
    </row>
    <row r="337" spans="1:16" x14ac:dyDescent="0.25">
      <c r="A337">
        <v>10</v>
      </c>
      <c r="B337" t="s">
        <v>109</v>
      </c>
      <c r="C337" s="4">
        <v>1.0625</v>
      </c>
      <c r="D337" s="5"/>
      <c r="E337" s="5">
        <f>VLOOKUP(Tableau48910[[#This Row],[Numéros]],Tableau3[],9,FALSE)</f>
        <v>2.0370119305856833</v>
      </c>
      <c r="F337" s="5">
        <f>VLOOKUP(Tableau48910[[#This Row],[Numéros]],Tableau3[],9,FALSE)</f>
        <v>2.0370119305856833</v>
      </c>
      <c r="H337" s="6" t="s">
        <v>154</v>
      </c>
      <c r="I337" s="10">
        <f>SUMIFS(Tableau48910[Temps],Tableau48910[Numéros],H337)</f>
        <v>4.802083333333333</v>
      </c>
      <c r="J337" cm="1">
        <f t="array" ref="J337">MAX((Tableau48910[Numéros]=H337)*Tableau48910[Opération])</f>
        <v>70</v>
      </c>
      <c r="K337" cm="1">
        <f t="array" ref="K337">MIN(IF(Tableau48910[Numéros]=H337,Tableau48910[Opération]))</f>
        <v>20</v>
      </c>
      <c r="L337" s="11">
        <f>SUMIFS(Tableau48910[Temps],Tableau48910[Numéros],H337,Tableau48910[Opération],J337)</f>
        <v>0.125</v>
      </c>
      <c r="M337" s="11">
        <f>SUMIFS(Tableau48910[Temps],Tableau48910[Numéros],H337,Tableau48910[Opération],K337)</f>
        <v>2.0833333333333332E-2</v>
      </c>
      <c r="N337" s="11">
        <f>I337-L337</f>
        <v>4.677083333333333</v>
      </c>
      <c r="O337" s="11">
        <f>I337-M337</f>
        <v>4.78125</v>
      </c>
      <c r="P337" s="8">
        <f>IF(J337=K337,1,N337/O337)</f>
        <v>0.97821350762527226</v>
      </c>
    </row>
    <row r="338" spans="1:16" x14ac:dyDescent="0.25">
      <c r="A338">
        <v>20</v>
      </c>
      <c r="B338" t="s">
        <v>109</v>
      </c>
      <c r="C338" s="4">
        <v>0.18055555555555555</v>
      </c>
      <c r="D338" s="5"/>
      <c r="E338" s="5">
        <f>VLOOKUP(Tableau48910[[#This Row],[Numéros]],Tableau3[],9,FALSE)</f>
        <v>2.0370119305856833</v>
      </c>
      <c r="F338" s="5">
        <f>VLOOKUP(Tableau48910[[#This Row],[Numéros]],Tableau3[],9,FALSE)</f>
        <v>2.0370119305856833</v>
      </c>
      <c r="H338" s="6" t="s">
        <v>124</v>
      </c>
      <c r="I338" s="12">
        <f>SUMIFS(Tableau48910[Temps],Tableau48910[Numéros],H338)</f>
        <v>2.25</v>
      </c>
      <c r="J338" cm="1">
        <f t="array" ref="J338">MAX((Tableau48910[Numéros]=H338)*Tableau48910[Opération])</f>
        <v>130</v>
      </c>
      <c r="K338" cm="1">
        <f t="array" ref="K338">MIN(IF(Tableau48910[Numéros]=H338,Tableau48910[Opération]))</f>
        <v>20</v>
      </c>
      <c r="L338" s="13">
        <f>SUMIFS(Tableau48910[Temps],Tableau48910[Numéros],H338,Tableau48910[Opération],J338)</f>
        <v>2.0833333333333332E-2</v>
      </c>
      <c r="M338" s="13">
        <f>SUMIFS(Tableau48910[Temps],Tableau48910[Numéros],H338,Tableau48910[Opération],K338)</f>
        <v>4.1666666666666664E-2</v>
      </c>
      <c r="N338" s="13">
        <f>I338-L338</f>
        <v>2.2291666666666665</v>
      </c>
      <c r="O338" s="13">
        <f>I338-M338</f>
        <v>2.2083333333333335</v>
      </c>
      <c r="P338" s="9">
        <f>IF(J338=K338,1,N338/O338)</f>
        <v>1.0094339622641508</v>
      </c>
    </row>
    <row r="339" spans="1:16" x14ac:dyDescent="0.25">
      <c r="A339">
        <v>30</v>
      </c>
      <c r="B339" t="s">
        <v>109</v>
      </c>
      <c r="C339" s="4">
        <v>0.84375</v>
      </c>
      <c r="D339" s="5"/>
      <c r="E339" s="5">
        <f>VLOOKUP(Tableau48910[[#This Row],[Numéros]],Tableau3[],9,FALSE)</f>
        <v>2.0370119305856833</v>
      </c>
      <c r="F339" s="5">
        <f>VLOOKUP(Tableau48910[[#This Row],[Numéros]],Tableau3[],9,FALSE)</f>
        <v>2.0370119305856833</v>
      </c>
      <c r="H339" s="6" t="s">
        <v>125</v>
      </c>
      <c r="I339" s="10">
        <f>SUMIFS(Tableau48910[Temps],Tableau48910[Numéros],H339)</f>
        <v>2.25</v>
      </c>
      <c r="J339" cm="1">
        <f t="array" ref="J339">MAX((Tableau48910[Numéros]=H339)*Tableau48910[Opération])</f>
        <v>130</v>
      </c>
      <c r="K339" cm="1">
        <f t="array" ref="K339">MIN(IF(Tableau48910[Numéros]=H339,Tableau48910[Opération]))</f>
        <v>20</v>
      </c>
      <c r="L339" s="11">
        <f>SUMIFS(Tableau48910[Temps],Tableau48910[Numéros],H339,Tableau48910[Opération],J339)</f>
        <v>2.0833333333333332E-2</v>
      </c>
      <c r="M339" s="11">
        <f>SUMIFS(Tableau48910[Temps],Tableau48910[Numéros],H339,Tableau48910[Opération],K339)</f>
        <v>4.1666666666666664E-2</v>
      </c>
      <c r="N339" s="11">
        <f>I339-L339</f>
        <v>2.2291666666666665</v>
      </c>
      <c r="O339" s="11">
        <f>I339-M339</f>
        <v>2.2083333333333335</v>
      </c>
      <c r="P339" s="8">
        <f>IF(J339=K339,1,N339/O339)</f>
        <v>1.0094339622641508</v>
      </c>
    </row>
    <row r="340" spans="1:16" x14ac:dyDescent="0.25">
      <c r="A340">
        <v>40</v>
      </c>
      <c r="B340" t="s">
        <v>109</v>
      </c>
      <c r="C340" s="4">
        <v>1.3888888888888889E-4</v>
      </c>
      <c r="D340" s="5"/>
      <c r="E340" s="5">
        <f>VLOOKUP(Tableau48910[[#This Row],[Numéros]],Tableau3[],9,FALSE)</f>
        <v>2.0370119305856833</v>
      </c>
      <c r="F340" s="5">
        <f>VLOOKUP(Tableau48910[[#This Row],[Numéros]],Tableau3[],9,FALSE)</f>
        <v>2.0370119305856833</v>
      </c>
      <c r="H340" s="6" t="s">
        <v>126</v>
      </c>
      <c r="I340" s="12">
        <f>SUMIFS(Tableau48910[Temps],Tableau48910[Numéros],H340)</f>
        <v>0.40972222222222221</v>
      </c>
      <c r="J340" cm="1">
        <f t="array" ref="J340">MAX((Tableau48910[Numéros]=H340)*Tableau48910[Opération])</f>
        <v>110</v>
      </c>
      <c r="K340" cm="1">
        <f t="array" ref="K340">MIN(IF(Tableau48910[Numéros]=H340,Tableau48910[Opération]))</f>
        <v>40</v>
      </c>
      <c r="L340" s="13">
        <f>SUMIFS(Tableau48910[Temps],Tableau48910[Numéros],H340,Tableau48910[Opération],J340)</f>
        <v>1.3888888888888888E-2</v>
      </c>
      <c r="M340" s="13">
        <f>SUMIFS(Tableau48910[Temps],Tableau48910[Numéros],H340,Tableau48910[Opération],K340)</f>
        <v>2.0833333333333332E-2</v>
      </c>
      <c r="N340" s="13">
        <f>I340-L340</f>
        <v>0.39583333333333331</v>
      </c>
      <c r="O340" s="13">
        <f>I340-M340</f>
        <v>0.3888888888888889</v>
      </c>
      <c r="P340" s="9">
        <f>IF(J340=K340,1,N340/O340)</f>
        <v>1.0178571428571428</v>
      </c>
    </row>
    <row r="341" spans="1:16" x14ac:dyDescent="0.25">
      <c r="A341">
        <v>45</v>
      </c>
      <c r="B341" t="s">
        <v>296</v>
      </c>
      <c r="C341" s="4">
        <v>2.0833333333333332E-2</v>
      </c>
      <c r="D341" s="5"/>
      <c r="E341" s="5">
        <f>VLOOKUP(Tableau48910[[#This Row],[Numéros]],Tableau3[],9,FALSE)</f>
        <v>0.93712574850299413</v>
      </c>
      <c r="F341" s="5">
        <f>VLOOKUP(Tableau48910[[#This Row],[Numéros]],Tableau3[],9,FALSE)</f>
        <v>0.93712574850299413</v>
      </c>
      <c r="H341" s="6" t="s">
        <v>108</v>
      </c>
      <c r="I341" s="10">
        <f>SUMIFS(Tableau48910[Temps],Tableau48910[Numéros],H341)</f>
        <v>2.0833333333333332E-2</v>
      </c>
      <c r="J341" cm="1">
        <f t="array" ref="J341">MAX((Tableau48910[Numéros]=H341)*Tableau48910[Opération])</f>
        <v>10</v>
      </c>
      <c r="K341" cm="1">
        <f t="array" ref="K341">MIN(IF(Tableau48910[Numéros]=H341,Tableau48910[Opération]))</f>
        <v>10</v>
      </c>
      <c r="L341" s="11">
        <f>SUMIFS(Tableau48910[Temps],Tableau48910[Numéros],H341,Tableau48910[Opération],J341)</f>
        <v>2.0833333333333332E-2</v>
      </c>
      <c r="M341" s="11">
        <f>SUMIFS(Tableau48910[Temps],Tableau48910[Numéros],H341,Tableau48910[Opération],K341)</f>
        <v>2.0833333333333332E-2</v>
      </c>
      <c r="N341" s="11">
        <f>I341-L341</f>
        <v>0</v>
      </c>
      <c r="O341" s="11">
        <f>I341-M341</f>
        <v>0</v>
      </c>
      <c r="P341" s="8">
        <f>IF(J341=K341,1,N341/O341)</f>
        <v>1</v>
      </c>
    </row>
    <row r="342" spans="1:16" x14ac:dyDescent="0.25">
      <c r="A342">
        <v>55</v>
      </c>
      <c r="B342" t="s">
        <v>296</v>
      </c>
      <c r="C342" s="4">
        <v>6.9444444444444441E-3</v>
      </c>
      <c r="D342" s="5"/>
      <c r="E342" s="5">
        <f>VLOOKUP(Tableau48910[[#This Row],[Numéros]],Tableau3[],9,FALSE)</f>
        <v>0.93712574850299413</v>
      </c>
      <c r="F342" s="5">
        <f>VLOOKUP(Tableau48910[[#This Row],[Numéros]],Tableau3[],9,FALSE)</f>
        <v>0.93712574850299413</v>
      </c>
      <c r="H342" s="6" t="s">
        <v>146</v>
      </c>
      <c r="I342" s="12">
        <f>SUMIFS(Tableau48910[Temps],Tableau48910[Numéros],H342)</f>
        <v>1.6250000000000002</v>
      </c>
      <c r="J342" cm="1">
        <f t="array" ref="J342">MAX((Tableau48910[Numéros]=H342)*Tableau48910[Opération])</f>
        <v>40</v>
      </c>
      <c r="K342" cm="1">
        <f t="array" ref="K342">MIN(IF(Tableau48910[Numéros]=H342,Tableau48910[Opération]))</f>
        <v>20</v>
      </c>
      <c r="L342" s="13">
        <f>SUMIFS(Tableau48910[Temps],Tableau48910[Numéros],H342,Tableau48910[Opération],J342)</f>
        <v>4.1666666666666664E-2</v>
      </c>
      <c r="M342" s="13">
        <f>SUMIFS(Tableau48910[Temps],Tableau48910[Numéros],H342,Tableau48910[Opération],K342)</f>
        <v>0.41666666666666669</v>
      </c>
      <c r="N342" s="13">
        <f>I342-L342</f>
        <v>1.5833333333333335</v>
      </c>
      <c r="O342" s="13">
        <f>I342-M342</f>
        <v>1.2083333333333335</v>
      </c>
      <c r="P342" s="9">
        <f>IF(J342=K342,1,N342/O342)</f>
        <v>1.3103448275862069</v>
      </c>
    </row>
    <row r="343" spans="1:16" x14ac:dyDescent="0.25">
      <c r="A343">
        <v>65</v>
      </c>
      <c r="B343" t="s">
        <v>296</v>
      </c>
      <c r="C343" s="4">
        <v>6.9444444444444441E-3</v>
      </c>
      <c r="D343" s="5"/>
      <c r="E343" s="5">
        <f>VLOOKUP(Tableau48910[[#This Row],[Numéros]],Tableau3[],9,FALSE)</f>
        <v>0.93712574850299413</v>
      </c>
      <c r="F343" s="5">
        <f>VLOOKUP(Tableau48910[[#This Row],[Numéros]],Tableau3[],9,FALSE)</f>
        <v>0.93712574850299413</v>
      </c>
      <c r="H343" s="6" t="s">
        <v>135</v>
      </c>
      <c r="I343" s="10">
        <f>SUMIFS(Tableau48910[Temps],Tableau48910[Numéros],H343)</f>
        <v>4.0722222222222229</v>
      </c>
      <c r="J343" cm="1">
        <f t="array" ref="J343">MAX((Tableau48910[Numéros]=H343)*Tableau48910[Opération])</f>
        <v>50</v>
      </c>
      <c r="K343" cm="1">
        <f t="array" ref="K343">MIN(IF(Tableau48910[Numéros]=H343,Tableau48910[Opération]))</f>
        <v>12</v>
      </c>
      <c r="L343" s="11">
        <f>SUMIFS(Tableau48910[Temps],Tableau48910[Numéros],H343,Tableau48910[Opération],J343)</f>
        <v>1.3888888888888888E-2</v>
      </c>
      <c r="M343" s="11">
        <f>SUMIFS(Tableau48910[Temps],Tableau48910[Numéros],H343,Tableau48910[Opération],K343)</f>
        <v>1.3888888888888888E-2</v>
      </c>
      <c r="N343" s="11">
        <f>I343-L343</f>
        <v>4.0583333333333336</v>
      </c>
      <c r="O343" s="11">
        <f>I343-M343</f>
        <v>4.0583333333333336</v>
      </c>
      <c r="P343" s="8">
        <f>IF(J343=K343,1,N343/O343)</f>
        <v>1</v>
      </c>
    </row>
    <row r="344" spans="1:16" x14ac:dyDescent="0.25">
      <c r="A344">
        <v>75</v>
      </c>
      <c r="B344" t="s">
        <v>296</v>
      </c>
      <c r="C344" s="4">
        <v>6.9444444444444441E-3</v>
      </c>
      <c r="D344" s="5"/>
      <c r="E344" s="5">
        <f>VLOOKUP(Tableau48910[[#This Row],[Numéros]],Tableau3[],9,FALSE)</f>
        <v>0.93712574850299413</v>
      </c>
      <c r="F344" s="5">
        <f>VLOOKUP(Tableau48910[[#This Row],[Numéros]],Tableau3[],9,FALSE)</f>
        <v>0.93712574850299413</v>
      </c>
      <c r="H344" s="6" t="s">
        <v>127</v>
      </c>
      <c r="I344" s="12">
        <f>SUMIFS(Tableau48910[Temps],Tableau48910[Numéros],H344)</f>
        <v>13.291666666666668</v>
      </c>
      <c r="J344" cm="1">
        <f t="array" ref="J344">MAX((Tableau48910[Numéros]=H344)*Tableau48910[Opération])</f>
        <v>50</v>
      </c>
      <c r="K344" cm="1">
        <f t="array" ref="K344">MIN(IF(Tableau48910[Numéros]=H344,Tableau48910[Opération]))</f>
        <v>10</v>
      </c>
      <c r="L344" s="13">
        <f>SUMIFS(Tableau48910[Temps],Tableau48910[Numéros],H344,Tableau48910[Opération],J344)</f>
        <v>4.1666666666666664E-2</v>
      </c>
      <c r="M344" s="13">
        <f>SUMIFS(Tableau48910[Temps],Tableau48910[Numéros],H344,Tableau48910[Opération],K344)</f>
        <v>1.6666666666666667</v>
      </c>
      <c r="N344" s="13">
        <f>I344-L344</f>
        <v>13.250000000000002</v>
      </c>
      <c r="O344" s="13">
        <f>I344-M344</f>
        <v>11.625000000000002</v>
      </c>
      <c r="P344" s="9">
        <f>IF(J344=K344,1,N344/O344)</f>
        <v>1.139784946236559</v>
      </c>
    </row>
    <row r="345" spans="1:16" x14ac:dyDescent="0.25">
      <c r="A345">
        <v>85</v>
      </c>
      <c r="B345" t="s">
        <v>296</v>
      </c>
      <c r="C345" s="4">
        <v>6.9444444444444441E-3</v>
      </c>
      <c r="D345" s="5"/>
      <c r="E345" s="5">
        <f>VLOOKUP(Tableau48910[[#This Row],[Numéros]],Tableau3[],9,FALSE)</f>
        <v>0.93712574850299413</v>
      </c>
      <c r="F345" s="5">
        <f>VLOOKUP(Tableau48910[[#This Row],[Numéros]],Tableau3[],9,FALSE)</f>
        <v>0.93712574850299413</v>
      </c>
      <c r="H345" s="6" t="s">
        <v>129</v>
      </c>
      <c r="I345" s="10">
        <f>SUMIFS(Tableau48910[Temps],Tableau48910[Numéros],H345)</f>
        <v>4.666666666666667</v>
      </c>
      <c r="J345" cm="1">
        <f t="array" ref="J345">MAX((Tableau48910[Numéros]=H345)*Tableau48910[Opération])</f>
        <v>50</v>
      </c>
      <c r="K345" cm="1">
        <f t="array" ref="K345">MIN(IF(Tableau48910[Numéros]=H345,Tableau48910[Opération]))</f>
        <v>10</v>
      </c>
      <c r="L345" s="11">
        <f>SUMIFS(Tableau48910[Temps],Tableau48910[Numéros],H345,Tableau48910[Opération],J345)</f>
        <v>4.1666666666666664E-2</v>
      </c>
      <c r="M345" s="11">
        <f>SUMIFS(Tableau48910[Temps],Tableau48910[Numéros],H345,Tableau48910[Opération],K345)</f>
        <v>0.33333333333333331</v>
      </c>
      <c r="N345" s="11">
        <f>I345-L345</f>
        <v>4.625</v>
      </c>
      <c r="O345" s="11">
        <f>I345-M345</f>
        <v>4.3333333333333339</v>
      </c>
      <c r="P345" s="8">
        <f>IF(J345=K345,1,N345/O345)</f>
        <v>1.0673076923076921</v>
      </c>
    </row>
    <row r="346" spans="1:16" x14ac:dyDescent="0.25">
      <c r="A346">
        <v>95</v>
      </c>
      <c r="B346" t="s">
        <v>296</v>
      </c>
      <c r="C346" s="4">
        <v>6.9444444444444441E-3</v>
      </c>
      <c r="D346" s="5"/>
      <c r="E346" s="5">
        <f>VLOOKUP(Tableau48910[[#This Row],[Numéros]],Tableau3[],9,FALSE)</f>
        <v>0.93712574850299413</v>
      </c>
      <c r="F346" s="5">
        <f>VLOOKUP(Tableau48910[[#This Row],[Numéros]],Tableau3[],9,FALSE)</f>
        <v>0.93712574850299413</v>
      </c>
      <c r="H346" s="7" t="s">
        <v>141</v>
      </c>
      <c r="I346" s="12">
        <f>SUMIFS(Tableau48910[Temps],Tableau48910[Numéros],H346)</f>
        <v>8.5</v>
      </c>
      <c r="J346" cm="1">
        <f t="array" ref="J346">MAX((Tableau48910[Numéros]=H346)*Tableau48910[Opération])</f>
        <v>50</v>
      </c>
      <c r="K346" cm="1">
        <f t="array" ref="K346">MIN(IF(Tableau48910[Numéros]=H346,Tableau48910[Opération]))</f>
        <v>10</v>
      </c>
      <c r="L346" s="13">
        <f>SUMIFS(Tableau48910[Temps],Tableau48910[Numéros],H346,Tableau48910[Opération],J346)</f>
        <v>4.1666666666666664E-2</v>
      </c>
      <c r="M346" s="13">
        <f>SUMIFS(Tableau48910[Temps],Tableau48910[Numéros],H346,Tableau48910[Opération],K346)</f>
        <v>1.6666666666666667</v>
      </c>
      <c r="N346" s="13">
        <f>I346-L346</f>
        <v>8.4583333333333339</v>
      </c>
      <c r="O346" s="13">
        <f>I346-M346</f>
        <v>6.833333333333333</v>
      </c>
      <c r="P346" s="9">
        <f>IF(J346=K346,1,N346/O346)</f>
        <v>1.2378048780487807</v>
      </c>
    </row>
    <row r="347" spans="1:16" x14ac:dyDescent="0.25">
      <c r="A347">
        <v>105</v>
      </c>
      <c r="B347" t="s">
        <v>296</v>
      </c>
      <c r="C347" s="4">
        <v>1.3888888888888888E-2</v>
      </c>
      <c r="D347" s="5"/>
      <c r="E347" s="5">
        <f>VLOOKUP(Tableau48910[[#This Row],[Numéros]],Tableau3[],9,FALSE)</f>
        <v>0.93712574850299413</v>
      </c>
      <c r="F347" s="5">
        <f>VLOOKUP(Tableau48910[[#This Row],[Numéros]],Tableau3[],9,FALSE)</f>
        <v>0.93712574850299413</v>
      </c>
      <c r="H347" s="6" t="s">
        <v>142</v>
      </c>
      <c r="I347" s="10">
        <f>SUMIFS(Tableau48910[Temps],Tableau48910[Numéros],H347)</f>
        <v>7.5</v>
      </c>
      <c r="J347" cm="1">
        <f t="array" ref="J347">MAX((Tableau48910[Numéros]=H347)*Tableau48910[Opération])</f>
        <v>50</v>
      </c>
      <c r="K347" cm="1">
        <f t="array" ref="K347">MIN(IF(Tableau48910[Numéros]=H347,Tableau48910[Opération]))</f>
        <v>10</v>
      </c>
      <c r="L347" s="11">
        <f>SUMIFS(Tableau48910[Temps],Tableau48910[Numéros],H347,Tableau48910[Opération],J347)</f>
        <v>4.1666666666666664E-2</v>
      </c>
      <c r="M347" s="11">
        <f>SUMIFS(Tableau48910[Temps],Tableau48910[Numéros],H347,Tableau48910[Opération],K347)</f>
        <v>0.66666666666666663</v>
      </c>
      <c r="N347" s="11">
        <f>I347-L347</f>
        <v>7.458333333333333</v>
      </c>
      <c r="O347" s="11">
        <f>I347-M347</f>
        <v>6.833333333333333</v>
      </c>
      <c r="P347" s="8">
        <f>IF(J347=K347,1,N347/O347)</f>
        <v>1.0914634146341464</v>
      </c>
    </row>
    <row r="348" spans="1:16" x14ac:dyDescent="0.25">
      <c r="A348">
        <v>115</v>
      </c>
      <c r="B348" t="s">
        <v>296</v>
      </c>
      <c r="C348" s="4">
        <v>2.0833333333333332E-2</v>
      </c>
      <c r="D348" s="5"/>
      <c r="E348" s="5">
        <f>VLOOKUP(Tableau48910[[#This Row],[Numéros]],Tableau3[],9,FALSE)</f>
        <v>0.93712574850299413</v>
      </c>
      <c r="F348" s="5">
        <f>VLOOKUP(Tableau48910[[#This Row],[Numéros]],Tableau3[],9,FALSE)</f>
        <v>0.93712574850299413</v>
      </c>
      <c r="H348" s="7" t="s">
        <v>45</v>
      </c>
      <c r="I348" s="12">
        <f>SUMIFS(Tableau48910[Temps],Tableau48910[Numéros],H348)</f>
        <v>1.1874999999999998</v>
      </c>
      <c r="J348" cm="1">
        <f t="array" ref="J348">MAX((Tableau48910[Numéros]=H348)*Tableau48910[Opération])</f>
        <v>100</v>
      </c>
      <c r="K348" cm="1">
        <f t="array" ref="K348">MIN(IF(Tableau48910[Numéros]=H348,Tableau48910[Opération]))</f>
        <v>10</v>
      </c>
      <c r="L348" s="13">
        <f>SUMIFS(Tableau48910[Temps],Tableau48910[Numéros],H348,Tableau48910[Opération],J348)</f>
        <v>2.0833333333333332E-2</v>
      </c>
      <c r="M348" s="13">
        <f>SUMIFS(Tableau48910[Temps],Tableau48910[Numéros],H348,Tableau48910[Opération],K348)</f>
        <v>4.1666666666666664E-2</v>
      </c>
      <c r="N348" s="13">
        <f>I348-L348</f>
        <v>1.1666666666666665</v>
      </c>
      <c r="O348" s="13">
        <f>I348-M348</f>
        <v>1.145833333333333</v>
      </c>
      <c r="P348" s="9">
        <f>IF(J348=K348,1,N348/O348)</f>
        <v>1.0181818181818183</v>
      </c>
    </row>
    <row r="349" spans="1:16" x14ac:dyDescent="0.25">
      <c r="A349">
        <v>125</v>
      </c>
      <c r="B349" t="s">
        <v>296</v>
      </c>
      <c r="C349" s="4">
        <v>2.7777777777777776E-2</v>
      </c>
      <c r="D349" s="5"/>
      <c r="E349" s="5">
        <f>VLOOKUP(Tableau48910[[#This Row],[Numéros]],Tableau3[],9,FALSE)</f>
        <v>0.93712574850299413</v>
      </c>
      <c r="F349" s="5">
        <f>VLOOKUP(Tableau48910[[#This Row],[Numéros]],Tableau3[],9,FALSE)</f>
        <v>0.93712574850299413</v>
      </c>
      <c r="H349" s="6" t="s">
        <v>46</v>
      </c>
      <c r="I349" s="10">
        <f>SUMIFS(Tableau48910[Temps],Tableau48910[Numéros],H349)</f>
        <v>1.1874999999999998</v>
      </c>
      <c r="J349" cm="1">
        <f t="array" ref="J349">MAX((Tableau48910[Numéros]=H349)*Tableau48910[Opération])</f>
        <v>100</v>
      </c>
      <c r="K349" cm="1">
        <f t="array" ref="K349">MIN(IF(Tableau48910[Numéros]=H349,Tableau48910[Opération]))</f>
        <v>10</v>
      </c>
      <c r="L349" s="11">
        <f>SUMIFS(Tableau48910[Temps],Tableau48910[Numéros],H349,Tableau48910[Opération],J349)</f>
        <v>2.0833333333333332E-2</v>
      </c>
      <c r="M349" s="11">
        <f>SUMIFS(Tableau48910[Temps],Tableau48910[Numéros],H349,Tableau48910[Opération],K349)</f>
        <v>4.1666666666666664E-2</v>
      </c>
      <c r="N349" s="11">
        <f>I349-L349</f>
        <v>1.1666666666666665</v>
      </c>
      <c r="O349" s="11">
        <f>I349-M349</f>
        <v>1.145833333333333</v>
      </c>
      <c r="P349" s="8">
        <f>IF(J349=K349,1,N349/O349)</f>
        <v>1.0181818181818183</v>
      </c>
    </row>
    <row r="350" spans="1:16" x14ac:dyDescent="0.25">
      <c r="A350">
        <v>135</v>
      </c>
      <c r="B350" t="s">
        <v>296</v>
      </c>
      <c r="C350" s="4">
        <v>1.3888888888888888E-2</v>
      </c>
      <c r="D350" s="5"/>
      <c r="E350" s="5">
        <f>VLOOKUP(Tableau48910[[#This Row],[Numéros]],Tableau3[],9,FALSE)</f>
        <v>0.93712574850299413</v>
      </c>
      <c r="F350" s="5">
        <f>VLOOKUP(Tableau48910[[#This Row],[Numéros]],Tableau3[],9,FALSE)</f>
        <v>0.93712574850299413</v>
      </c>
      <c r="H350" s="7" t="s">
        <v>47</v>
      </c>
      <c r="I350" s="12">
        <f>SUMIFS(Tableau48910[Temps],Tableau48910[Numéros],H350)</f>
        <v>1.1874999999999998</v>
      </c>
      <c r="J350" cm="1">
        <f t="array" ref="J350">MAX((Tableau48910[Numéros]=H350)*Tableau48910[Opération])</f>
        <v>100</v>
      </c>
      <c r="K350" cm="1">
        <f t="array" ref="K350">MIN(IF(Tableau48910[Numéros]=H350,Tableau48910[Opération]))</f>
        <v>10</v>
      </c>
      <c r="L350" s="13">
        <f>SUMIFS(Tableau48910[Temps],Tableau48910[Numéros],H350,Tableau48910[Opération],J350)</f>
        <v>2.0833333333333332E-2</v>
      </c>
      <c r="M350" s="13">
        <f>SUMIFS(Tableau48910[Temps],Tableau48910[Numéros],H350,Tableau48910[Opération],K350)</f>
        <v>4.1666666666666664E-2</v>
      </c>
      <c r="N350" s="13">
        <f>I350-L350</f>
        <v>1.1666666666666665</v>
      </c>
      <c r="O350" s="13">
        <f>I350-M350</f>
        <v>1.145833333333333</v>
      </c>
      <c r="P350" s="9">
        <f>IF(J350=K350,1,N350/O350)</f>
        <v>1.0181818181818183</v>
      </c>
    </row>
    <row r="351" spans="1:16" x14ac:dyDescent="0.25">
      <c r="A351">
        <v>145</v>
      </c>
      <c r="B351" t="s">
        <v>296</v>
      </c>
      <c r="C351" s="4">
        <v>6.9444444444444441E-3</v>
      </c>
      <c r="D351" s="5"/>
      <c r="E351" s="5">
        <f>VLOOKUP(Tableau48910[[#This Row],[Numéros]],Tableau3[],9,FALSE)</f>
        <v>0.93712574850299413</v>
      </c>
      <c r="F351" s="5">
        <f>VLOOKUP(Tableau48910[[#This Row],[Numéros]],Tableau3[],9,FALSE)</f>
        <v>0.93712574850299413</v>
      </c>
      <c r="H351" s="6" t="s">
        <v>48</v>
      </c>
      <c r="I351" s="10">
        <f>SUMIFS(Tableau48910[Temps],Tableau48910[Numéros],H351)</f>
        <v>1.1874999999999998</v>
      </c>
      <c r="J351" cm="1">
        <f t="array" ref="J351">MAX((Tableau48910[Numéros]=H351)*Tableau48910[Opération])</f>
        <v>100</v>
      </c>
      <c r="K351" cm="1">
        <f t="array" ref="K351">MIN(IF(Tableau48910[Numéros]=H351,Tableau48910[Opération]))</f>
        <v>10</v>
      </c>
      <c r="L351" s="11">
        <f>SUMIFS(Tableau48910[Temps],Tableau48910[Numéros],H351,Tableau48910[Opération],J351)</f>
        <v>2.0833333333333332E-2</v>
      </c>
      <c r="M351" s="11">
        <f>SUMIFS(Tableau48910[Temps],Tableau48910[Numéros],H351,Tableau48910[Opération],K351)</f>
        <v>4.1666666666666664E-2</v>
      </c>
      <c r="N351" s="11">
        <f>I351-L351</f>
        <v>1.1666666666666665</v>
      </c>
      <c r="O351" s="11">
        <f>I351-M351</f>
        <v>1.145833333333333</v>
      </c>
      <c r="P351" s="8">
        <f>IF(J351=K351,1,N351/O351)</f>
        <v>1.0181818181818183</v>
      </c>
    </row>
    <row r="352" spans="1:16" x14ac:dyDescent="0.25">
      <c r="A352">
        <v>155</v>
      </c>
      <c r="B352" t="s">
        <v>296</v>
      </c>
      <c r="C352" s="4">
        <v>0.20833333333333334</v>
      </c>
      <c r="D352" s="5"/>
      <c r="E352" s="5">
        <f>VLOOKUP(Tableau48910[[#This Row],[Numéros]],Tableau3[],9,FALSE)</f>
        <v>0.93712574850299413</v>
      </c>
      <c r="F352" s="5">
        <f>VLOOKUP(Tableau48910[[#This Row],[Numéros]],Tableau3[],9,FALSE)</f>
        <v>0.93712574850299413</v>
      </c>
      <c r="H352" s="7" t="s">
        <v>104</v>
      </c>
      <c r="I352" s="12">
        <f>SUMIFS(Tableau48910[Temps],Tableau48910[Numéros],H352)</f>
        <v>1.3749999999999998</v>
      </c>
      <c r="J352" cm="1">
        <f t="array" ref="J352">MAX((Tableau48910[Numéros]=H352)*Tableau48910[Opération])</f>
        <v>50</v>
      </c>
      <c r="K352" cm="1">
        <f t="array" ref="K352">MIN(IF(Tableau48910[Numéros]=H352,Tableau48910[Opération]))</f>
        <v>20</v>
      </c>
      <c r="L352" s="13">
        <f>SUMIFS(Tableau48910[Temps],Tableau48910[Numéros],H352,Tableau48910[Opération],J352)</f>
        <v>8.3333333333333329E-2</v>
      </c>
      <c r="M352" s="13">
        <f>SUMIFS(Tableau48910[Temps],Tableau48910[Numéros],H352,Tableau48910[Opération],K352)</f>
        <v>1.125</v>
      </c>
      <c r="N352" s="13">
        <f>I352-L352</f>
        <v>1.2916666666666665</v>
      </c>
      <c r="O352" s="13">
        <f>I352-M352</f>
        <v>0.24999999999999978</v>
      </c>
      <c r="P352" s="9">
        <f>IF(J352=K352,1,N352/O352)</f>
        <v>5.1666666666666705</v>
      </c>
    </row>
    <row r="353" spans="1:16" x14ac:dyDescent="0.25">
      <c r="A353">
        <v>165</v>
      </c>
      <c r="B353" t="s">
        <v>296</v>
      </c>
      <c r="C353" s="4">
        <v>1.3888888888888888E-2</v>
      </c>
      <c r="D353" s="5"/>
      <c r="E353" s="5">
        <f>VLOOKUP(Tableau48910[[#This Row],[Numéros]],Tableau3[],9,FALSE)</f>
        <v>0.93712574850299413</v>
      </c>
      <c r="F353" s="5">
        <f>VLOOKUP(Tableau48910[[#This Row],[Numéros]],Tableau3[],9,FALSE)</f>
        <v>0.93712574850299413</v>
      </c>
      <c r="H353" s="6" t="s">
        <v>143</v>
      </c>
      <c r="I353" s="10">
        <f>SUMIFS(Tableau48910[Temps],Tableau48910[Numéros],H353)</f>
        <v>1.3340277777777778</v>
      </c>
      <c r="J353" cm="1">
        <f t="array" ref="J353">MAX((Tableau48910[Numéros]=H353)*Tableau48910[Opération])</f>
        <v>50</v>
      </c>
      <c r="K353" cm="1">
        <f t="array" ref="K353">MIN(IF(Tableau48910[Numéros]=H353,Tableau48910[Opération]))</f>
        <v>30</v>
      </c>
      <c r="L353" s="11">
        <f>SUMIFS(Tableau48910[Temps],Tableau48910[Numéros],H353,Tableau48910[Opération],J353)</f>
        <v>1.3888888888888888E-2</v>
      </c>
      <c r="M353" s="11">
        <f>SUMIFS(Tableau48910[Temps],Tableau48910[Numéros],H353,Tableau48910[Opération],K353)</f>
        <v>1.3062500000000001</v>
      </c>
      <c r="N353" s="11">
        <f>I353-L353</f>
        <v>1.320138888888889</v>
      </c>
      <c r="O353" s="11">
        <f>I353-M353</f>
        <v>2.7777777777777679E-2</v>
      </c>
      <c r="P353" s="8">
        <f>IF(J353=K353,1,N353/O353)</f>
        <v>47.525000000000169</v>
      </c>
    </row>
    <row r="354" spans="1:16" x14ac:dyDescent="0.25">
      <c r="A354">
        <v>175</v>
      </c>
      <c r="B354" t="s">
        <v>296</v>
      </c>
      <c r="C354" s="4">
        <v>1.3888888888888888E-2</v>
      </c>
      <c r="D354" s="5"/>
      <c r="E354" s="5">
        <f>VLOOKUP(Tableau48910[[#This Row],[Numéros]],Tableau3[],9,FALSE)</f>
        <v>0.93712574850299413</v>
      </c>
      <c r="F354" s="5">
        <f>VLOOKUP(Tableau48910[[#This Row],[Numéros]],Tableau3[],9,FALSE)</f>
        <v>0.93712574850299413</v>
      </c>
      <c r="H354" s="6" t="s">
        <v>73</v>
      </c>
      <c r="I354" s="12">
        <f>SUMIFS(Tableau48910[Temps],Tableau48910[Numéros],H354)</f>
        <v>4.625</v>
      </c>
      <c r="J354" cm="1">
        <f t="array" ref="J354">MAX((Tableau48910[Numéros]=H354)*Tableau48910[Opération])</f>
        <v>20</v>
      </c>
      <c r="K354" cm="1">
        <f t="array" ref="K354">MIN(IF(Tableau48910[Numéros]=H354,Tableau48910[Opération]))</f>
        <v>10</v>
      </c>
      <c r="L354" s="13">
        <f>SUMIFS(Tableau48910[Temps],Tableau48910[Numéros],H354,Tableau48910[Opération],J354)</f>
        <v>0.125</v>
      </c>
      <c r="M354" s="13">
        <f>SUMIFS(Tableau48910[Temps],Tableau48910[Numéros],H354,Tableau48910[Opération],K354)</f>
        <v>4.5</v>
      </c>
      <c r="N354" s="13">
        <f>I354-L354</f>
        <v>4.5</v>
      </c>
      <c r="O354" s="13">
        <f>I354-M354</f>
        <v>0.125</v>
      </c>
      <c r="P354" s="9">
        <f>IF(J354=K354,1,N354/O354)</f>
        <v>36</v>
      </c>
    </row>
    <row r="355" spans="1:16" x14ac:dyDescent="0.25">
      <c r="A355">
        <v>185</v>
      </c>
      <c r="B355" t="s">
        <v>296</v>
      </c>
      <c r="C355" s="4">
        <v>0.33333333333333331</v>
      </c>
      <c r="D355" s="5"/>
      <c r="E355" s="5">
        <f>VLOOKUP(Tableau48910[[#This Row],[Numéros]],Tableau3[],9,FALSE)</f>
        <v>0.93712574850299413</v>
      </c>
      <c r="F355" s="5">
        <f>VLOOKUP(Tableau48910[[#This Row],[Numéros]],Tableau3[],9,FALSE)</f>
        <v>0.93712574850299413</v>
      </c>
      <c r="H355" s="6" t="s">
        <v>152</v>
      </c>
      <c r="I355" s="10">
        <f>SUMIFS(Tableau48910[Temps],Tableau48910[Numéros],H355)</f>
        <v>0.83333333333333337</v>
      </c>
      <c r="J355" cm="1">
        <f t="array" ref="J355">MAX((Tableau48910[Numéros]=H355)*Tableau48910[Opération])</f>
        <v>60</v>
      </c>
      <c r="K355" cm="1">
        <f t="array" ref="K355">MIN(IF(Tableau48910[Numéros]=H355,Tableau48910[Opération]))</f>
        <v>30</v>
      </c>
      <c r="L355" s="11">
        <f>SUMIFS(Tableau48910[Temps],Tableau48910[Numéros],H355,Tableau48910[Opération],J355)</f>
        <v>4.1666666666666664E-2</v>
      </c>
      <c r="M355" s="11">
        <f>SUMIFS(Tableau48910[Temps],Tableau48910[Numéros],H355,Tableau48910[Opération],K355)</f>
        <v>0.16666666666666666</v>
      </c>
      <c r="N355" s="11">
        <f>I355-L355</f>
        <v>0.79166666666666674</v>
      </c>
      <c r="O355" s="11">
        <f>I355-M355</f>
        <v>0.66666666666666674</v>
      </c>
      <c r="P355" s="8">
        <f>IF(J355=K355,1,N355/O355)</f>
        <v>1.1875</v>
      </c>
    </row>
    <row r="356" spans="1:16" x14ac:dyDescent="0.25">
      <c r="A356">
        <v>195</v>
      </c>
      <c r="B356" t="s">
        <v>296</v>
      </c>
      <c r="C356" s="4">
        <v>2.7777777777777776E-2</v>
      </c>
      <c r="D356" s="5"/>
      <c r="E356" s="5">
        <f>VLOOKUP(Tableau48910[[#This Row],[Numéros]],Tableau3[],9,FALSE)</f>
        <v>0.93712574850299413</v>
      </c>
      <c r="F356" s="5">
        <f>VLOOKUP(Tableau48910[[#This Row],[Numéros]],Tableau3[],9,FALSE)</f>
        <v>0.93712574850299413</v>
      </c>
      <c r="H356" s="6" t="s">
        <v>41</v>
      </c>
      <c r="I356" s="12">
        <f>SUMIFS(Tableau48910[Temps],Tableau48910[Numéros],H356)</f>
        <v>6.4374999999999991</v>
      </c>
      <c r="J356" cm="1">
        <f t="array" ref="J356">MAX((Tableau48910[Numéros]=H356)*Tableau48910[Opération])</f>
        <v>185</v>
      </c>
      <c r="K356" cm="1">
        <f t="array" ref="K356">MIN(IF(Tableau48910[Numéros]=H356,Tableau48910[Opération]))</f>
        <v>15</v>
      </c>
      <c r="L356" s="13">
        <f>SUMIFS(Tableau48910[Temps],Tableau48910[Numéros],H356,Tableau48910[Opération],J356)</f>
        <v>0.58333333333333337</v>
      </c>
      <c r="M356" s="13">
        <f>SUMIFS(Tableau48910[Temps],Tableau48910[Numéros],H356,Tableau48910[Opération],K356)</f>
        <v>6.25E-2</v>
      </c>
      <c r="N356" s="13">
        <f>I356-L356</f>
        <v>5.8541666666666661</v>
      </c>
      <c r="O356" s="13">
        <f>I356-M356</f>
        <v>6.3749999999999991</v>
      </c>
      <c r="P356" s="9">
        <f>IF(J356=K356,1,N356/O356)</f>
        <v>0.91830065359477131</v>
      </c>
    </row>
    <row r="357" spans="1:16" x14ac:dyDescent="0.25">
      <c r="A357">
        <v>205</v>
      </c>
      <c r="B357" t="s">
        <v>296</v>
      </c>
      <c r="C357" s="4">
        <v>0.16666666666666666</v>
      </c>
      <c r="D357" s="5"/>
      <c r="E357" s="5">
        <f>VLOOKUP(Tableau48910[[#This Row],[Numéros]],Tableau3[],9,FALSE)</f>
        <v>0.93712574850299413</v>
      </c>
      <c r="F357" s="5">
        <f>VLOOKUP(Tableau48910[[#This Row],[Numéros]],Tableau3[],9,FALSE)</f>
        <v>0.93712574850299413</v>
      </c>
      <c r="H357" s="6" t="s">
        <v>42</v>
      </c>
      <c r="I357" s="10">
        <f>SUMIFS(Tableau48910[Temps],Tableau48910[Numéros],H357)</f>
        <v>7.270833333333333</v>
      </c>
      <c r="J357" cm="1">
        <f t="array" ref="J357">MAX((Tableau48910[Numéros]=H357)*Tableau48910[Opération])</f>
        <v>135</v>
      </c>
      <c r="K357" cm="1">
        <f t="array" ref="K357">MIN(IF(Tableau48910[Numéros]=H357,Tableau48910[Opération]))</f>
        <v>15</v>
      </c>
      <c r="L357" s="11">
        <f>SUMIFS(Tableau48910[Temps],Tableau48910[Numéros],H357,Tableau48910[Opération],J357)</f>
        <v>0.58333333333333337</v>
      </c>
      <c r="M357" s="11">
        <f>SUMIFS(Tableau48910[Temps],Tableau48910[Numéros],H357,Tableau48910[Opération],K357)</f>
        <v>6.25E-2</v>
      </c>
      <c r="N357" s="11">
        <f>I357-L357</f>
        <v>6.6875</v>
      </c>
      <c r="O357" s="11">
        <f>I357-M357</f>
        <v>7.208333333333333</v>
      </c>
      <c r="P357" s="8">
        <f>IF(J357=K357,1,N357/O357)</f>
        <v>0.9277456647398844</v>
      </c>
    </row>
    <row r="358" spans="1:16" x14ac:dyDescent="0.25">
      <c r="A358">
        <v>215</v>
      </c>
      <c r="B358" t="s">
        <v>296</v>
      </c>
      <c r="C358" s="4">
        <v>8.3333333333333329E-2</v>
      </c>
      <c r="D358" s="5"/>
      <c r="E358" s="5">
        <f>VLOOKUP(Tableau48910[[#This Row],[Numéros]],Tableau3[],9,FALSE)</f>
        <v>0.93712574850299413</v>
      </c>
      <c r="F358" s="5">
        <f>VLOOKUP(Tableau48910[[#This Row],[Numéros]],Tableau3[],9,FALSE)</f>
        <v>0.93712574850299413</v>
      </c>
      <c r="H358" s="7" t="s">
        <v>105</v>
      </c>
      <c r="I358" s="12">
        <f>SUMIFS(Tableau48910[Temps],Tableau48910[Numéros],H358)</f>
        <v>2</v>
      </c>
      <c r="J358" cm="1">
        <f t="array" ref="J358">MAX((Tableau48910[Numéros]=H358)*Tableau48910[Opération])</f>
        <v>20</v>
      </c>
      <c r="K358" cm="1">
        <f t="array" ref="K358">MIN(IF(Tableau48910[Numéros]=H358,Tableau48910[Opération]))</f>
        <v>10</v>
      </c>
      <c r="L358" s="13">
        <f>SUMIFS(Tableau48910[Temps],Tableau48910[Numéros],H358,Tableau48910[Opération],J358)</f>
        <v>0.66666666666666663</v>
      </c>
      <c r="M358" s="13">
        <f>SUMIFS(Tableau48910[Temps],Tableau48910[Numéros],H358,Tableau48910[Opération],K358)</f>
        <v>1.3333333333333333</v>
      </c>
      <c r="N358" s="13">
        <f>I358-L358</f>
        <v>1.3333333333333335</v>
      </c>
      <c r="O358" s="13">
        <f>I358-M358</f>
        <v>0.66666666666666674</v>
      </c>
      <c r="P358" s="9">
        <f>IF(J358=K358,1,N358/O358)</f>
        <v>2</v>
      </c>
    </row>
    <row r="359" spans="1:16" x14ac:dyDescent="0.25">
      <c r="A359">
        <v>225</v>
      </c>
      <c r="B359" t="s">
        <v>296</v>
      </c>
      <c r="C359" s="4">
        <v>4.1666666666666664E-2</v>
      </c>
      <c r="D359" s="5"/>
      <c r="E359" s="5">
        <f>VLOOKUP(Tableau48910[[#This Row],[Numéros]],Tableau3[],9,FALSE)</f>
        <v>0.93712574850299413</v>
      </c>
      <c r="F359" s="5">
        <f>VLOOKUP(Tableau48910[[#This Row],[Numéros]],Tableau3[],9,FALSE)</f>
        <v>0.93712574850299413</v>
      </c>
      <c r="H359" s="6" t="s">
        <v>106</v>
      </c>
      <c r="I359" s="10">
        <f>SUMIFS(Tableau48910[Temps],Tableau48910[Numéros],H359)</f>
        <v>4.1666666666666664E-2</v>
      </c>
      <c r="J359" cm="1">
        <f t="array" ref="J359">MAX((Tableau48910[Numéros]=H359)*Tableau48910[Opération])</f>
        <v>30</v>
      </c>
      <c r="K359" cm="1">
        <f t="array" ref="K359">MIN(IF(Tableau48910[Numéros]=H359,Tableau48910[Opération]))</f>
        <v>30</v>
      </c>
      <c r="L359" s="11">
        <f>SUMIFS(Tableau48910[Temps],Tableau48910[Numéros],H359,Tableau48910[Opération],J359)</f>
        <v>4.1666666666666664E-2</v>
      </c>
      <c r="M359" s="11">
        <f>SUMIFS(Tableau48910[Temps],Tableau48910[Numéros],H359,Tableau48910[Opération],K359)</f>
        <v>4.1666666666666664E-2</v>
      </c>
      <c r="N359" s="11">
        <f>I359-L359</f>
        <v>0</v>
      </c>
      <c r="O359" s="11">
        <f>I359-M359</f>
        <v>0</v>
      </c>
      <c r="P359" s="8">
        <f>IF(J359=K359,1,N359/O359)</f>
        <v>1</v>
      </c>
    </row>
    <row r="360" spans="1:16" x14ac:dyDescent="0.25">
      <c r="A360">
        <v>235</v>
      </c>
      <c r="B360" t="s">
        <v>296</v>
      </c>
      <c r="C360" s="4">
        <v>6.9444444444444441E-3</v>
      </c>
      <c r="D360" s="5"/>
      <c r="E360" s="5">
        <f>VLOOKUP(Tableau48910[[#This Row],[Numéros]],Tableau3[],9,FALSE)</f>
        <v>0.93712574850299413</v>
      </c>
      <c r="F360" s="5">
        <f>VLOOKUP(Tableau48910[[#This Row],[Numéros]],Tableau3[],9,FALSE)</f>
        <v>0.93712574850299413</v>
      </c>
      <c r="H360" s="6" t="s">
        <v>43</v>
      </c>
      <c r="I360" s="12">
        <f>SUMIFS(Tableau48910[Temps],Tableau48910[Numéros],H360)</f>
        <v>0.5</v>
      </c>
      <c r="J360" cm="1">
        <f t="array" ref="J360">MAX((Tableau48910[Numéros]=H360)*Tableau48910[Opération])</f>
        <v>35</v>
      </c>
      <c r="K360" cm="1">
        <f t="array" ref="K360">MIN(IF(Tableau48910[Numéros]=H360,Tableau48910[Opération]))</f>
        <v>5</v>
      </c>
      <c r="L360" s="13">
        <f>SUMIFS(Tableau48910[Temps],Tableau48910[Numéros],H360,Tableau48910[Opération],J360)</f>
        <v>4.1666666666666664E-2</v>
      </c>
      <c r="M360" s="13">
        <f>SUMIFS(Tableau48910[Temps],Tableau48910[Numéros],H360,Tableau48910[Opération],K360)</f>
        <v>8.3333333333333329E-2</v>
      </c>
      <c r="N360" s="13">
        <f>I360-L360</f>
        <v>0.45833333333333331</v>
      </c>
      <c r="O360" s="13">
        <f>I360-M360</f>
        <v>0.41666666666666669</v>
      </c>
      <c r="P360" s="9">
        <f>IF(J360=K360,1,N360/O360)</f>
        <v>1.0999999999999999</v>
      </c>
    </row>
    <row r="361" spans="1:16" x14ac:dyDescent="0.25">
      <c r="A361">
        <v>245</v>
      </c>
      <c r="B361" t="s">
        <v>296</v>
      </c>
      <c r="C361" s="4">
        <v>6.9444444444444441E-3</v>
      </c>
      <c r="D361" s="5"/>
      <c r="E361" s="5">
        <f>VLOOKUP(Tableau48910[[#This Row],[Numéros]],Tableau3[],9,FALSE)</f>
        <v>0.93712574850299413</v>
      </c>
      <c r="F361" s="5">
        <f>VLOOKUP(Tableau48910[[#This Row],[Numéros]],Tableau3[],9,FALSE)</f>
        <v>0.93712574850299413</v>
      </c>
      <c r="H361" s="6" t="s">
        <v>44</v>
      </c>
      <c r="I361" s="10">
        <f>SUMIFS(Tableau48910[Temps],Tableau48910[Numéros],H361)</f>
        <v>0.5</v>
      </c>
      <c r="J361" cm="1">
        <f t="array" ref="J361">MAX((Tableau48910[Numéros]=H361)*Tableau48910[Opération])</f>
        <v>35</v>
      </c>
      <c r="K361" cm="1">
        <f t="array" ref="K361">MIN(IF(Tableau48910[Numéros]=H361,Tableau48910[Opération]))</f>
        <v>5</v>
      </c>
      <c r="L361" s="11">
        <f>SUMIFS(Tableau48910[Temps],Tableau48910[Numéros],H361,Tableau48910[Opération],J361)</f>
        <v>4.1666666666666664E-2</v>
      </c>
      <c r="M361" s="11">
        <f>SUMIFS(Tableau48910[Temps],Tableau48910[Numéros],H361,Tableau48910[Opération],K361)</f>
        <v>8.3333333333333329E-2</v>
      </c>
      <c r="N361" s="11">
        <f>I361-L361</f>
        <v>0.45833333333333331</v>
      </c>
      <c r="O361" s="11">
        <f>I361-M361</f>
        <v>0.41666666666666669</v>
      </c>
      <c r="P361" s="8">
        <f>IF(J361=K361,1,N361/O361)</f>
        <v>1.0999999999999999</v>
      </c>
    </row>
    <row r="362" spans="1:16" x14ac:dyDescent="0.25">
      <c r="A362">
        <v>255</v>
      </c>
      <c r="B362" t="s">
        <v>296</v>
      </c>
      <c r="C362" s="4">
        <v>0.33333333333333331</v>
      </c>
      <c r="D362" s="5"/>
      <c r="E362" s="5">
        <f>VLOOKUP(Tableau48910[[#This Row],[Numéros]],Tableau3[],9,FALSE)</f>
        <v>0.93712574850299413</v>
      </c>
      <c r="F362" s="5">
        <f>VLOOKUP(Tableau48910[[#This Row],[Numéros]],Tableau3[],9,FALSE)</f>
        <v>0.93712574850299413</v>
      </c>
      <c r="H362" s="6" t="s">
        <v>88</v>
      </c>
      <c r="I362" s="12">
        <f>SUMIFS(Tableau48910[Temps],Tableau48910[Numéros],H362)</f>
        <v>3.0284722222222222</v>
      </c>
      <c r="J362" cm="1">
        <f t="array" ref="J362">MAX((Tableau48910[Numéros]=H362)*Tableau48910[Opération])</f>
        <v>50</v>
      </c>
      <c r="K362" cm="1">
        <f t="array" ref="K362">MIN(IF(Tableau48910[Numéros]=H362,Tableau48910[Opération]))</f>
        <v>11</v>
      </c>
      <c r="L362" s="13">
        <f>SUMIFS(Tableau48910[Temps],Tableau48910[Numéros],H362,Tableau48910[Opération],J362)</f>
        <v>1.3888888888888888E-2</v>
      </c>
      <c r="M362" s="13">
        <f>SUMIFS(Tableau48910[Temps],Tableau48910[Numéros],H362,Tableau48910[Opération],K362)</f>
        <v>1.3888888888888888E-2</v>
      </c>
      <c r="N362" s="13">
        <f>I362-L362</f>
        <v>3.0145833333333334</v>
      </c>
      <c r="O362" s="13">
        <f>I362-M362</f>
        <v>3.0145833333333334</v>
      </c>
      <c r="P362" s="9">
        <f>IF(J362=K362,1,N362/O362)</f>
        <v>1</v>
      </c>
    </row>
    <row r="363" spans="1:16" x14ac:dyDescent="0.25">
      <c r="A363">
        <v>265</v>
      </c>
      <c r="B363" t="s">
        <v>296</v>
      </c>
      <c r="C363" s="4">
        <v>6.25E-2</v>
      </c>
      <c r="D363" s="5"/>
      <c r="E363" s="5">
        <f>VLOOKUP(Tableau48910[[#This Row],[Numéros]],Tableau3[],9,FALSE)</f>
        <v>0.93712574850299413</v>
      </c>
      <c r="F363" s="5">
        <f>VLOOKUP(Tableau48910[[#This Row],[Numéros]],Tableau3[],9,FALSE)</f>
        <v>0.93712574850299413</v>
      </c>
      <c r="H363" s="6" t="s">
        <v>67</v>
      </c>
      <c r="I363" s="10">
        <f>SUMIFS(Tableau48910[Temps],Tableau48910[Numéros],H363)</f>
        <v>2.8840277777777779</v>
      </c>
      <c r="J363" cm="1">
        <f t="array" ref="J363">MAX((Tableau48910[Numéros]=H363)*Tableau48910[Opération])</f>
        <v>50</v>
      </c>
      <c r="K363" cm="1">
        <f t="array" ref="K363">MIN(IF(Tableau48910[Numéros]=H363,Tableau48910[Opération]))</f>
        <v>11</v>
      </c>
      <c r="L363" s="11">
        <f>SUMIFS(Tableau48910[Temps],Tableau48910[Numéros],H363,Tableau48910[Opération],J363)</f>
        <v>1.3888888888888888E-2</v>
      </c>
      <c r="M363" s="11">
        <f>SUMIFS(Tableau48910[Temps],Tableau48910[Numéros],H363,Tableau48910[Opération],K363)</f>
        <v>1.3888888888888888E-2</v>
      </c>
      <c r="N363" s="11">
        <f>I363-L363</f>
        <v>2.870138888888889</v>
      </c>
      <c r="O363" s="11">
        <f>I363-M363</f>
        <v>2.870138888888889</v>
      </c>
      <c r="P363" s="8">
        <f>IF(J363=K363,1,N363/O363)</f>
        <v>1</v>
      </c>
    </row>
    <row r="364" spans="1:16" x14ac:dyDescent="0.25">
      <c r="A364">
        <v>275</v>
      </c>
      <c r="B364" t="s">
        <v>296</v>
      </c>
      <c r="C364" s="4">
        <v>6.25E-2</v>
      </c>
      <c r="D364" s="5"/>
      <c r="E364" s="5">
        <f>VLOOKUP(Tableau48910[[#This Row],[Numéros]],Tableau3[],9,FALSE)</f>
        <v>0.93712574850299413</v>
      </c>
      <c r="F364" s="5">
        <f>VLOOKUP(Tableau48910[[#This Row],[Numéros]],Tableau3[],9,FALSE)</f>
        <v>0.93712574850299413</v>
      </c>
      <c r="H364" s="6" t="s">
        <v>345</v>
      </c>
      <c r="I364" s="12">
        <f>SUMIFS(Tableau48910[Temps],Tableau48910[Numéros],H364)</f>
        <v>0.21534722222222225</v>
      </c>
      <c r="J364" cm="1">
        <f t="array" ref="J364">MAX((Tableau48910[Numéros]=H364)*Tableau48910[Opération])</f>
        <v>50</v>
      </c>
      <c r="K364" cm="1">
        <f t="array" ref="K364">MIN(IF(Tableau48910[Numéros]=H364,Tableau48910[Opération]))</f>
        <v>40</v>
      </c>
      <c r="L364" s="13">
        <f>SUMIFS(Tableau48910[Temps],Tableau48910[Numéros],H364,Tableau48910[Opération],J364)</f>
        <v>7.013888888888889E-3</v>
      </c>
      <c r="M364" s="13">
        <f>SUMIFS(Tableau48910[Temps],Tableau48910[Numéros],H364,Tableau48910[Opération],K364)</f>
        <v>0.20833333333333334</v>
      </c>
      <c r="N364" s="13">
        <f>I364-L364</f>
        <v>0.20833333333333337</v>
      </c>
      <c r="O364" s="13">
        <f>I364-M364</f>
        <v>7.0138888888889028E-3</v>
      </c>
      <c r="P364" s="9">
        <f>IF(J364=K364,1,N364/O364)</f>
        <v>29.702970297029648</v>
      </c>
    </row>
    <row r="365" spans="1:16" x14ac:dyDescent="0.25">
      <c r="A365">
        <v>285</v>
      </c>
      <c r="B365" t="s">
        <v>296</v>
      </c>
      <c r="C365" s="4">
        <v>6.9444444444444441E-3</v>
      </c>
      <c r="D365" s="5"/>
      <c r="E365" s="5">
        <f>VLOOKUP(Tableau48910[[#This Row],[Numéros]],Tableau3[],9,FALSE)</f>
        <v>0.93712574850299413</v>
      </c>
      <c r="F365" s="5">
        <f>VLOOKUP(Tableau48910[[#This Row],[Numéros]],Tableau3[],9,FALSE)</f>
        <v>0.93712574850299413</v>
      </c>
      <c r="H365" s="6" t="s">
        <v>330</v>
      </c>
      <c r="I365" s="10">
        <f>SUMIFS(Tableau48910[Temps],Tableau48910[Numéros],H365)</f>
        <v>1.4027777777777778E-2</v>
      </c>
      <c r="J365" cm="1">
        <f t="array" ref="J365">MAX((Tableau48910[Numéros]=H365)*Tableau48910[Opération])</f>
        <v>140</v>
      </c>
      <c r="K365" cm="1">
        <f t="array" ref="K365">MIN(IF(Tableau48910[Numéros]=H365,Tableau48910[Opération]))</f>
        <v>70</v>
      </c>
      <c r="L365" s="11">
        <f>SUMIFS(Tableau48910[Temps],Tableau48910[Numéros],H365,Tableau48910[Opération],J365)</f>
        <v>7.013888888888889E-3</v>
      </c>
      <c r="M365" s="11">
        <f>SUMIFS(Tableau48910[Temps],Tableau48910[Numéros],H365,Tableau48910[Opération],K365)</f>
        <v>7.013888888888889E-3</v>
      </c>
      <c r="N365" s="11">
        <f>I365-L365</f>
        <v>7.013888888888889E-3</v>
      </c>
      <c r="O365" s="11">
        <f>I365-M365</f>
        <v>7.013888888888889E-3</v>
      </c>
      <c r="P365" s="8">
        <f>IF(J365=K365,1,N365/O365)</f>
        <v>1</v>
      </c>
    </row>
    <row r="366" spans="1:16" x14ac:dyDescent="0.25">
      <c r="A366">
        <v>295</v>
      </c>
      <c r="B366" t="s">
        <v>296</v>
      </c>
      <c r="C366" s="4">
        <v>0.66666666666666663</v>
      </c>
      <c r="D366" s="5"/>
      <c r="E366" s="5">
        <f>VLOOKUP(Tableau48910[[#This Row],[Numéros]],Tableau3[],9,FALSE)</f>
        <v>0.93712574850299413</v>
      </c>
      <c r="F366" s="5">
        <f>VLOOKUP(Tableau48910[[#This Row],[Numéros]],Tableau3[],9,FALSE)</f>
        <v>0.93712574850299413</v>
      </c>
      <c r="H366" s="6" t="s">
        <v>288</v>
      </c>
      <c r="I366" s="12">
        <f>SUMIFS(Tableau48910[Temps],Tableau48910[Numéros],H366)</f>
        <v>0.83333333333333326</v>
      </c>
      <c r="J366" cm="1">
        <f t="array" ref="J366">MAX((Tableau48910[Numéros]=H366)*Tableau48910[Opération])</f>
        <v>30</v>
      </c>
      <c r="K366" cm="1">
        <f t="array" ref="K366">MIN(IF(Tableau48910[Numéros]=H366,Tableau48910[Opération]))</f>
        <v>20</v>
      </c>
      <c r="L366" s="13">
        <f>SUMIFS(Tableau48910[Temps],Tableau48910[Numéros],H366,Tableau48910[Opération],J366)</f>
        <v>0.16666666666666666</v>
      </c>
      <c r="M366" s="13">
        <f>SUMIFS(Tableau48910[Temps],Tableau48910[Numéros],H366,Tableau48910[Opération],K366)</f>
        <v>0.66666666666666663</v>
      </c>
      <c r="N366" s="13">
        <f>I366-L366</f>
        <v>0.66666666666666663</v>
      </c>
      <c r="O366" s="13">
        <f>I366-M366</f>
        <v>0.16666666666666663</v>
      </c>
      <c r="P366" s="9">
        <f>IF(J366=K366,1,N366/O366)</f>
        <v>4.0000000000000009</v>
      </c>
    </row>
    <row r="367" spans="1:16" x14ac:dyDescent="0.25">
      <c r="A367">
        <v>305</v>
      </c>
      <c r="B367" t="s">
        <v>296</v>
      </c>
      <c r="C367" s="4">
        <v>0.16666666666666666</v>
      </c>
      <c r="D367" s="5"/>
      <c r="E367" s="5">
        <f>VLOOKUP(Tableau48910[[#This Row],[Numéros]],Tableau3[],9,FALSE)</f>
        <v>0.93712574850299413</v>
      </c>
      <c r="F367" s="5">
        <f>VLOOKUP(Tableau48910[[#This Row],[Numéros]],Tableau3[],9,FALSE)</f>
        <v>0.93712574850299413</v>
      </c>
    </row>
    <row r="368" spans="1:16" x14ac:dyDescent="0.25">
      <c r="A368">
        <v>310</v>
      </c>
      <c r="B368" t="s">
        <v>163</v>
      </c>
      <c r="C368" s="4">
        <v>0.54166666666666663</v>
      </c>
      <c r="D368" s="5"/>
      <c r="E368" s="5">
        <f>VLOOKUP(Tableau48910[[#This Row],[Numéros]],Tableau3[],9,FALSE)</f>
        <v>1.0790400229934614</v>
      </c>
      <c r="F368" s="5">
        <f>VLOOKUP(Tableau48910[[#This Row],[Numéros]],Tableau3[],9,FALSE)</f>
        <v>1.0790400229934614</v>
      </c>
    </row>
    <row r="369" spans="1:6" x14ac:dyDescent="0.25">
      <c r="A369">
        <v>320</v>
      </c>
      <c r="B369" t="s">
        <v>163</v>
      </c>
      <c r="C369" s="4">
        <v>0.1111111111111111</v>
      </c>
      <c r="D369" s="5"/>
      <c r="E369" s="5">
        <f>VLOOKUP(Tableau48910[[#This Row],[Numéros]],Tableau3[],9,FALSE)</f>
        <v>1.0790400229934614</v>
      </c>
      <c r="F369" s="5">
        <f>VLOOKUP(Tableau48910[[#This Row],[Numéros]],Tableau3[],9,FALSE)</f>
        <v>1.0790400229934614</v>
      </c>
    </row>
    <row r="370" spans="1:6" x14ac:dyDescent="0.25">
      <c r="A370">
        <v>330</v>
      </c>
      <c r="B370" t="s">
        <v>163</v>
      </c>
      <c r="C370" s="4">
        <v>5.5555555555555552E-2</v>
      </c>
      <c r="D370" s="5"/>
      <c r="E370" s="5">
        <f>VLOOKUP(Tableau48910[[#This Row],[Numéros]],Tableau3[],9,FALSE)</f>
        <v>1.0790400229934614</v>
      </c>
      <c r="F370" s="5">
        <f>VLOOKUP(Tableau48910[[#This Row],[Numéros]],Tableau3[],9,FALSE)</f>
        <v>1.0790400229934614</v>
      </c>
    </row>
    <row r="371" spans="1:6" x14ac:dyDescent="0.25">
      <c r="A371">
        <v>340</v>
      </c>
      <c r="B371" t="s">
        <v>163</v>
      </c>
      <c r="C371" s="4">
        <v>4.1666666666666664E-2</v>
      </c>
      <c r="D371" s="5"/>
      <c r="E371" s="5">
        <f>VLOOKUP(Tableau48910[[#This Row],[Numéros]],Tableau3[],9,FALSE)</f>
        <v>1.0790400229934614</v>
      </c>
      <c r="F371" s="5">
        <f>VLOOKUP(Tableau48910[[#This Row],[Numéros]],Tableau3[],9,FALSE)</f>
        <v>1.0790400229934614</v>
      </c>
    </row>
    <row r="372" spans="1:6" x14ac:dyDescent="0.25">
      <c r="A372">
        <v>390</v>
      </c>
      <c r="B372" t="s">
        <v>163</v>
      </c>
      <c r="C372" s="4">
        <v>4.1666666666666664E-2</v>
      </c>
      <c r="D372" s="5"/>
      <c r="E372" s="5">
        <f>VLOOKUP(Tableau48910[[#This Row],[Numéros]],Tableau3[],9,FALSE)</f>
        <v>1.0790400229934614</v>
      </c>
      <c r="F372" s="5">
        <f>VLOOKUP(Tableau48910[[#This Row],[Numéros]],Tableau3[],9,FALSE)</f>
        <v>1.0790400229934614</v>
      </c>
    </row>
    <row r="373" spans="1:6" x14ac:dyDescent="0.25">
      <c r="A373">
        <v>400</v>
      </c>
      <c r="B373" t="s">
        <v>163</v>
      </c>
      <c r="C373" s="4">
        <v>4.1666666666666664E-2</v>
      </c>
      <c r="D373" s="5"/>
      <c r="E373" s="5">
        <f>VLOOKUP(Tableau48910[[#This Row],[Numéros]],Tableau3[],9,FALSE)</f>
        <v>1.0790400229934614</v>
      </c>
      <c r="F373" s="5">
        <f>VLOOKUP(Tableau48910[[#This Row],[Numéros]],Tableau3[],9,FALSE)</f>
        <v>1.0790400229934614</v>
      </c>
    </row>
    <row r="374" spans="1:6" x14ac:dyDescent="0.25">
      <c r="A374">
        <v>420</v>
      </c>
      <c r="B374" t="s">
        <v>163</v>
      </c>
      <c r="C374" s="4">
        <v>3.472222222222222E-3</v>
      </c>
      <c r="D374" s="5"/>
      <c r="E374" s="5">
        <f>VLOOKUP(Tableau48910[[#This Row],[Numéros]],Tableau3[],9,FALSE)</f>
        <v>1.0790400229934614</v>
      </c>
      <c r="F374" s="5">
        <f>VLOOKUP(Tableau48910[[#This Row],[Numéros]],Tableau3[],9,FALSE)</f>
        <v>1.0790400229934614</v>
      </c>
    </row>
    <row r="375" spans="1:6" x14ac:dyDescent="0.25">
      <c r="A375">
        <v>430</v>
      </c>
      <c r="B375" t="s">
        <v>163</v>
      </c>
      <c r="C375" s="4">
        <v>0.16666666666666666</v>
      </c>
      <c r="D375" s="5"/>
      <c r="E375" s="5">
        <f>VLOOKUP(Tableau48910[[#This Row],[Numéros]],Tableau3[],9,FALSE)</f>
        <v>1.0790400229934614</v>
      </c>
      <c r="F375" s="5">
        <f>VLOOKUP(Tableau48910[[#This Row],[Numéros]],Tableau3[],9,FALSE)</f>
        <v>1.0790400229934614</v>
      </c>
    </row>
    <row r="376" spans="1:6" x14ac:dyDescent="0.25">
      <c r="A376">
        <v>440</v>
      </c>
      <c r="B376" t="s">
        <v>163</v>
      </c>
      <c r="C376" s="4">
        <v>0.58333333333333337</v>
      </c>
      <c r="D376" s="5"/>
      <c r="E376" s="5">
        <f>VLOOKUP(Tableau48910[[#This Row],[Numéros]],Tableau3[],9,FALSE)</f>
        <v>1.0790400229934614</v>
      </c>
      <c r="F376" s="5">
        <f>VLOOKUP(Tableau48910[[#This Row],[Numéros]],Tableau3[],9,FALSE)</f>
        <v>1.0790400229934614</v>
      </c>
    </row>
    <row r="377" spans="1:6" x14ac:dyDescent="0.25">
      <c r="A377">
        <v>450</v>
      </c>
      <c r="B377" t="s">
        <v>163</v>
      </c>
      <c r="C377" s="4">
        <v>8.3333333333333329E-2</v>
      </c>
      <c r="D377" s="5"/>
      <c r="E377" s="5">
        <f>VLOOKUP(Tableau48910[[#This Row],[Numéros]],Tableau3[],9,FALSE)</f>
        <v>1.0790400229934614</v>
      </c>
      <c r="F377" s="5">
        <f>VLOOKUP(Tableau48910[[#This Row],[Numéros]],Tableau3[],9,FALSE)</f>
        <v>1.0790400229934614</v>
      </c>
    </row>
    <row r="378" spans="1:6" x14ac:dyDescent="0.25">
      <c r="A378">
        <v>460</v>
      </c>
      <c r="B378" t="s">
        <v>163</v>
      </c>
      <c r="C378" s="4">
        <v>4.1666666666666664E-2</v>
      </c>
      <c r="D378" s="5"/>
      <c r="E378" s="5">
        <f>VLOOKUP(Tableau48910[[#This Row],[Numéros]],Tableau3[],9,FALSE)</f>
        <v>1.0790400229934614</v>
      </c>
      <c r="F378" s="5">
        <f>VLOOKUP(Tableau48910[[#This Row],[Numéros]],Tableau3[],9,FALSE)</f>
        <v>1.0790400229934614</v>
      </c>
    </row>
    <row r="379" spans="1:6" x14ac:dyDescent="0.25">
      <c r="A379">
        <v>590</v>
      </c>
      <c r="B379" t="s">
        <v>163</v>
      </c>
      <c r="C379" s="4">
        <v>8.3333333333333329E-2</v>
      </c>
      <c r="D379" s="5"/>
      <c r="E379" s="5">
        <f>VLOOKUP(Tableau48910[[#This Row],[Numéros]],Tableau3[],9,FALSE)</f>
        <v>1.0790400229934614</v>
      </c>
      <c r="F379" s="5">
        <f>VLOOKUP(Tableau48910[[#This Row],[Numéros]],Tableau3[],9,FALSE)</f>
        <v>1.0790400229934614</v>
      </c>
    </row>
    <row r="380" spans="1:6" x14ac:dyDescent="0.25">
      <c r="A380">
        <v>600</v>
      </c>
      <c r="B380" t="s">
        <v>163</v>
      </c>
      <c r="C380" s="4">
        <v>2.0833333333333332E-2</v>
      </c>
      <c r="D380" s="5"/>
      <c r="E380" s="5">
        <f>VLOOKUP(Tableau48910[[#This Row],[Numéros]],Tableau3[],9,FALSE)</f>
        <v>1.0790400229934614</v>
      </c>
      <c r="F380" s="5">
        <f>VLOOKUP(Tableau48910[[#This Row],[Numéros]],Tableau3[],9,FALSE)</f>
        <v>1.0790400229934614</v>
      </c>
    </row>
    <row r="381" spans="1:6" x14ac:dyDescent="0.25">
      <c r="A381">
        <v>610</v>
      </c>
      <c r="B381" t="s">
        <v>163</v>
      </c>
      <c r="C381" s="4">
        <v>2.0833333333333332E-2</v>
      </c>
      <c r="D381" s="5"/>
      <c r="E381" s="5">
        <f>VLOOKUP(Tableau48910[[#This Row],[Numéros]],Tableau3[],9,FALSE)</f>
        <v>1.0790400229934614</v>
      </c>
      <c r="F381" s="5">
        <f>VLOOKUP(Tableau48910[[#This Row],[Numéros]],Tableau3[],9,FALSE)</f>
        <v>1.0790400229934614</v>
      </c>
    </row>
    <row r="382" spans="1:6" x14ac:dyDescent="0.25">
      <c r="A382">
        <v>640</v>
      </c>
      <c r="B382" t="s">
        <v>163</v>
      </c>
      <c r="C382" s="4">
        <v>1.3888888888888888E-2</v>
      </c>
      <c r="D382" s="5"/>
      <c r="E382" s="5">
        <f>VLOOKUP(Tableau48910[[#This Row],[Numéros]],Tableau3[],9,FALSE)</f>
        <v>1.0790400229934614</v>
      </c>
      <c r="F382" s="5">
        <f>VLOOKUP(Tableau48910[[#This Row],[Numéros]],Tableau3[],9,FALSE)</f>
        <v>1.0790400229934614</v>
      </c>
    </row>
    <row r="383" spans="1:6" x14ac:dyDescent="0.25">
      <c r="A383">
        <v>650</v>
      </c>
      <c r="B383" t="s">
        <v>163</v>
      </c>
      <c r="C383" s="4">
        <v>1.3888888888888888E-2</v>
      </c>
      <c r="D383" s="5"/>
      <c r="E383" s="5">
        <f>VLOOKUP(Tableau48910[[#This Row],[Numéros]],Tableau3[],9,FALSE)</f>
        <v>1.0790400229934614</v>
      </c>
      <c r="F383" s="5">
        <f>VLOOKUP(Tableau48910[[#This Row],[Numéros]],Tableau3[],9,FALSE)</f>
        <v>1.0790400229934614</v>
      </c>
    </row>
    <row r="384" spans="1:6" x14ac:dyDescent="0.25">
      <c r="A384">
        <v>680</v>
      </c>
      <c r="B384" t="s">
        <v>163</v>
      </c>
      <c r="C384" s="4">
        <v>1.3888888888888888E-2</v>
      </c>
      <c r="D384" s="5"/>
      <c r="E384" s="5">
        <f>VLOOKUP(Tableau48910[[#This Row],[Numéros]],Tableau3[],9,FALSE)</f>
        <v>1.0790400229934614</v>
      </c>
      <c r="F384" s="5">
        <f>VLOOKUP(Tableau48910[[#This Row],[Numéros]],Tableau3[],9,FALSE)</f>
        <v>1.0790400229934614</v>
      </c>
    </row>
    <row r="385" spans="1:6" x14ac:dyDescent="0.25">
      <c r="A385">
        <v>690</v>
      </c>
      <c r="B385" t="s">
        <v>163</v>
      </c>
      <c r="C385" s="4">
        <v>1.3888888888888888E-2</v>
      </c>
      <c r="D385" s="5"/>
      <c r="E385" s="5">
        <f>VLOOKUP(Tableau48910[[#This Row],[Numéros]],Tableau3[],9,FALSE)</f>
        <v>1.0790400229934614</v>
      </c>
      <c r="F385" s="5">
        <f>VLOOKUP(Tableau48910[[#This Row],[Numéros]],Tableau3[],9,FALSE)</f>
        <v>1.0790400229934614</v>
      </c>
    </row>
    <row r="386" spans="1:6" x14ac:dyDescent="0.25">
      <c r="A386">
        <v>720</v>
      </c>
      <c r="B386" t="s">
        <v>163</v>
      </c>
      <c r="C386" s="4">
        <v>2.7777777777777776E-2</v>
      </c>
      <c r="D386" s="5"/>
      <c r="E386" s="5">
        <f>VLOOKUP(Tableau48910[[#This Row],[Numéros]],Tableau3[],9,FALSE)</f>
        <v>1.0790400229934614</v>
      </c>
      <c r="F386" s="5">
        <f>VLOOKUP(Tableau48910[[#This Row],[Numéros]],Tableau3[],9,FALSE)</f>
        <v>1.0790400229934614</v>
      </c>
    </row>
    <row r="387" spans="1:6" x14ac:dyDescent="0.25">
      <c r="A387">
        <v>740</v>
      </c>
      <c r="B387" t="s">
        <v>163</v>
      </c>
      <c r="C387" s="4">
        <v>8.3333333333333329E-2</v>
      </c>
      <c r="D387" s="5"/>
      <c r="E387" s="5">
        <f>VLOOKUP(Tableau48910[[#This Row],[Numéros]],Tableau3[],9,FALSE)</f>
        <v>1.0790400229934614</v>
      </c>
      <c r="F387" s="5">
        <f>VLOOKUP(Tableau48910[[#This Row],[Numéros]],Tableau3[],9,FALSE)</f>
        <v>1.0790400229934614</v>
      </c>
    </row>
    <row r="388" spans="1:6" x14ac:dyDescent="0.25">
      <c r="A388">
        <v>750</v>
      </c>
      <c r="B388" t="s">
        <v>163</v>
      </c>
      <c r="C388" s="4">
        <v>2.7777777777777776E-2</v>
      </c>
      <c r="D388" s="5"/>
      <c r="E388" s="5">
        <f>VLOOKUP(Tableau48910[[#This Row],[Numéros]],Tableau3[],9,FALSE)</f>
        <v>1.0790400229934614</v>
      </c>
      <c r="F388" s="5">
        <f>VLOOKUP(Tableau48910[[#This Row],[Numéros]],Tableau3[],9,FALSE)</f>
        <v>1.0790400229934614</v>
      </c>
    </row>
    <row r="389" spans="1:6" x14ac:dyDescent="0.25">
      <c r="A389">
        <v>770</v>
      </c>
      <c r="B389" t="s">
        <v>163</v>
      </c>
      <c r="C389" s="4">
        <v>2.0833333333333332E-2</v>
      </c>
      <c r="D389" s="5"/>
      <c r="E389" s="5">
        <f>VLOOKUP(Tableau48910[[#This Row],[Numéros]],Tableau3[],9,FALSE)</f>
        <v>1.0790400229934614</v>
      </c>
      <c r="F389" s="5">
        <f>VLOOKUP(Tableau48910[[#This Row],[Numéros]],Tableau3[],9,FALSE)</f>
        <v>1.0790400229934614</v>
      </c>
    </row>
    <row r="390" spans="1:6" x14ac:dyDescent="0.25">
      <c r="A390">
        <v>780</v>
      </c>
      <c r="B390" t="s">
        <v>163</v>
      </c>
      <c r="C390" s="4">
        <v>6.9444444444444441E-3</v>
      </c>
      <c r="D390" s="5"/>
      <c r="E390" s="5">
        <f>VLOOKUP(Tableau48910[[#This Row],[Numéros]],Tableau3[],9,FALSE)</f>
        <v>1.0790400229934614</v>
      </c>
      <c r="F390" s="5">
        <f>VLOOKUP(Tableau48910[[#This Row],[Numéros]],Tableau3[],9,FALSE)</f>
        <v>1.0790400229934614</v>
      </c>
    </row>
    <row r="391" spans="1:6" x14ac:dyDescent="0.25">
      <c r="A391">
        <v>800</v>
      </c>
      <c r="B391" t="s">
        <v>163</v>
      </c>
      <c r="C391" s="4">
        <v>3.472222222222222E-3</v>
      </c>
      <c r="D391" s="5"/>
      <c r="E391" s="5">
        <f>VLOOKUP(Tableau48910[[#This Row],[Numéros]],Tableau3[],9,FALSE)</f>
        <v>1.0790400229934614</v>
      </c>
      <c r="F391" s="5">
        <f>VLOOKUP(Tableau48910[[#This Row],[Numéros]],Tableau3[],9,FALSE)</f>
        <v>1.0790400229934614</v>
      </c>
    </row>
    <row r="392" spans="1:6" x14ac:dyDescent="0.25">
      <c r="A392">
        <v>810</v>
      </c>
      <c r="B392" t="s">
        <v>163</v>
      </c>
      <c r="C392" s="4">
        <v>3.472222222222222E-3</v>
      </c>
      <c r="D392" s="5"/>
      <c r="E392" s="5">
        <f>VLOOKUP(Tableau48910[[#This Row],[Numéros]],Tableau3[],9,FALSE)</f>
        <v>1.0790400229934614</v>
      </c>
      <c r="F392" s="5">
        <f>VLOOKUP(Tableau48910[[#This Row],[Numéros]],Tableau3[],9,FALSE)</f>
        <v>1.0790400229934614</v>
      </c>
    </row>
    <row r="393" spans="1:6" x14ac:dyDescent="0.25">
      <c r="A393">
        <v>830</v>
      </c>
      <c r="B393" t="s">
        <v>163</v>
      </c>
      <c r="C393" s="4">
        <v>2.7777777777777776E-2</v>
      </c>
      <c r="D393" s="5"/>
      <c r="E393" s="5">
        <f>VLOOKUP(Tableau48910[[#This Row],[Numéros]],Tableau3[],9,FALSE)</f>
        <v>1.0790400229934614</v>
      </c>
      <c r="F393" s="5">
        <f>VLOOKUP(Tableau48910[[#This Row],[Numéros]],Tableau3[],9,FALSE)</f>
        <v>1.0790400229934614</v>
      </c>
    </row>
    <row r="394" spans="1:6" x14ac:dyDescent="0.25">
      <c r="A394">
        <v>840</v>
      </c>
      <c r="B394" t="s">
        <v>163</v>
      </c>
      <c r="C394" s="4">
        <v>3.472222222222222E-3</v>
      </c>
      <c r="D394" s="5"/>
      <c r="E394" s="5">
        <f>VLOOKUP(Tableau48910[[#This Row],[Numéros]],Tableau3[],9,FALSE)</f>
        <v>1.0790400229934614</v>
      </c>
      <c r="F394" s="5">
        <f>VLOOKUP(Tableau48910[[#This Row],[Numéros]],Tableau3[],9,FALSE)</f>
        <v>1.0790400229934614</v>
      </c>
    </row>
    <row r="395" spans="1:6" x14ac:dyDescent="0.25">
      <c r="A395">
        <v>850</v>
      </c>
      <c r="B395" t="s">
        <v>163</v>
      </c>
      <c r="C395" s="4">
        <v>1.3888888888888888E-2</v>
      </c>
      <c r="D395" s="5"/>
      <c r="E395" s="5">
        <f>VLOOKUP(Tableau48910[[#This Row],[Numéros]],Tableau3[],9,FALSE)</f>
        <v>1.0790400229934614</v>
      </c>
      <c r="F395" s="5">
        <f>VLOOKUP(Tableau48910[[#This Row],[Numéros]],Tableau3[],9,FALSE)</f>
        <v>1.0790400229934614</v>
      </c>
    </row>
    <row r="396" spans="1:6" x14ac:dyDescent="0.25">
      <c r="A396">
        <v>880</v>
      </c>
      <c r="B396" t="s">
        <v>163</v>
      </c>
      <c r="C396" s="4">
        <v>6.9444444444444441E-3</v>
      </c>
      <c r="D396" s="5"/>
      <c r="E396" s="5">
        <f>VLOOKUP(Tableau48910[[#This Row],[Numéros]],Tableau3[],9,FALSE)</f>
        <v>1.0790400229934614</v>
      </c>
      <c r="F396" s="5">
        <f>VLOOKUP(Tableau48910[[#This Row],[Numéros]],Tableau3[],9,FALSE)</f>
        <v>1.0790400229934614</v>
      </c>
    </row>
    <row r="397" spans="1:6" x14ac:dyDescent="0.25">
      <c r="A397">
        <v>890</v>
      </c>
      <c r="B397" t="s">
        <v>163</v>
      </c>
      <c r="C397" s="4">
        <v>1.3888888888888888E-2</v>
      </c>
      <c r="D397" s="5"/>
      <c r="E397" s="5">
        <f>VLOOKUP(Tableau48910[[#This Row],[Numéros]],Tableau3[],9,FALSE)</f>
        <v>1.0790400229934614</v>
      </c>
      <c r="F397" s="5">
        <f>VLOOKUP(Tableau48910[[#This Row],[Numéros]],Tableau3[],9,FALSE)</f>
        <v>1.0790400229934614</v>
      </c>
    </row>
    <row r="398" spans="1:6" x14ac:dyDescent="0.25">
      <c r="A398">
        <v>920</v>
      </c>
      <c r="B398" t="s">
        <v>163</v>
      </c>
      <c r="C398" s="4">
        <v>6.25E-2</v>
      </c>
      <c r="D398" s="5"/>
      <c r="E398" s="5">
        <f>VLOOKUP(Tableau48910[[#This Row],[Numéros]],Tableau3[],9,FALSE)</f>
        <v>1.0790400229934614</v>
      </c>
      <c r="F398" s="5">
        <f>VLOOKUP(Tableau48910[[#This Row],[Numéros]],Tableau3[],9,FALSE)</f>
        <v>1.0790400229934614</v>
      </c>
    </row>
    <row r="399" spans="1:6" x14ac:dyDescent="0.25">
      <c r="A399">
        <v>930</v>
      </c>
      <c r="B399" t="s">
        <v>163</v>
      </c>
      <c r="C399" s="4">
        <v>1.3888888888888888E-2</v>
      </c>
      <c r="D399" s="5"/>
      <c r="E399" s="5">
        <f>VLOOKUP(Tableau48910[[#This Row],[Numéros]],Tableau3[],9,FALSE)</f>
        <v>1.0790400229934614</v>
      </c>
      <c r="F399" s="5">
        <f>VLOOKUP(Tableau48910[[#This Row],[Numéros]],Tableau3[],9,FALSE)</f>
        <v>1.0790400229934614</v>
      </c>
    </row>
    <row r="400" spans="1:6" x14ac:dyDescent="0.25">
      <c r="A400">
        <v>950</v>
      </c>
      <c r="B400" t="s">
        <v>163</v>
      </c>
      <c r="C400" s="4">
        <v>1.3888888888888888E-2</v>
      </c>
      <c r="D400" s="5"/>
      <c r="E400" s="5">
        <f>VLOOKUP(Tableau48910[[#This Row],[Numéros]],Tableau3[],9,FALSE)</f>
        <v>1.0790400229934614</v>
      </c>
      <c r="F400" s="5">
        <f>VLOOKUP(Tableau48910[[#This Row],[Numéros]],Tableau3[],9,FALSE)</f>
        <v>1.0790400229934614</v>
      </c>
    </row>
    <row r="401" spans="1:6" x14ac:dyDescent="0.25">
      <c r="A401">
        <v>960</v>
      </c>
      <c r="B401" t="s">
        <v>163</v>
      </c>
      <c r="C401" s="4">
        <v>1.3888888888888888E-2</v>
      </c>
      <c r="D401" s="5"/>
      <c r="E401" s="5">
        <f>VLOOKUP(Tableau48910[[#This Row],[Numéros]],Tableau3[],9,FALSE)</f>
        <v>1.0790400229934614</v>
      </c>
      <c r="F401" s="5">
        <f>VLOOKUP(Tableau48910[[#This Row],[Numéros]],Tableau3[],9,FALSE)</f>
        <v>1.0790400229934614</v>
      </c>
    </row>
    <row r="402" spans="1:6" x14ac:dyDescent="0.25">
      <c r="A402">
        <v>970</v>
      </c>
      <c r="B402" t="s">
        <v>163</v>
      </c>
      <c r="C402" s="4">
        <v>7.013888888888889E-3</v>
      </c>
      <c r="D402" s="5"/>
      <c r="E402" s="5">
        <f>VLOOKUP(Tableau48910[[#This Row],[Numéros]],Tableau3[],9,FALSE)</f>
        <v>1.0790400229934614</v>
      </c>
      <c r="F402" s="5">
        <f>VLOOKUP(Tableau48910[[#This Row],[Numéros]],Tableau3[],9,FALSE)</f>
        <v>1.0790400229934614</v>
      </c>
    </row>
    <row r="403" spans="1:6" x14ac:dyDescent="0.25">
      <c r="A403">
        <v>990</v>
      </c>
      <c r="B403" t="s">
        <v>163</v>
      </c>
      <c r="C403" s="4">
        <v>1.3888888888888888E-2</v>
      </c>
      <c r="D403" s="5"/>
      <c r="E403" s="5">
        <f>VLOOKUP(Tableau48910[[#This Row],[Numéros]],Tableau3[],9,FALSE)</f>
        <v>1.0790400229934614</v>
      </c>
      <c r="F403" s="5">
        <f>VLOOKUP(Tableau48910[[#This Row],[Numéros]],Tableau3[],9,FALSE)</f>
        <v>1.0790400229934614</v>
      </c>
    </row>
    <row r="404" spans="1:6" x14ac:dyDescent="0.25">
      <c r="A404">
        <v>1000</v>
      </c>
      <c r="B404" t="s">
        <v>163</v>
      </c>
      <c r="C404" s="4">
        <v>7.013888888888889E-3</v>
      </c>
      <c r="D404" s="5"/>
      <c r="E404" s="5">
        <f>VLOOKUP(Tableau48910[[#This Row],[Numéros]],Tableau3[],9,FALSE)</f>
        <v>1.0790400229934614</v>
      </c>
      <c r="F404" s="5">
        <f>VLOOKUP(Tableau48910[[#This Row],[Numéros]],Tableau3[],9,FALSE)</f>
        <v>1.0790400229934614</v>
      </c>
    </row>
    <row r="405" spans="1:6" x14ac:dyDescent="0.25">
      <c r="A405">
        <v>1010</v>
      </c>
      <c r="B405" t="s">
        <v>163</v>
      </c>
      <c r="C405" s="4">
        <v>6.9444444444444441E-3</v>
      </c>
      <c r="D405" s="5"/>
      <c r="E405" s="5">
        <f>VLOOKUP(Tableau48910[[#This Row],[Numéros]],Tableau3[],9,FALSE)</f>
        <v>1.0790400229934614</v>
      </c>
      <c r="F405" s="5">
        <f>VLOOKUP(Tableau48910[[#This Row],[Numéros]],Tableau3[],9,FALSE)</f>
        <v>1.0790400229934614</v>
      </c>
    </row>
    <row r="406" spans="1:6" x14ac:dyDescent="0.25">
      <c r="A406">
        <v>1020</v>
      </c>
      <c r="B406" t="s">
        <v>163</v>
      </c>
      <c r="C406" s="4">
        <v>1.3888888888888888E-2</v>
      </c>
      <c r="D406" s="5"/>
      <c r="E406" s="5">
        <f>VLOOKUP(Tableau48910[[#This Row],[Numéros]],Tableau3[],9,FALSE)</f>
        <v>1.0790400229934614</v>
      </c>
      <c r="F406" s="5">
        <f>VLOOKUP(Tableau48910[[#This Row],[Numéros]],Tableau3[],9,FALSE)</f>
        <v>1.0790400229934614</v>
      </c>
    </row>
    <row r="407" spans="1:6" x14ac:dyDescent="0.25">
      <c r="A407">
        <v>1070</v>
      </c>
      <c r="B407" t="s">
        <v>163</v>
      </c>
      <c r="C407" s="4">
        <v>6.9444444444444441E-3</v>
      </c>
      <c r="D407" s="5"/>
      <c r="E407" s="5">
        <f>VLOOKUP(Tableau48910[[#This Row],[Numéros]],Tableau3[],9,FALSE)</f>
        <v>1.0790400229934614</v>
      </c>
      <c r="F407" s="5">
        <f>VLOOKUP(Tableau48910[[#This Row],[Numéros]],Tableau3[],9,FALSE)</f>
        <v>1.0790400229934614</v>
      </c>
    </row>
    <row r="408" spans="1:6" x14ac:dyDescent="0.25">
      <c r="A408">
        <v>1080</v>
      </c>
      <c r="B408" t="s">
        <v>163</v>
      </c>
      <c r="C408" s="4">
        <v>1.5277777777777777</v>
      </c>
      <c r="D408" s="5"/>
      <c r="E408" s="5">
        <f>VLOOKUP(Tableau48910[[#This Row],[Numéros]],Tableau3[],9,FALSE)</f>
        <v>1.0790400229934614</v>
      </c>
      <c r="F408" s="5">
        <f>VLOOKUP(Tableau48910[[#This Row],[Numéros]],Tableau3[],9,FALSE)</f>
        <v>1.0790400229934614</v>
      </c>
    </row>
    <row r="409" spans="1:6" x14ac:dyDescent="0.25">
      <c r="A409">
        <v>1090</v>
      </c>
      <c r="B409" t="s">
        <v>163</v>
      </c>
      <c r="C409" s="4">
        <v>2.2083333333333335</v>
      </c>
      <c r="D409" s="5"/>
      <c r="E409" s="5">
        <f>VLOOKUP(Tableau48910[[#This Row],[Numéros]],Tableau3[],9,FALSE)</f>
        <v>1.0790400229934614</v>
      </c>
      <c r="F409" s="5">
        <f>VLOOKUP(Tableau48910[[#This Row],[Numéros]],Tableau3[],9,FALSE)</f>
        <v>1.0790400229934614</v>
      </c>
    </row>
    <row r="410" spans="1:6" x14ac:dyDescent="0.25">
      <c r="A410">
        <v>1160</v>
      </c>
      <c r="B410" t="s">
        <v>163</v>
      </c>
      <c r="C410" s="4">
        <v>0.125</v>
      </c>
      <c r="D410" s="5"/>
      <c r="E410" s="5">
        <f>VLOOKUP(Tableau48910[[#This Row],[Numéros]],Tableau3[],9,FALSE)</f>
        <v>1.0790400229934614</v>
      </c>
      <c r="F410" s="5">
        <f>VLOOKUP(Tableau48910[[#This Row],[Numéros]],Tableau3[],9,FALSE)</f>
        <v>1.0790400229934614</v>
      </c>
    </row>
    <row r="411" spans="1:6" x14ac:dyDescent="0.25">
      <c r="A411">
        <v>1180</v>
      </c>
      <c r="B411" t="s">
        <v>163</v>
      </c>
      <c r="C411" s="4">
        <v>8.3333333333333329E-2</v>
      </c>
      <c r="D411" s="5"/>
      <c r="E411" s="5">
        <f>VLOOKUP(Tableau48910[[#This Row],[Numéros]],Tableau3[],9,FALSE)</f>
        <v>1.0790400229934614</v>
      </c>
      <c r="F411" s="5">
        <f>VLOOKUP(Tableau48910[[#This Row],[Numéros]],Tableau3[],9,FALSE)</f>
        <v>1.0790400229934614</v>
      </c>
    </row>
    <row r="412" spans="1:6" x14ac:dyDescent="0.25">
      <c r="A412">
        <v>1200</v>
      </c>
      <c r="B412" t="s">
        <v>163</v>
      </c>
      <c r="C412" s="4">
        <v>2.0833333333333332E-2</v>
      </c>
      <c r="D412" s="5"/>
      <c r="E412" s="5">
        <f>VLOOKUP(Tableau48910[[#This Row],[Numéros]],Tableau3[],9,FALSE)</f>
        <v>1.0790400229934614</v>
      </c>
      <c r="F412" s="5">
        <f>VLOOKUP(Tableau48910[[#This Row],[Numéros]],Tableau3[],9,FALSE)</f>
        <v>1.0790400229934614</v>
      </c>
    </row>
    <row r="413" spans="1:6" x14ac:dyDescent="0.25">
      <c r="A413">
        <v>1221</v>
      </c>
      <c r="B413" t="s">
        <v>163</v>
      </c>
      <c r="C413" s="4">
        <v>8.3333333333333329E-2</v>
      </c>
      <c r="D413" s="5"/>
      <c r="E413" s="5">
        <f>VLOOKUP(Tableau48910[[#This Row],[Numéros]],Tableau3[],9,FALSE)</f>
        <v>1.0790400229934614</v>
      </c>
      <c r="F413" s="5">
        <f>VLOOKUP(Tableau48910[[#This Row],[Numéros]],Tableau3[],9,FALSE)</f>
        <v>1.0790400229934614</v>
      </c>
    </row>
    <row r="414" spans="1:6" x14ac:dyDescent="0.25">
      <c r="A414">
        <v>50</v>
      </c>
      <c r="B414" t="s">
        <v>328</v>
      </c>
      <c r="C414" s="4">
        <v>0.41666666666666669</v>
      </c>
      <c r="D414" s="5"/>
      <c r="E414" s="5">
        <f>VLOOKUP(Tableau48910[[#This Row],[Numéros]],Tableau3[],9,FALSE)</f>
        <v>1.5757575757575761</v>
      </c>
      <c r="F414" s="5">
        <f>VLOOKUP(Tableau48910[[#This Row],[Numéros]],Tableau3[],9,FALSE)</f>
        <v>1.5757575757575761</v>
      </c>
    </row>
    <row r="415" spans="1:6" x14ac:dyDescent="0.25">
      <c r="A415">
        <v>260</v>
      </c>
      <c r="B415" t="s">
        <v>328</v>
      </c>
      <c r="C415" s="4">
        <v>2.0833333333333332E-2</v>
      </c>
      <c r="D415" s="5"/>
      <c r="E415" s="5">
        <f>VLOOKUP(Tableau48910[[#This Row],[Numéros]],Tableau3[],9,FALSE)</f>
        <v>1.5757575757575761</v>
      </c>
      <c r="F415" s="5">
        <f>VLOOKUP(Tableau48910[[#This Row],[Numéros]],Tableau3[],9,FALSE)</f>
        <v>1.5757575757575761</v>
      </c>
    </row>
    <row r="416" spans="1:6" x14ac:dyDescent="0.25">
      <c r="A416">
        <v>320</v>
      </c>
      <c r="B416" t="s">
        <v>328</v>
      </c>
      <c r="C416" s="4">
        <v>0.25</v>
      </c>
      <c r="D416" s="5"/>
      <c r="E416" s="5">
        <f>VLOOKUP(Tableau48910[[#This Row],[Numéros]],Tableau3[],9,FALSE)</f>
        <v>1.5757575757575761</v>
      </c>
      <c r="F416" s="5">
        <f>VLOOKUP(Tableau48910[[#This Row],[Numéros]],Tableau3[],9,FALSE)</f>
        <v>1.5757575757575761</v>
      </c>
    </row>
    <row r="417" spans="1:6" x14ac:dyDescent="0.25">
      <c r="A417">
        <v>430</v>
      </c>
      <c r="B417" t="s">
        <v>328</v>
      </c>
      <c r="C417" s="4">
        <v>0.39583333333333331</v>
      </c>
      <c r="D417" s="5"/>
      <c r="E417" s="5">
        <f>VLOOKUP(Tableau48910[[#This Row],[Numéros]],Tableau3[],9,FALSE)</f>
        <v>1.5757575757575761</v>
      </c>
      <c r="F417" s="5">
        <f>VLOOKUP(Tableau48910[[#This Row],[Numéros]],Tableau3[],9,FALSE)</f>
        <v>1.5757575757575761</v>
      </c>
    </row>
    <row r="418" spans="1:6" x14ac:dyDescent="0.25">
      <c r="A418">
        <v>470</v>
      </c>
      <c r="B418" t="s">
        <v>328</v>
      </c>
      <c r="C418" s="4">
        <v>2.0833333333333332E-2</v>
      </c>
      <c r="D418" s="5"/>
      <c r="E418" s="5">
        <f>VLOOKUP(Tableau48910[[#This Row],[Numéros]],Tableau3[],9,FALSE)</f>
        <v>1.5757575757575761</v>
      </c>
      <c r="F418" s="5">
        <f>VLOOKUP(Tableau48910[[#This Row],[Numéros]],Tableau3[],9,FALSE)</f>
        <v>1.5757575757575761</v>
      </c>
    </row>
    <row r="419" spans="1:6" x14ac:dyDescent="0.25">
      <c r="A419">
        <v>50</v>
      </c>
      <c r="B419" t="s">
        <v>306</v>
      </c>
      <c r="C419" s="4">
        <v>0.41666666666666669</v>
      </c>
      <c r="D419" s="5"/>
      <c r="E419" s="5">
        <f>VLOOKUP(Tableau48910[[#This Row],[Numéros]],Tableau3[],9,FALSE)</f>
        <v>0.46511627906976744</v>
      </c>
      <c r="F419" s="5">
        <f>VLOOKUP(Tableau48910[[#This Row],[Numéros]],Tableau3[],9,FALSE)</f>
        <v>0.46511627906976744</v>
      </c>
    </row>
    <row r="420" spans="1:6" x14ac:dyDescent="0.25">
      <c r="A420">
        <v>295</v>
      </c>
      <c r="B420" t="s">
        <v>306</v>
      </c>
      <c r="C420" s="4">
        <v>0.89583333333333337</v>
      </c>
      <c r="D420" s="5"/>
      <c r="E420" s="5">
        <f>VLOOKUP(Tableau48910[[#This Row],[Numéros]],Tableau3[],9,FALSE)</f>
        <v>0.46511627906976744</v>
      </c>
      <c r="F420" s="5">
        <f>VLOOKUP(Tableau48910[[#This Row],[Numéros]],Tableau3[],9,FALSE)</f>
        <v>0.46511627906976744</v>
      </c>
    </row>
    <row r="421" spans="1:6" x14ac:dyDescent="0.25">
      <c r="A421">
        <v>40</v>
      </c>
      <c r="B421" t="s">
        <v>336</v>
      </c>
      <c r="C421" s="4">
        <v>0.125</v>
      </c>
      <c r="D421" s="5"/>
      <c r="E421" s="5">
        <f>VLOOKUP(Tableau48910[[#This Row],[Numéros]],Tableau3[],9,FALSE)</f>
        <v>17.821782178217855</v>
      </c>
      <c r="F421" s="5">
        <f>VLOOKUP(Tableau48910[[#This Row],[Numéros]],Tableau3[],9,FALSE)</f>
        <v>17.821782178217855</v>
      </c>
    </row>
    <row r="422" spans="1:6" x14ac:dyDescent="0.25">
      <c r="A422">
        <v>50</v>
      </c>
      <c r="B422" t="s">
        <v>336</v>
      </c>
      <c r="C422" s="4">
        <v>7.013888888888889E-3</v>
      </c>
      <c r="D422" s="5"/>
      <c r="E422" s="5">
        <f>VLOOKUP(Tableau48910[[#This Row],[Numéros]],Tableau3[],9,FALSE)</f>
        <v>17.821782178217855</v>
      </c>
      <c r="F422" s="5">
        <f>VLOOKUP(Tableau48910[[#This Row],[Numéros]],Tableau3[],9,FALSE)</f>
        <v>17.821782178217855</v>
      </c>
    </row>
    <row r="423" spans="1:6" x14ac:dyDescent="0.25">
      <c r="A423">
        <v>30</v>
      </c>
      <c r="B423" t="s">
        <v>351</v>
      </c>
      <c r="C423" s="4">
        <v>0.25</v>
      </c>
      <c r="D423" s="5"/>
      <c r="E423" s="5">
        <f>VLOOKUP(Tableau48910[[#This Row],[Numéros]],Tableau3[],9,FALSE)</f>
        <v>0.75</v>
      </c>
      <c r="F423" s="5">
        <f>VLOOKUP(Tableau48910[[#This Row],[Numéros]],Tableau3[],9,FALSE)</f>
        <v>0.75</v>
      </c>
    </row>
    <row r="424" spans="1:6" x14ac:dyDescent="0.25">
      <c r="A424">
        <v>40</v>
      </c>
      <c r="B424" t="s">
        <v>351</v>
      </c>
      <c r="C424" s="4">
        <v>0.33333333333333331</v>
      </c>
      <c r="D424" s="5"/>
      <c r="E424" s="5">
        <f>VLOOKUP(Tableau48910[[#This Row],[Numéros]],Tableau3[],9,FALSE)</f>
        <v>0.75</v>
      </c>
      <c r="F424" s="5">
        <f>VLOOKUP(Tableau48910[[#This Row],[Numéros]],Tableau3[],9,FALSE)</f>
        <v>0.75</v>
      </c>
    </row>
    <row r="425" spans="1:6" x14ac:dyDescent="0.25">
      <c r="A425">
        <v>150</v>
      </c>
      <c r="B425" t="s">
        <v>308</v>
      </c>
      <c r="C425" s="4">
        <v>0.125</v>
      </c>
      <c r="D425" s="5"/>
      <c r="E425" s="5">
        <f>VLOOKUP(Tableau48910[[#This Row],[Numéros]],Tableau3[],9,FALSE)</f>
        <v>1</v>
      </c>
      <c r="F425" s="5">
        <f>VLOOKUP(Tableau48910[[#This Row],[Numéros]],Tableau3[],9,FALSE)</f>
        <v>1</v>
      </c>
    </row>
    <row r="426" spans="1:6" x14ac:dyDescent="0.25">
      <c r="A426">
        <v>130</v>
      </c>
      <c r="B426" t="s">
        <v>360</v>
      </c>
      <c r="C426" s="4">
        <v>7.013888888888889E-3</v>
      </c>
      <c r="D426" s="5"/>
      <c r="E426" s="5">
        <f>VLOOKUP(Tableau48910[[#This Row],[Numéros]],Tableau3[],9,FALSE)</f>
        <v>1</v>
      </c>
      <c r="F426" s="5">
        <f>VLOOKUP(Tableau48910[[#This Row],[Numéros]],Tableau3[],9,FALSE)</f>
        <v>1</v>
      </c>
    </row>
    <row r="427" spans="1:6" x14ac:dyDescent="0.25">
      <c r="A427">
        <v>80</v>
      </c>
      <c r="B427" t="s">
        <v>356</v>
      </c>
      <c r="C427" s="4">
        <v>0.66666666666666663</v>
      </c>
      <c r="D427" s="5"/>
      <c r="E427" s="5">
        <f>VLOOKUP(Tableau48910[[#This Row],[Numéros]],Tableau3[],9,FALSE)</f>
        <v>6.1666666666666661</v>
      </c>
      <c r="F427" s="5">
        <f>VLOOKUP(Tableau48910[[#This Row],[Numéros]],Tableau3[],9,FALSE)</f>
        <v>6.1666666666666661</v>
      </c>
    </row>
    <row r="428" spans="1:6" x14ac:dyDescent="0.25">
      <c r="A428">
        <v>90</v>
      </c>
      <c r="B428" t="s">
        <v>356</v>
      </c>
      <c r="C428" s="4">
        <v>6.25E-2</v>
      </c>
      <c r="D428" s="5"/>
      <c r="E428" s="5">
        <f>VLOOKUP(Tableau48910[[#This Row],[Numéros]],Tableau3[],9,FALSE)</f>
        <v>6.1666666666666661</v>
      </c>
      <c r="F428" s="5">
        <f>VLOOKUP(Tableau48910[[#This Row],[Numéros]],Tableau3[],9,FALSE)</f>
        <v>6.1666666666666661</v>
      </c>
    </row>
    <row r="429" spans="1:6" x14ac:dyDescent="0.25">
      <c r="A429">
        <v>100</v>
      </c>
      <c r="B429" t="s">
        <v>356</v>
      </c>
      <c r="C429" s="4">
        <v>4.1666666666666664E-2</v>
      </c>
      <c r="D429" s="5"/>
      <c r="E429" s="5">
        <f>VLOOKUP(Tableau48910[[#This Row],[Numéros]],Tableau3[],9,FALSE)</f>
        <v>6.1666666666666661</v>
      </c>
      <c r="F429" s="5">
        <f>VLOOKUP(Tableau48910[[#This Row],[Numéros]],Tableau3[],9,FALSE)</f>
        <v>6.1666666666666661</v>
      </c>
    </row>
    <row r="430" spans="1:6" x14ac:dyDescent="0.25">
      <c r="A430">
        <v>110</v>
      </c>
      <c r="B430" t="s">
        <v>356</v>
      </c>
      <c r="C430" s="4">
        <v>2.0833333333333332E-2</v>
      </c>
      <c r="D430" s="5"/>
      <c r="E430" s="5">
        <f>VLOOKUP(Tableau48910[[#This Row],[Numéros]],Tableau3[],9,FALSE)</f>
        <v>6.1666666666666661</v>
      </c>
      <c r="F430" s="5">
        <f>VLOOKUP(Tableau48910[[#This Row],[Numéros]],Tableau3[],9,FALSE)</f>
        <v>6.1666666666666661</v>
      </c>
    </row>
    <row r="431" spans="1:6" x14ac:dyDescent="0.25">
      <c r="A431">
        <v>80</v>
      </c>
      <c r="B431" t="s">
        <v>357</v>
      </c>
      <c r="C431" s="4">
        <v>0.66666666666666663</v>
      </c>
      <c r="D431" s="5"/>
      <c r="E431" s="5">
        <f>VLOOKUP(Tableau48910[[#This Row],[Numéros]],Tableau3[],9,FALSE)</f>
        <v>6.1666666666666661</v>
      </c>
      <c r="F431" s="5">
        <f>VLOOKUP(Tableau48910[[#This Row],[Numéros]],Tableau3[],9,FALSE)</f>
        <v>6.1666666666666661</v>
      </c>
    </row>
    <row r="432" spans="1:6" x14ac:dyDescent="0.25">
      <c r="A432">
        <v>90</v>
      </c>
      <c r="B432" t="s">
        <v>357</v>
      </c>
      <c r="C432" s="4">
        <v>6.25E-2</v>
      </c>
      <c r="D432" s="5"/>
      <c r="E432" s="5">
        <f>VLOOKUP(Tableau48910[[#This Row],[Numéros]],Tableau3[],9,FALSE)</f>
        <v>6.1666666666666661</v>
      </c>
      <c r="F432" s="5">
        <f>VLOOKUP(Tableau48910[[#This Row],[Numéros]],Tableau3[],9,FALSE)</f>
        <v>6.1666666666666661</v>
      </c>
    </row>
    <row r="433" spans="1:6" x14ac:dyDescent="0.25">
      <c r="A433">
        <v>100</v>
      </c>
      <c r="B433" t="s">
        <v>357</v>
      </c>
      <c r="C433" s="4">
        <v>4.1666666666666664E-2</v>
      </c>
      <c r="D433" s="5"/>
      <c r="E433" s="5">
        <f>VLOOKUP(Tableau48910[[#This Row],[Numéros]],Tableau3[],9,FALSE)</f>
        <v>6.1666666666666661</v>
      </c>
      <c r="F433" s="5">
        <f>VLOOKUP(Tableau48910[[#This Row],[Numéros]],Tableau3[],9,FALSE)</f>
        <v>6.1666666666666661</v>
      </c>
    </row>
    <row r="434" spans="1:6" x14ac:dyDescent="0.25">
      <c r="A434">
        <v>110</v>
      </c>
      <c r="B434" t="s">
        <v>357</v>
      </c>
      <c r="C434" s="4">
        <v>2.0833333333333332E-2</v>
      </c>
      <c r="D434" s="5"/>
      <c r="E434" s="5">
        <f>VLOOKUP(Tableau48910[[#This Row],[Numéros]],Tableau3[],9,FALSE)</f>
        <v>6.1666666666666661</v>
      </c>
      <c r="F434" s="5">
        <f>VLOOKUP(Tableau48910[[#This Row],[Numéros]],Tableau3[],9,FALSE)</f>
        <v>6.1666666666666661</v>
      </c>
    </row>
    <row r="435" spans="1:6" x14ac:dyDescent="0.25">
      <c r="A435">
        <v>90</v>
      </c>
      <c r="B435" t="s">
        <v>358</v>
      </c>
      <c r="C435" s="4">
        <v>4.1666666666666664E-2</v>
      </c>
      <c r="D435" s="5"/>
      <c r="E435" s="5">
        <f>VLOOKUP(Tableau48910[[#This Row],[Numéros]],Tableau3[],9,FALSE)</f>
        <v>1</v>
      </c>
      <c r="F435" s="5">
        <f>VLOOKUP(Tableau48910[[#This Row],[Numéros]],Tableau3[],9,FALSE)</f>
        <v>1</v>
      </c>
    </row>
    <row r="436" spans="1:6" x14ac:dyDescent="0.25">
      <c r="A436">
        <v>10</v>
      </c>
      <c r="B436" t="s">
        <v>353</v>
      </c>
      <c r="C436" s="4">
        <v>2.0833333333333332E-2</v>
      </c>
      <c r="D436" s="5"/>
      <c r="E436" s="5">
        <f>VLOOKUP(Tableau48910[[#This Row],[Numéros]],Tableau3[],9,FALSE)</f>
        <v>1</v>
      </c>
      <c r="F436" s="5">
        <f>VLOOKUP(Tableau48910[[#This Row],[Numéros]],Tableau3[],9,FALSE)</f>
        <v>1</v>
      </c>
    </row>
    <row r="437" spans="1:6" x14ac:dyDescent="0.25">
      <c r="A437">
        <v>10</v>
      </c>
      <c r="B437" t="s">
        <v>173</v>
      </c>
      <c r="C437" s="4">
        <v>0.73611111111111116</v>
      </c>
      <c r="D437" s="5"/>
      <c r="E437" s="5">
        <f>VLOOKUP(Tableau48910[[#This Row],[Numéros]],Tableau3[],9,FALSE)</f>
        <v>1</v>
      </c>
      <c r="F437" s="5">
        <f>VLOOKUP(Tableau48910[[#This Row],[Numéros]],Tableau3[],9,FALSE)</f>
        <v>1</v>
      </c>
    </row>
    <row r="438" spans="1:6" x14ac:dyDescent="0.25">
      <c r="A438">
        <v>115</v>
      </c>
      <c r="B438" t="s">
        <v>334</v>
      </c>
      <c r="C438" s="4">
        <v>0.33333333333333331</v>
      </c>
      <c r="D438" s="5"/>
      <c r="E438" s="5">
        <f>VLOOKUP(Tableau48910[[#This Row],[Numéros]],Tableau3[],9,FALSE)</f>
        <v>1</v>
      </c>
      <c r="F438" s="5">
        <f>VLOOKUP(Tableau48910[[#This Row],[Numéros]],Tableau3[],9,FALSE)</f>
        <v>1</v>
      </c>
    </row>
    <row r="439" spans="1:6" x14ac:dyDescent="0.25">
      <c r="A439">
        <v>5</v>
      </c>
      <c r="B439" t="s">
        <v>359</v>
      </c>
      <c r="C439" s="4">
        <v>7.013888888888889E-3</v>
      </c>
      <c r="D439" s="5"/>
      <c r="E439" s="5">
        <f>VLOOKUP(Tableau48910[[#This Row],[Numéros]],Tableau3[],9,FALSE)</f>
        <v>1</v>
      </c>
      <c r="F439" s="5">
        <f>VLOOKUP(Tableau48910[[#This Row],[Numéros]],Tableau3[],9,FALSE)</f>
        <v>1</v>
      </c>
    </row>
    <row r="440" spans="1:6" x14ac:dyDescent="0.25">
      <c r="A440">
        <v>20</v>
      </c>
      <c r="B440" t="s">
        <v>174</v>
      </c>
      <c r="C440" s="4">
        <v>1.75</v>
      </c>
      <c r="D440" s="5"/>
      <c r="E440" s="5">
        <f>VLOOKUP(Tableau48910[[#This Row],[Numéros]],Tableau3[],9,FALSE)</f>
        <v>3.1428571428571441</v>
      </c>
      <c r="F440" s="5">
        <f>VLOOKUP(Tableau48910[[#This Row],[Numéros]],Tableau3[],9,FALSE)</f>
        <v>3.1428571428571441</v>
      </c>
    </row>
    <row r="441" spans="1:6" x14ac:dyDescent="0.25">
      <c r="A441">
        <v>30</v>
      </c>
      <c r="B441" t="s">
        <v>174</v>
      </c>
      <c r="C441" s="4">
        <v>8.3333333333333329E-2</v>
      </c>
      <c r="D441" s="5"/>
      <c r="E441" s="5">
        <f>VLOOKUP(Tableau48910[[#This Row],[Numéros]],Tableau3[],9,FALSE)</f>
        <v>3.1428571428571441</v>
      </c>
      <c r="F441" s="5">
        <f>VLOOKUP(Tableau48910[[#This Row],[Numéros]],Tableau3[],9,FALSE)</f>
        <v>3.1428571428571441</v>
      </c>
    </row>
    <row r="442" spans="1:6" x14ac:dyDescent="0.25">
      <c r="A442">
        <v>40</v>
      </c>
      <c r="B442" t="s">
        <v>174</v>
      </c>
      <c r="C442" s="4">
        <v>0.5</v>
      </c>
      <c r="D442" s="5"/>
      <c r="E442" s="5">
        <f>VLOOKUP(Tableau48910[[#This Row],[Numéros]],Tableau3[],9,FALSE)</f>
        <v>3.1428571428571441</v>
      </c>
      <c r="F442" s="5">
        <f>VLOOKUP(Tableau48910[[#This Row],[Numéros]],Tableau3[],9,FALSE)</f>
        <v>3.1428571428571441</v>
      </c>
    </row>
    <row r="443" spans="1:6" x14ac:dyDescent="0.25">
      <c r="A443">
        <v>20</v>
      </c>
      <c r="B443" t="s">
        <v>175</v>
      </c>
      <c r="C443" s="4">
        <v>0.77083333333333337</v>
      </c>
      <c r="D443" s="5"/>
      <c r="E443" s="5">
        <f>VLOOKUP(Tableau48910[[#This Row],[Numéros]],Tableau3[],9,FALSE)</f>
        <v>2.5625</v>
      </c>
      <c r="F443" s="5">
        <f>VLOOKUP(Tableau48910[[#This Row],[Numéros]],Tableau3[],9,FALSE)</f>
        <v>2.5625</v>
      </c>
    </row>
    <row r="444" spans="1:6" x14ac:dyDescent="0.25">
      <c r="A444">
        <v>30</v>
      </c>
      <c r="B444" t="s">
        <v>175</v>
      </c>
      <c r="C444" s="4">
        <v>8.3333333333333329E-2</v>
      </c>
      <c r="D444" s="5"/>
      <c r="E444" s="5">
        <f>VLOOKUP(Tableau48910[[#This Row],[Numéros]],Tableau3[],9,FALSE)</f>
        <v>2.5625</v>
      </c>
      <c r="F444" s="5">
        <f>VLOOKUP(Tableau48910[[#This Row],[Numéros]],Tableau3[],9,FALSE)</f>
        <v>2.5625</v>
      </c>
    </row>
    <row r="445" spans="1:6" x14ac:dyDescent="0.25">
      <c r="A445">
        <v>40</v>
      </c>
      <c r="B445" t="s">
        <v>175</v>
      </c>
      <c r="C445" s="4">
        <v>0.25</v>
      </c>
      <c r="D445" s="5"/>
      <c r="E445" s="5">
        <f>VLOOKUP(Tableau48910[[#This Row],[Numéros]],Tableau3[],9,FALSE)</f>
        <v>2.5625</v>
      </c>
      <c r="F445" s="5">
        <f>VLOOKUP(Tableau48910[[#This Row],[Numéros]],Tableau3[],9,FALSE)</f>
        <v>2.5625</v>
      </c>
    </row>
    <row r="446" spans="1:6" x14ac:dyDescent="0.25">
      <c r="A446">
        <v>20</v>
      </c>
      <c r="B446" t="s">
        <v>176</v>
      </c>
      <c r="C446" s="4">
        <v>0.41666666666666669</v>
      </c>
      <c r="D446" s="5"/>
      <c r="E446" s="5">
        <f>VLOOKUP(Tableau48910[[#This Row],[Numéros]],Tableau3[],9,FALSE)</f>
        <v>3.25</v>
      </c>
      <c r="F446" s="5">
        <f>VLOOKUP(Tableau48910[[#This Row],[Numéros]],Tableau3[],9,FALSE)</f>
        <v>3.25</v>
      </c>
    </row>
    <row r="447" spans="1:6" x14ac:dyDescent="0.25">
      <c r="A447">
        <v>30</v>
      </c>
      <c r="B447" t="s">
        <v>176</v>
      </c>
      <c r="C447" s="4">
        <v>3.4722222222222224E-2</v>
      </c>
      <c r="D447" s="5"/>
      <c r="E447" s="5">
        <f>VLOOKUP(Tableau48910[[#This Row],[Numéros]],Tableau3[],9,FALSE)</f>
        <v>3.25</v>
      </c>
      <c r="F447" s="5">
        <f>VLOOKUP(Tableau48910[[#This Row],[Numéros]],Tableau3[],9,FALSE)</f>
        <v>3.25</v>
      </c>
    </row>
    <row r="448" spans="1:6" x14ac:dyDescent="0.25">
      <c r="A448">
        <v>40</v>
      </c>
      <c r="B448" t="s">
        <v>176</v>
      </c>
      <c r="C448" s="4">
        <v>0.10416666666666667</v>
      </c>
      <c r="D448" s="5"/>
      <c r="E448" s="5">
        <f>VLOOKUP(Tableau48910[[#This Row],[Numéros]],Tableau3[],9,FALSE)</f>
        <v>3.25</v>
      </c>
      <c r="F448" s="5">
        <f>VLOOKUP(Tableau48910[[#This Row],[Numéros]],Tableau3[],9,FALSE)</f>
        <v>3.25</v>
      </c>
    </row>
    <row r="449" spans="1:6" x14ac:dyDescent="0.25">
      <c r="A449">
        <v>20</v>
      </c>
      <c r="B449" t="s">
        <v>177</v>
      </c>
      <c r="C449" s="4">
        <v>0.58333333333333337</v>
      </c>
      <c r="D449" s="5"/>
      <c r="E449" s="5">
        <f>VLOOKUP(Tableau48910[[#This Row],[Numéros]],Tableau3[],9,FALSE)</f>
        <v>3.1428571428571437</v>
      </c>
      <c r="F449" s="5">
        <f>VLOOKUP(Tableau48910[[#This Row],[Numéros]],Tableau3[],9,FALSE)</f>
        <v>3.1428571428571437</v>
      </c>
    </row>
    <row r="450" spans="1:6" x14ac:dyDescent="0.25">
      <c r="A450">
        <v>30</v>
      </c>
      <c r="B450" t="s">
        <v>177</v>
      </c>
      <c r="C450" s="4">
        <v>2.7777777777777776E-2</v>
      </c>
      <c r="D450" s="5"/>
      <c r="E450" s="5">
        <f>VLOOKUP(Tableau48910[[#This Row],[Numéros]],Tableau3[],9,FALSE)</f>
        <v>3.1428571428571437</v>
      </c>
      <c r="F450" s="5">
        <f>VLOOKUP(Tableau48910[[#This Row],[Numéros]],Tableau3[],9,FALSE)</f>
        <v>3.1428571428571437</v>
      </c>
    </row>
    <row r="451" spans="1:6" x14ac:dyDescent="0.25">
      <c r="A451">
        <v>40</v>
      </c>
      <c r="B451" t="s">
        <v>177</v>
      </c>
      <c r="C451" s="4">
        <v>0.16666666666666666</v>
      </c>
      <c r="D451" s="5"/>
      <c r="E451" s="5">
        <f>VLOOKUP(Tableau48910[[#This Row],[Numéros]],Tableau3[],9,FALSE)</f>
        <v>3.1428571428571437</v>
      </c>
      <c r="F451" s="5">
        <f>VLOOKUP(Tableau48910[[#This Row],[Numéros]],Tableau3[],9,FALSE)</f>
        <v>3.1428571428571437</v>
      </c>
    </row>
    <row r="452" spans="1:6" x14ac:dyDescent="0.25">
      <c r="A452">
        <v>20</v>
      </c>
      <c r="B452" t="s">
        <v>178</v>
      </c>
      <c r="C452" s="4">
        <v>0.14583333333333334</v>
      </c>
      <c r="D452" s="5"/>
      <c r="E452" s="5">
        <f>VLOOKUP(Tableau48910[[#This Row],[Numéros]],Tableau3[],9,FALSE)</f>
        <v>3.1428571428571437</v>
      </c>
      <c r="F452" s="5">
        <f>VLOOKUP(Tableau48910[[#This Row],[Numéros]],Tableau3[],9,FALSE)</f>
        <v>3.1428571428571437</v>
      </c>
    </row>
    <row r="453" spans="1:6" x14ac:dyDescent="0.25">
      <c r="A453">
        <v>30</v>
      </c>
      <c r="B453" t="s">
        <v>178</v>
      </c>
      <c r="C453" s="4">
        <v>6.9444444444444441E-3</v>
      </c>
      <c r="D453" s="5"/>
      <c r="E453" s="5">
        <f>VLOOKUP(Tableau48910[[#This Row],[Numéros]],Tableau3[],9,FALSE)</f>
        <v>3.1428571428571437</v>
      </c>
      <c r="F453" s="5">
        <f>VLOOKUP(Tableau48910[[#This Row],[Numéros]],Tableau3[],9,FALSE)</f>
        <v>3.1428571428571437</v>
      </c>
    </row>
    <row r="454" spans="1:6" x14ac:dyDescent="0.25">
      <c r="A454">
        <v>40</v>
      </c>
      <c r="B454" t="s">
        <v>178</v>
      </c>
      <c r="C454" s="4">
        <v>4.1666666666666664E-2</v>
      </c>
      <c r="D454" s="5"/>
      <c r="E454" s="5">
        <f>VLOOKUP(Tableau48910[[#This Row],[Numéros]],Tableau3[],9,FALSE)</f>
        <v>3.1428571428571437</v>
      </c>
      <c r="F454" s="5">
        <f>VLOOKUP(Tableau48910[[#This Row],[Numéros]],Tableau3[],9,FALSE)</f>
        <v>3.1428571428571437</v>
      </c>
    </row>
    <row r="455" spans="1:6" x14ac:dyDescent="0.25">
      <c r="A455">
        <v>10</v>
      </c>
      <c r="B455" t="s">
        <v>157</v>
      </c>
      <c r="C455" s="4">
        <v>6.9444444444444447E-4</v>
      </c>
      <c r="D455" s="5"/>
      <c r="E455" s="5">
        <f>VLOOKUP(Tableau48910[[#This Row],[Numéros]],Tableau3[],9,FALSE)</f>
        <v>1</v>
      </c>
      <c r="F455" s="5">
        <f>VLOOKUP(Tableau48910[[#This Row],[Numéros]],Tableau3[],9,FALSE)</f>
        <v>1</v>
      </c>
    </row>
    <row r="456" spans="1:6" x14ac:dyDescent="0.25">
      <c r="A456">
        <v>20</v>
      </c>
      <c r="B456" t="s">
        <v>347</v>
      </c>
      <c r="C456" s="4">
        <v>2.0833333333333332E-2</v>
      </c>
      <c r="D456" s="5"/>
      <c r="E456" s="5">
        <f>VLOOKUP(Tableau48910[[#This Row],[Numéros]],Tableau3[],9,FALSE)</f>
        <v>1.0062227753578095</v>
      </c>
      <c r="F456" s="5">
        <f>VLOOKUP(Tableau48910[[#This Row],[Numéros]],Tableau3[],9,FALSE)</f>
        <v>1.0062227753578095</v>
      </c>
    </row>
    <row r="457" spans="1:6" x14ac:dyDescent="0.25">
      <c r="A457">
        <v>30</v>
      </c>
      <c r="B457" t="s">
        <v>347</v>
      </c>
      <c r="C457" s="4">
        <v>0.92499999999999993</v>
      </c>
      <c r="D457" s="5"/>
      <c r="E457" s="5">
        <f>VLOOKUP(Tableau48910[[#This Row],[Numéros]],Tableau3[],9,FALSE)</f>
        <v>1.0062227753578095</v>
      </c>
      <c r="F457" s="5">
        <f>VLOOKUP(Tableau48910[[#This Row],[Numéros]],Tableau3[],9,FALSE)</f>
        <v>1.0062227753578095</v>
      </c>
    </row>
    <row r="458" spans="1:6" x14ac:dyDescent="0.25">
      <c r="A458">
        <v>35</v>
      </c>
      <c r="B458" t="s">
        <v>347</v>
      </c>
      <c r="C458" s="4">
        <v>0.16666666666666666</v>
      </c>
      <c r="D458" s="5"/>
      <c r="E458" s="5">
        <f>VLOOKUP(Tableau48910[[#This Row],[Numéros]],Tableau3[],9,FALSE)</f>
        <v>1.0062227753578095</v>
      </c>
      <c r="F458" s="5">
        <f>VLOOKUP(Tableau48910[[#This Row],[Numéros]],Tableau3[],9,FALSE)</f>
        <v>1.0062227753578095</v>
      </c>
    </row>
    <row r="459" spans="1:6" x14ac:dyDescent="0.25">
      <c r="A459">
        <v>45</v>
      </c>
      <c r="B459" t="s">
        <v>347</v>
      </c>
      <c r="C459" s="4">
        <v>1.0416666666666666E-2</v>
      </c>
      <c r="D459" s="5"/>
      <c r="E459" s="5">
        <f>VLOOKUP(Tableau48910[[#This Row],[Numéros]],Tableau3[],9,FALSE)</f>
        <v>1.0062227753578095</v>
      </c>
      <c r="F459" s="5">
        <f>VLOOKUP(Tableau48910[[#This Row],[Numéros]],Tableau3[],9,FALSE)</f>
        <v>1.0062227753578095</v>
      </c>
    </row>
    <row r="460" spans="1:6" x14ac:dyDescent="0.25">
      <c r="A460">
        <v>50</v>
      </c>
      <c r="B460" t="s">
        <v>347</v>
      </c>
      <c r="C460" s="4">
        <v>1.3888888888888888E-2</v>
      </c>
      <c r="D460" s="5"/>
      <c r="E460" s="5">
        <f>VLOOKUP(Tableau48910[[#This Row],[Numéros]],Tableau3[],9,FALSE)</f>
        <v>1.0062227753578095</v>
      </c>
      <c r="F460" s="5">
        <f>VLOOKUP(Tableau48910[[#This Row],[Numéros]],Tableau3[],9,FALSE)</f>
        <v>1.0062227753578095</v>
      </c>
    </row>
    <row r="461" spans="1:6" x14ac:dyDescent="0.25">
      <c r="A461">
        <v>30</v>
      </c>
      <c r="B461" t="s">
        <v>339</v>
      </c>
      <c r="C461" s="4">
        <v>8.3333333333333329E-2</v>
      </c>
      <c r="D461" s="5"/>
      <c r="E461" s="5">
        <f>VLOOKUP(Tableau48910[[#This Row],[Numéros]],Tableau3[],9,FALSE)</f>
        <v>1</v>
      </c>
      <c r="F461" s="5">
        <f>VLOOKUP(Tableau48910[[#This Row],[Numéros]],Tableau3[],9,FALSE)</f>
        <v>1</v>
      </c>
    </row>
    <row r="462" spans="1:6" x14ac:dyDescent="0.25">
      <c r="A462">
        <v>20</v>
      </c>
      <c r="B462" t="s">
        <v>179</v>
      </c>
      <c r="C462" s="4">
        <v>1.75</v>
      </c>
      <c r="D462" s="5"/>
      <c r="E462" s="5">
        <f>VLOOKUP(Tableau48910[[#This Row],[Numéros]],Tableau3[],9,FALSE)</f>
        <v>3.1428571428571441</v>
      </c>
      <c r="F462" s="5">
        <f>VLOOKUP(Tableau48910[[#This Row],[Numéros]],Tableau3[],9,FALSE)</f>
        <v>3.1428571428571441</v>
      </c>
    </row>
    <row r="463" spans="1:6" x14ac:dyDescent="0.25">
      <c r="A463">
        <v>30</v>
      </c>
      <c r="B463" t="s">
        <v>179</v>
      </c>
      <c r="C463" s="4">
        <v>8.3333333333333329E-2</v>
      </c>
      <c r="D463" s="5"/>
      <c r="E463" s="5">
        <f>VLOOKUP(Tableau48910[[#This Row],[Numéros]],Tableau3[],9,FALSE)</f>
        <v>3.1428571428571441</v>
      </c>
      <c r="F463" s="5">
        <f>VLOOKUP(Tableau48910[[#This Row],[Numéros]],Tableau3[],9,FALSE)</f>
        <v>3.1428571428571441</v>
      </c>
    </row>
    <row r="464" spans="1:6" x14ac:dyDescent="0.25">
      <c r="A464">
        <v>40</v>
      </c>
      <c r="B464" t="s">
        <v>179</v>
      </c>
      <c r="C464" s="4">
        <v>0.5</v>
      </c>
      <c r="D464" s="5"/>
      <c r="E464" s="5">
        <f>VLOOKUP(Tableau48910[[#This Row],[Numéros]],Tableau3[],9,FALSE)</f>
        <v>3.1428571428571441</v>
      </c>
      <c r="F464" s="5">
        <f>VLOOKUP(Tableau48910[[#This Row],[Numéros]],Tableau3[],9,FALSE)</f>
        <v>3.1428571428571441</v>
      </c>
    </row>
    <row r="465" spans="1:6" x14ac:dyDescent="0.25">
      <c r="A465">
        <v>40</v>
      </c>
      <c r="B465" t="s">
        <v>132</v>
      </c>
      <c r="C465" s="4">
        <v>7.013888888888889E-3</v>
      </c>
      <c r="D465" s="5"/>
      <c r="E465" s="5">
        <f>VLOOKUP(Tableau48910[[#This Row],[Numéros]],Tableau3[],9,FALSE)</f>
        <v>0.40257861635220121</v>
      </c>
      <c r="F465" s="5">
        <f>VLOOKUP(Tableau48910[[#This Row],[Numéros]],Tableau3[],9,FALSE)</f>
        <v>0.40257861635220121</v>
      </c>
    </row>
    <row r="466" spans="1:6" x14ac:dyDescent="0.25">
      <c r="A466">
        <v>50</v>
      </c>
      <c r="B466" t="s">
        <v>132</v>
      </c>
      <c r="C466" s="4">
        <v>4.1666666666666664E-2</v>
      </c>
      <c r="D466" s="5"/>
      <c r="E466" s="5">
        <f>VLOOKUP(Tableau48910[[#This Row],[Numéros]],Tableau3[],9,FALSE)</f>
        <v>0.40257861635220121</v>
      </c>
      <c r="F466" s="5">
        <f>VLOOKUP(Tableau48910[[#This Row],[Numéros]],Tableau3[],9,FALSE)</f>
        <v>0.40257861635220121</v>
      </c>
    </row>
    <row r="467" spans="1:6" x14ac:dyDescent="0.25">
      <c r="A467">
        <v>60</v>
      </c>
      <c r="B467" t="s">
        <v>132</v>
      </c>
      <c r="C467" s="4">
        <v>0.33333333333333331</v>
      </c>
      <c r="D467" s="5"/>
      <c r="E467" s="5">
        <f>VLOOKUP(Tableau48910[[#This Row],[Numéros]],Tableau3[],9,FALSE)</f>
        <v>0.40257861635220121</v>
      </c>
      <c r="F467" s="5">
        <f>VLOOKUP(Tableau48910[[#This Row],[Numéros]],Tableau3[],9,FALSE)</f>
        <v>0.40257861635220121</v>
      </c>
    </row>
    <row r="468" spans="1:6" x14ac:dyDescent="0.25">
      <c r="A468">
        <v>70</v>
      </c>
      <c r="B468" t="s">
        <v>132</v>
      </c>
      <c r="C468" s="4">
        <v>2.0833333333333332E-2</v>
      </c>
      <c r="D468" s="5"/>
      <c r="E468" s="5">
        <f>VLOOKUP(Tableau48910[[#This Row],[Numéros]],Tableau3[],9,FALSE)</f>
        <v>0.40257861635220121</v>
      </c>
      <c r="F468" s="5">
        <f>VLOOKUP(Tableau48910[[#This Row],[Numéros]],Tableau3[],9,FALSE)</f>
        <v>0.40257861635220121</v>
      </c>
    </row>
    <row r="469" spans="1:6" x14ac:dyDescent="0.25">
      <c r="A469">
        <v>120</v>
      </c>
      <c r="B469" t="s">
        <v>132</v>
      </c>
      <c r="C469" s="4">
        <v>4.1666666666666664E-2</v>
      </c>
      <c r="D469" s="5"/>
      <c r="E469" s="5">
        <f>VLOOKUP(Tableau48910[[#This Row],[Numéros]],Tableau3[],9,FALSE)</f>
        <v>0.40257861635220121</v>
      </c>
      <c r="F469" s="5">
        <f>VLOOKUP(Tableau48910[[#This Row],[Numéros]],Tableau3[],9,FALSE)</f>
        <v>0.40257861635220121</v>
      </c>
    </row>
    <row r="470" spans="1:6" x14ac:dyDescent="0.25">
      <c r="A470">
        <v>130</v>
      </c>
      <c r="B470" t="s">
        <v>132</v>
      </c>
      <c r="C470" s="4">
        <v>0.66666666666666663</v>
      </c>
      <c r="D470" s="5"/>
      <c r="E470" s="5">
        <f>VLOOKUP(Tableau48910[[#This Row],[Numéros]],Tableau3[],9,FALSE)</f>
        <v>0.40257861635220121</v>
      </c>
      <c r="F470" s="5">
        <f>VLOOKUP(Tableau48910[[#This Row],[Numéros]],Tableau3[],9,FALSE)</f>
        <v>0.40257861635220121</v>
      </c>
    </row>
    <row r="471" spans="1:6" x14ac:dyDescent="0.25">
      <c r="A471">
        <v>80</v>
      </c>
      <c r="B471" t="s">
        <v>289</v>
      </c>
      <c r="C471" s="4">
        <v>4.1666666666666664E-2</v>
      </c>
      <c r="D471" s="5"/>
      <c r="E471" s="5">
        <f>VLOOKUP(Tableau48910[[#This Row],[Numéros]],Tableau3[],9,FALSE)</f>
        <v>1.0227272727272727</v>
      </c>
      <c r="F471" s="5">
        <f>VLOOKUP(Tableau48910[[#This Row],[Numéros]],Tableau3[],9,FALSE)</f>
        <v>1.0227272727272727</v>
      </c>
    </row>
    <row r="472" spans="1:6" x14ac:dyDescent="0.25">
      <c r="A472">
        <v>100</v>
      </c>
      <c r="B472" t="s">
        <v>289</v>
      </c>
      <c r="C472" s="4">
        <v>0.79166666666666663</v>
      </c>
      <c r="D472" s="5"/>
      <c r="E472" s="5">
        <f>VLOOKUP(Tableau48910[[#This Row],[Numéros]],Tableau3[],9,FALSE)</f>
        <v>1.0227272727272727</v>
      </c>
      <c r="F472" s="5">
        <f>VLOOKUP(Tableau48910[[#This Row],[Numéros]],Tableau3[],9,FALSE)</f>
        <v>1.0227272727272727</v>
      </c>
    </row>
    <row r="473" spans="1:6" x14ac:dyDescent="0.25">
      <c r="A473">
        <v>110</v>
      </c>
      <c r="B473" t="s">
        <v>289</v>
      </c>
      <c r="C473" s="4">
        <v>6.25E-2</v>
      </c>
      <c r="D473" s="5"/>
      <c r="E473" s="5">
        <f>VLOOKUP(Tableau48910[[#This Row],[Numéros]],Tableau3[],9,FALSE)</f>
        <v>1.0227272727272727</v>
      </c>
      <c r="F473" s="5">
        <f>VLOOKUP(Tableau48910[[#This Row],[Numéros]],Tableau3[],9,FALSE)</f>
        <v>1.0227272727272727</v>
      </c>
    </row>
    <row r="474" spans="1:6" x14ac:dyDescent="0.25">
      <c r="A474">
        <v>120</v>
      </c>
      <c r="B474" t="s">
        <v>289</v>
      </c>
      <c r="C474" s="4">
        <v>4.1666666666666664E-2</v>
      </c>
      <c r="D474" s="5"/>
      <c r="E474" s="5">
        <f>VLOOKUP(Tableau48910[[#This Row],[Numéros]],Tableau3[],9,FALSE)</f>
        <v>1.0227272727272727</v>
      </c>
      <c r="F474" s="5">
        <f>VLOOKUP(Tableau48910[[#This Row],[Numéros]],Tableau3[],9,FALSE)</f>
        <v>1.0227272727272727</v>
      </c>
    </row>
    <row r="475" spans="1:6" x14ac:dyDescent="0.25">
      <c r="A475">
        <v>130</v>
      </c>
      <c r="B475" t="s">
        <v>289</v>
      </c>
      <c r="C475" s="4">
        <v>2.0833333333333332E-2</v>
      </c>
      <c r="D475" s="5"/>
      <c r="E475" s="5">
        <f>VLOOKUP(Tableau48910[[#This Row],[Numéros]],Tableau3[],9,FALSE)</f>
        <v>1.0227272727272727</v>
      </c>
      <c r="F475" s="5">
        <f>VLOOKUP(Tableau48910[[#This Row],[Numéros]],Tableau3[],9,FALSE)</f>
        <v>1.0227272727272727</v>
      </c>
    </row>
    <row r="476" spans="1:6" x14ac:dyDescent="0.25">
      <c r="A476">
        <v>80</v>
      </c>
      <c r="B476" t="s">
        <v>290</v>
      </c>
      <c r="C476" s="4">
        <v>4.1666666666666664E-2</v>
      </c>
      <c r="D476" s="5"/>
      <c r="E476" s="5">
        <f>VLOOKUP(Tableau48910[[#This Row],[Numéros]],Tableau3[],9,FALSE)</f>
        <v>1.0227272727272727</v>
      </c>
      <c r="F476" s="5">
        <f>VLOOKUP(Tableau48910[[#This Row],[Numéros]],Tableau3[],9,FALSE)</f>
        <v>1.0227272727272727</v>
      </c>
    </row>
    <row r="477" spans="1:6" x14ac:dyDescent="0.25">
      <c r="A477">
        <v>100</v>
      </c>
      <c r="B477" t="s">
        <v>290</v>
      </c>
      <c r="C477" s="4">
        <v>0.79166666666666663</v>
      </c>
      <c r="D477" s="5"/>
      <c r="E477" s="5">
        <f>VLOOKUP(Tableau48910[[#This Row],[Numéros]],Tableau3[],9,FALSE)</f>
        <v>1.0227272727272727</v>
      </c>
      <c r="F477" s="5">
        <f>VLOOKUP(Tableau48910[[#This Row],[Numéros]],Tableau3[],9,FALSE)</f>
        <v>1.0227272727272727</v>
      </c>
    </row>
    <row r="478" spans="1:6" x14ac:dyDescent="0.25">
      <c r="A478">
        <v>110</v>
      </c>
      <c r="B478" t="s">
        <v>290</v>
      </c>
      <c r="C478" s="4">
        <v>6.25E-2</v>
      </c>
      <c r="D478" s="5"/>
      <c r="E478" s="5">
        <f>VLOOKUP(Tableau48910[[#This Row],[Numéros]],Tableau3[],9,FALSE)</f>
        <v>1.0227272727272727</v>
      </c>
      <c r="F478" s="5">
        <f>VLOOKUP(Tableau48910[[#This Row],[Numéros]],Tableau3[],9,FALSE)</f>
        <v>1.0227272727272727</v>
      </c>
    </row>
    <row r="479" spans="1:6" x14ac:dyDescent="0.25">
      <c r="A479">
        <v>120</v>
      </c>
      <c r="B479" t="s">
        <v>290</v>
      </c>
      <c r="C479" s="4">
        <v>4.1666666666666664E-2</v>
      </c>
      <c r="D479" s="5"/>
      <c r="E479" s="5">
        <f>VLOOKUP(Tableau48910[[#This Row],[Numéros]],Tableau3[],9,FALSE)</f>
        <v>1.0227272727272727</v>
      </c>
      <c r="F479" s="5">
        <f>VLOOKUP(Tableau48910[[#This Row],[Numéros]],Tableau3[],9,FALSE)</f>
        <v>1.0227272727272727</v>
      </c>
    </row>
    <row r="480" spans="1:6" x14ac:dyDescent="0.25">
      <c r="A480">
        <v>130</v>
      </c>
      <c r="B480" t="s">
        <v>290</v>
      </c>
      <c r="C480" s="4">
        <v>2.0833333333333332E-2</v>
      </c>
      <c r="D480" s="5"/>
      <c r="E480" s="5">
        <f>VLOOKUP(Tableau48910[[#This Row],[Numéros]],Tableau3[],9,FALSE)</f>
        <v>1.0227272727272727</v>
      </c>
      <c r="F480" s="5">
        <f>VLOOKUP(Tableau48910[[#This Row],[Numéros]],Tableau3[],9,FALSE)</f>
        <v>1.0227272727272727</v>
      </c>
    </row>
    <row r="481" spans="1:6" x14ac:dyDescent="0.25">
      <c r="A481">
        <v>90</v>
      </c>
      <c r="B481" t="s">
        <v>325</v>
      </c>
      <c r="C481" s="4">
        <v>4.1666666666666664E-2</v>
      </c>
      <c r="D481" s="5"/>
      <c r="E481" s="5">
        <f>VLOOKUP(Tableau48910[[#This Row],[Numéros]],Tableau3[],9,FALSE)</f>
        <v>1.7999999999999996</v>
      </c>
      <c r="F481" s="5">
        <f>VLOOKUP(Tableau48910[[#This Row],[Numéros]],Tableau3[],9,FALSE)</f>
        <v>1.7999999999999996</v>
      </c>
    </row>
    <row r="482" spans="1:6" x14ac:dyDescent="0.25">
      <c r="A482">
        <v>100</v>
      </c>
      <c r="B482" t="s">
        <v>325</v>
      </c>
      <c r="C482" s="4">
        <v>2.0833333333333332E-2</v>
      </c>
      <c r="D482" s="5"/>
      <c r="E482" s="5">
        <f>VLOOKUP(Tableau48910[[#This Row],[Numéros]],Tableau3[],9,FALSE)</f>
        <v>1.7999999999999996</v>
      </c>
      <c r="F482" s="5">
        <f>VLOOKUP(Tableau48910[[#This Row],[Numéros]],Tableau3[],9,FALSE)</f>
        <v>1.7999999999999996</v>
      </c>
    </row>
    <row r="483" spans="1:6" x14ac:dyDescent="0.25">
      <c r="A483">
        <v>110</v>
      </c>
      <c r="B483" t="s">
        <v>325</v>
      </c>
      <c r="C483" s="4">
        <v>1.3888888888888888E-2</v>
      </c>
      <c r="D483" s="5"/>
      <c r="E483" s="5">
        <f>VLOOKUP(Tableau48910[[#This Row],[Numéros]],Tableau3[],9,FALSE)</f>
        <v>1.7999999999999996</v>
      </c>
      <c r="F483" s="5">
        <f>VLOOKUP(Tableau48910[[#This Row],[Numéros]],Tableau3[],9,FALSE)</f>
        <v>1.7999999999999996</v>
      </c>
    </row>
    <row r="484" spans="1:6" x14ac:dyDescent="0.25">
      <c r="A484">
        <v>10</v>
      </c>
      <c r="B484" t="s">
        <v>323</v>
      </c>
      <c r="C484" s="4">
        <v>6.9444444444444441E-3</v>
      </c>
      <c r="D484" s="5"/>
      <c r="E484" s="5">
        <f>VLOOKUP(Tableau48910[[#This Row],[Numéros]],Tableau3[],9,FALSE)</f>
        <v>1</v>
      </c>
      <c r="F484" s="5">
        <f>VLOOKUP(Tableau48910[[#This Row],[Numéros]],Tableau3[],9,FALSE)</f>
        <v>1</v>
      </c>
    </row>
    <row r="485" spans="1:6" x14ac:dyDescent="0.25">
      <c r="A485">
        <v>20</v>
      </c>
      <c r="B485" t="s">
        <v>180</v>
      </c>
      <c r="C485" s="4">
        <v>1</v>
      </c>
      <c r="D485" s="5"/>
      <c r="E485" s="5">
        <f>VLOOKUP(Tableau48910[[#This Row],[Numéros]],Tableau3[],9,FALSE)</f>
        <v>3.2500000000000004</v>
      </c>
      <c r="F485" s="5">
        <f>VLOOKUP(Tableau48910[[#This Row],[Numéros]],Tableau3[],9,FALSE)</f>
        <v>3.2500000000000004</v>
      </c>
    </row>
    <row r="486" spans="1:6" x14ac:dyDescent="0.25">
      <c r="A486">
        <v>30</v>
      </c>
      <c r="B486" t="s">
        <v>180</v>
      </c>
      <c r="C486" s="4">
        <v>8.3333333333333329E-2</v>
      </c>
      <c r="D486" s="5"/>
      <c r="E486" s="5">
        <f>VLOOKUP(Tableau48910[[#This Row],[Numéros]],Tableau3[],9,FALSE)</f>
        <v>3.2500000000000004</v>
      </c>
      <c r="F486" s="5">
        <f>VLOOKUP(Tableau48910[[#This Row],[Numéros]],Tableau3[],9,FALSE)</f>
        <v>3.2500000000000004</v>
      </c>
    </row>
    <row r="487" spans="1:6" x14ac:dyDescent="0.25">
      <c r="A487">
        <v>40</v>
      </c>
      <c r="B487" t="s">
        <v>180</v>
      </c>
      <c r="C487" s="4">
        <v>0.25</v>
      </c>
      <c r="D487" s="5"/>
      <c r="E487" s="5">
        <f>VLOOKUP(Tableau48910[[#This Row],[Numéros]],Tableau3[],9,FALSE)</f>
        <v>3.2500000000000004</v>
      </c>
      <c r="F487" s="5">
        <f>VLOOKUP(Tableau48910[[#This Row],[Numéros]],Tableau3[],9,FALSE)</f>
        <v>3.2500000000000004</v>
      </c>
    </row>
    <row r="488" spans="1:6" x14ac:dyDescent="0.25">
      <c r="A488">
        <v>20</v>
      </c>
      <c r="B488" t="s">
        <v>181</v>
      </c>
      <c r="C488" s="4">
        <v>0.41666666666666669</v>
      </c>
      <c r="D488" s="5"/>
      <c r="E488" s="5">
        <f>VLOOKUP(Tableau48910[[#This Row],[Numéros]],Tableau3[],9,FALSE)</f>
        <v>3.25</v>
      </c>
      <c r="F488" s="5">
        <f>VLOOKUP(Tableau48910[[#This Row],[Numéros]],Tableau3[],9,FALSE)</f>
        <v>3.25</v>
      </c>
    </row>
    <row r="489" spans="1:6" x14ac:dyDescent="0.25">
      <c r="A489">
        <v>30</v>
      </c>
      <c r="B489" t="s">
        <v>181</v>
      </c>
      <c r="C489" s="4">
        <v>3.4722222222222224E-2</v>
      </c>
      <c r="D489" s="5"/>
      <c r="E489" s="5">
        <f>VLOOKUP(Tableau48910[[#This Row],[Numéros]],Tableau3[],9,FALSE)</f>
        <v>3.25</v>
      </c>
      <c r="F489" s="5">
        <f>VLOOKUP(Tableau48910[[#This Row],[Numéros]],Tableau3[],9,FALSE)</f>
        <v>3.25</v>
      </c>
    </row>
    <row r="490" spans="1:6" x14ac:dyDescent="0.25">
      <c r="A490">
        <v>40</v>
      </c>
      <c r="B490" t="s">
        <v>181</v>
      </c>
      <c r="C490" s="4">
        <v>0.10416666666666667</v>
      </c>
      <c r="D490" s="5"/>
      <c r="E490" s="5">
        <f>VLOOKUP(Tableau48910[[#This Row],[Numéros]],Tableau3[],9,FALSE)</f>
        <v>3.25</v>
      </c>
      <c r="F490" s="5">
        <f>VLOOKUP(Tableau48910[[#This Row],[Numéros]],Tableau3[],9,FALSE)</f>
        <v>3.25</v>
      </c>
    </row>
    <row r="491" spans="1:6" x14ac:dyDescent="0.25">
      <c r="A491">
        <v>20</v>
      </c>
      <c r="B491" t="s">
        <v>182</v>
      </c>
      <c r="C491" s="4">
        <v>0.58333333333333337</v>
      </c>
      <c r="D491" s="5"/>
      <c r="E491" s="5">
        <f>VLOOKUP(Tableau48910[[#This Row],[Numéros]],Tableau3[],9,FALSE)</f>
        <v>3.1428571428571437</v>
      </c>
      <c r="F491" s="5">
        <f>VLOOKUP(Tableau48910[[#This Row],[Numéros]],Tableau3[],9,FALSE)</f>
        <v>3.1428571428571437</v>
      </c>
    </row>
    <row r="492" spans="1:6" x14ac:dyDescent="0.25">
      <c r="A492">
        <v>30</v>
      </c>
      <c r="B492" t="s">
        <v>182</v>
      </c>
      <c r="C492" s="4">
        <v>2.7777777777777776E-2</v>
      </c>
      <c r="D492" s="5"/>
      <c r="E492" s="5">
        <f>VLOOKUP(Tableau48910[[#This Row],[Numéros]],Tableau3[],9,FALSE)</f>
        <v>3.1428571428571437</v>
      </c>
      <c r="F492" s="5">
        <f>VLOOKUP(Tableau48910[[#This Row],[Numéros]],Tableau3[],9,FALSE)</f>
        <v>3.1428571428571437</v>
      </c>
    </row>
    <row r="493" spans="1:6" x14ac:dyDescent="0.25">
      <c r="A493">
        <v>40</v>
      </c>
      <c r="B493" t="s">
        <v>182</v>
      </c>
      <c r="C493" s="4">
        <v>0.16666666666666666</v>
      </c>
      <c r="D493" s="5"/>
      <c r="E493" s="5">
        <f>VLOOKUP(Tableau48910[[#This Row],[Numéros]],Tableau3[],9,FALSE)</f>
        <v>3.1428571428571437</v>
      </c>
      <c r="F493" s="5">
        <f>VLOOKUP(Tableau48910[[#This Row],[Numéros]],Tableau3[],9,FALSE)</f>
        <v>3.1428571428571437</v>
      </c>
    </row>
    <row r="494" spans="1:6" x14ac:dyDescent="0.25">
      <c r="A494">
        <v>20</v>
      </c>
      <c r="B494" t="s">
        <v>183</v>
      </c>
      <c r="C494" s="4">
        <v>0.14583333333333334</v>
      </c>
      <c r="D494" s="5"/>
      <c r="E494" s="5">
        <f>VLOOKUP(Tableau48910[[#This Row],[Numéros]],Tableau3[],9,FALSE)</f>
        <v>3.1428571428571437</v>
      </c>
      <c r="F494" s="5">
        <f>VLOOKUP(Tableau48910[[#This Row],[Numéros]],Tableau3[],9,FALSE)</f>
        <v>3.1428571428571437</v>
      </c>
    </row>
    <row r="495" spans="1:6" x14ac:dyDescent="0.25">
      <c r="A495">
        <v>30</v>
      </c>
      <c r="B495" t="s">
        <v>183</v>
      </c>
      <c r="C495" s="4">
        <v>6.9444444444444441E-3</v>
      </c>
      <c r="D495" s="5"/>
      <c r="E495" s="5">
        <f>VLOOKUP(Tableau48910[[#This Row],[Numéros]],Tableau3[],9,FALSE)</f>
        <v>3.1428571428571437</v>
      </c>
      <c r="F495" s="5">
        <f>VLOOKUP(Tableau48910[[#This Row],[Numéros]],Tableau3[],9,FALSE)</f>
        <v>3.1428571428571437</v>
      </c>
    </row>
    <row r="496" spans="1:6" x14ac:dyDescent="0.25">
      <c r="A496">
        <v>40</v>
      </c>
      <c r="B496" t="s">
        <v>183</v>
      </c>
      <c r="C496" s="4">
        <v>4.1666666666666664E-2</v>
      </c>
      <c r="D496" s="5"/>
      <c r="E496" s="5">
        <f>VLOOKUP(Tableau48910[[#This Row],[Numéros]],Tableau3[],9,FALSE)</f>
        <v>3.1428571428571437</v>
      </c>
      <c r="F496" s="5">
        <f>VLOOKUP(Tableau48910[[#This Row],[Numéros]],Tableau3[],9,FALSE)</f>
        <v>3.1428571428571437</v>
      </c>
    </row>
    <row r="497" spans="1:6" x14ac:dyDescent="0.25">
      <c r="A497">
        <v>10</v>
      </c>
      <c r="B497" t="s">
        <v>158</v>
      </c>
      <c r="C497" s="4">
        <v>6.9444444444444447E-4</v>
      </c>
      <c r="D497" s="5"/>
      <c r="E497" s="5">
        <f>VLOOKUP(Tableau48910[[#This Row],[Numéros]],Tableau3[],9,FALSE)</f>
        <v>1</v>
      </c>
      <c r="F497" s="5">
        <f>VLOOKUP(Tableau48910[[#This Row],[Numéros]],Tableau3[],9,FALSE)</f>
        <v>1</v>
      </c>
    </row>
    <row r="498" spans="1:6" x14ac:dyDescent="0.25">
      <c r="A498">
        <v>10</v>
      </c>
      <c r="B498" t="s">
        <v>343</v>
      </c>
      <c r="C498" s="4">
        <v>7.013888888888889E-3</v>
      </c>
      <c r="D498" s="5"/>
      <c r="E498" s="5">
        <f>VLOOKUP(Tableau48910[[#This Row],[Numéros]],Tableau3[],9,FALSE)</f>
        <v>0.64401515151515165</v>
      </c>
      <c r="F498" s="5">
        <f>VLOOKUP(Tableau48910[[#This Row],[Numéros]],Tableau3[],9,FALSE)</f>
        <v>0.64401515151515165</v>
      </c>
    </row>
    <row r="499" spans="1:6" x14ac:dyDescent="0.25">
      <c r="A499">
        <v>30</v>
      </c>
      <c r="B499" t="s">
        <v>343</v>
      </c>
      <c r="C499" s="4">
        <v>0.33333333333333331</v>
      </c>
      <c r="D499" s="5"/>
      <c r="E499" s="5">
        <f>VLOOKUP(Tableau48910[[#This Row],[Numéros]],Tableau3[],9,FALSE)</f>
        <v>0.64401515151515165</v>
      </c>
      <c r="F499" s="5">
        <f>VLOOKUP(Tableau48910[[#This Row],[Numéros]],Tableau3[],9,FALSE)</f>
        <v>0.64401515151515165</v>
      </c>
    </row>
    <row r="500" spans="1:6" x14ac:dyDescent="0.25">
      <c r="A500">
        <v>40</v>
      </c>
      <c r="B500" t="s">
        <v>343</v>
      </c>
      <c r="C500" s="4">
        <v>8.3333333333333329E-2</v>
      </c>
      <c r="D500" s="5"/>
      <c r="E500" s="5">
        <f>VLOOKUP(Tableau48910[[#This Row],[Numéros]],Tableau3[],9,FALSE)</f>
        <v>0.64401515151515165</v>
      </c>
      <c r="F500" s="5">
        <f>VLOOKUP(Tableau48910[[#This Row],[Numéros]],Tableau3[],9,FALSE)</f>
        <v>0.64401515151515165</v>
      </c>
    </row>
    <row r="501" spans="1:6" x14ac:dyDescent="0.25">
      <c r="A501">
        <v>50</v>
      </c>
      <c r="B501" t="s">
        <v>343</v>
      </c>
      <c r="C501" s="4">
        <v>8.3333333333333329E-2</v>
      </c>
      <c r="D501" s="5"/>
      <c r="E501" s="5">
        <f>VLOOKUP(Tableau48910[[#This Row],[Numéros]],Tableau3[],9,FALSE)</f>
        <v>0.64401515151515165</v>
      </c>
      <c r="F501" s="5">
        <f>VLOOKUP(Tableau48910[[#This Row],[Numéros]],Tableau3[],9,FALSE)</f>
        <v>0.64401515151515165</v>
      </c>
    </row>
    <row r="502" spans="1:6" x14ac:dyDescent="0.25">
      <c r="A502">
        <v>60</v>
      </c>
      <c r="B502" t="s">
        <v>343</v>
      </c>
      <c r="C502" s="4">
        <v>8.3333333333333329E-2</v>
      </c>
      <c r="D502" s="5"/>
      <c r="E502" s="5">
        <f>VLOOKUP(Tableau48910[[#This Row],[Numéros]],Tableau3[],9,FALSE)</f>
        <v>0.64401515151515165</v>
      </c>
      <c r="F502" s="5">
        <f>VLOOKUP(Tableau48910[[#This Row],[Numéros]],Tableau3[],9,FALSE)</f>
        <v>0.64401515151515165</v>
      </c>
    </row>
    <row r="503" spans="1:6" x14ac:dyDescent="0.25">
      <c r="A503">
        <v>70</v>
      </c>
      <c r="B503" t="s">
        <v>343</v>
      </c>
      <c r="C503" s="4">
        <v>0.33333333333333331</v>
      </c>
      <c r="D503" s="5"/>
      <c r="E503" s="5">
        <f>VLOOKUP(Tableau48910[[#This Row],[Numéros]],Tableau3[],9,FALSE)</f>
        <v>0.64401515151515165</v>
      </c>
      <c r="F503" s="5">
        <f>VLOOKUP(Tableau48910[[#This Row],[Numéros]],Tableau3[],9,FALSE)</f>
        <v>0.64401515151515165</v>
      </c>
    </row>
    <row r="504" spans="1:6" x14ac:dyDescent="0.25">
      <c r="A504">
        <v>20</v>
      </c>
      <c r="B504" t="s">
        <v>344</v>
      </c>
      <c r="C504" s="4">
        <v>7.013888888888889E-3</v>
      </c>
      <c r="D504" s="5"/>
      <c r="E504" s="5">
        <f>VLOOKUP(Tableau48910[[#This Row],[Numéros]],Tableau3[],9,FALSE)</f>
        <v>0.86916666666666664</v>
      </c>
      <c r="F504" s="5">
        <f>VLOOKUP(Tableau48910[[#This Row],[Numéros]],Tableau3[],9,FALSE)</f>
        <v>0.86916666666666664</v>
      </c>
    </row>
    <row r="505" spans="1:6" x14ac:dyDescent="0.25">
      <c r="A505">
        <v>30</v>
      </c>
      <c r="B505" t="s">
        <v>344</v>
      </c>
      <c r="C505" s="4">
        <v>0.33333333333333331</v>
      </c>
      <c r="D505" s="5"/>
      <c r="E505" s="5">
        <f>VLOOKUP(Tableau48910[[#This Row],[Numéros]],Tableau3[],9,FALSE)</f>
        <v>0.86916666666666664</v>
      </c>
      <c r="F505" s="5">
        <f>VLOOKUP(Tableau48910[[#This Row],[Numéros]],Tableau3[],9,FALSE)</f>
        <v>0.86916666666666664</v>
      </c>
    </row>
    <row r="506" spans="1:6" x14ac:dyDescent="0.25">
      <c r="A506">
        <v>40</v>
      </c>
      <c r="B506" t="s">
        <v>344</v>
      </c>
      <c r="C506" s="4">
        <v>8.3333333333333329E-2</v>
      </c>
      <c r="D506" s="5"/>
      <c r="E506" s="5">
        <f>VLOOKUP(Tableau48910[[#This Row],[Numéros]],Tableau3[],9,FALSE)</f>
        <v>0.86916666666666664</v>
      </c>
      <c r="F506" s="5">
        <f>VLOOKUP(Tableau48910[[#This Row],[Numéros]],Tableau3[],9,FALSE)</f>
        <v>0.86916666666666664</v>
      </c>
    </row>
    <row r="507" spans="1:6" x14ac:dyDescent="0.25">
      <c r="A507">
        <v>50</v>
      </c>
      <c r="B507" t="s">
        <v>344</v>
      </c>
      <c r="C507" s="4">
        <v>8.3333333333333329E-2</v>
      </c>
      <c r="D507" s="5"/>
      <c r="E507" s="5">
        <f>VLOOKUP(Tableau48910[[#This Row],[Numéros]],Tableau3[],9,FALSE)</f>
        <v>0.86916666666666664</v>
      </c>
      <c r="F507" s="5">
        <f>VLOOKUP(Tableau48910[[#This Row],[Numéros]],Tableau3[],9,FALSE)</f>
        <v>0.86916666666666664</v>
      </c>
    </row>
    <row r="508" spans="1:6" x14ac:dyDescent="0.25">
      <c r="A508">
        <v>60</v>
      </c>
      <c r="B508" t="s">
        <v>344</v>
      </c>
      <c r="C508" s="4">
        <v>8.3333333333333329E-2</v>
      </c>
      <c r="D508" s="5"/>
      <c r="E508" s="5">
        <f>VLOOKUP(Tableau48910[[#This Row],[Numéros]],Tableau3[],9,FALSE)</f>
        <v>0.86916666666666664</v>
      </c>
      <c r="F508" s="5">
        <f>VLOOKUP(Tableau48910[[#This Row],[Numéros]],Tableau3[],9,FALSE)</f>
        <v>0.86916666666666664</v>
      </c>
    </row>
    <row r="509" spans="1:6" x14ac:dyDescent="0.25">
      <c r="A509">
        <v>10</v>
      </c>
      <c r="B509" t="s">
        <v>340</v>
      </c>
      <c r="C509" s="4">
        <v>0.91666666666666663</v>
      </c>
      <c r="D509" s="5"/>
      <c r="E509" s="5">
        <f>VLOOKUP(Tableau48910[[#This Row],[Numéros]],Tableau3[],9,FALSE)</f>
        <v>1.6315314637997145</v>
      </c>
      <c r="F509" s="5">
        <f>VLOOKUP(Tableau48910[[#This Row],[Numéros]],Tableau3[],9,FALSE)</f>
        <v>1.6315314637997145</v>
      </c>
    </row>
    <row r="510" spans="1:6" x14ac:dyDescent="0.25">
      <c r="A510">
        <v>20</v>
      </c>
      <c r="B510" t="s">
        <v>340</v>
      </c>
      <c r="C510" s="4">
        <v>7.013888888888889E-3</v>
      </c>
      <c r="D510" s="5"/>
      <c r="E510" s="5">
        <f>VLOOKUP(Tableau48910[[#This Row],[Numéros]],Tableau3[],9,FALSE)</f>
        <v>1.6315314637997145</v>
      </c>
      <c r="F510" s="5">
        <f>VLOOKUP(Tableau48910[[#This Row],[Numéros]],Tableau3[],9,FALSE)</f>
        <v>1.6315314637997145</v>
      </c>
    </row>
    <row r="511" spans="1:6" x14ac:dyDescent="0.25">
      <c r="A511">
        <v>30</v>
      </c>
      <c r="B511" t="s">
        <v>340</v>
      </c>
      <c r="C511" s="4">
        <v>0.33333333333333331</v>
      </c>
      <c r="D511" s="5"/>
      <c r="E511" s="5">
        <f>VLOOKUP(Tableau48910[[#This Row],[Numéros]],Tableau3[],9,FALSE)</f>
        <v>1.6315314637997145</v>
      </c>
      <c r="F511" s="5">
        <f>VLOOKUP(Tableau48910[[#This Row],[Numéros]],Tableau3[],9,FALSE)</f>
        <v>1.6315314637997145</v>
      </c>
    </row>
    <row r="512" spans="1:6" x14ac:dyDescent="0.25">
      <c r="A512">
        <v>40</v>
      </c>
      <c r="B512" t="s">
        <v>340</v>
      </c>
      <c r="C512" s="4">
        <v>8.3333333333333329E-2</v>
      </c>
      <c r="D512" s="5"/>
      <c r="E512" s="5">
        <f>VLOOKUP(Tableau48910[[#This Row],[Numéros]],Tableau3[],9,FALSE)</f>
        <v>1.6315314637997145</v>
      </c>
      <c r="F512" s="5">
        <f>VLOOKUP(Tableau48910[[#This Row],[Numéros]],Tableau3[],9,FALSE)</f>
        <v>1.6315314637997145</v>
      </c>
    </row>
    <row r="513" spans="1:6" x14ac:dyDescent="0.25">
      <c r="A513">
        <v>50</v>
      </c>
      <c r="B513" t="s">
        <v>340</v>
      </c>
      <c r="C513" s="4">
        <v>8.3333333333333329E-2</v>
      </c>
      <c r="D513" s="5"/>
      <c r="E513" s="5">
        <f>VLOOKUP(Tableau48910[[#This Row],[Numéros]],Tableau3[],9,FALSE)</f>
        <v>1.6315314637997145</v>
      </c>
      <c r="F513" s="5">
        <f>VLOOKUP(Tableau48910[[#This Row],[Numéros]],Tableau3[],9,FALSE)</f>
        <v>1.6315314637997145</v>
      </c>
    </row>
    <row r="514" spans="1:6" x14ac:dyDescent="0.25">
      <c r="A514">
        <v>60</v>
      </c>
      <c r="B514" t="s">
        <v>340</v>
      </c>
      <c r="C514" s="4">
        <v>8.3333333333333329E-2</v>
      </c>
      <c r="D514" s="5"/>
      <c r="E514" s="5">
        <f>VLOOKUP(Tableau48910[[#This Row],[Numéros]],Tableau3[],9,FALSE)</f>
        <v>1.6315314637997145</v>
      </c>
      <c r="F514" s="5">
        <f>VLOOKUP(Tableau48910[[#This Row],[Numéros]],Tableau3[],9,FALSE)</f>
        <v>1.6315314637997145</v>
      </c>
    </row>
    <row r="515" spans="1:6" x14ac:dyDescent="0.25">
      <c r="A515">
        <v>70</v>
      </c>
      <c r="B515" t="s">
        <v>340</v>
      </c>
      <c r="C515" s="4">
        <v>0.33333333333333331</v>
      </c>
      <c r="D515" s="5"/>
      <c r="E515" s="5">
        <f>VLOOKUP(Tableau48910[[#This Row],[Numéros]],Tableau3[],9,FALSE)</f>
        <v>1.6315314637997145</v>
      </c>
      <c r="F515" s="5">
        <f>VLOOKUP(Tableau48910[[#This Row],[Numéros]],Tableau3[],9,FALSE)</f>
        <v>1.6315314637997145</v>
      </c>
    </row>
    <row r="516" spans="1:6" x14ac:dyDescent="0.25">
      <c r="A516">
        <v>10</v>
      </c>
      <c r="B516" t="s">
        <v>341</v>
      </c>
      <c r="C516" s="4">
        <v>7.013888888888889E-3</v>
      </c>
      <c r="D516" s="5"/>
      <c r="E516" s="5">
        <f>VLOOKUP(Tableau48910[[#This Row],[Numéros]],Tableau3[],9,FALSE)</f>
        <v>0.64671829185775509</v>
      </c>
      <c r="F516" s="5">
        <f>VLOOKUP(Tableau48910[[#This Row],[Numéros]],Tableau3[],9,FALSE)</f>
        <v>0.64671829185775509</v>
      </c>
    </row>
    <row r="517" spans="1:6" x14ac:dyDescent="0.25">
      <c r="A517">
        <v>20</v>
      </c>
      <c r="B517" t="s">
        <v>341</v>
      </c>
      <c r="C517" s="4">
        <v>7.013888888888889E-3</v>
      </c>
      <c r="D517" s="5"/>
      <c r="E517" s="5">
        <f>VLOOKUP(Tableau48910[[#This Row],[Numéros]],Tableau3[],9,FALSE)</f>
        <v>0.64671829185775509</v>
      </c>
      <c r="F517" s="5">
        <f>VLOOKUP(Tableau48910[[#This Row],[Numéros]],Tableau3[],9,FALSE)</f>
        <v>0.64671829185775509</v>
      </c>
    </row>
    <row r="518" spans="1:6" x14ac:dyDescent="0.25">
      <c r="A518">
        <v>30</v>
      </c>
      <c r="B518" t="s">
        <v>341</v>
      </c>
      <c r="C518" s="4">
        <v>0.33333333333333331</v>
      </c>
      <c r="D518" s="5"/>
      <c r="E518" s="5">
        <f>VLOOKUP(Tableau48910[[#This Row],[Numéros]],Tableau3[],9,FALSE)</f>
        <v>0.64671829185775509</v>
      </c>
      <c r="F518" s="5">
        <f>VLOOKUP(Tableau48910[[#This Row],[Numéros]],Tableau3[],9,FALSE)</f>
        <v>0.64671829185775509</v>
      </c>
    </row>
    <row r="519" spans="1:6" x14ac:dyDescent="0.25">
      <c r="A519">
        <v>40</v>
      </c>
      <c r="B519" t="s">
        <v>341</v>
      </c>
      <c r="C519" s="4">
        <v>8.3333333333333329E-2</v>
      </c>
      <c r="D519" s="5"/>
      <c r="E519" s="5">
        <f>VLOOKUP(Tableau48910[[#This Row],[Numéros]],Tableau3[],9,FALSE)</f>
        <v>0.64671829185775509</v>
      </c>
      <c r="F519" s="5">
        <f>VLOOKUP(Tableau48910[[#This Row],[Numéros]],Tableau3[],9,FALSE)</f>
        <v>0.64671829185775509</v>
      </c>
    </row>
    <row r="520" spans="1:6" x14ac:dyDescent="0.25">
      <c r="A520">
        <v>50</v>
      </c>
      <c r="B520" t="s">
        <v>341</v>
      </c>
      <c r="C520" s="4">
        <v>8.3333333333333329E-2</v>
      </c>
      <c r="D520" s="5"/>
      <c r="E520" s="5">
        <f>VLOOKUP(Tableau48910[[#This Row],[Numéros]],Tableau3[],9,FALSE)</f>
        <v>0.64671829185775509</v>
      </c>
      <c r="F520" s="5">
        <f>VLOOKUP(Tableau48910[[#This Row],[Numéros]],Tableau3[],9,FALSE)</f>
        <v>0.64671829185775509</v>
      </c>
    </row>
    <row r="521" spans="1:6" x14ac:dyDescent="0.25">
      <c r="A521">
        <v>60</v>
      </c>
      <c r="B521" t="s">
        <v>341</v>
      </c>
      <c r="C521" s="4">
        <v>8.3333333333333329E-2</v>
      </c>
      <c r="D521" s="5"/>
      <c r="E521" s="5">
        <f>VLOOKUP(Tableau48910[[#This Row],[Numéros]],Tableau3[],9,FALSE)</f>
        <v>0.64671829185775509</v>
      </c>
      <c r="F521" s="5">
        <f>VLOOKUP(Tableau48910[[#This Row],[Numéros]],Tableau3[],9,FALSE)</f>
        <v>0.64671829185775509</v>
      </c>
    </row>
    <row r="522" spans="1:6" x14ac:dyDescent="0.25">
      <c r="A522">
        <v>70</v>
      </c>
      <c r="B522" t="s">
        <v>341</v>
      </c>
      <c r="C522" s="4">
        <v>0.33333333333333331</v>
      </c>
      <c r="D522" s="5"/>
      <c r="E522" s="5">
        <f>VLOOKUP(Tableau48910[[#This Row],[Numéros]],Tableau3[],9,FALSE)</f>
        <v>0.64671829185775509</v>
      </c>
      <c r="F522" s="5">
        <f>VLOOKUP(Tableau48910[[#This Row],[Numéros]],Tableau3[],9,FALSE)</f>
        <v>0.64671829185775509</v>
      </c>
    </row>
    <row r="523" spans="1:6" x14ac:dyDescent="0.25">
      <c r="A523">
        <v>10</v>
      </c>
      <c r="B523" t="s">
        <v>342</v>
      </c>
      <c r="C523" s="4">
        <v>0.91666666666666663</v>
      </c>
      <c r="D523" s="5"/>
      <c r="E523" s="5">
        <f>VLOOKUP(Tableau48910[[#This Row],[Numéros]],Tableau3[],9,FALSE)</f>
        <v>1.9907347949729384</v>
      </c>
      <c r="F523" s="5">
        <f>VLOOKUP(Tableau48910[[#This Row],[Numéros]],Tableau3[],9,FALSE)</f>
        <v>1.9907347949729384</v>
      </c>
    </row>
    <row r="524" spans="1:6" x14ac:dyDescent="0.25">
      <c r="A524">
        <v>20</v>
      </c>
      <c r="B524" t="s">
        <v>342</v>
      </c>
      <c r="C524" s="4">
        <v>7.013888888888889E-3</v>
      </c>
      <c r="D524" s="5"/>
      <c r="E524" s="5">
        <f>VLOOKUP(Tableau48910[[#This Row],[Numéros]],Tableau3[],9,FALSE)</f>
        <v>1.9907347949729384</v>
      </c>
      <c r="F524" s="5">
        <f>VLOOKUP(Tableau48910[[#This Row],[Numéros]],Tableau3[],9,FALSE)</f>
        <v>1.9907347949729384</v>
      </c>
    </row>
    <row r="525" spans="1:6" x14ac:dyDescent="0.25">
      <c r="A525">
        <v>30</v>
      </c>
      <c r="B525" t="s">
        <v>342</v>
      </c>
      <c r="C525" s="4">
        <v>0.33333333333333331</v>
      </c>
      <c r="D525" s="5"/>
      <c r="E525" s="5">
        <f>VLOOKUP(Tableau48910[[#This Row],[Numéros]],Tableau3[],9,FALSE)</f>
        <v>1.9907347949729384</v>
      </c>
      <c r="F525" s="5">
        <f>VLOOKUP(Tableau48910[[#This Row],[Numéros]],Tableau3[],9,FALSE)</f>
        <v>1.9907347949729384</v>
      </c>
    </row>
    <row r="526" spans="1:6" x14ac:dyDescent="0.25">
      <c r="A526">
        <v>40</v>
      </c>
      <c r="B526" t="s">
        <v>342</v>
      </c>
      <c r="C526" s="4">
        <v>8.3333333333333329E-2</v>
      </c>
      <c r="D526" s="5"/>
      <c r="E526" s="5">
        <f>VLOOKUP(Tableau48910[[#This Row],[Numéros]],Tableau3[],9,FALSE)</f>
        <v>1.9907347949729384</v>
      </c>
      <c r="F526" s="5">
        <f>VLOOKUP(Tableau48910[[#This Row],[Numéros]],Tableau3[],9,FALSE)</f>
        <v>1.9907347949729384</v>
      </c>
    </row>
    <row r="527" spans="1:6" x14ac:dyDescent="0.25">
      <c r="A527">
        <v>50</v>
      </c>
      <c r="B527" t="s">
        <v>342</v>
      </c>
      <c r="C527" s="4">
        <v>8.3333333333333329E-2</v>
      </c>
      <c r="D527" s="5"/>
      <c r="E527" s="5">
        <f>VLOOKUP(Tableau48910[[#This Row],[Numéros]],Tableau3[],9,FALSE)</f>
        <v>1.9907347949729384</v>
      </c>
      <c r="F527" s="5">
        <f>VLOOKUP(Tableau48910[[#This Row],[Numéros]],Tableau3[],9,FALSE)</f>
        <v>1.9907347949729384</v>
      </c>
    </row>
    <row r="528" spans="1:6" x14ac:dyDescent="0.25">
      <c r="A528">
        <v>60</v>
      </c>
      <c r="B528" t="s">
        <v>342</v>
      </c>
      <c r="C528" s="4">
        <v>8.3333333333333329E-2</v>
      </c>
      <c r="D528" s="5"/>
      <c r="E528" s="5">
        <f>VLOOKUP(Tableau48910[[#This Row],[Numéros]],Tableau3[],9,FALSE)</f>
        <v>1.9907347949729384</v>
      </c>
      <c r="F528" s="5">
        <f>VLOOKUP(Tableau48910[[#This Row],[Numéros]],Tableau3[],9,FALSE)</f>
        <v>1.9907347949729384</v>
      </c>
    </row>
    <row r="529" spans="1:6" x14ac:dyDescent="0.25">
      <c r="A529">
        <v>70</v>
      </c>
      <c r="B529" t="s">
        <v>342</v>
      </c>
      <c r="C529" s="4">
        <v>0.16666666666666666</v>
      </c>
      <c r="D529" s="5"/>
      <c r="E529" s="5">
        <f>VLOOKUP(Tableau48910[[#This Row],[Numéros]],Tableau3[],9,FALSE)</f>
        <v>1.9907347949729384</v>
      </c>
      <c r="F529" s="5">
        <f>VLOOKUP(Tableau48910[[#This Row],[Numéros]],Tableau3[],9,FALSE)</f>
        <v>1.9907347949729384</v>
      </c>
    </row>
    <row r="530" spans="1:6" x14ac:dyDescent="0.25">
      <c r="A530">
        <v>20</v>
      </c>
      <c r="B530" t="s">
        <v>74</v>
      </c>
      <c r="C530" s="4">
        <v>7.013888888888889E-3</v>
      </c>
      <c r="D530" s="5"/>
      <c r="E530" s="5">
        <f>VLOOKUP(Tableau48910[[#This Row],[Numéros]],Tableau3[],9,FALSE)</f>
        <v>0.96607424960505528</v>
      </c>
      <c r="F530" s="5">
        <f>VLOOKUP(Tableau48910[[#This Row],[Numéros]],Tableau3[],9,FALSE)</f>
        <v>0.96607424960505528</v>
      </c>
    </row>
    <row r="531" spans="1:6" x14ac:dyDescent="0.25">
      <c r="A531">
        <v>30</v>
      </c>
      <c r="B531" t="s">
        <v>74</v>
      </c>
      <c r="C531" s="4">
        <v>6.6666666666666666E-2</v>
      </c>
      <c r="D531" s="5"/>
      <c r="E531" s="5">
        <f>VLOOKUP(Tableau48910[[#This Row],[Numéros]],Tableau3[],9,FALSE)</f>
        <v>0.96607424960505528</v>
      </c>
      <c r="F531" s="5">
        <f>VLOOKUP(Tableau48910[[#This Row],[Numéros]],Tableau3[],9,FALSE)</f>
        <v>0.96607424960505528</v>
      </c>
    </row>
    <row r="532" spans="1:6" x14ac:dyDescent="0.25">
      <c r="A532">
        <v>40</v>
      </c>
      <c r="B532" t="s">
        <v>74</v>
      </c>
      <c r="C532" s="4">
        <v>0.33333333333333331</v>
      </c>
      <c r="D532" s="5"/>
      <c r="E532" s="5">
        <f>VLOOKUP(Tableau48910[[#This Row],[Numéros]],Tableau3[],9,FALSE)</f>
        <v>0.96607424960505528</v>
      </c>
      <c r="F532" s="5">
        <f>VLOOKUP(Tableau48910[[#This Row],[Numéros]],Tableau3[],9,FALSE)</f>
        <v>0.96607424960505528</v>
      </c>
    </row>
    <row r="533" spans="1:6" x14ac:dyDescent="0.25">
      <c r="A533">
        <v>50</v>
      </c>
      <c r="B533" t="s">
        <v>74</v>
      </c>
      <c r="C533" s="4">
        <v>1.2916666666666667</v>
      </c>
      <c r="D533" s="5"/>
      <c r="E533" s="5">
        <f>VLOOKUP(Tableau48910[[#This Row],[Numéros]],Tableau3[],9,FALSE)</f>
        <v>0.96607424960505528</v>
      </c>
      <c r="F533" s="5">
        <f>VLOOKUP(Tableau48910[[#This Row],[Numéros]],Tableau3[],9,FALSE)</f>
        <v>0.96607424960505528</v>
      </c>
    </row>
    <row r="534" spans="1:6" x14ac:dyDescent="0.25">
      <c r="A534">
        <v>60</v>
      </c>
      <c r="B534" t="s">
        <v>74</v>
      </c>
      <c r="C534" s="4">
        <v>6.6666666666666666E-2</v>
      </c>
      <c r="D534" s="5"/>
      <c r="E534" s="5">
        <f>VLOOKUP(Tableau48910[[#This Row],[Numéros]],Tableau3[],9,FALSE)</f>
        <v>0.96607424960505528</v>
      </c>
      <c r="F534" s="5">
        <f>VLOOKUP(Tableau48910[[#This Row],[Numéros]],Tableau3[],9,FALSE)</f>
        <v>0.96607424960505528</v>
      </c>
    </row>
    <row r="535" spans="1:6" x14ac:dyDescent="0.25">
      <c r="A535">
        <v>35</v>
      </c>
      <c r="B535" t="s">
        <v>275</v>
      </c>
      <c r="C535" s="4">
        <v>1.3888888888888889E-3</v>
      </c>
      <c r="D535" s="5"/>
      <c r="E535" s="5">
        <f>VLOOKUP(Tableau48910[[#This Row],[Numéros]],Tableau3[],9,FALSE)</f>
        <v>9.3749999999999986E-2</v>
      </c>
      <c r="F535" s="5">
        <f>VLOOKUP(Tableau48910[[#This Row],[Numéros]],Tableau3[],9,FALSE)</f>
        <v>9.3749999999999986E-2</v>
      </c>
    </row>
    <row r="536" spans="1:6" x14ac:dyDescent="0.25">
      <c r="A536">
        <v>40</v>
      </c>
      <c r="B536" t="s">
        <v>275</v>
      </c>
      <c r="C536" s="4">
        <v>1.3888888888888889E-3</v>
      </c>
      <c r="D536" s="5"/>
      <c r="E536" s="5">
        <f>VLOOKUP(Tableau48910[[#This Row],[Numéros]],Tableau3[],9,FALSE)</f>
        <v>9.3749999999999986E-2</v>
      </c>
      <c r="F536" s="5">
        <f>VLOOKUP(Tableau48910[[#This Row],[Numéros]],Tableau3[],9,FALSE)</f>
        <v>9.3749999999999986E-2</v>
      </c>
    </row>
    <row r="537" spans="1:6" x14ac:dyDescent="0.25">
      <c r="A537">
        <v>10</v>
      </c>
      <c r="B537" t="s">
        <v>275</v>
      </c>
      <c r="C537" s="4">
        <v>1.3888888888888889E-3</v>
      </c>
      <c r="D537" s="5"/>
      <c r="E537" s="5">
        <f>VLOOKUP(Tableau48910[[#This Row],[Numéros]],Tableau3[],9,FALSE)</f>
        <v>9.3749999999999986E-2</v>
      </c>
      <c r="F537" s="5">
        <f>VLOOKUP(Tableau48910[[#This Row],[Numéros]],Tableau3[],9,FALSE)</f>
        <v>9.3749999999999986E-2</v>
      </c>
    </row>
    <row r="538" spans="1:6" x14ac:dyDescent="0.25">
      <c r="A538">
        <v>50</v>
      </c>
      <c r="B538" t="s">
        <v>275</v>
      </c>
      <c r="C538" s="4">
        <v>4.1666666666666664E-2</v>
      </c>
      <c r="D538" s="5"/>
      <c r="E538" s="5">
        <f>VLOOKUP(Tableau48910[[#This Row],[Numéros]],Tableau3[],9,FALSE)</f>
        <v>9.3749999999999986E-2</v>
      </c>
      <c r="F538" s="5">
        <f>VLOOKUP(Tableau48910[[#This Row],[Numéros]],Tableau3[],9,FALSE)</f>
        <v>9.3749999999999986E-2</v>
      </c>
    </row>
    <row r="539" spans="1:6" x14ac:dyDescent="0.25">
      <c r="A539">
        <v>10</v>
      </c>
      <c r="B539" t="s">
        <v>219</v>
      </c>
      <c r="C539" s="4">
        <v>7.013888888888889E-3</v>
      </c>
      <c r="D539" s="5"/>
      <c r="E539" s="5">
        <f>VLOOKUP(Tableau48910[[#This Row],[Numéros]],Tableau3[],9,FALSE)</f>
        <v>0.15672259291209659</v>
      </c>
      <c r="F539" s="5">
        <f>VLOOKUP(Tableau48910[[#This Row],[Numéros]],Tableau3[],9,FALSE)</f>
        <v>0.15672259291209659</v>
      </c>
    </row>
    <row r="540" spans="1:6" x14ac:dyDescent="0.25">
      <c r="A540">
        <v>20</v>
      </c>
      <c r="B540" t="s">
        <v>219</v>
      </c>
      <c r="C540" s="4">
        <v>7.013888888888889E-3</v>
      </c>
      <c r="D540" s="5"/>
      <c r="E540" s="5">
        <f>VLOOKUP(Tableau48910[[#This Row],[Numéros]],Tableau3[],9,FALSE)</f>
        <v>0.15672259291209659</v>
      </c>
      <c r="F540" s="5">
        <f>VLOOKUP(Tableau48910[[#This Row],[Numéros]],Tableau3[],9,FALSE)</f>
        <v>0.15672259291209659</v>
      </c>
    </row>
    <row r="541" spans="1:6" x14ac:dyDescent="0.25">
      <c r="A541">
        <v>80</v>
      </c>
      <c r="B541" t="s">
        <v>219</v>
      </c>
      <c r="C541" s="4">
        <v>2.0833333333333332E-2</v>
      </c>
      <c r="D541" s="5"/>
      <c r="E541" s="5">
        <f>VLOOKUP(Tableau48910[[#This Row],[Numéros]],Tableau3[],9,FALSE)</f>
        <v>0.15672259291209659</v>
      </c>
      <c r="F541" s="5">
        <f>VLOOKUP(Tableau48910[[#This Row],[Numéros]],Tableau3[],9,FALSE)</f>
        <v>0.15672259291209659</v>
      </c>
    </row>
    <row r="542" spans="1:6" x14ac:dyDescent="0.25">
      <c r="A542">
        <v>90</v>
      </c>
      <c r="B542" t="s">
        <v>219</v>
      </c>
      <c r="C542" s="4">
        <v>2.0833333333333332E-2</v>
      </c>
      <c r="D542" s="5"/>
      <c r="E542" s="5">
        <f>VLOOKUP(Tableau48910[[#This Row],[Numéros]],Tableau3[],9,FALSE)</f>
        <v>0.15672259291209659</v>
      </c>
      <c r="F542" s="5">
        <f>VLOOKUP(Tableau48910[[#This Row],[Numéros]],Tableau3[],9,FALSE)</f>
        <v>0.15672259291209659</v>
      </c>
    </row>
    <row r="543" spans="1:6" x14ac:dyDescent="0.25">
      <c r="A543">
        <v>100</v>
      </c>
      <c r="B543" t="s">
        <v>219</v>
      </c>
      <c r="C543" s="4">
        <v>2.0833333333333332E-2</v>
      </c>
      <c r="D543" s="5"/>
      <c r="E543" s="5">
        <f>VLOOKUP(Tableau48910[[#This Row],[Numéros]],Tableau3[],9,FALSE)</f>
        <v>0.15672259291209659</v>
      </c>
      <c r="F543" s="5">
        <f>VLOOKUP(Tableau48910[[#This Row],[Numéros]],Tableau3[],9,FALSE)</f>
        <v>0.15672259291209659</v>
      </c>
    </row>
    <row r="544" spans="1:6" x14ac:dyDescent="0.25">
      <c r="A544">
        <v>110</v>
      </c>
      <c r="B544" t="s">
        <v>219</v>
      </c>
      <c r="C544" s="4">
        <v>4.1666666666666664E-2</v>
      </c>
      <c r="D544" s="5"/>
      <c r="E544" s="5">
        <f>VLOOKUP(Tableau48910[[#This Row],[Numéros]],Tableau3[],9,FALSE)</f>
        <v>0.15672259291209659</v>
      </c>
      <c r="F544" s="5">
        <f>VLOOKUP(Tableau48910[[#This Row],[Numéros]],Tableau3[],9,FALSE)</f>
        <v>0.15672259291209659</v>
      </c>
    </row>
    <row r="545" spans="1:6" x14ac:dyDescent="0.25">
      <c r="A545">
        <v>120</v>
      </c>
      <c r="B545" t="s">
        <v>219</v>
      </c>
      <c r="C545" s="4">
        <v>0.16666666666666666</v>
      </c>
      <c r="D545" s="5"/>
      <c r="E545" s="5">
        <f>VLOOKUP(Tableau48910[[#This Row],[Numéros]],Tableau3[],9,FALSE)</f>
        <v>0.15672259291209659</v>
      </c>
      <c r="F545" s="5">
        <f>VLOOKUP(Tableau48910[[#This Row],[Numéros]],Tableau3[],9,FALSE)</f>
        <v>0.15672259291209659</v>
      </c>
    </row>
    <row r="546" spans="1:6" x14ac:dyDescent="0.25">
      <c r="A546">
        <v>130</v>
      </c>
      <c r="B546" t="s">
        <v>219</v>
      </c>
      <c r="C546" s="4">
        <v>0.125</v>
      </c>
      <c r="D546" s="5"/>
      <c r="E546" s="5">
        <f>VLOOKUP(Tableau48910[[#This Row],[Numéros]],Tableau3[],9,FALSE)</f>
        <v>0.15672259291209659</v>
      </c>
      <c r="F546" s="5">
        <f>VLOOKUP(Tableau48910[[#This Row],[Numéros]],Tableau3[],9,FALSE)</f>
        <v>0.15672259291209659</v>
      </c>
    </row>
    <row r="547" spans="1:6" x14ac:dyDescent="0.25">
      <c r="A547">
        <v>140</v>
      </c>
      <c r="B547" t="s">
        <v>219</v>
      </c>
      <c r="C547" s="4">
        <v>0.125</v>
      </c>
      <c r="D547" s="5"/>
      <c r="E547" s="5">
        <f>VLOOKUP(Tableau48910[[#This Row],[Numéros]],Tableau3[],9,FALSE)</f>
        <v>0.15672259291209659</v>
      </c>
      <c r="F547" s="5">
        <f>VLOOKUP(Tableau48910[[#This Row],[Numéros]],Tableau3[],9,FALSE)</f>
        <v>0.15672259291209659</v>
      </c>
    </row>
    <row r="548" spans="1:6" x14ac:dyDescent="0.25">
      <c r="A548">
        <v>150</v>
      </c>
      <c r="B548" t="s">
        <v>219</v>
      </c>
      <c r="C548" s="4">
        <v>8.3333333333333329E-2</v>
      </c>
      <c r="D548" s="5"/>
      <c r="E548" s="5">
        <f>VLOOKUP(Tableau48910[[#This Row],[Numéros]],Tableau3[],9,FALSE)</f>
        <v>0.15672259291209659</v>
      </c>
      <c r="F548" s="5">
        <f>VLOOKUP(Tableau48910[[#This Row],[Numéros]],Tableau3[],9,FALSE)</f>
        <v>0.15672259291209659</v>
      </c>
    </row>
    <row r="549" spans="1:6" x14ac:dyDescent="0.25">
      <c r="A549">
        <v>160</v>
      </c>
      <c r="B549" t="s">
        <v>219</v>
      </c>
      <c r="C549" s="4">
        <v>3.3333333333333335</v>
      </c>
      <c r="D549" s="5"/>
      <c r="E549" s="5">
        <f>VLOOKUP(Tableau48910[[#This Row],[Numéros]],Tableau3[],9,FALSE)</f>
        <v>0.15672259291209659</v>
      </c>
      <c r="F549" s="5">
        <f>VLOOKUP(Tableau48910[[#This Row],[Numéros]],Tableau3[],9,FALSE)</f>
        <v>0.15672259291209659</v>
      </c>
    </row>
    <row r="550" spans="1:6" x14ac:dyDescent="0.25">
      <c r="A550">
        <v>30</v>
      </c>
      <c r="B550" t="s">
        <v>335</v>
      </c>
      <c r="C550" s="4">
        <v>1.6666666666666667</v>
      </c>
      <c r="D550" s="5"/>
      <c r="E550" s="5">
        <f>VLOOKUP(Tableau48910[[#This Row],[Numéros]],Tableau3[],9,FALSE)</f>
        <v>1</v>
      </c>
      <c r="F550" s="5">
        <f>VLOOKUP(Tableau48910[[#This Row],[Numéros]],Tableau3[],9,FALSE)</f>
        <v>1</v>
      </c>
    </row>
    <row r="551" spans="1:6" x14ac:dyDescent="0.25">
      <c r="A551">
        <v>20</v>
      </c>
      <c r="B551" t="s">
        <v>335</v>
      </c>
      <c r="C551" s="4">
        <v>8.3333333333333329E-2</v>
      </c>
      <c r="D551" s="5"/>
      <c r="E551" s="5">
        <f>VLOOKUP(Tableau48910[[#This Row],[Numéros]],Tableau3[],9,FALSE)</f>
        <v>1</v>
      </c>
      <c r="F551" s="5">
        <f>VLOOKUP(Tableau48910[[#This Row],[Numéros]],Tableau3[],9,FALSE)</f>
        <v>1</v>
      </c>
    </row>
    <row r="552" spans="1:6" x14ac:dyDescent="0.25">
      <c r="A552">
        <v>40</v>
      </c>
      <c r="B552" t="s">
        <v>335</v>
      </c>
      <c r="C552" s="4">
        <v>8.3333333333333329E-2</v>
      </c>
      <c r="D552" s="5"/>
      <c r="E552" s="5">
        <f>VLOOKUP(Tableau48910[[#This Row],[Numéros]],Tableau3[],9,FALSE)</f>
        <v>1</v>
      </c>
      <c r="F552" s="5">
        <f>VLOOKUP(Tableau48910[[#This Row],[Numéros]],Tableau3[],9,FALSE)</f>
        <v>1</v>
      </c>
    </row>
    <row r="553" spans="1:6" x14ac:dyDescent="0.25">
      <c r="A553">
        <v>50</v>
      </c>
      <c r="B553" t="s">
        <v>335</v>
      </c>
      <c r="C553" s="4">
        <v>8.3333333333333329E-2</v>
      </c>
      <c r="D553" s="5"/>
      <c r="E553" s="5">
        <f>VLOOKUP(Tableau48910[[#This Row],[Numéros]],Tableau3[],9,FALSE)</f>
        <v>1</v>
      </c>
      <c r="F553" s="5">
        <f>VLOOKUP(Tableau48910[[#This Row],[Numéros]],Tableau3[],9,FALSE)</f>
        <v>1</v>
      </c>
    </row>
    <row r="554" spans="1:6" x14ac:dyDescent="0.25">
      <c r="A554">
        <v>30</v>
      </c>
      <c r="B554" t="s">
        <v>303</v>
      </c>
      <c r="C554" s="4">
        <v>2.0833333333333332E-2</v>
      </c>
      <c r="D554" s="5"/>
      <c r="E554" s="5">
        <f>VLOOKUP(Tableau48910[[#This Row],[Numéros]],Tableau3[],9,FALSE)</f>
        <v>1</v>
      </c>
      <c r="F554" s="5">
        <f>VLOOKUP(Tableau48910[[#This Row],[Numéros]],Tableau3[],9,FALSE)</f>
        <v>1</v>
      </c>
    </row>
    <row r="555" spans="1:6" x14ac:dyDescent="0.25">
      <c r="A555">
        <v>40</v>
      </c>
      <c r="B555" t="s">
        <v>303</v>
      </c>
      <c r="C555" s="4">
        <v>2.0833333333333332E-2</v>
      </c>
      <c r="D555" s="5"/>
      <c r="E555" s="5">
        <f>VLOOKUP(Tableau48910[[#This Row],[Numéros]],Tableau3[],9,FALSE)</f>
        <v>1</v>
      </c>
      <c r="F555" s="5">
        <f>VLOOKUP(Tableau48910[[#This Row],[Numéros]],Tableau3[],9,FALSE)</f>
        <v>1</v>
      </c>
    </row>
    <row r="556" spans="1:6" x14ac:dyDescent="0.25">
      <c r="A556">
        <v>55</v>
      </c>
      <c r="B556" t="s">
        <v>303</v>
      </c>
      <c r="C556" s="4">
        <v>4.1666666666666664E-2</v>
      </c>
      <c r="D556" s="5"/>
      <c r="E556" s="5">
        <f>VLOOKUP(Tableau48910[[#This Row],[Numéros]],Tableau3[],9,FALSE)</f>
        <v>1</v>
      </c>
      <c r="F556" s="5">
        <f>VLOOKUP(Tableau48910[[#This Row],[Numéros]],Tableau3[],9,FALSE)</f>
        <v>1</v>
      </c>
    </row>
    <row r="557" spans="1:6" x14ac:dyDescent="0.25">
      <c r="A557">
        <v>60</v>
      </c>
      <c r="B557" t="s">
        <v>303</v>
      </c>
      <c r="C557" s="4">
        <v>0.41666666666666669</v>
      </c>
      <c r="D557" s="5"/>
      <c r="E557" s="5">
        <f>VLOOKUP(Tableau48910[[#This Row],[Numéros]],Tableau3[],9,FALSE)</f>
        <v>1</v>
      </c>
      <c r="F557" s="5">
        <f>VLOOKUP(Tableau48910[[#This Row],[Numéros]],Tableau3[],9,FALSE)</f>
        <v>1</v>
      </c>
    </row>
    <row r="558" spans="1:6" x14ac:dyDescent="0.25">
      <c r="A558">
        <v>70</v>
      </c>
      <c r="B558" t="s">
        <v>303</v>
      </c>
      <c r="C558" s="4">
        <v>0.25</v>
      </c>
      <c r="D558" s="5"/>
      <c r="E558" s="5">
        <f>VLOOKUP(Tableau48910[[#This Row],[Numéros]],Tableau3[],9,FALSE)</f>
        <v>1</v>
      </c>
      <c r="F558" s="5">
        <f>VLOOKUP(Tableau48910[[#This Row],[Numéros]],Tableau3[],9,FALSE)</f>
        <v>1</v>
      </c>
    </row>
    <row r="559" spans="1:6" x14ac:dyDescent="0.25">
      <c r="A559">
        <v>80</v>
      </c>
      <c r="B559" t="s">
        <v>303</v>
      </c>
      <c r="C559" s="4">
        <v>0.25</v>
      </c>
      <c r="D559" s="5"/>
      <c r="E559" s="5">
        <f>VLOOKUP(Tableau48910[[#This Row],[Numéros]],Tableau3[],9,FALSE)</f>
        <v>1</v>
      </c>
      <c r="F559" s="5">
        <f>VLOOKUP(Tableau48910[[#This Row],[Numéros]],Tableau3[],9,FALSE)</f>
        <v>1</v>
      </c>
    </row>
    <row r="560" spans="1:6" x14ac:dyDescent="0.25">
      <c r="A560">
        <v>90</v>
      </c>
      <c r="B560" t="s">
        <v>303</v>
      </c>
      <c r="C560" s="4">
        <v>0.54166666666666663</v>
      </c>
      <c r="D560" s="5"/>
      <c r="E560" s="5">
        <f>VLOOKUP(Tableau48910[[#This Row],[Numéros]],Tableau3[],9,FALSE)</f>
        <v>1</v>
      </c>
      <c r="F560" s="5">
        <f>VLOOKUP(Tableau48910[[#This Row],[Numéros]],Tableau3[],9,FALSE)</f>
        <v>1</v>
      </c>
    </row>
    <row r="561" spans="1:6" x14ac:dyDescent="0.25">
      <c r="A561">
        <v>100</v>
      </c>
      <c r="B561" t="s">
        <v>303</v>
      </c>
      <c r="C561" s="4">
        <v>6.25E-2</v>
      </c>
      <c r="D561" s="5"/>
      <c r="E561" s="5">
        <f>VLOOKUP(Tableau48910[[#This Row],[Numéros]],Tableau3[],9,FALSE)</f>
        <v>1</v>
      </c>
      <c r="F561" s="5">
        <f>VLOOKUP(Tableau48910[[#This Row],[Numéros]],Tableau3[],9,FALSE)</f>
        <v>1</v>
      </c>
    </row>
    <row r="562" spans="1:6" x14ac:dyDescent="0.25">
      <c r="A562">
        <v>110</v>
      </c>
      <c r="B562" t="s">
        <v>303</v>
      </c>
      <c r="C562" s="4">
        <v>4.1666666666666664E-2</v>
      </c>
      <c r="D562" s="5"/>
      <c r="E562" s="5">
        <f>VLOOKUP(Tableau48910[[#This Row],[Numéros]],Tableau3[],9,FALSE)</f>
        <v>1</v>
      </c>
      <c r="F562" s="5">
        <f>VLOOKUP(Tableau48910[[#This Row],[Numéros]],Tableau3[],9,FALSE)</f>
        <v>1</v>
      </c>
    </row>
    <row r="563" spans="1:6" x14ac:dyDescent="0.25">
      <c r="A563">
        <v>130</v>
      </c>
      <c r="B563" t="s">
        <v>303</v>
      </c>
      <c r="C563" s="4">
        <v>2.0833333333333332E-2</v>
      </c>
      <c r="D563" s="5"/>
      <c r="E563" s="5">
        <f>VLOOKUP(Tableau48910[[#This Row],[Numéros]],Tableau3[],9,FALSE)</f>
        <v>1</v>
      </c>
      <c r="F563" s="5">
        <f>VLOOKUP(Tableau48910[[#This Row],[Numéros]],Tableau3[],9,FALSE)</f>
        <v>1</v>
      </c>
    </row>
    <row r="564" spans="1:6" x14ac:dyDescent="0.25">
      <c r="A564">
        <v>140</v>
      </c>
      <c r="B564" t="s">
        <v>303</v>
      </c>
      <c r="C564" s="4">
        <v>0.125</v>
      </c>
      <c r="D564" s="5"/>
      <c r="E564" s="5">
        <f>VLOOKUP(Tableau48910[[#This Row],[Numéros]],Tableau3[],9,FALSE)</f>
        <v>1</v>
      </c>
      <c r="F564" s="5">
        <f>VLOOKUP(Tableau48910[[#This Row],[Numéros]],Tableau3[],9,FALSE)</f>
        <v>1</v>
      </c>
    </row>
    <row r="565" spans="1:6" x14ac:dyDescent="0.25">
      <c r="A565">
        <v>150</v>
      </c>
      <c r="B565" t="s">
        <v>303</v>
      </c>
      <c r="C565" s="4">
        <v>0.79166666666666663</v>
      </c>
      <c r="D565" s="5"/>
      <c r="E565" s="5">
        <f>VLOOKUP(Tableau48910[[#This Row],[Numéros]],Tableau3[],9,FALSE)</f>
        <v>1</v>
      </c>
      <c r="F565" s="5">
        <f>VLOOKUP(Tableau48910[[#This Row],[Numéros]],Tableau3[],9,FALSE)</f>
        <v>1</v>
      </c>
    </row>
    <row r="566" spans="1:6" x14ac:dyDescent="0.25">
      <c r="A566">
        <v>160</v>
      </c>
      <c r="B566" t="s">
        <v>303</v>
      </c>
      <c r="C566" s="4">
        <v>6.25E-2</v>
      </c>
      <c r="D566" s="5"/>
      <c r="E566" s="5">
        <f>VLOOKUP(Tableau48910[[#This Row],[Numéros]],Tableau3[],9,FALSE)</f>
        <v>1</v>
      </c>
      <c r="F566" s="5">
        <f>VLOOKUP(Tableau48910[[#This Row],[Numéros]],Tableau3[],9,FALSE)</f>
        <v>1</v>
      </c>
    </row>
    <row r="567" spans="1:6" x14ac:dyDescent="0.25">
      <c r="A567">
        <v>170</v>
      </c>
      <c r="B567" t="s">
        <v>303</v>
      </c>
      <c r="C567" s="4">
        <v>4.1666666666666664E-2</v>
      </c>
      <c r="D567" s="5"/>
      <c r="E567" s="5">
        <f>VLOOKUP(Tableau48910[[#This Row],[Numéros]],Tableau3[],9,FALSE)</f>
        <v>1</v>
      </c>
      <c r="F567" s="5">
        <f>VLOOKUP(Tableau48910[[#This Row],[Numéros]],Tableau3[],9,FALSE)</f>
        <v>1</v>
      </c>
    </row>
    <row r="568" spans="1:6" x14ac:dyDescent="0.25">
      <c r="A568">
        <v>180</v>
      </c>
      <c r="B568" t="s">
        <v>303</v>
      </c>
      <c r="C568" s="4">
        <v>2.0833333333333332E-2</v>
      </c>
      <c r="D568" s="5"/>
      <c r="E568" s="5">
        <f>VLOOKUP(Tableau48910[[#This Row],[Numéros]],Tableau3[],9,FALSE)</f>
        <v>1</v>
      </c>
      <c r="F568" s="5">
        <f>VLOOKUP(Tableau48910[[#This Row],[Numéros]],Tableau3[],9,FALSE)</f>
        <v>1</v>
      </c>
    </row>
    <row r="569" spans="1:6" x14ac:dyDescent="0.25">
      <c r="A569">
        <v>30</v>
      </c>
      <c r="B569" t="s">
        <v>304</v>
      </c>
      <c r="C569" s="4">
        <v>2.0833333333333332E-2</v>
      </c>
      <c r="D569" s="5"/>
      <c r="E569" s="5">
        <f>VLOOKUP(Tableau48910[[#This Row],[Numéros]],Tableau3[],9,FALSE)</f>
        <v>1</v>
      </c>
      <c r="F569" s="5">
        <f>VLOOKUP(Tableau48910[[#This Row],[Numéros]],Tableau3[],9,FALSE)</f>
        <v>1</v>
      </c>
    </row>
    <row r="570" spans="1:6" x14ac:dyDescent="0.25">
      <c r="A570">
        <v>40</v>
      </c>
      <c r="B570" t="s">
        <v>304</v>
      </c>
      <c r="C570" s="4">
        <v>2.0833333333333332E-2</v>
      </c>
      <c r="D570" s="5"/>
      <c r="E570" s="5">
        <f>VLOOKUP(Tableau48910[[#This Row],[Numéros]],Tableau3[],9,FALSE)</f>
        <v>1</v>
      </c>
      <c r="F570" s="5">
        <f>VLOOKUP(Tableau48910[[#This Row],[Numéros]],Tableau3[],9,FALSE)</f>
        <v>1</v>
      </c>
    </row>
    <row r="571" spans="1:6" x14ac:dyDescent="0.25">
      <c r="A571">
        <v>55</v>
      </c>
      <c r="B571" t="s">
        <v>304</v>
      </c>
      <c r="C571" s="4">
        <v>4.1666666666666664E-2</v>
      </c>
      <c r="D571" s="5"/>
      <c r="E571" s="5">
        <f>VLOOKUP(Tableau48910[[#This Row],[Numéros]],Tableau3[],9,FALSE)</f>
        <v>1</v>
      </c>
      <c r="F571" s="5">
        <f>VLOOKUP(Tableau48910[[#This Row],[Numéros]],Tableau3[],9,FALSE)</f>
        <v>1</v>
      </c>
    </row>
    <row r="572" spans="1:6" x14ac:dyDescent="0.25">
      <c r="A572">
        <v>60</v>
      </c>
      <c r="B572" t="s">
        <v>304</v>
      </c>
      <c r="C572" s="4">
        <v>0.41666666666666669</v>
      </c>
      <c r="D572" s="5"/>
      <c r="E572" s="5">
        <f>VLOOKUP(Tableau48910[[#This Row],[Numéros]],Tableau3[],9,FALSE)</f>
        <v>1</v>
      </c>
      <c r="F572" s="5">
        <f>VLOOKUP(Tableau48910[[#This Row],[Numéros]],Tableau3[],9,FALSE)</f>
        <v>1</v>
      </c>
    </row>
    <row r="573" spans="1:6" x14ac:dyDescent="0.25">
      <c r="A573">
        <v>70</v>
      </c>
      <c r="B573" t="s">
        <v>304</v>
      </c>
      <c r="C573" s="4">
        <v>0.25</v>
      </c>
      <c r="D573" s="5"/>
      <c r="E573" s="5">
        <f>VLOOKUP(Tableau48910[[#This Row],[Numéros]],Tableau3[],9,FALSE)</f>
        <v>1</v>
      </c>
      <c r="F573" s="5">
        <f>VLOOKUP(Tableau48910[[#This Row],[Numéros]],Tableau3[],9,FALSE)</f>
        <v>1</v>
      </c>
    </row>
    <row r="574" spans="1:6" x14ac:dyDescent="0.25">
      <c r="A574">
        <v>80</v>
      </c>
      <c r="B574" t="s">
        <v>304</v>
      </c>
      <c r="C574" s="4">
        <v>0.25</v>
      </c>
      <c r="D574" s="5"/>
      <c r="E574" s="5">
        <f>VLOOKUP(Tableau48910[[#This Row],[Numéros]],Tableau3[],9,FALSE)</f>
        <v>1</v>
      </c>
      <c r="F574" s="5">
        <f>VLOOKUP(Tableau48910[[#This Row],[Numéros]],Tableau3[],9,FALSE)</f>
        <v>1</v>
      </c>
    </row>
    <row r="575" spans="1:6" x14ac:dyDescent="0.25">
      <c r="A575">
        <v>90</v>
      </c>
      <c r="B575" t="s">
        <v>304</v>
      </c>
      <c r="C575" s="4">
        <v>0.54166666666666663</v>
      </c>
      <c r="D575" s="5"/>
      <c r="E575" s="5">
        <f>VLOOKUP(Tableau48910[[#This Row],[Numéros]],Tableau3[],9,FALSE)</f>
        <v>1</v>
      </c>
      <c r="F575" s="5">
        <f>VLOOKUP(Tableau48910[[#This Row],[Numéros]],Tableau3[],9,FALSE)</f>
        <v>1</v>
      </c>
    </row>
    <row r="576" spans="1:6" x14ac:dyDescent="0.25">
      <c r="A576">
        <v>100</v>
      </c>
      <c r="B576" t="s">
        <v>304</v>
      </c>
      <c r="C576" s="4">
        <v>6.25E-2</v>
      </c>
      <c r="D576" s="5"/>
      <c r="E576" s="5">
        <f>VLOOKUP(Tableau48910[[#This Row],[Numéros]],Tableau3[],9,FALSE)</f>
        <v>1</v>
      </c>
      <c r="F576" s="5">
        <f>VLOOKUP(Tableau48910[[#This Row],[Numéros]],Tableau3[],9,FALSE)</f>
        <v>1</v>
      </c>
    </row>
    <row r="577" spans="1:6" x14ac:dyDescent="0.25">
      <c r="A577">
        <v>110</v>
      </c>
      <c r="B577" t="s">
        <v>304</v>
      </c>
      <c r="C577" s="4">
        <v>4.1666666666666664E-2</v>
      </c>
      <c r="D577" s="5"/>
      <c r="E577" s="5">
        <f>VLOOKUP(Tableau48910[[#This Row],[Numéros]],Tableau3[],9,FALSE)</f>
        <v>1</v>
      </c>
      <c r="F577" s="5">
        <f>VLOOKUP(Tableau48910[[#This Row],[Numéros]],Tableau3[],9,FALSE)</f>
        <v>1</v>
      </c>
    </row>
    <row r="578" spans="1:6" x14ac:dyDescent="0.25">
      <c r="A578">
        <v>130</v>
      </c>
      <c r="B578" t="s">
        <v>304</v>
      </c>
      <c r="C578" s="4">
        <v>2.0833333333333332E-2</v>
      </c>
      <c r="D578" s="5"/>
      <c r="E578" s="5">
        <f>VLOOKUP(Tableau48910[[#This Row],[Numéros]],Tableau3[],9,FALSE)</f>
        <v>1</v>
      </c>
      <c r="F578" s="5">
        <f>VLOOKUP(Tableau48910[[#This Row],[Numéros]],Tableau3[],9,FALSE)</f>
        <v>1</v>
      </c>
    </row>
    <row r="579" spans="1:6" x14ac:dyDescent="0.25">
      <c r="A579">
        <v>140</v>
      </c>
      <c r="B579" t="s">
        <v>304</v>
      </c>
      <c r="C579" s="4">
        <v>0.125</v>
      </c>
      <c r="D579" s="5"/>
      <c r="E579" s="5">
        <f>VLOOKUP(Tableau48910[[#This Row],[Numéros]],Tableau3[],9,FALSE)</f>
        <v>1</v>
      </c>
      <c r="F579" s="5">
        <f>VLOOKUP(Tableau48910[[#This Row],[Numéros]],Tableau3[],9,FALSE)</f>
        <v>1</v>
      </c>
    </row>
    <row r="580" spans="1:6" x14ac:dyDescent="0.25">
      <c r="A580">
        <v>150</v>
      </c>
      <c r="B580" t="s">
        <v>304</v>
      </c>
      <c r="C580" s="4">
        <v>0.79166666666666663</v>
      </c>
      <c r="D580" s="5"/>
      <c r="E580" s="5">
        <f>VLOOKUP(Tableau48910[[#This Row],[Numéros]],Tableau3[],9,FALSE)</f>
        <v>1</v>
      </c>
      <c r="F580" s="5">
        <f>VLOOKUP(Tableau48910[[#This Row],[Numéros]],Tableau3[],9,FALSE)</f>
        <v>1</v>
      </c>
    </row>
    <row r="581" spans="1:6" x14ac:dyDescent="0.25">
      <c r="A581">
        <v>160</v>
      </c>
      <c r="B581" t="s">
        <v>304</v>
      </c>
      <c r="C581" s="4">
        <v>6.25E-2</v>
      </c>
      <c r="D581" s="5"/>
      <c r="E581" s="5">
        <f>VLOOKUP(Tableau48910[[#This Row],[Numéros]],Tableau3[],9,FALSE)</f>
        <v>1</v>
      </c>
      <c r="F581" s="5">
        <f>VLOOKUP(Tableau48910[[#This Row],[Numéros]],Tableau3[],9,FALSE)</f>
        <v>1</v>
      </c>
    </row>
    <row r="582" spans="1:6" x14ac:dyDescent="0.25">
      <c r="A582">
        <v>170</v>
      </c>
      <c r="B582" t="s">
        <v>304</v>
      </c>
      <c r="C582" s="4">
        <v>4.1666666666666664E-2</v>
      </c>
      <c r="D582" s="5"/>
      <c r="E582" s="5">
        <f>VLOOKUP(Tableau48910[[#This Row],[Numéros]],Tableau3[],9,FALSE)</f>
        <v>1</v>
      </c>
      <c r="F582" s="5">
        <f>VLOOKUP(Tableau48910[[#This Row],[Numéros]],Tableau3[],9,FALSE)</f>
        <v>1</v>
      </c>
    </row>
    <row r="583" spans="1:6" x14ac:dyDescent="0.25">
      <c r="A583">
        <v>180</v>
      </c>
      <c r="B583" t="s">
        <v>304</v>
      </c>
      <c r="C583" s="4">
        <v>2.0833333333333332E-2</v>
      </c>
      <c r="D583" s="5"/>
      <c r="E583" s="5">
        <f>VLOOKUP(Tableau48910[[#This Row],[Numéros]],Tableau3[],9,FALSE)</f>
        <v>1</v>
      </c>
      <c r="F583" s="5">
        <f>VLOOKUP(Tableau48910[[#This Row],[Numéros]],Tableau3[],9,FALSE)</f>
        <v>1</v>
      </c>
    </row>
    <row r="584" spans="1:6" x14ac:dyDescent="0.25">
      <c r="A584">
        <v>70</v>
      </c>
      <c r="B584" t="s">
        <v>302</v>
      </c>
      <c r="C584" s="4">
        <v>8.3333333333333329E-2</v>
      </c>
      <c r="D584" s="5"/>
      <c r="E584" s="5">
        <f>VLOOKUP(Tableau48910[[#This Row],[Numéros]],Tableau3[],9,FALSE)</f>
        <v>1.0666666666666669</v>
      </c>
      <c r="F584" s="5">
        <f>VLOOKUP(Tableau48910[[#This Row],[Numéros]],Tableau3[],9,FALSE)</f>
        <v>1.0666666666666669</v>
      </c>
    </row>
    <row r="585" spans="1:6" x14ac:dyDescent="0.25">
      <c r="A585">
        <v>90</v>
      </c>
      <c r="B585" t="s">
        <v>302</v>
      </c>
      <c r="C585" s="4">
        <v>0.125</v>
      </c>
      <c r="D585" s="5"/>
      <c r="E585" s="5">
        <f>VLOOKUP(Tableau48910[[#This Row],[Numéros]],Tableau3[],9,FALSE)</f>
        <v>1.0666666666666669</v>
      </c>
      <c r="F585" s="5">
        <f>VLOOKUP(Tableau48910[[#This Row],[Numéros]],Tableau3[],9,FALSE)</f>
        <v>1.0666666666666669</v>
      </c>
    </row>
    <row r="586" spans="1:6" x14ac:dyDescent="0.25">
      <c r="A586">
        <v>100</v>
      </c>
      <c r="B586" t="s">
        <v>302</v>
      </c>
      <c r="C586" s="4">
        <v>0.25</v>
      </c>
      <c r="D586" s="5"/>
      <c r="E586" s="5">
        <f>VLOOKUP(Tableau48910[[#This Row],[Numéros]],Tableau3[],9,FALSE)</f>
        <v>1.0666666666666669</v>
      </c>
      <c r="F586" s="5">
        <f>VLOOKUP(Tableau48910[[#This Row],[Numéros]],Tableau3[],9,FALSE)</f>
        <v>1.0666666666666669</v>
      </c>
    </row>
    <row r="587" spans="1:6" x14ac:dyDescent="0.25">
      <c r="A587">
        <v>110</v>
      </c>
      <c r="B587" t="s">
        <v>302</v>
      </c>
      <c r="C587" s="4">
        <v>0.125</v>
      </c>
      <c r="D587" s="5"/>
      <c r="E587" s="5">
        <f>VLOOKUP(Tableau48910[[#This Row],[Numéros]],Tableau3[],9,FALSE)</f>
        <v>1.0666666666666669</v>
      </c>
      <c r="F587" s="5">
        <f>VLOOKUP(Tableau48910[[#This Row],[Numéros]],Tableau3[],9,FALSE)</f>
        <v>1.0666666666666669</v>
      </c>
    </row>
    <row r="588" spans="1:6" x14ac:dyDescent="0.25">
      <c r="A588">
        <v>120</v>
      </c>
      <c r="B588" t="s">
        <v>302</v>
      </c>
      <c r="C588" s="4">
        <v>8.3333333333333329E-2</v>
      </c>
      <c r="D588" s="5"/>
      <c r="E588" s="5">
        <f>VLOOKUP(Tableau48910[[#This Row],[Numéros]],Tableau3[],9,FALSE)</f>
        <v>1.0666666666666669</v>
      </c>
      <c r="F588" s="5">
        <f>VLOOKUP(Tableau48910[[#This Row],[Numéros]],Tableau3[],9,FALSE)</f>
        <v>1.0666666666666669</v>
      </c>
    </row>
    <row r="589" spans="1:6" x14ac:dyDescent="0.25">
      <c r="A589">
        <v>130</v>
      </c>
      <c r="B589" t="s">
        <v>302</v>
      </c>
      <c r="C589" s="4">
        <v>4.1666666666666664E-2</v>
      </c>
      <c r="D589" s="5"/>
      <c r="E589" s="5">
        <f>VLOOKUP(Tableau48910[[#This Row],[Numéros]],Tableau3[],9,FALSE)</f>
        <v>1.0666666666666669</v>
      </c>
      <c r="F589" s="5">
        <f>VLOOKUP(Tableau48910[[#This Row],[Numéros]],Tableau3[],9,FALSE)</f>
        <v>1.0666666666666669</v>
      </c>
    </row>
    <row r="590" spans="1:6" x14ac:dyDescent="0.25">
      <c r="A590">
        <v>10</v>
      </c>
      <c r="B590" t="s">
        <v>300</v>
      </c>
      <c r="C590" s="4">
        <v>1.3888888888888888E-2</v>
      </c>
      <c r="D590" s="5"/>
      <c r="E590" s="5">
        <f>VLOOKUP(Tableau48910[[#This Row],[Numéros]],Tableau3[],9,FALSE)</f>
        <v>1</v>
      </c>
      <c r="F590" s="5">
        <f>VLOOKUP(Tableau48910[[#This Row],[Numéros]],Tableau3[],9,FALSE)</f>
        <v>1</v>
      </c>
    </row>
    <row r="591" spans="1:6" x14ac:dyDescent="0.25">
      <c r="A591">
        <v>50</v>
      </c>
      <c r="B591" t="s">
        <v>327</v>
      </c>
      <c r="C591" s="4">
        <v>6.9444444444444441E-3</v>
      </c>
      <c r="D591" s="5"/>
      <c r="E591" s="5">
        <f>VLOOKUP(Tableau48910[[#This Row],[Numéros]],Tableau3[],9,FALSE)</f>
        <v>1</v>
      </c>
      <c r="F591" s="5">
        <f>VLOOKUP(Tableau48910[[#This Row],[Numéros]],Tableau3[],9,FALSE)</f>
        <v>1</v>
      </c>
    </row>
    <row r="592" spans="1:6" x14ac:dyDescent="0.25">
      <c r="A592">
        <v>20</v>
      </c>
      <c r="B592" t="s">
        <v>195</v>
      </c>
      <c r="C592" s="4">
        <v>0.41666666666666669</v>
      </c>
      <c r="D592" s="5"/>
      <c r="E592" s="5">
        <f>VLOOKUP(Tableau48910[[#This Row],[Numéros]],Tableau3[],9,FALSE)</f>
        <v>1</v>
      </c>
      <c r="F592" s="5">
        <f>VLOOKUP(Tableau48910[[#This Row],[Numéros]],Tableau3[],9,FALSE)</f>
        <v>1</v>
      </c>
    </row>
    <row r="593" spans="1:6" x14ac:dyDescent="0.25">
      <c r="A593">
        <v>70</v>
      </c>
      <c r="B593" t="s">
        <v>195</v>
      </c>
      <c r="C593" s="4">
        <v>2.0833333333333332E-2</v>
      </c>
      <c r="D593" s="5"/>
      <c r="E593" s="5">
        <f>VLOOKUP(Tableau48910[[#This Row],[Numéros]],Tableau3[],9,FALSE)</f>
        <v>1</v>
      </c>
      <c r="F593" s="5">
        <f>VLOOKUP(Tableau48910[[#This Row],[Numéros]],Tableau3[],9,FALSE)</f>
        <v>1</v>
      </c>
    </row>
    <row r="594" spans="1:6" x14ac:dyDescent="0.25">
      <c r="A594">
        <v>5</v>
      </c>
      <c r="B594" t="s">
        <v>195</v>
      </c>
      <c r="C594" s="4">
        <v>7.013888888888889E-3</v>
      </c>
      <c r="D594" s="5"/>
      <c r="E594" s="5">
        <f>VLOOKUP(Tableau48910[[#This Row],[Numéros]],Tableau3[],9,FALSE)</f>
        <v>1</v>
      </c>
      <c r="F594" s="5">
        <f>VLOOKUP(Tableau48910[[#This Row],[Numéros]],Tableau3[],9,FALSE)</f>
        <v>1</v>
      </c>
    </row>
    <row r="595" spans="1:6" x14ac:dyDescent="0.25">
      <c r="A595">
        <v>30</v>
      </c>
      <c r="B595" t="s">
        <v>195</v>
      </c>
      <c r="C595" s="4">
        <v>1</v>
      </c>
      <c r="D595" s="5"/>
      <c r="E595" s="5">
        <f>VLOOKUP(Tableau48910[[#This Row],[Numéros]],Tableau3[],9,FALSE)</f>
        <v>1</v>
      </c>
      <c r="F595" s="5">
        <f>VLOOKUP(Tableau48910[[#This Row],[Numéros]],Tableau3[],9,FALSE)</f>
        <v>1</v>
      </c>
    </row>
    <row r="596" spans="1:6" x14ac:dyDescent="0.25">
      <c r="A596">
        <v>40</v>
      </c>
      <c r="B596" t="s">
        <v>195</v>
      </c>
      <c r="C596" s="4">
        <v>0.25</v>
      </c>
      <c r="D596" s="5"/>
      <c r="E596" s="5">
        <f>VLOOKUP(Tableau48910[[#This Row],[Numéros]],Tableau3[],9,FALSE)</f>
        <v>1</v>
      </c>
      <c r="F596" s="5">
        <f>VLOOKUP(Tableau48910[[#This Row],[Numéros]],Tableau3[],9,FALSE)</f>
        <v>1</v>
      </c>
    </row>
    <row r="597" spans="1:6" x14ac:dyDescent="0.25">
      <c r="A597">
        <v>50</v>
      </c>
      <c r="B597" t="s">
        <v>195</v>
      </c>
      <c r="C597" s="4">
        <v>0.125</v>
      </c>
      <c r="D597" s="5"/>
      <c r="E597" s="5">
        <f>VLOOKUP(Tableau48910[[#This Row],[Numéros]],Tableau3[],9,FALSE)</f>
        <v>1</v>
      </c>
      <c r="F597" s="5">
        <f>VLOOKUP(Tableau48910[[#This Row],[Numéros]],Tableau3[],9,FALSE)</f>
        <v>1</v>
      </c>
    </row>
    <row r="598" spans="1:6" x14ac:dyDescent="0.25">
      <c r="A598">
        <v>60</v>
      </c>
      <c r="B598" t="s">
        <v>195</v>
      </c>
      <c r="C598" s="4">
        <v>6.9444444444444441E-3</v>
      </c>
      <c r="D598" s="5"/>
      <c r="E598" s="5">
        <f>VLOOKUP(Tableau48910[[#This Row],[Numéros]],Tableau3[],9,FALSE)</f>
        <v>1</v>
      </c>
      <c r="F598" s="5">
        <f>VLOOKUP(Tableau48910[[#This Row],[Numéros]],Tableau3[],9,FALSE)</f>
        <v>1</v>
      </c>
    </row>
    <row r="599" spans="1:6" x14ac:dyDescent="0.25">
      <c r="A599">
        <v>80</v>
      </c>
      <c r="B599" t="s">
        <v>195</v>
      </c>
      <c r="C599" s="4">
        <v>4.1666666666666664E-2</v>
      </c>
      <c r="D599" s="5"/>
      <c r="E599" s="5">
        <f>VLOOKUP(Tableau48910[[#This Row],[Numéros]],Tableau3[],9,FALSE)</f>
        <v>1</v>
      </c>
      <c r="F599" s="5">
        <f>VLOOKUP(Tableau48910[[#This Row],[Numéros]],Tableau3[],9,FALSE)</f>
        <v>1</v>
      </c>
    </row>
    <row r="600" spans="1:6" x14ac:dyDescent="0.25">
      <c r="A600">
        <v>100</v>
      </c>
      <c r="B600" t="s">
        <v>195</v>
      </c>
      <c r="C600" s="4">
        <v>7.013888888888889E-3</v>
      </c>
      <c r="D600" s="5"/>
      <c r="E600" s="5">
        <f>VLOOKUP(Tableau48910[[#This Row],[Numéros]],Tableau3[],9,FALSE)</f>
        <v>1</v>
      </c>
      <c r="F600" s="5">
        <f>VLOOKUP(Tableau48910[[#This Row],[Numéros]],Tableau3[],9,FALSE)</f>
        <v>1</v>
      </c>
    </row>
    <row r="601" spans="1:6" x14ac:dyDescent="0.25">
      <c r="A601">
        <v>10</v>
      </c>
      <c r="B601" t="s">
        <v>268</v>
      </c>
      <c r="C601" s="4">
        <v>0.5</v>
      </c>
      <c r="D601" s="5"/>
      <c r="E601" s="5">
        <f>VLOOKUP(Tableau48910[[#This Row],[Numéros]],Tableau3[],9,FALSE)</f>
        <v>3.0000000000000009</v>
      </c>
      <c r="F601" s="5">
        <f>VLOOKUP(Tableau48910[[#This Row],[Numéros]],Tableau3[],9,FALSE)</f>
        <v>3.0000000000000009</v>
      </c>
    </row>
    <row r="602" spans="1:6" x14ac:dyDescent="0.25">
      <c r="A602">
        <v>20</v>
      </c>
      <c r="B602" t="s">
        <v>268</v>
      </c>
      <c r="C602" s="4">
        <v>0.16666666666666666</v>
      </c>
      <c r="D602" s="5"/>
      <c r="E602" s="5">
        <f>VLOOKUP(Tableau48910[[#This Row],[Numéros]],Tableau3[],9,FALSE)</f>
        <v>3.0000000000000009</v>
      </c>
      <c r="F602" s="5">
        <f>VLOOKUP(Tableau48910[[#This Row],[Numéros]],Tableau3[],9,FALSE)</f>
        <v>3.0000000000000009</v>
      </c>
    </row>
    <row r="603" spans="1:6" x14ac:dyDescent="0.25">
      <c r="A603">
        <v>10</v>
      </c>
      <c r="B603" t="s">
        <v>269</v>
      </c>
      <c r="C603" s="4">
        <v>5.5555555555555552E-2</v>
      </c>
      <c r="D603" s="5"/>
      <c r="E603" s="5">
        <f>VLOOKUP(Tableau48910[[#This Row],[Numéros]],Tableau3[],9,FALSE)</f>
        <v>1</v>
      </c>
      <c r="F603" s="5">
        <f>VLOOKUP(Tableau48910[[#This Row],[Numéros]],Tableau3[],9,FALSE)</f>
        <v>1</v>
      </c>
    </row>
    <row r="604" spans="1:6" x14ac:dyDescent="0.25">
      <c r="A604">
        <v>10</v>
      </c>
      <c r="B604" t="s">
        <v>270</v>
      </c>
      <c r="C604" s="4">
        <v>0.33333333333333331</v>
      </c>
      <c r="D604" s="5"/>
      <c r="E604" s="5">
        <f>VLOOKUP(Tableau48910[[#This Row],[Numéros]],Tableau3[],9,FALSE)</f>
        <v>1</v>
      </c>
      <c r="F604" s="5">
        <f>VLOOKUP(Tableau48910[[#This Row],[Numéros]],Tableau3[],9,FALSE)</f>
        <v>1</v>
      </c>
    </row>
    <row r="605" spans="1:6" x14ac:dyDescent="0.25">
      <c r="A605">
        <v>10</v>
      </c>
      <c r="B605" t="s">
        <v>271</v>
      </c>
      <c r="C605" s="4">
        <v>0.41666666666666669</v>
      </c>
      <c r="D605" s="5"/>
      <c r="E605" s="5">
        <f>VLOOKUP(Tableau48910[[#This Row],[Numéros]],Tableau3[],9,FALSE)</f>
        <v>1.8750000000000004</v>
      </c>
      <c r="F605" s="5">
        <f>VLOOKUP(Tableau48910[[#This Row],[Numéros]],Tableau3[],9,FALSE)</f>
        <v>1.8750000000000004</v>
      </c>
    </row>
    <row r="606" spans="1:6" x14ac:dyDescent="0.25">
      <c r="A606">
        <v>20</v>
      </c>
      <c r="B606" t="s">
        <v>271</v>
      </c>
      <c r="C606" s="4">
        <v>0.22222222222222221</v>
      </c>
      <c r="D606" s="5"/>
      <c r="E606" s="5">
        <f>VLOOKUP(Tableau48910[[#This Row],[Numéros]],Tableau3[],9,FALSE)</f>
        <v>1.8750000000000004</v>
      </c>
      <c r="F606" s="5">
        <f>VLOOKUP(Tableau48910[[#This Row],[Numéros]],Tableau3[],9,FALSE)</f>
        <v>1.8750000000000004</v>
      </c>
    </row>
    <row r="607" spans="1:6" x14ac:dyDescent="0.25">
      <c r="A607">
        <v>20</v>
      </c>
      <c r="B607" t="s">
        <v>272</v>
      </c>
      <c r="C607" s="4">
        <v>8.3333333333333329E-2</v>
      </c>
      <c r="D607" s="5"/>
      <c r="E607" s="5">
        <f>VLOOKUP(Tableau48910[[#This Row],[Numéros]],Tableau3[],9,FALSE)</f>
        <v>1</v>
      </c>
      <c r="F607" s="5">
        <f>VLOOKUP(Tableau48910[[#This Row],[Numéros]],Tableau3[],9,FALSE)</f>
        <v>1</v>
      </c>
    </row>
    <row r="608" spans="1:6" x14ac:dyDescent="0.25">
      <c r="A608">
        <v>10</v>
      </c>
      <c r="B608" t="s">
        <v>280</v>
      </c>
      <c r="C608" s="4">
        <v>0.20833333333333334</v>
      </c>
      <c r="D608" s="5"/>
      <c r="E608" s="5">
        <f>VLOOKUP(Tableau48910[[#This Row],[Numéros]],Tableau3[],9,FALSE)</f>
        <v>1</v>
      </c>
      <c r="F608" s="5">
        <f>VLOOKUP(Tableau48910[[#This Row],[Numéros]],Tableau3[],9,FALSE)</f>
        <v>1</v>
      </c>
    </row>
    <row r="609" spans="1:6" x14ac:dyDescent="0.25">
      <c r="A609">
        <v>40</v>
      </c>
      <c r="B609" t="s">
        <v>131</v>
      </c>
      <c r="C609" s="4">
        <v>1.3055555555555556</v>
      </c>
      <c r="D609" s="5"/>
      <c r="E609" s="5">
        <f>VLOOKUP(Tableau48910[[#This Row],[Numéros]],Tableau3[],9,FALSE)</f>
        <v>24.228571428571396</v>
      </c>
      <c r="F609" s="5">
        <f>VLOOKUP(Tableau48910[[#This Row],[Numéros]],Tableau3[],9,FALSE)</f>
        <v>24.228571428571396</v>
      </c>
    </row>
    <row r="610" spans="1:6" x14ac:dyDescent="0.25">
      <c r="A610">
        <v>50</v>
      </c>
      <c r="B610" t="s">
        <v>131</v>
      </c>
      <c r="C610" s="4">
        <v>4.8888888888888891E-2</v>
      </c>
      <c r="D610" s="5"/>
      <c r="E610" s="5">
        <f>VLOOKUP(Tableau48910[[#This Row],[Numéros]],Tableau3[],9,FALSE)</f>
        <v>24.228571428571396</v>
      </c>
      <c r="F610" s="5">
        <f>VLOOKUP(Tableau48910[[#This Row],[Numéros]],Tableau3[],9,FALSE)</f>
        <v>24.228571428571396</v>
      </c>
    </row>
    <row r="611" spans="1:6" x14ac:dyDescent="0.25">
      <c r="A611">
        <v>60</v>
      </c>
      <c r="B611" t="s">
        <v>131</v>
      </c>
      <c r="C611" s="4">
        <v>7.013888888888889E-3</v>
      </c>
      <c r="D611" s="5"/>
      <c r="E611" s="5">
        <f>VLOOKUP(Tableau48910[[#This Row],[Numéros]],Tableau3[],9,FALSE)</f>
        <v>24.228571428571396</v>
      </c>
      <c r="F611" s="5">
        <f>VLOOKUP(Tableau48910[[#This Row],[Numéros]],Tableau3[],9,FALSE)</f>
        <v>24.228571428571396</v>
      </c>
    </row>
    <row r="612" spans="1:6" x14ac:dyDescent="0.25">
      <c r="A612">
        <v>10</v>
      </c>
      <c r="B612" t="s">
        <v>266</v>
      </c>
      <c r="C612" s="4">
        <v>7.013888888888889E-3</v>
      </c>
      <c r="D612" s="5"/>
      <c r="E612" s="5">
        <f>VLOOKUP(Tableau48910[[#This Row],[Numéros]],Tableau3[],9,FALSE)</f>
        <v>0.96511111111111103</v>
      </c>
      <c r="F612" s="5">
        <f>VLOOKUP(Tableau48910[[#This Row],[Numéros]],Tableau3[],9,FALSE)</f>
        <v>0.96511111111111103</v>
      </c>
    </row>
    <row r="613" spans="1:6" x14ac:dyDescent="0.25">
      <c r="A613">
        <v>20</v>
      </c>
      <c r="B613" t="s">
        <v>266</v>
      </c>
      <c r="C613" s="4">
        <v>1.4791666666666667</v>
      </c>
      <c r="D613" s="5"/>
      <c r="E613" s="5">
        <f>VLOOKUP(Tableau48910[[#This Row],[Numéros]],Tableau3[],9,FALSE)</f>
        <v>0.96511111111111103</v>
      </c>
      <c r="F613" s="5">
        <f>VLOOKUP(Tableau48910[[#This Row],[Numéros]],Tableau3[],9,FALSE)</f>
        <v>0.96511111111111103</v>
      </c>
    </row>
    <row r="614" spans="1:6" x14ac:dyDescent="0.25">
      <c r="A614">
        <v>30</v>
      </c>
      <c r="B614" t="s">
        <v>266</v>
      </c>
      <c r="C614" s="4">
        <v>0.625</v>
      </c>
      <c r="D614" s="5"/>
      <c r="E614" s="5">
        <f>VLOOKUP(Tableau48910[[#This Row],[Numéros]],Tableau3[],9,FALSE)</f>
        <v>0.96511111111111103</v>
      </c>
      <c r="F614" s="5">
        <f>VLOOKUP(Tableau48910[[#This Row],[Numéros]],Tableau3[],9,FALSE)</f>
        <v>0.96511111111111103</v>
      </c>
    </row>
    <row r="615" spans="1:6" x14ac:dyDescent="0.25">
      <c r="A615">
        <v>40</v>
      </c>
      <c r="B615" t="s">
        <v>266</v>
      </c>
      <c r="C615" s="4">
        <v>8.3333333333333329E-2</v>
      </c>
      <c r="D615" s="5"/>
      <c r="E615" s="5">
        <f>VLOOKUP(Tableau48910[[#This Row],[Numéros]],Tableau3[],9,FALSE)</f>
        <v>0.96511111111111103</v>
      </c>
      <c r="F615" s="5">
        <f>VLOOKUP(Tableau48910[[#This Row],[Numéros]],Tableau3[],9,FALSE)</f>
        <v>0.96511111111111103</v>
      </c>
    </row>
    <row r="616" spans="1:6" x14ac:dyDescent="0.25">
      <c r="A616">
        <v>80</v>
      </c>
      <c r="B616" t="s">
        <v>243</v>
      </c>
      <c r="C616" s="4">
        <v>4.1666666666666664E-2</v>
      </c>
      <c r="D616" s="5"/>
      <c r="E616" s="5">
        <f>VLOOKUP(Tableau48910[[#This Row],[Numéros]],Tableau3[],9,FALSE)</f>
        <v>1.0200000000000002</v>
      </c>
      <c r="F616" s="5">
        <f>VLOOKUP(Tableau48910[[#This Row],[Numéros]],Tableau3[],9,FALSE)</f>
        <v>1.0200000000000002</v>
      </c>
    </row>
    <row r="617" spans="1:6" x14ac:dyDescent="0.25">
      <c r="A617">
        <v>90</v>
      </c>
      <c r="B617" t="s">
        <v>243</v>
      </c>
      <c r="C617" s="4">
        <v>0.125</v>
      </c>
      <c r="D617" s="5"/>
      <c r="E617" s="5">
        <f>VLOOKUP(Tableau48910[[#This Row],[Numéros]],Tableau3[],9,FALSE)</f>
        <v>1.0200000000000002</v>
      </c>
      <c r="F617" s="5">
        <f>VLOOKUP(Tableau48910[[#This Row],[Numéros]],Tableau3[],9,FALSE)</f>
        <v>1.0200000000000002</v>
      </c>
    </row>
    <row r="618" spans="1:6" x14ac:dyDescent="0.25">
      <c r="A618">
        <v>100</v>
      </c>
      <c r="B618" t="s">
        <v>243</v>
      </c>
      <c r="C618" s="4">
        <v>0.79166666666666663</v>
      </c>
      <c r="D618" s="5"/>
      <c r="E618" s="5">
        <f>VLOOKUP(Tableau48910[[#This Row],[Numéros]],Tableau3[],9,FALSE)</f>
        <v>1.0200000000000002</v>
      </c>
      <c r="F618" s="5">
        <f>VLOOKUP(Tableau48910[[#This Row],[Numéros]],Tableau3[],9,FALSE)</f>
        <v>1.0200000000000002</v>
      </c>
    </row>
    <row r="619" spans="1:6" x14ac:dyDescent="0.25">
      <c r="A619">
        <v>110</v>
      </c>
      <c r="B619" t="s">
        <v>243</v>
      </c>
      <c r="C619" s="4">
        <v>6.25E-2</v>
      </c>
      <c r="D619" s="5"/>
      <c r="E619" s="5">
        <f>VLOOKUP(Tableau48910[[#This Row],[Numéros]],Tableau3[],9,FALSE)</f>
        <v>1.0200000000000002</v>
      </c>
      <c r="F619" s="5">
        <f>VLOOKUP(Tableau48910[[#This Row],[Numéros]],Tableau3[],9,FALSE)</f>
        <v>1.0200000000000002</v>
      </c>
    </row>
    <row r="620" spans="1:6" x14ac:dyDescent="0.25">
      <c r="A620">
        <v>120</v>
      </c>
      <c r="B620" t="s">
        <v>243</v>
      </c>
      <c r="C620" s="4">
        <v>4.1666666666666664E-2</v>
      </c>
      <c r="D620" s="5"/>
      <c r="E620" s="5">
        <f>VLOOKUP(Tableau48910[[#This Row],[Numéros]],Tableau3[],9,FALSE)</f>
        <v>1.0200000000000002</v>
      </c>
      <c r="F620" s="5">
        <f>VLOOKUP(Tableau48910[[#This Row],[Numéros]],Tableau3[],9,FALSE)</f>
        <v>1.0200000000000002</v>
      </c>
    </row>
    <row r="621" spans="1:6" x14ac:dyDescent="0.25">
      <c r="A621">
        <v>130</v>
      </c>
      <c r="B621" t="s">
        <v>243</v>
      </c>
      <c r="C621" s="4">
        <v>2.0833333333333332E-2</v>
      </c>
      <c r="D621" s="5"/>
      <c r="E621" s="5">
        <f>VLOOKUP(Tableau48910[[#This Row],[Numéros]],Tableau3[],9,FALSE)</f>
        <v>1.0200000000000002</v>
      </c>
      <c r="F621" s="5">
        <f>VLOOKUP(Tableau48910[[#This Row],[Numéros]],Tableau3[],9,FALSE)</f>
        <v>1.0200000000000002</v>
      </c>
    </row>
    <row r="622" spans="1:6" x14ac:dyDescent="0.25">
      <c r="A622">
        <v>80</v>
      </c>
      <c r="B622" t="s">
        <v>244</v>
      </c>
      <c r="C622" s="4">
        <v>4.1666666666666664E-2</v>
      </c>
      <c r="D622" s="5"/>
      <c r="E622" s="5">
        <f>VLOOKUP(Tableau48910[[#This Row],[Numéros]],Tableau3[],9,FALSE)</f>
        <v>1.0200000000000002</v>
      </c>
      <c r="F622" s="5">
        <f>VLOOKUP(Tableau48910[[#This Row],[Numéros]],Tableau3[],9,FALSE)</f>
        <v>1.0200000000000002</v>
      </c>
    </row>
    <row r="623" spans="1:6" x14ac:dyDescent="0.25">
      <c r="A623">
        <v>90</v>
      </c>
      <c r="B623" t="s">
        <v>244</v>
      </c>
      <c r="C623" s="4">
        <v>0.125</v>
      </c>
      <c r="D623" s="5"/>
      <c r="E623" s="5">
        <f>VLOOKUP(Tableau48910[[#This Row],[Numéros]],Tableau3[],9,FALSE)</f>
        <v>1.0200000000000002</v>
      </c>
      <c r="F623" s="5">
        <f>VLOOKUP(Tableau48910[[#This Row],[Numéros]],Tableau3[],9,FALSE)</f>
        <v>1.0200000000000002</v>
      </c>
    </row>
    <row r="624" spans="1:6" x14ac:dyDescent="0.25">
      <c r="A624">
        <v>100</v>
      </c>
      <c r="B624" t="s">
        <v>244</v>
      </c>
      <c r="C624" s="4">
        <v>0.79166666666666663</v>
      </c>
      <c r="D624" s="5"/>
      <c r="E624" s="5">
        <f>VLOOKUP(Tableau48910[[#This Row],[Numéros]],Tableau3[],9,FALSE)</f>
        <v>1.0200000000000002</v>
      </c>
      <c r="F624" s="5">
        <f>VLOOKUP(Tableau48910[[#This Row],[Numéros]],Tableau3[],9,FALSE)</f>
        <v>1.0200000000000002</v>
      </c>
    </row>
    <row r="625" spans="1:6" x14ac:dyDescent="0.25">
      <c r="A625">
        <v>110</v>
      </c>
      <c r="B625" t="s">
        <v>244</v>
      </c>
      <c r="C625" s="4">
        <v>6.25E-2</v>
      </c>
      <c r="D625" s="5"/>
      <c r="E625" s="5">
        <f>VLOOKUP(Tableau48910[[#This Row],[Numéros]],Tableau3[],9,FALSE)</f>
        <v>1.0200000000000002</v>
      </c>
      <c r="F625" s="5">
        <f>VLOOKUP(Tableau48910[[#This Row],[Numéros]],Tableau3[],9,FALSE)</f>
        <v>1.0200000000000002</v>
      </c>
    </row>
    <row r="626" spans="1:6" x14ac:dyDescent="0.25">
      <c r="A626">
        <v>120</v>
      </c>
      <c r="B626" t="s">
        <v>244</v>
      </c>
      <c r="C626" s="4">
        <v>4.1666666666666664E-2</v>
      </c>
      <c r="D626" s="5"/>
      <c r="E626" s="5">
        <f>VLOOKUP(Tableau48910[[#This Row],[Numéros]],Tableau3[],9,FALSE)</f>
        <v>1.0200000000000002</v>
      </c>
      <c r="F626" s="5">
        <f>VLOOKUP(Tableau48910[[#This Row],[Numéros]],Tableau3[],9,FALSE)</f>
        <v>1.0200000000000002</v>
      </c>
    </row>
    <row r="627" spans="1:6" x14ac:dyDescent="0.25">
      <c r="A627">
        <v>130</v>
      </c>
      <c r="B627" t="s">
        <v>244</v>
      </c>
      <c r="C627" s="4">
        <v>2.0833333333333332E-2</v>
      </c>
      <c r="D627" s="5"/>
      <c r="E627" s="5">
        <f>VLOOKUP(Tableau48910[[#This Row],[Numéros]],Tableau3[],9,FALSE)</f>
        <v>1.0200000000000002</v>
      </c>
      <c r="F627" s="5">
        <f>VLOOKUP(Tableau48910[[#This Row],[Numéros]],Tableau3[],9,FALSE)</f>
        <v>1.0200000000000002</v>
      </c>
    </row>
    <row r="628" spans="1:6" x14ac:dyDescent="0.25">
      <c r="A628">
        <v>60</v>
      </c>
      <c r="B628" t="s">
        <v>251</v>
      </c>
      <c r="C628" s="4">
        <v>2.0833333333333332E-2</v>
      </c>
      <c r="D628" s="5"/>
      <c r="E628" s="5">
        <f>VLOOKUP(Tableau48910[[#This Row],[Numéros]],Tableau3[],9,FALSE)</f>
        <v>1.0188679245283019</v>
      </c>
      <c r="F628" s="5">
        <f>VLOOKUP(Tableau48910[[#This Row],[Numéros]],Tableau3[],9,FALSE)</f>
        <v>1.0188679245283019</v>
      </c>
    </row>
    <row r="629" spans="1:6" x14ac:dyDescent="0.25">
      <c r="A629">
        <v>70</v>
      </c>
      <c r="B629" t="s">
        <v>251</v>
      </c>
      <c r="C629" s="4">
        <v>4.1666666666666664E-2</v>
      </c>
      <c r="D629" s="5"/>
      <c r="E629" s="5">
        <f>VLOOKUP(Tableau48910[[#This Row],[Numéros]],Tableau3[],9,FALSE)</f>
        <v>1.0188679245283019</v>
      </c>
      <c r="F629" s="5">
        <f>VLOOKUP(Tableau48910[[#This Row],[Numéros]],Tableau3[],9,FALSE)</f>
        <v>1.0188679245283019</v>
      </c>
    </row>
    <row r="630" spans="1:6" x14ac:dyDescent="0.25">
      <c r="A630">
        <v>80</v>
      </c>
      <c r="B630" t="s">
        <v>251</v>
      </c>
      <c r="C630" s="4">
        <v>0.25</v>
      </c>
      <c r="D630" s="5"/>
      <c r="E630" s="5">
        <f>VLOOKUP(Tableau48910[[#This Row],[Numéros]],Tableau3[],9,FALSE)</f>
        <v>1.0188679245283019</v>
      </c>
      <c r="F630" s="5">
        <f>VLOOKUP(Tableau48910[[#This Row],[Numéros]],Tableau3[],9,FALSE)</f>
        <v>1.0188679245283019</v>
      </c>
    </row>
    <row r="631" spans="1:6" x14ac:dyDescent="0.25">
      <c r="A631">
        <v>90</v>
      </c>
      <c r="B631" t="s">
        <v>251</v>
      </c>
      <c r="C631" s="4">
        <v>4.1666666666666664E-2</v>
      </c>
      <c r="D631" s="5"/>
      <c r="E631" s="5">
        <f>VLOOKUP(Tableau48910[[#This Row],[Numéros]],Tableau3[],9,FALSE)</f>
        <v>1.0188679245283019</v>
      </c>
      <c r="F631" s="5">
        <f>VLOOKUP(Tableau48910[[#This Row],[Numéros]],Tableau3[],9,FALSE)</f>
        <v>1.0188679245283019</v>
      </c>
    </row>
    <row r="632" spans="1:6" x14ac:dyDescent="0.25">
      <c r="A632">
        <v>100</v>
      </c>
      <c r="B632" t="s">
        <v>251</v>
      </c>
      <c r="C632" s="4">
        <v>2.0833333333333332E-2</v>
      </c>
      <c r="D632" s="5"/>
      <c r="E632" s="5">
        <f>VLOOKUP(Tableau48910[[#This Row],[Numéros]],Tableau3[],9,FALSE)</f>
        <v>1.0188679245283019</v>
      </c>
      <c r="F632" s="5">
        <f>VLOOKUP(Tableau48910[[#This Row],[Numéros]],Tableau3[],9,FALSE)</f>
        <v>1.0188679245283019</v>
      </c>
    </row>
    <row r="633" spans="1:6" x14ac:dyDescent="0.25">
      <c r="A633">
        <v>110</v>
      </c>
      <c r="B633" t="s">
        <v>251</v>
      </c>
      <c r="C633" s="4">
        <v>1.3888888888888888E-2</v>
      </c>
      <c r="D633" s="5"/>
      <c r="E633" s="5">
        <f>VLOOKUP(Tableau48910[[#This Row],[Numéros]],Tableau3[],9,FALSE)</f>
        <v>1.0188679245283019</v>
      </c>
      <c r="F633" s="5">
        <f>VLOOKUP(Tableau48910[[#This Row],[Numéros]],Tableau3[],9,FALSE)</f>
        <v>1.0188679245283019</v>
      </c>
    </row>
    <row r="634" spans="1:6" x14ac:dyDescent="0.25">
      <c r="A634">
        <v>10</v>
      </c>
      <c r="B634" t="s">
        <v>239</v>
      </c>
      <c r="C634" s="4">
        <v>1.3888888888888888E-2</v>
      </c>
      <c r="D634" s="5"/>
      <c r="E634" s="5">
        <f>VLOOKUP(Tableau48910[[#This Row],[Numéros]],Tableau3[],9,FALSE)</f>
        <v>1</v>
      </c>
      <c r="F634" s="5">
        <f>VLOOKUP(Tableau48910[[#This Row],[Numéros]],Tableau3[],9,FALSE)</f>
        <v>1</v>
      </c>
    </row>
    <row r="635" spans="1:6" x14ac:dyDescent="0.25">
      <c r="A635">
        <v>20</v>
      </c>
      <c r="B635" t="s">
        <v>297</v>
      </c>
      <c r="C635" s="4">
        <v>0.25</v>
      </c>
      <c r="D635" s="5"/>
      <c r="E635" s="5">
        <f>VLOOKUP(Tableau48910[[#This Row],[Numéros]],Tableau3[],9,FALSE)</f>
        <v>1.666666666666667</v>
      </c>
      <c r="F635" s="5">
        <f>VLOOKUP(Tableau48910[[#This Row],[Numéros]],Tableau3[],9,FALSE)</f>
        <v>1.666666666666667</v>
      </c>
    </row>
    <row r="636" spans="1:6" x14ac:dyDescent="0.25">
      <c r="A636">
        <v>30</v>
      </c>
      <c r="B636" t="s">
        <v>297</v>
      </c>
      <c r="C636" s="4">
        <v>8.3333333333333329E-2</v>
      </c>
      <c r="D636" s="5"/>
      <c r="E636" s="5">
        <f>VLOOKUP(Tableau48910[[#This Row],[Numéros]],Tableau3[],9,FALSE)</f>
        <v>1.666666666666667</v>
      </c>
      <c r="F636" s="5">
        <f>VLOOKUP(Tableau48910[[#This Row],[Numéros]],Tableau3[],9,FALSE)</f>
        <v>1.666666666666667</v>
      </c>
    </row>
    <row r="637" spans="1:6" x14ac:dyDescent="0.25">
      <c r="A637">
        <v>40</v>
      </c>
      <c r="B637" t="s">
        <v>297</v>
      </c>
      <c r="C637" s="4">
        <v>8.3333333333333329E-2</v>
      </c>
      <c r="D637" s="5"/>
      <c r="E637" s="5">
        <f>VLOOKUP(Tableau48910[[#This Row],[Numéros]],Tableau3[],9,FALSE)</f>
        <v>1.666666666666667</v>
      </c>
      <c r="F637" s="5">
        <f>VLOOKUP(Tableau48910[[#This Row],[Numéros]],Tableau3[],9,FALSE)</f>
        <v>1.666666666666667</v>
      </c>
    </row>
    <row r="638" spans="1:6" x14ac:dyDescent="0.25">
      <c r="A638">
        <v>50</v>
      </c>
      <c r="B638" t="s">
        <v>297</v>
      </c>
      <c r="C638" s="4">
        <v>8.3333333333333329E-2</v>
      </c>
      <c r="D638" s="5"/>
      <c r="E638" s="5">
        <f>VLOOKUP(Tableau48910[[#This Row],[Numéros]],Tableau3[],9,FALSE)</f>
        <v>1.666666666666667</v>
      </c>
      <c r="F638" s="5">
        <f>VLOOKUP(Tableau48910[[#This Row],[Numéros]],Tableau3[],9,FALSE)</f>
        <v>1.666666666666667</v>
      </c>
    </row>
    <row r="639" spans="1:6" x14ac:dyDescent="0.25">
      <c r="A639">
        <v>30</v>
      </c>
      <c r="B639" t="s">
        <v>276</v>
      </c>
      <c r="C639" s="4">
        <v>0.16666666666666666</v>
      </c>
      <c r="D639" s="5"/>
      <c r="E639" s="5">
        <f>VLOOKUP(Tableau48910[[#This Row],[Numéros]],Tableau3[],9,FALSE)</f>
        <v>1</v>
      </c>
      <c r="F639" s="5">
        <f>VLOOKUP(Tableau48910[[#This Row],[Numéros]],Tableau3[],9,FALSE)</f>
        <v>1</v>
      </c>
    </row>
    <row r="640" spans="1:6" x14ac:dyDescent="0.25">
      <c r="A640">
        <v>80</v>
      </c>
      <c r="B640" t="s">
        <v>247</v>
      </c>
      <c r="C640" s="4">
        <v>4.1666666666666664E-2</v>
      </c>
      <c r="D640" s="5"/>
      <c r="E640" s="5">
        <f>VLOOKUP(Tableau48910[[#This Row],[Numéros]],Tableau3[],9,FALSE)</f>
        <v>1.0227272727272727</v>
      </c>
      <c r="F640" s="5">
        <f>VLOOKUP(Tableau48910[[#This Row],[Numéros]],Tableau3[],9,FALSE)</f>
        <v>1.0227272727272727</v>
      </c>
    </row>
    <row r="641" spans="1:6" x14ac:dyDescent="0.25">
      <c r="A641">
        <v>90</v>
      </c>
      <c r="B641" t="s">
        <v>247</v>
      </c>
      <c r="C641" s="4">
        <v>0.125</v>
      </c>
      <c r="D641" s="5"/>
      <c r="E641" s="5">
        <f>VLOOKUP(Tableau48910[[#This Row],[Numéros]],Tableau3[],9,FALSE)</f>
        <v>1.0227272727272727</v>
      </c>
      <c r="F641" s="5">
        <f>VLOOKUP(Tableau48910[[#This Row],[Numéros]],Tableau3[],9,FALSE)</f>
        <v>1.0227272727272727</v>
      </c>
    </row>
    <row r="642" spans="1:6" x14ac:dyDescent="0.25">
      <c r="A642">
        <v>100</v>
      </c>
      <c r="B642" t="s">
        <v>247</v>
      </c>
      <c r="C642" s="4">
        <v>0.66666666666666663</v>
      </c>
      <c r="D642" s="5"/>
      <c r="E642" s="5">
        <f>VLOOKUP(Tableau48910[[#This Row],[Numéros]],Tableau3[],9,FALSE)</f>
        <v>1.0227272727272727</v>
      </c>
      <c r="F642" s="5">
        <f>VLOOKUP(Tableau48910[[#This Row],[Numéros]],Tableau3[],9,FALSE)</f>
        <v>1.0227272727272727</v>
      </c>
    </row>
    <row r="643" spans="1:6" x14ac:dyDescent="0.25">
      <c r="A643">
        <v>110</v>
      </c>
      <c r="B643" t="s">
        <v>247</v>
      </c>
      <c r="C643" s="4">
        <v>6.25E-2</v>
      </c>
      <c r="D643" s="5"/>
      <c r="E643" s="5">
        <f>VLOOKUP(Tableau48910[[#This Row],[Numéros]],Tableau3[],9,FALSE)</f>
        <v>1.0227272727272727</v>
      </c>
      <c r="F643" s="5">
        <f>VLOOKUP(Tableau48910[[#This Row],[Numéros]],Tableau3[],9,FALSE)</f>
        <v>1.0227272727272727</v>
      </c>
    </row>
    <row r="644" spans="1:6" x14ac:dyDescent="0.25">
      <c r="A644">
        <v>120</v>
      </c>
      <c r="B644" t="s">
        <v>247</v>
      </c>
      <c r="C644" s="4">
        <v>4.1666666666666664E-2</v>
      </c>
      <c r="D644" s="5"/>
      <c r="E644" s="5">
        <f>VLOOKUP(Tableau48910[[#This Row],[Numéros]],Tableau3[],9,FALSE)</f>
        <v>1.0227272727272727</v>
      </c>
      <c r="F644" s="5">
        <f>VLOOKUP(Tableau48910[[#This Row],[Numéros]],Tableau3[],9,FALSE)</f>
        <v>1.0227272727272727</v>
      </c>
    </row>
    <row r="645" spans="1:6" x14ac:dyDescent="0.25">
      <c r="A645">
        <v>130</v>
      </c>
      <c r="B645" t="s">
        <v>247</v>
      </c>
      <c r="C645" s="4">
        <v>2.0833333333333332E-2</v>
      </c>
      <c r="D645" s="5"/>
      <c r="E645" s="5">
        <f>VLOOKUP(Tableau48910[[#This Row],[Numéros]],Tableau3[],9,FALSE)</f>
        <v>1.0227272727272727</v>
      </c>
      <c r="F645" s="5">
        <f>VLOOKUP(Tableau48910[[#This Row],[Numéros]],Tableau3[],9,FALSE)</f>
        <v>1.0227272727272727</v>
      </c>
    </row>
    <row r="646" spans="1:6" x14ac:dyDescent="0.25">
      <c r="A646">
        <v>80</v>
      </c>
      <c r="B646" t="s">
        <v>248</v>
      </c>
      <c r="C646" s="4">
        <v>4.1666666666666664E-2</v>
      </c>
      <c r="D646" s="5"/>
      <c r="E646" s="5">
        <f>VLOOKUP(Tableau48910[[#This Row],[Numéros]],Tableau3[],9,FALSE)</f>
        <v>1.0227272727272727</v>
      </c>
      <c r="F646" s="5">
        <f>VLOOKUP(Tableau48910[[#This Row],[Numéros]],Tableau3[],9,FALSE)</f>
        <v>1.0227272727272727</v>
      </c>
    </row>
    <row r="647" spans="1:6" x14ac:dyDescent="0.25">
      <c r="A647">
        <v>90</v>
      </c>
      <c r="B647" t="s">
        <v>248</v>
      </c>
      <c r="C647" s="4">
        <v>0.125</v>
      </c>
      <c r="D647" s="5"/>
      <c r="E647" s="5">
        <f>VLOOKUP(Tableau48910[[#This Row],[Numéros]],Tableau3[],9,FALSE)</f>
        <v>1.0227272727272727</v>
      </c>
      <c r="F647" s="5">
        <f>VLOOKUP(Tableau48910[[#This Row],[Numéros]],Tableau3[],9,FALSE)</f>
        <v>1.0227272727272727</v>
      </c>
    </row>
    <row r="648" spans="1:6" x14ac:dyDescent="0.25">
      <c r="A648">
        <v>100</v>
      </c>
      <c r="B648" t="s">
        <v>248</v>
      </c>
      <c r="C648" s="4">
        <v>0.66666666666666663</v>
      </c>
      <c r="D648" s="5"/>
      <c r="E648" s="5">
        <f>VLOOKUP(Tableau48910[[#This Row],[Numéros]],Tableau3[],9,FALSE)</f>
        <v>1.0227272727272727</v>
      </c>
      <c r="F648" s="5">
        <f>VLOOKUP(Tableau48910[[#This Row],[Numéros]],Tableau3[],9,FALSE)</f>
        <v>1.0227272727272727</v>
      </c>
    </row>
    <row r="649" spans="1:6" x14ac:dyDescent="0.25">
      <c r="A649">
        <v>110</v>
      </c>
      <c r="B649" t="s">
        <v>248</v>
      </c>
      <c r="C649" s="4">
        <v>6.25E-2</v>
      </c>
      <c r="D649" s="5"/>
      <c r="E649" s="5">
        <f>VLOOKUP(Tableau48910[[#This Row],[Numéros]],Tableau3[],9,FALSE)</f>
        <v>1.0227272727272727</v>
      </c>
      <c r="F649" s="5">
        <f>VLOOKUP(Tableau48910[[#This Row],[Numéros]],Tableau3[],9,FALSE)</f>
        <v>1.0227272727272727</v>
      </c>
    </row>
    <row r="650" spans="1:6" x14ac:dyDescent="0.25">
      <c r="A650">
        <v>120</v>
      </c>
      <c r="B650" t="s">
        <v>248</v>
      </c>
      <c r="C650" s="4">
        <v>4.1666666666666664E-2</v>
      </c>
      <c r="D650" s="5"/>
      <c r="E650" s="5">
        <f>VLOOKUP(Tableau48910[[#This Row],[Numéros]],Tableau3[],9,FALSE)</f>
        <v>1.0227272727272727</v>
      </c>
      <c r="F650" s="5">
        <f>VLOOKUP(Tableau48910[[#This Row],[Numéros]],Tableau3[],9,FALSE)</f>
        <v>1.0227272727272727</v>
      </c>
    </row>
    <row r="651" spans="1:6" x14ac:dyDescent="0.25">
      <c r="A651">
        <v>130</v>
      </c>
      <c r="B651" t="s">
        <v>248</v>
      </c>
      <c r="C651" s="4">
        <v>2.0833333333333332E-2</v>
      </c>
      <c r="D651" s="5"/>
      <c r="E651" s="5">
        <f>VLOOKUP(Tableau48910[[#This Row],[Numéros]],Tableau3[],9,FALSE)</f>
        <v>1.0227272727272727</v>
      </c>
      <c r="F651" s="5">
        <f>VLOOKUP(Tableau48910[[#This Row],[Numéros]],Tableau3[],9,FALSE)</f>
        <v>1.0227272727272727</v>
      </c>
    </row>
    <row r="652" spans="1:6" x14ac:dyDescent="0.25">
      <c r="A652">
        <v>90</v>
      </c>
      <c r="B652" t="s">
        <v>249</v>
      </c>
      <c r="C652" s="4">
        <v>4.1666666666666664E-2</v>
      </c>
      <c r="D652" s="5"/>
      <c r="E652" s="5">
        <f>VLOOKUP(Tableau48910[[#This Row],[Numéros]],Tableau3[],9,FALSE)</f>
        <v>1.7999999999999996</v>
      </c>
      <c r="F652" s="5">
        <f>VLOOKUP(Tableau48910[[#This Row],[Numéros]],Tableau3[],9,FALSE)</f>
        <v>1.7999999999999996</v>
      </c>
    </row>
    <row r="653" spans="1:6" x14ac:dyDescent="0.25">
      <c r="A653">
        <v>100</v>
      </c>
      <c r="B653" t="s">
        <v>249</v>
      </c>
      <c r="C653" s="4">
        <v>2.0833333333333332E-2</v>
      </c>
      <c r="D653" s="5"/>
      <c r="E653" s="5">
        <f>VLOOKUP(Tableau48910[[#This Row],[Numéros]],Tableau3[],9,FALSE)</f>
        <v>1.7999999999999996</v>
      </c>
      <c r="F653" s="5">
        <f>VLOOKUP(Tableau48910[[#This Row],[Numéros]],Tableau3[],9,FALSE)</f>
        <v>1.7999999999999996</v>
      </c>
    </row>
    <row r="654" spans="1:6" x14ac:dyDescent="0.25">
      <c r="A654">
        <v>110</v>
      </c>
      <c r="B654" t="s">
        <v>249</v>
      </c>
      <c r="C654" s="4">
        <v>1.3888888888888888E-2</v>
      </c>
      <c r="D654" s="5"/>
      <c r="E654" s="5">
        <f>VLOOKUP(Tableau48910[[#This Row],[Numéros]],Tableau3[],9,FALSE)</f>
        <v>1.7999999999999996</v>
      </c>
      <c r="F654" s="5">
        <f>VLOOKUP(Tableau48910[[#This Row],[Numéros]],Tableau3[],9,FALSE)</f>
        <v>1.7999999999999996</v>
      </c>
    </row>
    <row r="655" spans="1:6" x14ac:dyDescent="0.25">
      <c r="A655">
        <v>55</v>
      </c>
      <c r="B655" t="s">
        <v>240</v>
      </c>
      <c r="C655" s="4">
        <v>4.1666666666666664E-2</v>
      </c>
      <c r="D655" s="5"/>
      <c r="E655" s="5">
        <f>VLOOKUP(Tableau48910[[#This Row],[Numéros]],Tableau3[],9,FALSE)</f>
        <v>1.0087719298245612</v>
      </c>
      <c r="F655" s="5">
        <f>VLOOKUP(Tableau48910[[#This Row],[Numéros]],Tableau3[],9,FALSE)</f>
        <v>1.0087719298245612</v>
      </c>
    </row>
    <row r="656" spans="1:6" x14ac:dyDescent="0.25">
      <c r="A656">
        <v>60</v>
      </c>
      <c r="B656" t="s">
        <v>240</v>
      </c>
      <c r="C656" s="4">
        <v>0.41666666666666669</v>
      </c>
      <c r="D656" s="5"/>
      <c r="E656" s="5">
        <f>VLOOKUP(Tableau48910[[#This Row],[Numéros]],Tableau3[],9,FALSE)</f>
        <v>1.0087719298245612</v>
      </c>
      <c r="F656" s="5">
        <f>VLOOKUP(Tableau48910[[#This Row],[Numéros]],Tableau3[],9,FALSE)</f>
        <v>1.0087719298245612</v>
      </c>
    </row>
    <row r="657" spans="1:6" x14ac:dyDescent="0.25">
      <c r="A657">
        <v>70</v>
      </c>
      <c r="B657" t="s">
        <v>240</v>
      </c>
      <c r="C657" s="4">
        <v>0.25</v>
      </c>
      <c r="D657" s="5"/>
      <c r="E657" s="5">
        <f>VLOOKUP(Tableau48910[[#This Row],[Numéros]],Tableau3[],9,FALSE)</f>
        <v>1.0087719298245612</v>
      </c>
      <c r="F657" s="5">
        <f>VLOOKUP(Tableau48910[[#This Row],[Numéros]],Tableau3[],9,FALSE)</f>
        <v>1.0087719298245612</v>
      </c>
    </row>
    <row r="658" spans="1:6" x14ac:dyDescent="0.25">
      <c r="A658">
        <v>80</v>
      </c>
      <c r="B658" t="s">
        <v>240</v>
      </c>
      <c r="C658" s="4">
        <v>0.25</v>
      </c>
      <c r="D658" s="5"/>
      <c r="E658" s="5">
        <f>VLOOKUP(Tableau48910[[#This Row],[Numéros]],Tableau3[],9,FALSE)</f>
        <v>1.0087719298245612</v>
      </c>
      <c r="F658" s="5">
        <f>VLOOKUP(Tableau48910[[#This Row],[Numéros]],Tableau3[],9,FALSE)</f>
        <v>1.0087719298245612</v>
      </c>
    </row>
    <row r="659" spans="1:6" x14ac:dyDescent="0.25">
      <c r="A659">
        <v>90</v>
      </c>
      <c r="B659" t="s">
        <v>240</v>
      </c>
      <c r="C659" s="4">
        <v>0.54166666666666663</v>
      </c>
      <c r="D659" s="5"/>
      <c r="E659" s="5">
        <f>VLOOKUP(Tableau48910[[#This Row],[Numéros]],Tableau3[],9,FALSE)</f>
        <v>1.0087719298245612</v>
      </c>
      <c r="F659" s="5">
        <f>VLOOKUP(Tableau48910[[#This Row],[Numéros]],Tableau3[],9,FALSE)</f>
        <v>1.0087719298245612</v>
      </c>
    </row>
    <row r="660" spans="1:6" x14ac:dyDescent="0.25">
      <c r="A660">
        <v>100</v>
      </c>
      <c r="B660" t="s">
        <v>240</v>
      </c>
      <c r="C660" s="4">
        <v>6.25E-2</v>
      </c>
      <c r="D660" s="5"/>
      <c r="E660" s="5">
        <f>VLOOKUP(Tableau48910[[#This Row],[Numéros]],Tableau3[],9,FALSE)</f>
        <v>1.0087719298245612</v>
      </c>
      <c r="F660" s="5">
        <f>VLOOKUP(Tableau48910[[#This Row],[Numéros]],Tableau3[],9,FALSE)</f>
        <v>1.0087719298245612</v>
      </c>
    </row>
    <row r="661" spans="1:6" x14ac:dyDescent="0.25">
      <c r="A661">
        <v>110</v>
      </c>
      <c r="B661" t="s">
        <v>240</v>
      </c>
      <c r="C661" s="4">
        <v>4.1666666666666664E-2</v>
      </c>
      <c r="D661" s="5"/>
      <c r="E661" s="5">
        <f>VLOOKUP(Tableau48910[[#This Row],[Numéros]],Tableau3[],9,FALSE)</f>
        <v>1.0087719298245612</v>
      </c>
      <c r="F661" s="5">
        <f>VLOOKUP(Tableau48910[[#This Row],[Numéros]],Tableau3[],9,FALSE)</f>
        <v>1.0087719298245612</v>
      </c>
    </row>
    <row r="662" spans="1:6" x14ac:dyDescent="0.25">
      <c r="A662">
        <v>130</v>
      </c>
      <c r="B662" t="s">
        <v>240</v>
      </c>
      <c r="C662" s="4">
        <v>2.0833333333333332E-2</v>
      </c>
      <c r="D662" s="5"/>
      <c r="E662" s="5">
        <f>VLOOKUP(Tableau48910[[#This Row],[Numéros]],Tableau3[],9,FALSE)</f>
        <v>1.0087719298245612</v>
      </c>
      <c r="F662" s="5">
        <f>VLOOKUP(Tableau48910[[#This Row],[Numéros]],Tableau3[],9,FALSE)</f>
        <v>1.0087719298245612</v>
      </c>
    </row>
    <row r="663" spans="1:6" x14ac:dyDescent="0.25">
      <c r="A663">
        <v>140</v>
      </c>
      <c r="B663" t="s">
        <v>240</v>
      </c>
      <c r="C663" s="4">
        <v>0.125</v>
      </c>
      <c r="D663" s="5"/>
      <c r="E663" s="5">
        <f>VLOOKUP(Tableau48910[[#This Row],[Numéros]],Tableau3[],9,FALSE)</f>
        <v>1.0087719298245612</v>
      </c>
      <c r="F663" s="5">
        <f>VLOOKUP(Tableau48910[[#This Row],[Numéros]],Tableau3[],9,FALSE)</f>
        <v>1.0087719298245612</v>
      </c>
    </row>
    <row r="664" spans="1:6" x14ac:dyDescent="0.25">
      <c r="A664">
        <v>150</v>
      </c>
      <c r="B664" t="s">
        <v>240</v>
      </c>
      <c r="C664" s="4">
        <v>0.54166666666666663</v>
      </c>
      <c r="D664" s="5"/>
      <c r="E664" s="5">
        <f>VLOOKUP(Tableau48910[[#This Row],[Numéros]],Tableau3[],9,FALSE)</f>
        <v>1.0087719298245612</v>
      </c>
      <c r="F664" s="5">
        <f>VLOOKUP(Tableau48910[[#This Row],[Numéros]],Tableau3[],9,FALSE)</f>
        <v>1.0087719298245612</v>
      </c>
    </row>
    <row r="665" spans="1:6" x14ac:dyDescent="0.25">
      <c r="A665">
        <v>160</v>
      </c>
      <c r="B665" t="s">
        <v>240</v>
      </c>
      <c r="C665" s="4">
        <v>6.25E-2</v>
      </c>
      <c r="D665" s="5"/>
      <c r="E665" s="5">
        <f>VLOOKUP(Tableau48910[[#This Row],[Numéros]],Tableau3[],9,FALSE)</f>
        <v>1.0087719298245612</v>
      </c>
      <c r="F665" s="5">
        <f>VLOOKUP(Tableau48910[[#This Row],[Numéros]],Tableau3[],9,FALSE)</f>
        <v>1.0087719298245612</v>
      </c>
    </row>
    <row r="666" spans="1:6" x14ac:dyDescent="0.25">
      <c r="A666">
        <v>170</v>
      </c>
      <c r="B666" t="s">
        <v>240</v>
      </c>
      <c r="C666" s="4">
        <v>4.1666666666666664E-2</v>
      </c>
      <c r="D666" s="5"/>
      <c r="E666" s="5">
        <f>VLOOKUP(Tableau48910[[#This Row],[Numéros]],Tableau3[],9,FALSE)</f>
        <v>1.0087719298245612</v>
      </c>
      <c r="F666" s="5">
        <f>VLOOKUP(Tableau48910[[#This Row],[Numéros]],Tableau3[],9,FALSE)</f>
        <v>1.0087719298245612</v>
      </c>
    </row>
    <row r="667" spans="1:6" x14ac:dyDescent="0.25">
      <c r="A667">
        <v>180</v>
      </c>
      <c r="B667" t="s">
        <v>240</v>
      </c>
      <c r="C667" s="4">
        <v>2.0833333333333332E-2</v>
      </c>
      <c r="D667" s="5"/>
      <c r="E667" s="5">
        <f>VLOOKUP(Tableau48910[[#This Row],[Numéros]],Tableau3[],9,FALSE)</f>
        <v>1.0087719298245612</v>
      </c>
      <c r="F667" s="5">
        <f>VLOOKUP(Tableau48910[[#This Row],[Numéros]],Tableau3[],9,FALSE)</f>
        <v>1.0087719298245612</v>
      </c>
    </row>
    <row r="668" spans="1:6" x14ac:dyDescent="0.25">
      <c r="A668">
        <v>55</v>
      </c>
      <c r="B668" t="s">
        <v>241</v>
      </c>
      <c r="C668" s="4">
        <v>4.1666666666666664E-2</v>
      </c>
      <c r="D668" s="5"/>
      <c r="E668" s="5">
        <f>VLOOKUP(Tableau48910[[#This Row],[Numéros]],Tableau3[],9,FALSE)</f>
        <v>1.0087719298245612</v>
      </c>
      <c r="F668" s="5">
        <f>VLOOKUP(Tableau48910[[#This Row],[Numéros]],Tableau3[],9,FALSE)</f>
        <v>1.0087719298245612</v>
      </c>
    </row>
    <row r="669" spans="1:6" x14ac:dyDescent="0.25">
      <c r="A669">
        <v>60</v>
      </c>
      <c r="B669" t="s">
        <v>241</v>
      </c>
      <c r="C669" s="4">
        <v>0.41666666666666669</v>
      </c>
      <c r="D669" s="5"/>
      <c r="E669" s="5">
        <f>VLOOKUP(Tableau48910[[#This Row],[Numéros]],Tableau3[],9,FALSE)</f>
        <v>1.0087719298245612</v>
      </c>
      <c r="F669" s="5">
        <f>VLOOKUP(Tableau48910[[#This Row],[Numéros]],Tableau3[],9,FALSE)</f>
        <v>1.0087719298245612</v>
      </c>
    </row>
    <row r="670" spans="1:6" x14ac:dyDescent="0.25">
      <c r="A670">
        <v>70</v>
      </c>
      <c r="B670" t="s">
        <v>241</v>
      </c>
      <c r="C670" s="4">
        <v>0.25</v>
      </c>
      <c r="D670" s="5"/>
      <c r="E670" s="5">
        <f>VLOOKUP(Tableau48910[[#This Row],[Numéros]],Tableau3[],9,FALSE)</f>
        <v>1.0087719298245612</v>
      </c>
      <c r="F670" s="5">
        <f>VLOOKUP(Tableau48910[[#This Row],[Numéros]],Tableau3[],9,FALSE)</f>
        <v>1.0087719298245612</v>
      </c>
    </row>
    <row r="671" spans="1:6" x14ac:dyDescent="0.25">
      <c r="A671">
        <v>80</v>
      </c>
      <c r="B671" t="s">
        <v>241</v>
      </c>
      <c r="C671" s="4">
        <v>0.25</v>
      </c>
      <c r="D671" s="5"/>
      <c r="E671" s="5">
        <f>VLOOKUP(Tableau48910[[#This Row],[Numéros]],Tableau3[],9,FALSE)</f>
        <v>1.0087719298245612</v>
      </c>
      <c r="F671" s="5">
        <f>VLOOKUP(Tableau48910[[#This Row],[Numéros]],Tableau3[],9,FALSE)</f>
        <v>1.0087719298245612</v>
      </c>
    </row>
    <row r="672" spans="1:6" x14ac:dyDescent="0.25">
      <c r="A672">
        <v>90</v>
      </c>
      <c r="B672" t="s">
        <v>241</v>
      </c>
      <c r="C672" s="4">
        <v>0.54166666666666663</v>
      </c>
      <c r="D672" s="5"/>
      <c r="E672" s="5">
        <f>VLOOKUP(Tableau48910[[#This Row],[Numéros]],Tableau3[],9,FALSE)</f>
        <v>1.0087719298245612</v>
      </c>
      <c r="F672" s="5">
        <f>VLOOKUP(Tableau48910[[#This Row],[Numéros]],Tableau3[],9,FALSE)</f>
        <v>1.0087719298245612</v>
      </c>
    </row>
    <row r="673" spans="1:6" x14ac:dyDescent="0.25">
      <c r="A673">
        <v>100</v>
      </c>
      <c r="B673" t="s">
        <v>241</v>
      </c>
      <c r="C673" s="4">
        <v>6.25E-2</v>
      </c>
      <c r="D673" s="5"/>
      <c r="E673" s="5">
        <f>VLOOKUP(Tableau48910[[#This Row],[Numéros]],Tableau3[],9,FALSE)</f>
        <v>1.0087719298245612</v>
      </c>
      <c r="F673" s="5">
        <f>VLOOKUP(Tableau48910[[#This Row],[Numéros]],Tableau3[],9,FALSE)</f>
        <v>1.0087719298245612</v>
      </c>
    </row>
    <row r="674" spans="1:6" x14ac:dyDescent="0.25">
      <c r="A674">
        <v>110</v>
      </c>
      <c r="B674" t="s">
        <v>241</v>
      </c>
      <c r="C674" s="4">
        <v>4.1666666666666664E-2</v>
      </c>
      <c r="D674" s="5"/>
      <c r="E674" s="5">
        <f>VLOOKUP(Tableau48910[[#This Row],[Numéros]],Tableau3[],9,FALSE)</f>
        <v>1.0087719298245612</v>
      </c>
      <c r="F674" s="5">
        <f>VLOOKUP(Tableau48910[[#This Row],[Numéros]],Tableau3[],9,FALSE)</f>
        <v>1.0087719298245612</v>
      </c>
    </row>
    <row r="675" spans="1:6" x14ac:dyDescent="0.25">
      <c r="A675">
        <v>130</v>
      </c>
      <c r="B675" t="s">
        <v>241</v>
      </c>
      <c r="C675" s="4">
        <v>2.0833333333333332E-2</v>
      </c>
      <c r="D675" s="5"/>
      <c r="E675" s="5">
        <f>VLOOKUP(Tableau48910[[#This Row],[Numéros]],Tableau3[],9,FALSE)</f>
        <v>1.0087719298245612</v>
      </c>
      <c r="F675" s="5">
        <f>VLOOKUP(Tableau48910[[#This Row],[Numéros]],Tableau3[],9,FALSE)</f>
        <v>1.0087719298245612</v>
      </c>
    </row>
    <row r="676" spans="1:6" x14ac:dyDescent="0.25">
      <c r="A676">
        <v>140</v>
      </c>
      <c r="B676" t="s">
        <v>241</v>
      </c>
      <c r="C676" s="4">
        <v>0.125</v>
      </c>
      <c r="D676" s="5"/>
      <c r="E676" s="5">
        <f>VLOOKUP(Tableau48910[[#This Row],[Numéros]],Tableau3[],9,FALSE)</f>
        <v>1.0087719298245612</v>
      </c>
      <c r="F676" s="5">
        <f>VLOOKUP(Tableau48910[[#This Row],[Numéros]],Tableau3[],9,FALSE)</f>
        <v>1.0087719298245612</v>
      </c>
    </row>
    <row r="677" spans="1:6" x14ac:dyDescent="0.25">
      <c r="A677">
        <v>150</v>
      </c>
      <c r="B677" t="s">
        <v>241</v>
      </c>
      <c r="C677" s="4">
        <v>0.54166666666666663</v>
      </c>
      <c r="D677" s="5"/>
      <c r="E677" s="5">
        <f>VLOOKUP(Tableau48910[[#This Row],[Numéros]],Tableau3[],9,FALSE)</f>
        <v>1.0087719298245612</v>
      </c>
      <c r="F677" s="5">
        <f>VLOOKUP(Tableau48910[[#This Row],[Numéros]],Tableau3[],9,FALSE)</f>
        <v>1.0087719298245612</v>
      </c>
    </row>
    <row r="678" spans="1:6" x14ac:dyDescent="0.25">
      <c r="A678">
        <v>160</v>
      </c>
      <c r="B678" t="s">
        <v>241</v>
      </c>
      <c r="C678" s="4">
        <v>6.25E-2</v>
      </c>
      <c r="D678" s="5"/>
      <c r="E678" s="5">
        <f>VLOOKUP(Tableau48910[[#This Row],[Numéros]],Tableau3[],9,FALSE)</f>
        <v>1.0087719298245612</v>
      </c>
      <c r="F678" s="5">
        <f>VLOOKUP(Tableau48910[[#This Row],[Numéros]],Tableau3[],9,FALSE)</f>
        <v>1.0087719298245612</v>
      </c>
    </row>
    <row r="679" spans="1:6" x14ac:dyDescent="0.25">
      <c r="A679">
        <v>170</v>
      </c>
      <c r="B679" t="s">
        <v>241</v>
      </c>
      <c r="C679" s="4">
        <v>4.1666666666666664E-2</v>
      </c>
      <c r="D679" s="5"/>
      <c r="E679" s="5">
        <f>VLOOKUP(Tableau48910[[#This Row],[Numéros]],Tableau3[],9,FALSE)</f>
        <v>1.0087719298245612</v>
      </c>
      <c r="F679" s="5">
        <f>VLOOKUP(Tableau48910[[#This Row],[Numéros]],Tableau3[],9,FALSE)</f>
        <v>1.0087719298245612</v>
      </c>
    </row>
    <row r="680" spans="1:6" x14ac:dyDescent="0.25">
      <c r="A680">
        <v>180</v>
      </c>
      <c r="B680" t="s">
        <v>241</v>
      </c>
      <c r="C680" s="4">
        <v>2.0833333333333332E-2</v>
      </c>
      <c r="D680" s="5"/>
      <c r="E680" s="5">
        <f>VLOOKUP(Tableau48910[[#This Row],[Numéros]],Tableau3[],9,FALSE)</f>
        <v>1.0087719298245612</v>
      </c>
      <c r="F680" s="5">
        <f>VLOOKUP(Tableau48910[[#This Row],[Numéros]],Tableau3[],9,FALSE)</f>
        <v>1.0087719298245612</v>
      </c>
    </row>
    <row r="681" spans="1:6" x14ac:dyDescent="0.25">
      <c r="A681">
        <v>70</v>
      </c>
      <c r="B681" t="s">
        <v>242</v>
      </c>
      <c r="C681" s="4">
        <v>8.3333333333333329E-2</v>
      </c>
      <c r="D681" s="5"/>
      <c r="E681" s="5">
        <f>VLOOKUP(Tableau48910[[#This Row],[Numéros]],Tableau3[],9,FALSE)</f>
        <v>1.0666666666666669</v>
      </c>
      <c r="F681" s="5">
        <f>VLOOKUP(Tableau48910[[#This Row],[Numéros]],Tableau3[],9,FALSE)</f>
        <v>1.0666666666666669</v>
      </c>
    </row>
    <row r="682" spans="1:6" x14ac:dyDescent="0.25">
      <c r="A682">
        <v>90</v>
      </c>
      <c r="B682" t="s">
        <v>242</v>
      </c>
      <c r="C682" s="4">
        <v>0.125</v>
      </c>
      <c r="D682" s="5"/>
      <c r="E682" s="5">
        <f>VLOOKUP(Tableau48910[[#This Row],[Numéros]],Tableau3[],9,FALSE)</f>
        <v>1.0666666666666669</v>
      </c>
      <c r="F682" s="5">
        <f>VLOOKUP(Tableau48910[[#This Row],[Numéros]],Tableau3[],9,FALSE)</f>
        <v>1.0666666666666669</v>
      </c>
    </row>
    <row r="683" spans="1:6" x14ac:dyDescent="0.25">
      <c r="A683">
        <v>100</v>
      </c>
      <c r="B683" t="s">
        <v>242</v>
      </c>
      <c r="C683" s="4">
        <v>0.25</v>
      </c>
      <c r="D683" s="5"/>
      <c r="E683" s="5">
        <f>VLOOKUP(Tableau48910[[#This Row],[Numéros]],Tableau3[],9,FALSE)</f>
        <v>1.0666666666666669</v>
      </c>
      <c r="F683" s="5">
        <f>VLOOKUP(Tableau48910[[#This Row],[Numéros]],Tableau3[],9,FALSE)</f>
        <v>1.0666666666666669</v>
      </c>
    </row>
    <row r="684" spans="1:6" x14ac:dyDescent="0.25">
      <c r="A684">
        <v>110</v>
      </c>
      <c r="B684" t="s">
        <v>242</v>
      </c>
      <c r="C684" s="4">
        <v>0.125</v>
      </c>
      <c r="D684" s="5"/>
      <c r="E684" s="5">
        <f>VLOOKUP(Tableau48910[[#This Row],[Numéros]],Tableau3[],9,FALSE)</f>
        <v>1.0666666666666669</v>
      </c>
      <c r="F684" s="5">
        <f>VLOOKUP(Tableau48910[[#This Row],[Numéros]],Tableau3[],9,FALSE)</f>
        <v>1.0666666666666669</v>
      </c>
    </row>
    <row r="685" spans="1:6" x14ac:dyDescent="0.25">
      <c r="A685">
        <v>120</v>
      </c>
      <c r="B685" t="s">
        <v>242</v>
      </c>
      <c r="C685" s="4">
        <v>8.3333333333333329E-2</v>
      </c>
      <c r="D685" s="5"/>
      <c r="E685" s="5">
        <f>VLOOKUP(Tableau48910[[#This Row],[Numéros]],Tableau3[],9,FALSE)</f>
        <v>1.0666666666666669</v>
      </c>
      <c r="F685" s="5">
        <f>VLOOKUP(Tableau48910[[#This Row],[Numéros]],Tableau3[],9,FALSE)</f>
        <v>1.0666666666666669</v>
      </c>
    </row>
    <row r="686" spans="1:6" x14ac:dyDescent="0.25">
      <c r="A686">
        <v>130</v>
      </c>
      <c r="B686" t="s">
        <v>242</v>
      </c>
      <c r="C686" s="4">
        <v>4.1666666666666664E-2</v>
      </c>
      <c r="D686" s="5"/>
      <c r="E686" s="5">
        <f>VLOOKUP(Tableau48910[[#This Row],[Numéros]],Tableau3[],9,FALSE)</f>
        <v>1.0666666666666669</v>
      </c>
      <c r="F686" s="5">
        <f>VLOOKUP(Tableau48910[[#This Row],[Numéros]],Tableau3[],9,FALSE)</f>
        <v>1.0666666666666669</v>
      </c>
    </row>
    <row r="687" spans="1:6" x14ac:dyDescent="0.25">
      <c r="A687">
        <v>898</v>
      </c>
      <c r="B687" t="s">
        <v>209</v>
      </c>
      <c r="C687" s="4">
        <v>6.9444444444444444E-5</v>
      </c>
      <c r="D687" s="5"/>
      <c r="E687" s="5">
        <f>VLOOKUP(Tableau48910[[#This Row],[Numéros]],Tableau3[],9,FALSE)</f>
        <v>1</v>
      </c>
      <c r="F687" s="5">
        <f>VLOOKUP(Tableau48910[[#This Row],[Numéros]],Tableau3[],9,FALSE)</f>
        <v>1</v>
      </c>
    </row>
    <row r="688" spans="1:6" x14ac:dyDescent="0.25">
      <c r="A688">
        <v>10</v>
      </c>
      <c r="B688" t="s">
        <v>313</v>
      </c>
      <c r="C688" s="4">
        <v>6.9444444444444444E-5</v>
      </c>
      <c r="D688" s="5"/>
      <c r="E688" s="5">
        <f>VLOOKUP(Tableau48910[[#This Row],[Numéros]],Tableau3[],9,FALSE)</f>
        <v>1</v>
      </c>
      <c r="F688" s="5">
        <f>VLOOKUP(Tableau48910[[#This Row],[Numéros]],Tableau3[],9,FALSE)</f>
        <v>1</v>
      </c>
    </row>
    <row r="689" spans="1:6" x14ac:dyDescent="0.25">
      <c r="A689">
        <v>10</v>
      </c>
      <c r="B689" t="s">
        <v>314</v>
      </c>
      <c r="C689" s="4">
        <v>6.9444444444444444E-5</v>
      </c>
      <c r="D689" s="5"/>
      <c r="E689" s="5">
        <f>VLOOKUP(Tableau48910[[#This Row],[Numéros]],Tableau3[],9,FALSE)</f>
        <v>1</v>
      </c>
      <c r="F689" s="5">
        <f>VLOOKUP(Tableau48910[[#This Row],[Numéros]],Tableau3[],9,FALSE)</f>
        <v>1</v>
      </c>
    </row>
    <row r="690" spans="1:6" x14ac:dyDescent="0.25">
      <c r="A690">
        <v>10</v>
      </c>
      <c r="B690" t="s">
        <v>315</v>
      </c>
      <c r="C690" s="4">
        <v>6.9444444444444444E-5</v>
      </c>
      <c r="D690" s="5"/>
      <c r="E690" s="5">
        <f>VLOOKUP(Tableau48910[[#This Row],[Numéros]],Tableau3[],9,FALSE)</f>
        <v>1</v>
      </c>
      <c r="F690" s="5">
        <f>VLOOKUP(Tableau48910[[#This Row],[Numéros]],Tableau3[],9,FALSE)</f>
        <v>1</v>
      </c>
    </row>
    <row r="691" spans="1:6" x14ac:dyDescent="0.25">
      <c r="A691">
        <v>10</v>
      </c>
      <c r="B691" t="s">
        <v>316</v>
      </c>
      <c r="C691" s="4">
        <v>6.9444444444444444E-5</v>
      </c>
      <c r="D691" s="5"/>
      <c r="E691" s="5">
        <f>VLOOKUP(Tableau48910[[#This Row],[Numéros]],Tableau3[],9,FALSE)</f>
        <v>1</v>
      </c>
      <c r="F691" s="5">
        <f>VLOOKUP(Tableau48910[[#This Row],[Numéros]],Tableau3[],9,FALSE)</f>
        <v>1</v>
      </c>
    </row>
    <row r="692" spans="1:6" x14ac:dyDescent="0.25">
      <c r="A692">
        <v>10</v>
      </c>
      <c r="B692" t="s">
        <v>317</v>
      </c>
      <c r="C692" s="4">
        <v>6.9444444444444444E-5</v>
      </c>
      <c r="D692" s="5"/>
      <c r="E692" s="5">
        <f>VLOOKUP(Tableau48910[[#This Row],[Numéros]],Tableau3[],9,FALSE)</f>
        <v>1</v>
      </c>
      <c r="F692" s="5">
        <f>VLOOKUP(Tableau48910[[#This Row],[Numéros]],Tableau3[],9,FALSE)</f>
        <v>1</v>
      </c>
    </row>
    <row r="693" spans="1:6" x14ac:dyDescent="0.25">
      <c r="A693">
        <v>5</v>
      </c>
      <c r="B693" t="s">
        <v>318</v>
      </c>
      <c r="C693" s="4">
        <v>6.9444444444444444E-5</v>
      </c>
      <c r="D693" s="5"/>
      <c r="E693" s="5">
        <f>VLOOKUP(Tableau48910[[#This Row],[Numéros]],Tableau3[],9,FALSE)</f>
        <v>1</v>
      </c>
      <c r="F693" s="5">
        <f>VLOOKUP(Tableau48910[[#This Row],[Numéros]],Tableau3[],9,FALSE)</f>
        <v>1</v>
      </c>
    </row>
    <row r="694" spans="1:6" x14ac:dyDescent="0.25">
      <c r="A694">
        <v>10</v>
      </c>
      <c r="B694" t="s">
        <v>318</v>
      </c>
      <c r="C694" s="4">
        <v>6.9444444444444444E-5</v>
      </c>
      <c r="D694" s="5"/>
      <c r="E694" s="5">
        <f>VLOOKUP(Tableau48910[[#This Row],[Numéros]],Tableau3[],9,FALSE)</f>
        <v>1</v>
      </c>
      <c r="F694" s="5">
        <f>VLOOKUP(Tableau48910[[#This Row],[Numéros]],Tableau3[],9,FALSE)</f>
        <v>1</v>
      </c>
    </row>
    <row r="695" spans="1:6" x14ac:dyDescent="0.25">
      <c r="A695">
        <v>10</v>
      </c>
      <c r="B695" t="s">
        <v>319</v>
      </c>
      <c r="C695" s="4">
        <v>6.9444444444444444E-5</v>
      </c>
      <c r="D695" s="5"/>
      <c r="E695" s="5">
        <f>VLOOKUP(Tableau48910[[#This Row],[Numéros]],Tableau3[],9,FALSE)</f>
        <v>1</v>
      </c>
      <c r="F695" s="5">
        <f>VLOOKUP(Tableau48910[[#This Row],[Numéros]],Tableau3[],9,FALSE)</f>
        <v>1</v>
      </c>
    </row>
    <row r="696" spans="1:6" x14ac:dyDescent="0.25">
      <c r="A696">
        <v>10</v>
      </c>
      <c r="B696" t="s">
        <v>320</v>
      </c>
      <c r="C696" s="4">
        <v>6.9444444444444444E-5</v>
      </c>
      <c r="D696" s="5"/>
      <c r="E696" s="5">
        <f>VLOOKUP(Tableau48910[[#This Row],[Numéros]],Tableau3[],9,FALSE)</f>
        <v>1</v>
      </c>
      <c r="F696" s="5">
        <f>VLOOKUP(Tableau48910[[#This Row],[Numéros]],Tableau3[],9,FALSE)</f>
        <v>1</v>
      </c>
    </row>
    <row r="697" spans="1:6" x14ac:dyDescent="0.25">
      <c r="A697">
        <v>10</v>
      </c>
      <c r="B697" t="s">
        <v>184</v>
      </c>
      <c r="C697" s="4">
        <v>7.1111111111111111E-2</v>
      </c>
      <c r="D697" s="5"/>
      <c r="E697" s="5">
        <f>VLOOKUP(Tableau48910[[#This Row],[Numéros]],Tableau3[],9,FALSE)</f>
        <v>1</v>
      </c>
      <c r="F697" s="5">
        <f>VLOOKUP(Tableau48910[[#This Row],[Numéros]],Tableau3[],9,FALSE)</f>
        <v>1</v>
      </c>
    </row>
    <row r="698" spans="1:6" x14ac:dyDescent="0.25">
      <c r="A698">
        <v>20</v>
      </c>
      <c r="B698" t="s">
        <v>184</v>
      </c>
      <c r="C698" s="4">
        <v>7.1111111111111107</v>
      </c>
      <c r="D698" s="5"/>
      <c r="E698" s="5">
        <f>VLOOKUP(Tableau48910[[#This Row],[Numéros]],Tableau3[],9,FALSE)</f>
        <v>1</v>
      </c>
      <c r="F698" s="5">
        <f>VLOOKUP(Tableau48910[[#This Row],[Numéros]],Tableau3[],9,FALSE)</f>
        <v>1</v>
      </c>
    </row>
    <row r="699" spans="1:6" x14ac:dyDescent="0.25">
      <c r="A699">
        <v>30</v>
      </c>
      <c r="B699" t="s">
        <v>184</v>
      </c>
      <c r="C699" s="4">
        <v>7.1111111111111111E-2</v>
      </c>
      <c r="D699" s="5"/>
      <c r="E699" s="5">
        <f>VLOOKUP(Tableau48910[[#This Row],[Numéros]],Tableau3[],9,FALSE)</f>
        <v>1</v>
      </c>
      <c r="F699" s="5">
        <f>VLOOKUP(Tableau48910[[#This Row],[Numéros]],Tableau3[],9,FALSE)</f>
        <v>1</v>
      </c>
    </row>
    <row r="700" spans="1:6" x14ac:dyDescent="0.25">
      <c r="A700">
        <v>40</v>
      </c>
      <c r="B700" t="s">
        <v>184</v>
      </c>
      <c r="C700" s="4">
        <v>3.5555555555555554</v>
      </c>
      <c r="D700" s="5"/>
      <c r="E700" s="5">
        <f>VLOOKUP(Tableau48910[[#This Row],[Numéros]],Tableau3[],9,FALSE)</f>
        <v>1</v>
      </c>
      <c r="F700" s="5">
        <f>VLOOKUP(Tableau48910[[#This Row],[Numéros]],Tableau3[],9,FALSE)</f>
        <v>1</v>
      </c>
    </row>
    <row r="701" spans="1:6" x14ac:dyDescent="0.25">
      <c r="A701">
        <v>50</v>
      </c>
      <c r="B701" t="s">
        <v>184</v>
      </c>
      <c r="C701" s="4">
        <v>7.1111111111111111E-2</v>
      </c>
      <c r="D701" s="5"/>
      <c r="E701" s="5">
        <f>VLOOKUP(Tableau48910[[#This Row],[Numéros]],Tableau3[],9,FALSE)</f>
        <v>1</v>
      </c>
      <c r="F701" s="5">
        <f>VLOOKUP(Tableau48910[[#This Row],[Numéros]],Tableau3[],9,FALSE)</f>
        <v>1</v>
      </c>
    </row>
    <row r="702" spans="1:6" x14ac:dyDescent="0.25">
      <c r="A702">
        <v>10</v>
      </c>
      <c r="B702" t="s">
        <v>71</v>
      </c>
      <c r="C702" s="4">
        <v>7.1111111111111111E-2</v>
      </c>
      <c r="D702" s="5"/>
      <c r="E702" s="5">
        <f>VLOOKUP(Tableau48910[[#This Row],[Numéros]],Tableau3[],9,FALSE)</f>
        <v>1</v>
      </c>
      <c r="F702" s="5">
        <f>VLOOKUP(Tableau48910[[#This Row],[Numéros]],Tableau3[],9,FALSE)</f>
        <v>1</v>
      </c>
    </row>
    <row r="703" spans="1:6" x14ac:dyDescent="0.25">
      <c r="A703">
        <v>20</v>
      </c>
      <c r="B703" t="s">
        <v>71</v>
      </c>
      <c r="C703" s="4">
        <v>2.0277777777777777</v>
      </c>
      <c r="D703" s="5"/>
      <c r="E703" s="5">
        <f>VLOOKUP(Tableau48910[[#This Row],[Numéros]],Tableau3[],9,FALSE)</f>
        <v>1</v>
      </c>
      <c r="F703" s="5">
        <f>VLOOKUP(Tableau48910[[#This Row],[Numéros]],Tableau3[],9,FALSE)</f>
        <v>1</v>
      </c>
    </row>
    <row r="704" spans="1:6" x14ac:dyDescent="0.25">
      <c r="A704">
        <v>30</v>
      </c>
      <c r="B704" t="s">
        <v>71</v>
      </c>
      <c r="C704" s="4">
        <v>7.1111111111111111E-2</v>
      </c>
      <c r="D704" s="5"/>
      <c r="E704" s="5">
        <f>VLOOKUP(Tableau48910[[#This Row],[Numéros]],Tableau3[],9,FALSE)</f>
        <v>1</v>
      </c>
      <c r="F704" s="5">
        <f>VLOOKUP(Tableau48910[[#This Row],[Numéros]],Tableau3[],9,FALSE)</f>
        <v>1</v>
      </c>
    </row>
    <row r="705" spans="1:6" x14ac:dyDescent="0.25">
      <c r="A705">
        <v>40</v>
      </c>
      <c r="B705" t="s">
        <v>71</v>
      </c>
      <c r="C705" s="4">
        <v>3.5555555555555554</v>
      </c>
      <c r="D705" s="5"/>
      <c r="E705" s="5">
        <f>VLOOKUP(Tableau48910[[#This Row],[Numéros]],Tableau3[],9,FALSE)</f>
        <v>1</v>
      </c>
      <c r="F705" s="5">
        <f>VLOOKUP(Tableau48910[[#This Row],[Numéros]],Tableau3[],9,FALSE)</f>
        <v>1</v>
      </c>
    </row>
    <row r="706" spans="1:6" x14ac:dyDescent="0.25">
      <c r="A706">
        <v>50</v>
      </c>
      <c r="B706" t="s">
        <v>71</v>
      </c>
      <c r="C706" s="4">
        <v>7.1111111111111111E-2</v>
      </c>
      <c r="D706" s="5"/>
      <c r="E706" s="5">
        <f>VLOOKUP(Tableau48910[[#This Row],[Numéros]],Tableau3[],9,FALSE)</f>
        <v>1</v>
      </c>
      <c r="F706" s="5">
        <f>VLOOKUP(Tableau48910[[#This Row],[Numéros]],Tableau3[],9,FALSE)</f>
        <v>1</v>
      </c>
    </row>
    <row r="707" spans="1:6" x14ac:dyDescent="0.25">
      <c r="A707">
        <v>20</v>
      </c>
      <c r="B707" t="s">
        <v>167</v>
      </c>
      <c r="C707" s="4">
        <v>6.1284722222222223</v>
      </c>
      <c r="D707" s="5"/>
      <c r="E707" s="5">
        <f>VLOOKUP(Tableau48910[[#This Row],[Numéros]],Tableau3[],9,FALSE)</f>
        <v>0.83570075757575757</v>
      </c>
      <c r="F707" s="5">
        <f>VLOOKUP(Tableau48910[[#This Row],[Numéros]],Tableau3[],9,FALSE)</f>
        <v>0.83570075757575757</v>
      </c>
    </row>
    <row r="708" spans="1:6" x14ac:dyDescent="0.25">
      <c r="A708">
        <v>30</v>
      </c>
      <c r="B708" t="s">
        <v>167</v>
      </c>
      <c r="C708" s="4">
        <v>7.333333333333333</v>
      </c>
      <c r="D708" s="5"/>
      <c r="E708" s="5">
        <f>VLOOKUP(Tableau48910[[#This Row],[Numéros]],Tableau3[],9,FALSE)</f>
        <v>0.83570075757575757</v>
      </c>
      <c r="F708" s="5">
        <f>VLOOKUP(Tableau48910[[#This Row],[Numéros]],Tableau3[],9,FALSE)</f>
        <v>0.83570075757575757</v>
      </c>
    </row>
    <row r="709" spans="1:6" x14ac:dyDescent="0.25">
      <c r="A709">
        <v>32</v>
      </c>
      <c r="B709" t="s">
        <v>221</v>
      </c>
      <c r="C709" s="4">
        <v>0.125</v>
      </c>
      <c r="D709" s="5"/>
      <c r="E709" s="5">
        <f>VLOOKUP(Tableau48910[[#This Row],[Numéros]],Tableau3[],9,FALSE)</f>
        <v>0.90476190476190488</v>
      </c>
      <c r="F709" s="5">
        <f>VLOOKUP(Tableau48910[[#This Row],[Numéros]],Tableau3[],9,FALSE)</f>
        <v>0.90476190476190488</v>
      </c>
    </row>
    <row r="710" spans="1:6" x14ac:dyDescent="0.25">
      <c r="A710">
        <v>34</v>
      </c>
      <c r="B710" t="s">
        <v>221</v>
      </c>
      <c r="C710" s="4">
        <v>6.25E-2</v>
      </c>
      <c r="D710" s="5"/>
      <c r="E710" s="5">
        <f>VLOOKUP(Tableau48910[[#This Row],[Numéros]],Tableau3[],9,FALSE)</f>
        <v>0.90476190476190488</v>
      </c>
      <c r="F710" s="5">
        <f>VLOOKUP(Tableau48910[[#This Row],[Numéros]],Tableau3[],9,FALSE)</f>
        <v>0.90476190476190488</v>
      </c>
    </row>
    <row r="711" spans="1:6" x14ac:dyDescent="0.25">
      <c r="A711">
        <v>36</v>
      </c>
      <c r="B711" t="s">
        <v>221</v>
      </c>
      <c r="C711" s="4">
        <v>8.3333333333333329E-2</v>
      </c>
      <c r="D711" s="5"/>
      <c r="E711" s="5">
        <f>VLOOKUP(Tableau48910[[#This Row],[Numéros]],Tableau3[],9,FALSE)</f>
        <v>0.90476190476190488</v>
      </c>
      <c r="F711" s="5">
        <f>VLOOKUP(Tableau48910[[#This Row],[Numéros]],Tableau3[],9,FALSE)</f>
        <v>0.90476190476190488</v>
      </c>
    </row>
    <row r="712" spans="1:6" x14ac:dyDescent="0.25">
      <c r="A712">
        <v>38</v>
      </c>
      <c r="B712" t="s">
        <v>221</v>
      </c>
      <c r="C712" s="4">
        <v>0.125</v>
      </c>
      <c r="D712" s="5"/>
      <c r="E712" s="5">
        <f>VLOOKUP(Tableau48910[[#This Row],[Numéros]],Tableau3[],9,FALSE)</f>
        <v>0.90476190476190488</v>
      </c>
      <c r="F712" s="5">
        <f>VLOOKUP(Tableau48910[[#This Row],[Numéros]],Tableau3[],9,FALSE)</f>
        <v>0.90476190476190488</v>
      </c>
    </row>
    <row r="713" spans="1:6" x14ac:dyDescent="0.25">
      <c r="A713">
        <v>40</v>
      </c>
      <c r="B713" t="s">
        <v>221</v>
      </c>
      <c r="C713" s="4">
        <v>0.16666666666666666</v>
      </c>
      <c r="D713" s="5"/>
      <c r="E713" s="5">
        <f>VLOOKUP(Tableau48910[[#This Row],[Numéros]],Tableau3[],9,FALSE)</f>
        <v>0.90476190476190488</v>
      </c>
      <c r="F713" s="5">
        <f>VLOOKUP(Tableau48910[[#This Row],[Numéros]],Tableau3[],9,FALSE)</f>
        <v>0.90476190476190488</v>
      </c>
    </row>
    <row r="714" spans="1:6" x14ac:dyDescent="0.25">
      <c r="A714">
        <v>40</v>
      </c>
      <c r="B714" t="s">
        <v>220</v>
      </c>
      <c r="C714" s="4">
        <v>2.0833333333333332E-2</v>
      </c>
      <c r="D714" s="5"/>
      <c r="E714" s="5">
        <f>VLOOKUP(Tableau48910[[#This Row],[Numéros]],Tableau3[],9,FALSE)</f>
        <v>0.67391304347826098</v>
      </c>
      <c r="F714" s="5">
        <f>VLOOKUP(Tableau48910[[#This Row],[Numéros]],Tableau3[],9,FALSE)</f>
        <v>0.67391304347826098</v>
      </c>
    </row>
    <row r="715" spans="1:6" x14ac:dyDescent="0.25">
      <c r="A715">
        <v>50</v>
      </c>
      <c r="B715" t="s">
        <v>220</v>
      </c>
      <c r="C715" s="4">
        <v>8.3333333333333329E-2</v>
      </c>
      <c r="D715" s="5"/>
      <c r="E715" s="5">
        <f>VLOOKUP(Tableau48910[[#This Row],[Numéros]],Tableau3[],9,FALSE)</f>
        <v>0.67391304347826098</v>
      </c>
      <c r="F715" s="5">
        <f>VLOOKUP(Tableau48910[[#This Row],[Numéros]],Tableau3[],9,FALSE)</f>
        <v>0.67391304347826098</v>
      </c>
    </row>
    <row r="716" spans="1:6" x14ac:dyDescent="0.25">
      <c r="A716">
        <v>60</v>
      </c>
      <c r="B716" t="s">
        <v>220</v>
      </c>
      <c r="C716" s="4">
        <v>8.3333333333333329E-2</v>
      </c>
      <c r="D716" s="5"/>
      <c r="E716" s="5">
        <f>VLOOKUP(Tableau48910[[#This Row],[Numéros]],Tableau3[],9,FALSE)</f>
        <v>0.67391304347826098</v>
      </c>
      <c r="F716" s="5">
        <f>VLOOKUP(Tableau48910[[#This Row],[Numéros]],Tableau3[],9,FALSE)</f>
        <v>0.67391304347826098</v>
      </c>
    </row>
    <row r="717" spans="1:6" x14ac:dyDescent="0.25">
      <c r="A717">
        <v>70</v>
      </c>
      <c r="B717" t="s">
        <v>220</v>
      </c>
      <c r="C717" s="4">
        <v>0.125</v>
      </c>
      <c r="D717" s="5"/>
      <c r="E717" s="5">
        <f>VLOOKUP(Tableau48910[[#This Row],[Numéros]],Tableau3[],9,FALSE)</f>
        <v>0.67391304347826098</v>
      </c>
      <c r="F717" s="5">
        <f>VLOOKUP(Tableau48910[[#This Row],[Numéros]],Tableau3[],9,FALSE)</f>
        <v>0.67391304347826098</v>
      </c>
    </row>
    <row r="718" spans="1:6" x14ac:dyDescent="0.25">
      <c r="A718">
        <v>80</v>
      </c>
      <c r="B718" t="s">
        <v>220</v>
      </c>
      <c r="C718" s="4">
        <v>0.20833333333333334</v>
      </c>
      <c r="D718" s="5"/>
      <c r="E718" s="5">
        <f>VLOOKUP(Tableau48910[[#This Row],[Numéros]],Tableau3[],9,FALSE)</f>
        <v>0.67391304347826098</v>
      </c>
      <c r="F718" s="5">
        <f>VLOOKUP(Tableau48910[[#This Row],[Numéros]],Tableau3[],9,FALSE)</f>
        <v>0.67391304347826098</v>
      </c>
    </row>
    <row r="719" spans="1:6" x14ac:dyDescent="0.25">
      <c r="A719">
        <v>90</v>
      </c>
      <c r="B719" t="s">
        <v>220</v>
      </c>
      <c r="C719" s="4">
        <v>0.125</v>
      </c>
      <c r="D719" s="5"/>
      <c r="E719" s="5">
        <f>VLOOKUP(Tableau48910[[#This Row],[Numéros]],Tableau3[],9,FALSE)</f>
        <v>0.67391304347826098</v>
      </c>
      <c r="F719" s="5">
        <f>VLOOKUP(Tableau48910[[#This Row],[Numéros]],Tableau3[],9,FALSE)</f>
        <v>0.67391304347826098</v>
      </c>
    </row>
    <row r="720" spans="1:6" x14ac:dyDescent="0.25">
      <c r="A720">
        <v>100</v>
      </c>
      <c r="B720" t="s">
        <v>220</v>
      </c>
      <c r="C720" s="4">
        <v>0.33333333333333331</v>
      </c>
      <c r="D720" s="5"/>
      <c r="E720" s="5">
        <f>VLOOKUP(Tableau48910[[#This Row],[Numéros]],Tableau3[],9,FALSE)</f>
        <v>0.67391304347826098</v>
      </c>
      <c r="F720" s="5">
        <f>VLOOKUP(Tableau48910[[#This Row],[Numéros]],Tableau3[],9,FALSE)</f>
        <v>0.67391304347826098</v>
      </c>
    </row>
    <row r="721" spans="1:6" x14ac:dyDescent="0.25">
      <c r="A721">
        <v>40</v>
      </c>
      <c r="B721" t="s">
        <v>237</v>
      </c>
      <c r="C721" s="4">
        <v>1.4166666666666667</v>
      </c>
      <c r="D721" s="5"/>
      <c r="E721" s="5">
        <f>VLOOKUP(Tableau48910[[#This Row],[Numéros]],Tableau3[],9,FALSE)</f>
        <v>33.999999999999943</v>
      </c>
      <c r="F721" s="5">
        <f>VLOOKUP(Tableau48910[[#This Row],[Numéros]],Tableau3[],9,FALSE)</f>
        <v>33.999999999999943</v>
      </c>
    </row>
    <row r="722" spans="1:6" x14ac:dyDescent="0.25">
      <c r="A722">
        <v>50</v>
      </c>
      <c r="B722" t="s">
        <v>237</v>
      </c>
      <c r="C722" s="4">
        <v>4.1666666666666664E-2</v>
      </c>
      <c r="D722" s="5"/>
      <c r="E722" s="5">
        <f>VLOOKUP(Tableau48910[[#This Row],[Numéros]],Tableau3[],9,FALSE)</f>
        <v>33.999999999999943</v>
      </c>
      <c r="F722" s="5">
        <f>VLOOKUP(Tableau48910[[#This Row],[Numéros]],Tableau3[],9,FALSE)</f>
        <v>33.999999999999943</v>
      </c>
    </row>
    <row r="723" spans="1:6" x14ac:dyDescent="0.25">
      <c r="A723">
        <v>7</v>
      </c>
      <c r="B723" t="s">
        <v>136</v>
      </c>
      <c r="C723" s="4">
        <v>7.013888888888889E-3</v>
      </c>
      <c r="D723" s="5"/>
      <c r="E723" s="5">
        <f>VLOOKUP(Tableau48910[[#This Row],[Numéros]],Tableau3[],9,FALSE)</f>
        <v>1</v>
      </c>
      <c r="F723" s="5">
        <f>VLOOKUP(Tableau48910[[#This Row],[Numéros]],Tableau3[],9,FALSE)</f>
        <v>1</v>
      </c>
    </row>
    <row r="724" spans="1:6" x14ac:dyDescent="0.25">
      <c r="A724">
        <v>5</v>
      </c>
      <c r="B724" t="s">
        <v>136</v>
      </c>
      <c r="C724" s="4">
        <v>7.013888888888889E-3</v>
      </c>
      <c r="D724" s="5"/>
      <c r="E724" s="5">
        <f>VLOOKUP(Tableau48910[[#This Row],[Numéros]],Tableau3[],9,FALSE)</f>
        <v>1</v>
      </c>
      <c r="F724" s="5">
        <f>VLOOKUP(Tableau48910[[#This Row],[Numéros]],Tableau3[],9,FALSE)</f>
        <v>1</v>
      </c>
    </row>
    <row r="725" spans="1:6" x14ac:dyDescent="0.25">
      <c r="A725">
        <v>10</v>
      </c>
      <c r="B725" t="s">
        <v>136</v>
      </c>
      <c r="C725" s="4">
        <v>6.25</v>
      </c>
      <c r="D725" s="5"/>
      <c r="E725" s="5">
        <f>VLOOKUP(Tableau48910[[#This Row],[Numéros]],Tableau3[],9,FALSE)</f>
        <v>1</v>
      </c>
      <c r="F725" s="5">
        <f>VLOOKUP(Tableau48910[[#This Row],[Numéros]],Tableau3[],9,FALSE)</f>
        <v>1</v>
      </c>
    </row>
    <row r="726" spans="1:6" x14ac:dyDescent="0.25">
      <c r="A726">
        <v>45</v>
      </c>
      <c r="B726" t="s">
        <v>136</v>
      </c>
      <c r="C726" s="4">
        <v>0.125</v>
      </c>
      <c r="D726" s="5"/>
      <c r="E726" s="5">
        <f>VLOOKUP(Tableau48910[[#This Row],[Numéros]],Tableau3[],9,FALSE)</f>
        <v>1</v>
      </c>
      <c r="F726" s="5">
        <f>VLOOKUP(Tableau48910[[#This Row],[Numéros]],Tableau3[],9,FALSE)</f>
        <v>1</v>
      </c>
    </row>
    <row r="727" spans="1:6" x14ac:dyDescent="0.25">
      <c r="A727">
        <v>898</v>
      </c>
      <c r="B727" t="s">
        <v>136</v>
      </c>
      <c r="C727" s="4">
        <v>6.9444444444444444E-5</v>
      </c>
      <c r="D727" s="5"/>
      <c r="E727" s="5">
        <f>VLOOKUP(Tableau48910[[#This Row],[Numéros]],Tableau3[],9,FALSE)</f>
        <v>1</v>
      </c>
      <c r="F727" s="5">
        <f>VLOOKUP(Tableau48910[[#This Row],[Numéros]],Tableau3[],9,FALSE)</f>
        <v>1</v>
      </c>
    </row>
    <row r="728" spans="1:6" x14ac:dyDescent="0.25">
      <c r="A728">
        <v>918</v>
      </c>
      <c r="B728" t="s">
        <v>136</v>
      </c>
      <c r="C728" s="4">
        <v>7.013888888888889E-3</v>
      </c>
      <c r="D728" s="5"/>
      <c r="E728" s="5">
        <f>VLOOKUP(Tableau48910[[#This Row],[Numéros]],Tableau3[],9,FALSE)</f>
        <v>1</v>
      </c>
      <c r="F728" s="5">
        <f>VLOOKUP(Tableau48910[[#This Row],[Numéros]],Tableau3[],9,FALSE)</f>
        <v>1</v>
      </c>
    </row>
    <row r="729" spans="1:6" x14ac:dyDescent="0.25">
      <c r="A729">
        <v>928</v>
      </c>
      <c r="B729" t="s">
        <v>136</v>
      </c>
      <c r="C729" s="4">
        <v>0.16666666666666666</v>
      </c>
      <c r="D729" s="5"/>
      <c r="E729" s="5">
        <f>VLOOKUP(Tableau48910[[#This Row],[Numéros]],Tableau3[],9,FALSE)</f>
        <v>1</v>
      </c>
      <c r="F729" s="5">
        <f>VLOOKUP(Tableau48910[[#This Row],[Numéros]],Tableau3[],9,FALSE)</f>
        <v>1</v>
      </c>
    </row>
    <row r="730" spans="1:6" x14ac:dyDescent="0.25">
      <c r="A730">
        <v>988</v>
      </c>
      <c r="B730" t="s">
        <v>136</v>
      </c>
      <c r="C730" s="4">
        <v>7.013888888888889E-3</v>
      </c>
      <c r="D730" s="5"/>
      <c r="E730" s="5">
        <f>VLOOKUP(Tableau48910[[#This Row],[Numéros]],Tableau3[],9,FALSE)</f>
        <v>1</v>
      </c>
      <c r="F730" s="5">
        <f>VLOOKUP(Tableau48910[[#This Row],[Numéros]],Tableau3[],9,FALSE)</f>
        <v>1</v>
      </c>
    </row>
    <row r="731" spans="1:6" x14ac:dyDescent="0.25">
      <c r="A731">
        <v>5</v>
      </c>
      <c r="B731" t="s">
        <v>292</v>
      </c>
      <c r="C731" s="4">
        <v>0.79166666666666663</v>
      </c>
      <c r="D731" s="5"/>
      <c r="E731" s="5">
        <f>VLOOKUP(Tableau48910[[#This Row],[Numéros]],Tableau3[],9,FALSE)</f>
        <v>19.000000000000014</v>
      </c>
      <c r="F731" s="5">
        <f>VLOOKUP(Tableau48910[[#This Row],[Numéros]],Tableau3[],9,FALSE)</f>
        <v>19.000000000000014</v>
      </c>
    </row>
    <row r="732" spans="1:6" x14ac:dyDescent="0.25">
      <c r="A732">
        <v>10</v>
      </c>
      <c r="B732" t="s">
        <v>292</v>
      </c>
      <c r="C732" s="4">
        <v>4.1666666666666664E-2</v>
      </c>
      <c r="D732" s="5"/>
      <c r="E732" s="5">
        <f>VLOOKUP(Tableau48910[[#This Row],[Numéros]],Tableau3[],9,FALSE)</f>
        <v>19.000000000000014</v>
      </c>
      <c r="F732" s="5">
        <f>VLOOKUP(Tableau48910[[#This Row],[Numéros]],Tableau3[],9,FALSE)</f>
        <v>19.000000000000014</v>
      </c>
    </row>
    <row r="733" spans="1:6" x14ac:dyDescent="0.25">
      <c r="A733">
        <v>10</v>
      </c>
      <c r="B733" t="s">
        <v>230</v>
      </c>
      <c r="C733" s="4">
        <v>1.0416666666666666E-2</v>
      </c>
      <c r="D733" s="5"/>
      <c r="E733" s="5">
        <f>VLOOKUP(Tableau48910[[#This Row],[Numéros]],Tableau3[],9,FALSE)</f>
        <v>1</v>
      </c>
      <c r="F733" s="5">
        <f>VLOOKUP(Tableau48910[[#This Row],[Numéros]],Tableau3[],9,FALSE)</f>
        <v>1</v>
      </c>
    </row>
    <row r="734" spans="1:6" x14ac:dyDescent="0.25">
      <c r="A734">
        <v>120</v>
      </c>
      <c r="B734" t="s">
        <v>225</v>
      </c>
      <c r="C734" s="4">
        <v>7.6388888888888893E-4</v>
      </c>
      <c r="D734" s="5"/>
      <c r="E734" s="5">
        <f>VLOOKUP(Tableau48910[[#This Row],[Numéros]],Tableau3[],9,FALSE)</f>
        <v>0.94011179132286393</v>
      </c>
      <c r="F734" s="5">
        <f>VLOOKUP(Tableau48910[[#This Row],[Numéros]],Tableau3[],9,FALSE)</f>
        <v>0.94011179132286393</v>
      </c>
    </row>
    <row r="735" spans="1:6" x14ac:dyDescent="0.25">
      <c r="A735">
        <v>10</v>
      </c>
      <c r="B735" t="s">
        <v>225</v>
      </c>
      <c r="C735" s="4">
        <v>8.3333333333333329E-2</v>
      </c>
      <c r="D735" s="5"/>
      <c r="E735" s="5">
        <f>VLOOKUP(Tableau48910[[#This Row],[Numéros]],Tableau3[],9,FALSE)</f>
        <v>0.94011179132286393</v>
      </c>
      <c r="F735" s="5">
        <f>VLOOKUP(Tableau48910[[#This Row],[Numéros]],Tableau3[],9,FALSE)</f>
        <v>0.94011179132286393</v>
      </c>
    </row>
    <row r="736" spans="1:6" x14ac:dyDescent="0.25">
      <c r="A736">
        <v>20</v>
      </c>
      <c r="B736" t="s">
        <v>225</v>
      </c>
      <c r="C736" s="4">
        <v>7.013888888888889E-3</v>
      </c>
      <c r="D736" s="5"/>
      <c r="E736" s="5">
        <f>VLOOKUP(Tableau48910[[#This Row],[Numéros]],Tableau3[],9,FALSE)</f>
        <v>0.94011179132286393</v>
      </c>
      <c r="F736" s="5">
        <f>VLOOKUP(Tableau48910[[#This Row],[Numéros]],Tableau3[],9,FALSE)</f>
        <v>0.94011179132286393</v>
      </c>
    </row>
    <row r="737" spans="1:6" x14ac:dyDescent="0.25">
      <c r="A737">
        <v>30</v>
      </c>
      <c r="B737" t="s">
        <v>225</v>
      </c>
      <c r="C737" s="4">
        <v>0.25</v>
      </c>
      <c r="D737" s="5"/>
      <c r="E737" s="5">
        <f>VLOOKUP(Tableau48910[[#This Row],[Numéros]],Tableau3[],9,FALSE)</f>
        <v>0.94011179132286393</v>
      </c>
      <c r="F737" s="5">
        <f>VLOOKUP(Tableau48910[[#This Row],[Numéros]],Tableau3[],9,FALSE)</f>
        <v>0.94011179132286393</v>
      </c>
    </row>
    <row r="738" spans="1:6" x14ac:dyDescent="0.25">
      <c r="A738">
        <v>40</v>
      </c>
      <c r="B738" t="s">
        <v>225</v>
      </c>
      <c r="C738" s="4">
        <v>0.66666666666666663</v>
      </c>
      <c r="D738" s="5"/>
      <c r="E738" s="5">
        <f>VLOOKUP(Tableau48910[[#This Row],[Numéros]],Tableau3[],9,FALSE)</f>
        <v>0.94011179132286393</v>
      </c>
      <c r="F738" s="5">
        <f>VLOOKUP(Tableau48910[[#This Row],[Numéros]],Tableau3[],9,FALSE)</f>
        <v>0.94011179132286393</v>
      </c>
    </row>
    <row r="739" spans="1:6" x14ac:dyDescent="0.25">
      <c r="A739">
        <v>50</v>
      </c>
      <c r="B739" t="s">
        <v>225</v>
      </c>
      <c r="C739" s="4">
        <v>0.33333333333333331</v>
      </c>
      <c r="D739" s="5"/>
      <c r="E739" s="5">
        <f>VLOOKUP(Tableau48910[[#This Row],[Numéros]],Tableau3[],9,FALSE)</f>
        <v>0.94011179132286393</v>
      </c>
      <c r="F739" s="5">
        <f>VLOOKUP(Tableau48910[[#This Row],[Numéros]],Tableau3[],9,FALSE)</f>
        <v>0.94011179132286393</v>
      </c>
    </row>
    <row r="740" spans="1:6" x14ac:dyDescent="0.25">
      <c r="A740">
        <v>60</v>
      </c>
      <c r="B740" t="s">
        <v>225</v>
      </c>
      <c r="C740" s="4">
        <v>0.33333333333333331</v>
      </c>
      <c r="D740" s="5"/>
      <c r="E740" s="5">
        <f>VLOOKUP(Tableau48910[[#This Row],[Numéros]],Tableau3[],9,FALSE)</f>
        <v>0.94011179132286393</v>
      </c>
      <c r="F740" s="5">
        <f>VLOOKUP(Tableau48910[[#This Row],[Numéros]],Tableau3[],9,FALSE)</f>
        <v>0.94011179132286393</v>
      </c>
    </row>
    <row r="741" spans="1:6" x14ac:dyDescent="0.25">
      <c r="A741">
        <v>70</v>
      </c>
      <c r="B741" t="s">
        <v>225</v>
      </c>
      <c r="C741" s="4">
        <v>0.25</v>
      </c>
      <c r="D741" s="5"/>
      <c r="E741" s="5">
        <f>VLOOKUP(Tableau48910[[#This Row],[Numéros]],Tableau3[],9,FALSE)</f>
        <v>0.94011179132286393</v>
      </c>
      <c r="F741" s="5">
        <f>VLOOKUP(Tableau48910[[#This Row],[Numéros]],Tableau3[],9,FALSE)</f>
        <v>0.94011179132286393</v>
      </c>
    </row>
    <row r="742" spans="1:6" x14ac:dyDescent="0.25">
      <c r="A742">
        <v>80</v>
      </c>
      <c r="B742" t="s">
        <v>225</v>
      </c>
      <c r="C742" s="4">
        <v>0.5</v>
      </c>
      <c r="D742" s="5"/>
      <c r="E742" s="5">
        <f>VLOOKUP(Tableau48910[[#This Row],[Numéros]],Tableau3[],9,FALSE)</f>
        <v>0.94011179132286393</v>
      </c>
      <c r="F742" s="5">
        <f>VLOOKUP(Tableau48910[[#This Row],[Numéros]],Tableau3[],9,FALSE)</f>
        <v>0.94011179132286393</v>
      </c>
    </row>
    <row r="743" spans="1:6" x14ac:dyDescent="0.25">
      <c r="A743">
        <v>90</v>
      </c>
      <c r="B743" t="s">
        <v>225</v>
      </c>
      <c r="C743" s="4">
        <v>0.33333333333333331</v>
      </c>
      <c r="D743" s="5"/>
      <c r="E743" s="5">
        <f>VLOOKUP(Tableau48910[[#This Row],[Numéros]],Tableau3[],9,FALSE)</f>
        <v>0.94011179132286393</v>
      </c>
      <c r="F743" s="5">
        <f>VLOOKUP(Tableau48910[[#This Row],[Numéros]],Tableau3[],9,FALSE)</f>
        <v>0.94011179132286393</v>
      </c>
    </row>
    <row r="744" spans="1:6" x14ac:dyDescent="0.25">
      <c r="A744">
        <v>100</v>
      </c>
      <c r="B744" t="s">
        <v>225</v>
      </c>
      <c r="C744" s="4">
        <v>0.25</v>
      </c>
      <c r="D744" s="5"/>
      <c r="E744" s="5">
        <f>VLOOKUP(Tableau48910[[#This Row],[Numéros]],Tableau3[],9,FALSE)</f>
        <v>0.94011179132286393</v>
      </c>
      <c r="F744" s="5">
        <f>VLOOKUP(Tableau48910[[#This Row],[Numéros]],Tableau3[],9,FALSE)</f>
        <v>0.94011179132286393</v>
      </c>
    </row>
    <row r="745" spans="1:6" x14ac:dyDescent="0.25">
      <c r="A745">
        <v>105</v>
      </c>
      <c r="B745" t="s">
        <v>225</v>
      </c>
      <c r="C745" s="4">
        <v>0.5</v>
      </c>
      <c r="D745" s="5"/>
      <c r="E745" s="5">
        <f>VLOOKUP(Tableau48910[[#This Row],[Numéros]],Tableau3[],9,FALSE)</f>
        <v>0.94011179132286393</v>
      </c>
      <c r="F745" s="5">
        <f>VLOOKUP(Tableau48910[[#This Row],[Numéros]],Tableau3[],9,FALSE)</f>
        <v>0.94011179132286393</v>
      </c>
    </row>
    <row r="746" spans="1:6" x14ac:dyDescent="0.25">
      <c r="A746">
        <v>110</v>
      </c>
      <c r="B746" t="s">
        <v>225</v>
      </c>
      <c r="C746" s="4">
        <v>8.3333333333333329E-2</v>
      </c>
      <c r="D746" s="5"/>
      <c r="E746" s="5">
        <f>VLOOKUP(Tableau48910[[#This Row],[Numéros]],Tableau3[],9,FALSE)</f>
        <v>0.94011179132286393</v>
      </c>
      <c r="F746" s="5">
        <f>VLOOKUP(Tableau48910[[#This Row],[Numéros]],Tableau3[],9,FALSE)</f>
        <v>0.94011179132286393</v>
      </c>
    </row>
    <row r="747" spans="1:6" x14ac:dyDescent="0.25">
      <c r="A747">
        <v>130</v>
      </c>
      <c r="B747" t="s">
        <v>225</v>
      </c>
      <c r="C747" s="4">
        <v>0.33333333333333331</v>
      </c>
      <c r="D747" s="5"/>
      <c r="E747" s="5">
        <f>VLOOKUP(Tableau48910[[#This Row],[Numéros]],Tableau3[],9,FALSE)</f>
        <v>0.94011179132286393</v>
      </c>
      <c r="F747" s="5">
        <f>VLOOKUP(Tableau48910[[#This Row],[Numéros]],Tableau3[],9,FALSE)</f>
        <v>0.94011179132286393</v>
      </c>
    </row>
    <row r="748" spans="1:6" x14ac:dyDescent="0.25">
      <c r="A748">
        <v>140</v>
      </c>
      <c r="B748" t="s">
        <v>225</v>
      </c>
      <c r="C748" s="4">
        <v>0.33333333333333331</v>
      </c>
      <c r="D748" s="5"/>
      <c r="E748" s="5">
        <f>VLOOKUP(Tableau48910[[#This Row],[Numéros]],Tableau3[],9,FALSE)</f>
        <v>0.94011179132286393</v>
      </c>
      <c r="F748" s="5">
        <f>VLOOKUP(Tableau48910[[#This Row],[Numéros]],Tableau3[],9,FALSE)</f>
        <v>0.94011179132286393</v>
      </c>
    </row>
    <row r="749" spans="1:6" x14ac:dyDescent="0.25">
      <c r="A749">
        <v>20</v>
      </c>
      <c r="B749" t="s">
        <v>231</v>
      </c>
      <c r="C749" s="4">
        <v>0.27083333333333331</v>
      </c>
      <c r="D749" s="5"/>
      <c r="E749" s="5">
        <f>VLOOKUP(Tableau48910[[#This Row],[Numéros]],Tableau3[],9,FALSE)</f>
        <v>3.097826086956522</v>
      </c>
      <c r="F749" s="5">
        <f>VLOOKUP(Tableau48910[[#This Row],[Numéros]],Tableau3[],9,FALSE)</f>
        <v>3.097826086956522</v>
      </c>
    </row>
    <row r="750" spans="1:6" x14ac:dyDescent="0.25">
      <c r="A750">
        <v>30</v>
      </c>
      <c r="B750" t="s">
        <v>231</v>
      </c>
      <c r="C750" s="4">
        <v>0.125</v>
      </c>
      <c r="D750" s="5"/>
      <c r="E750" s="5">
        <f>VLOOKUP(Tableau48910[[#This Row],[Numéros]],Tableau3[],9,FALSE)</f>
        <v>3.097826086956522</v>
      </c>
      <c r="F750" s="5">
        <f>VLOOKUP(Tableau48910[[#This Row],[Numéros]],Tableau3[],9,FALSE)</f>
        <v>3.097826086956522</v>
      </c>
    </row>
    <row r="751" spans="1:6" x14ac:dyDescent="0.25">
      <c r="A751">
        <v>40</v>
      </c>
      <c r="B751" t="s">
        <v>231</v>
      </c>
      <c r="C751" s="4">
        <v>2.7777777777777779E-3</v>
      </c>
      <c r="D751" s="5"/>
      <c r="E751" s="5">
        <f>VLOOKUP(Tableau48910[[#This Row],[Numéros]],Tableau3[],9,FALSE)</f>
        <v>3.097826086956522</v>
      </c>
      <c r="F751" s="5">
        <f>VLOOKUP(Tableau48910[[#This Row],[Numéros]],Tableau3[],9,FALSE)</f>
        <v>3.097826086956522</v>
      </c>
    </row>
    <row r="752" spans="1:6" x14ac:dyDescent="0.25">
      <c r="A752">
        <v>30</v>
      </c>
      <c r="B752" t="s">
        <v>232</v>
      </c>
      <c r="C752" s="4">
        <v>2.7777777777777779E-3</v>
      </c>
      <c r="D752" s="5"/>
      <c r="E752" s="5">
        <f>VLOOKUP(Tableau48910[[#This Row],[Numéros]],Tableau3[],9,FALSE)</f>
        <v>1</v>
      </c>
      <c r="F752" s="5">
        <f>VLOOKUP(Tableau48910[[#This Row],[Numéros]],Tableau3[],9,FALSE)</f>
        <v>1</v>
      </c>
    </row>
    <row r="753" spans="1:6" x14ac:dyDescent="0.25">
      <c r="A753">
        <v>10</v>
      </c>
      <c r="B753" t="s">
        <v>226</v>
      </c>
      <c r="C753" s="4">
        <v>8.3333333333333329E-2</v>
      </c>
      <c r="D753" s="5"/>
      <c r="E753" s="5">
        <f>VLOOKUP(Tableau48910[[#This Row],[Numéros]],Tableau3[],9,FALSE)</f>
        <v>0.94060484070548245</v>
      </c>
      <c r="F753" s="5">
        <f>VLOOKUP(Tableau48910[[#This Row],[Numéros]],Tableau3[],9,FALSE)</f>
        <v>0.94060484070548245</v>
      </c>
    </row>
    <row r="754" spans="1:6" x14ac:dyDescent="0.25">
      <c r="A754">
        <v>20</v>
      </c>
      <c r="B754" t="s">
        <v>226</v>
      </c>
      <c r="C754" s="4">
        <v>4.1666666666666664E-2</v>
      </c>
      <c r="D754" s="5"/>
      <c r="E754" s="5">
        <f>VLOOKUP(Tableau48910[[#This Row],[Numéros]],Tableau3[],9,FALSE)</f>
        <v>0.94060484070548245</v>
      </c>
      <c r="F754" s="5">
        <f>VLOOKUP(Tableau48910[[#This Row],[Numéros]],Tableau3[],9,FALSE)</f>
        <v>0.94060484070548245</v>
      </c>
    </row>
    <row r="755" spans="1:6" x14ac:dyDescent="0.25">
      <c r="A755">
        <v>30</v>
      </c>
      <c r="B755" t="s">
        <v>226</v>
      </c>
      <c r="C755" s="4">
        <v>0.25</v>
      </c>
      <c r="D755" s="5"/>
      <c r="E755" s="5">
        <f>VLOOKUP(Tableau48910[[#This Row],[Numéros]],Tableau3[],9,FALSE)</f>
        <v>0.94060484070548245</v>
      </c>
      <c r="F755" s="5">
        <f>VLOOKUP(Tableau48910[[#This Row],[Numéros]],Tableau3[],9,FALSE)</f>
        <v>0.94060484070548245</v>
      </c>
    </row>
    <row r="756" spans="1:6" x14ac:dyDescent="0.25">
      <c r="A756">
        <v>40</v>
      </c>
      <c r="B756" t="s">
        <v>226</v>
      </c>
      <c r="C756" s="4">
        <v>0.66666666666666663</v>
      </c>
      <c r="D756" s="5"/>
      <c r="E756" s="5">
        <f>VLOOKUP(Tableau48910[[#This Row],[Numéros]],Tableau3[],9,FALSE)</f>
        <v>0.94060484070548245</v>
      </c>
      <c r="F756" s="5">
        <f>VLOOKUP(Tableau48910[[#This Row],[Numéros]],Tableau3[],9,FALSE)</f>
        <v>0.94060484070548245</v>
      </c>
    </row>
    <row r="757" spans="1:6" x14ac:dyDescent="0.25">
      <c r="A757">
        <v>50</v>
      </c>
      <c r="B757" t="s">
        <v>226</v>
      </c>
      <c r="C757" s="4">
        <v>0.33333333333333331</v>
      </c>
      <c r="D757" s="5"/>
      <c r="E757" s="5">
        <f>VLOOKUP(Tableau48910[[#This Row],[Numéros]],Tableau3[],9,FALSE)</f>
        <v>0.94060484070548245</v>
      </c>
      <c r="F757" s="5">
        <f>VLOOKUP(Tableau48910[[#This Row],[Numéros]],Tableau3[],9,FALSE)</f>
        <v>0.94060484070548245</v>
      </c>
    </row>
    <row r="758" spans="1:6" x14ac:dyDescent="0.25">
      <c r="A758">
        <v>60</v>
      </c>
      <c r="B758" t="s">
        <v>226</v>
      </c>
      <c r="C758" s="4">
        <v>0.33333333333333331</v>
      </c>
      <c r="D758" s="5"/>
      <c r="E758" s="5">
        <f>VLOOKUP(Tableau48910[[#This Row],[Numéros]],Tableau3[],9,FALSE)</f>
        <v>0.94060484070548245</v>
      </c>
      <c r="F758" s="5">
        <f>VLOOKUP(Tableau48910[[#This Row],[Numéros]],Tableau3[],9,FALSE)</f>
        <v>0.94060484070548245</v>
      </c>
    </row>
    <row r="759" spans="1:6" x14ac:dyDescent="0.25">
      <c r="A759">
        <v>70</v>
      </c>
      <c r="B759" t="s">
        <v>226</v>
      </c>
      <c r="C759" s="4">
        <v>0.25</v>
      </c>
      <c r="D759" s="5"/>
      <c r="E759" s="5">
        <f>VLOOKUP(Tableau48910[[#This Row],[Numéros]],Tableau3[],9,FALSE)</f>
        <v>0.94060484070548245</v>
      </c>
      <c r="F759" s="5">
        <f>VLOOKUP(Tableau48910[[#This Row],[Numéros]],Tableau3[],9,FALSE)</f>
        <v>0.94060484070548245</v>
      </c>
    </row>
    <row r="760" spans="1:6" x14ac:dyDescent="0.25">
      <c r="A760">
        <v>80</v>
      </c>
      <c r="B760" t="s">
        <v>226</v>
      </c>
      <c r="C760" s="4">
        <v>0.5</v>
      </c>
      <c r="D760" s="5"/>
      <c r="E760" s="5">
        <f>VLOOKUP(Tableau48910[[#This Row],[Numéros]],Tableau3[],9,FALSE)</f>
        <v>0.94060484070548245</v>
      </c>
      <c r="F760" s="5">
        <f>VLOOKUP(Tableau48910[[#This Row],[Numéros]],Tableau3[],9,FALSE)</f>
        <v>0.94060484070548245</v>
      </c>
    </row>
    <row r="761" spans="1:6" x14ac:dyDescent="0.25">
      <c r="A761">
        <v>90</v>
      </c>
      <c r="B761" t="s">
        <v>226</v>
      </c>
      <c r="C761" s="4">
        <v>0.33333333333333331</v>
      </c>
      <c r="D761" s="5"/>
      <c r="E761" s="5">
        <f>VLOOKUP(Tableau48910[[#This Row],[Numéros]],Tableau3[],9,FALSE)</f>
        <v>0.94060484070548245</v>
      </c>
      <c r="F761" s="5">
        <f>VLOOKUP(Tableau48910[[#This Row],[Numéros]],Tableau3[],9,FALSE)</f>
        <v>0.94060484070548245</v>
      </c>
    </row>
    <row r="762" spans="1:6" x14ac:dyDescent="0.25">
      <c r="A762">
        <v>100</v>
      </c>
      <c r="B762" t="s">
        <v>226</v>
      </c>
      <c r="C762" s="4">
        <v>0.25</v>
      </c>
      <c r="D762" s="5"/>
      <c r="E762" s="5">
        <f>VLOOKUP(Tableau48910[[#This Row],[Numéros]],Tableau3[],9,FALSE)</f>
        <v>0.94060484070548245</v>
      </c>
      <c r="F762" s="5">
        <f>VLOOKUP(Tableau48910[[#This Row],[Numéros]],Tableau3[],9,FALSE)</f>
        <v>0.94060484070548245</v>
      </c>
    </row>
    <row r="763" spans="1:6" x14ac:dyDescent="0.25">
      <c r="A763">
        <v>105</v>
      </c>
      <c r="B763" t="s">
        <v>226</v>
      </c>
      <c r="C763" s="4">
        <v>0.5</v>
      </c>
      <c r="D763" s="5"/>
      <c r="E763" s="5">
        <f>VLOOKUP(Tableau48910[[#This Row],[Numéros]],Tableau3[],9,FALSE)</f>
        <v>0.94060484070548245</v>
      </c>
      <c r="F763" s="5">
        <f>VLOOKUP(Tableau48910[[#This Row],[Numéros]],Tableau3[],9,FALSE)</f>
        <v>0.94060484070548245</v>
      </c>
    </row>
    <row r="764" spans="1:6" x14ac:dyDescent="0.25">
      <c r="A764">
        <v>110</v>
      </c>
      <c r="B764" t="s">
        <v>226</v>
      </c>
      <c r="C764" s="4">
        <v>8.3333333333333329E-2</v>
      </c>
      <c r="D764" s="5"/>
      <c r="E764" s="5">
        <f>VLOOKUP(Tableau48910[[#This Row],[Numéros]],Tableau3[],9,FALSE)</f>
        <v>0.94060484070548245</v>
      </c>
      <c r="F764" s="5">
        <f>VLOOKUP(Tableau48910[[#This Row],[Numéros]],Tableau3[],9,FALSE)</f>
        <v>0.94060484070548245</v>
      </c>
    </row>
    <row r="765" spans="1:6" x14ac:dyDescent="0.25">
      <c r="A765">
        <v>120</v>
      </c>
      <c r="B765" t="s">
        <v>226</v>
      </c>
      <c r="C765" s="4">
        <v>7.6388888888888893E-4</v>
      </c>
      <c r="D765" s="5"/>
      <c r="E765" s="5">
        <f>VLOOKUP(Tableau48910[[#This Row],[Numéros]],Tableau3[],9,FALSE)</f>
        <v>0.94060484070548245</v>
      </c>
      <c r="F765" s="5">
        <f>VLOOKUP(Tableau48910[[#This Row],[Numéros]],Tableau3[],9,FALSE)</f>
        <v>0.94060484070548245</v>
      </c>
    </row>
    <row r="766" spans="1:6" x14ac:dyDescent="0.25">
      <c r="A766">
        <v>130</v>
      </c>
      <c r="B766" t="s">
        <v>226</v>
      </c>
      <c r="C766" s="4">
        <v>0.33333333333333331</v>
      </c>
      <c r="D766" s="5"/>
      <c r="E766" s="5">
        <f>VLOOKUP(Tableau48910[[#This Row],[Numéros]],Tableau3[],9,FALSE)</f>
        <v>0.94060484070548245</v>
      </c>
      <c r="F766" s="5">
        <f>VLOOKUP(Tableau48910[[#This Row],[Numéros]],Tableau3[],9,FALSE)</f>
        <v>0.94060484070548245</v>
      </c>
    </row>
    <row r="767" spans="1:6" x14ac:dyDescent="0.25">
      <c r="A767">
        <v>140</v>
      </c>
      <c r="B767" t="s">
        <v>226</v>
      </c>
      <c r="C767" s="4">
        <v>0.33333333333333331</v>
      </c>
      <c r="D767" s="5"/>
      <c r="E767" s="5">
        <f>VLOOKUP(Tableau48910[[#This Row],[Numéros]],Tableau3[],9,FALSE)</f>
        <v>0.94060484070548245</v>
      </c>
      <c r="F767" s="5">
        <f>VLOOKUP(Tableau48910[[#This Row],[Numéros]],Tableau3[],9,FALSE)</f>
        <v>0.94060484070548245</v>
      </c>
    </row>
    <row r="768" spans="1:6" x14ac:dyDescent="0.25">
      <c r="A768">
        <v>20</v>
      </c>
      <c r="B768" t="s">
        <v>233</v>
      </c>
      <c r="C768" s="4">
        <v>0.27083333333333331</v>
      </c>
      <c r="D768" s="5"/>
      <c r="E768" s="5">
        <f>VLOOKUP(Tableau48910[[#This Row],[Numéros]],Tableau3[],9,FALSE)</f>
        <v>3.097826086956522</v>
      </c>
      <c r="F768" s="5">
        <f>VLOOKUP(Tableau48910[[#This Row],[Numéros]],Tableau3[],9,FALSE)</f>
        <v>3.097826086956522</v>
      </c>
    </row>
    <row r="769" spans="1:6" x14ac:dyDescent="0.25">
      <c r="A769">
        <v>30</v>
      </c>
      <c r="B769" t="s">
        <v>233</v>
      </c>
      <c r="C769" s="4">
        <v>0.125</v>
      </c>
      <c r="D769" s="5"/>
      <c r="E769" s="5">
        <f>VLOOKUP(Tableau48910[[#This Row],[Numéros]],Tableau3[],9,FALSE)</f>
        <v>3.097826086956522</v>
      </c>
      <c r="F769" s="5">
        <f>VLOOKUP(Tableau48910[[#This Row],[Numéros]],Tableau3[],9,FALSE)</f>
        <v>3.097826086956522</v>
      </c>
    </row>
    <row r="770" spans="1:6" x14ac:dyDescent="0.25">
      <c r="A770">
        <v>40</v>
      </c>
      <c r="B770" t="s">
        <v>233</v>
      </c>
      <c r="C770" s="4">
        <v>2.7777777777777779E-3</v>
      </c>
      <c r="D770" s="5"/>
      <c r="E770" s="5">
        <f>VLOOKUP(Tableau48910[[#This Row],[Numéros]],Tableau3[],9,FALSE)</f>
        <v>3.097826086956522</v>
      </c>
      <c r="F770" s="5">
        <f>VLOOKUP(Tableau48910[[#This Row],[Numéros]],Tableau3[],9,FALSE)</f>
        <v>3.097826086956522</v>
      </c>
    </row>
    <row r="771" spans="1:6" x14ac:dyDescent="0.25">
      <c r="A771">
        <v>30</v>
      </c>
      <c r="B771" t="s">
        <v>234</v>
      </c>
      <c r="C771" s="4">
        <v>2.7777777777777779E-3</v>
      </c>
      <c r="D771" s="5"/>
      <c r="E771" s="5">
        <f>VLOOKUP(Tableau48910[[#This Row],[Numéros]],Tableau3[],9,FALSE)</f>
        <v>1</v>
      </c>
      <c r="F771" s="5">
        <f>VLOOKUP(Tableau48910[[#This Row],[Numéros]],Tableau3[],9,FALSE)</f>
        <v>1</v>
      </c>
    </row>
    <row r="772" spans="1:6" x14ac:dyDescent="0.25">
      <c r="A772">
        <v>10</v>
      </c>
      <c r="B772" t="s">
        <v>148</v>
      </c>
      <c r="C772" s="4">
        <v>8.3333333333333329E-2</v>
      </c>
      <c r="D772" s="5"/>
      <c r="E772" s="5">
        <f>VLOOKUP(Tableau48910[[#This Row],[Numéros]],Tableau3[],9,FALSE)</f>
        <v>0.93696596161927437</v>
      </c>
      <c r="F772" s="5">
        <f>VLOOKUP(Tableau48910[[#This Row],[Numéros]],Tableau3[],9,FALSE)</f>
        <v>0.93696596161927437</v>
      </c>
    </row>
    <row r="773" spans="1:6" x14ac:dyDescent="0.25">
      <c r="A773">
        <v>20</v>
      </c>
      <c r="B773" t="s">
        <v>148</v>
      </c>
      <c r="C773" s="4">
        <v>4.1666666666666664E-2</v>
      </c>
      <c r="D773" s="5"/>
      <c r="E773" s="5">
        <f>VLOOKUP(Tableau48910[[#This Row],[Numéros]],Tableau3[],9,FALSE)</f>
        <v>0.93696596161927437</v>
      </c>
      <c r="F773" s="5">
        <f>VLOOKUP(Tableau48910[[#This Row],[Numéros]],Tableau3[],9,FALSE)</f>
        <v>0.93696596161927437</v>
      </c>
    </row>
    <row r="774" spans="1:6" x14ac:dyDescent="0.25">
      <c r="A774">
        <v>30</v>
      </c>
      <c r="B774" t="s">
        <v>148</v>
      </c>
      <c r="C774" s="4">
        <v>7.013888888888889E-3</v>
      </c>
      <c r="D774" s="5"/>
      <c r="E774" s="5">
        <f>VLOOKUP(Tableau48910[[#This Row],[Numéros]],Tableau3[],9,FALSE)</f>
        <v>0.93696596161927437</v>
      </c>
      <c r="F774" s="5">
        <f>VLOOKUP(Tableau48910[[#This Row],[Numéros]],Tableau3[],9,FALSE)</f>
        <v>0.93696596161927437</v>
      </c>
    </row>
    <row r="775" spans="1:6" x14ac:dyDescent="0.25">
      <c r="A775">
        <v>40</v>
      </c>
      <c r="B775" t="s">
        <v>148</v>
      </c>
      <c r="C775" s="4">
        <v>0.66666666666666663</v>
      </c>
      <c r="D775" s="5"/>
      <c r="E775" s="5">
        <f>VLOOKUP(Tableau48910[[#This Row],[Numéros]],Tableau3[],9,FALSE)</f>
        <v>0.93696596161927437</v>
      </c>
      <c r="F775" s="5">
        <f>VLOOKUP(Tableau48910[[#This Row],[Numéros]],Tableau3[],9,FALSE)</f>
        <v>0.93696596161927437</v>
      </c>
    </row>
    <row r="776" spans="1:6" x14ac:dyDescent="0.25">
      <c r="A776">
        <v>50</v>
      </c>
      <c r="B776" t="s">
        <v>148</v>
      </c>
      <c r="C776" s="4">
        <v>0.33333333333333331</v>
      </c>
      <c r="D776" s="5"/>
      <c r="E776" s="5">
        <f>VLOOKUP(Tableau48910[[#This Row],[Numéros]],Tableau3[],9,FALSE)</f>
        <v>0.93696596161927437</v>
      </c>
      <c r="F776" s="5">
        <f>VLOOKUP(Tableau48910[[#This Row],[Numéros]],Tableau3[],9,FALSE)</f>
        <v>0.93696596161927437</v>
      </c>
    </row>
    <row r="777" spans="1:6" x14ac:dyDescent="0.25">
      <c r="A777">
        <v>60</v>
      </c>
      <c r="B777" t="s">
        <v>148</v>
      </c>
      <c r="C777" s="4">
        <v>0.33333333333333331</v>
      </c>
      <c r="D777" s="5"/>
      <c r="E777" s="5">
        <f>VLOOKUP(Tableau48910[[#This Row],[Numéros]],Tableau3[],9,FALSE)</f>
        <v>0.93696596161927437</v>
      </c>
      <c r="F777" s="5">
        <f>VLOOKUP(Tableau48910[[#This Row],[Numéros]],Tableau3[],9,FALSE)</f>
        <v>0.93696596161927437</v>
      </c>
    </row>
    <row r="778" spans="1:6" x14ac:dyDescent="0.25">
      <c r="A778">
        <v>70</v>
      </c>
      <c r="B778" t="s">
        <v>148</v>
      </c>
      <c r="C778" s="4">
        <v>0.25</v>
      </c>
      <c r="D778" s="5"/>
      <c r="E778" s="5">
        <f>VLOOKUP(Tableau48910[[#This Row],[Numéros]],Tableau3[],9,FALSE)</f>
        <v>0.93696596161927437</v>
      </c>
      <c r="F778" s="5">
        <f>VLOOKUP(Tableau48910[[#This Row],[Numéros]],Tableau3[],9,FALSE)</f>
        <v>0.93696596161927437</v>
      </c>
    </row>
    <row r="779" spans="1:6" x14ac:dyDescent="0.25">
      <c r="A779">
        <v>80</v>
      </c>
      <c r="B779" t="s">
        <v>148</v>
      </c>
      <c r="C779" s="4">
        <v>0.5</v>
      </c>
      <c r="D779" s="5"/>
      <c r="E779" s="5">
        <f>VLOOKUP(Tableau48910[[#This Row],[Numéros]],Tableau3[],9,FALSE)</f>
        <v>0.93696596161927437</v>
      </c>
      <c r="F779" s="5">
        <f>VLOOKUP(Tableau48910[[#This Row],[Numéros]],Tableau3[],9,FALSE)</f>
        <v>0.93696596161927437</v>
      </c>
    </row>
    <row r="780" spans="1:6" x14ac:dyDescent="0.25">
      <c r="A780">
        <v>90</v>
      </c>
      <c r="B780" t="s">
        <v>148</v>
      </c>
      <c r="C780" s="4">
        <v>0.33333333333333331</v>
      </c>
      <c r="D780" s="5"/>
      <c r="E780" s="5">
        <f>VLOOKUP(Tableau48910[[#This Row],[Numéros]],Tableau3[],9,FALSE)</f>
        <v>0.93696596161927437</v>
      </c>
      <c r="F780" s="5">
        <f>VLOOKUP(Tableau48910[[#This Row],[Numéros]],Tableau3[],9,FALSE)</f>
        <v>0.93696596161927437</v>
      </c>
    </row>
    <row r="781" spans="1:6" x14ac:dyDescent="0.25">
      <c r="A781">
        <v>100</v>
      </c>
      <c r="B781" t="s">
        <v>148</v>
      </c>
      <c r="C781" s="4">
        <v>0.25</v>
      </c>
      <c r="D781" s="5"/>
      <c r="E781" s="5">
        <f>VLOOKUP(Tableau48910[[#This Row],[Numéros]],Tableau3[],9,FALSE)</f>
        <v>0.93696596161927437</v>
      </c>
      <c r="F781" s="5">
        <f>VLOOKUP(Tableau48910[[#This Row],[Numéros]],Tableau3[],9,FALSE)</f>
        <v>0.93696596161927437</v>
      </c>
    </row>
    <row r="782" spans="1:6" x14ac:dyDescent="0.25">
      <c r="A782">
        <v>105</v>
      </c>
      <c r="B782" t="s">
        <v>148</v>
      </c>
      <c r="C782" s="4">
        <v>0.5</v>
      </c>
      <c r="D782" s="5"/>
      <c r="E782" s="5">
        <f>VLOOKUP(Tableau48910[[#This Row],[Numéros]],Tableau3[],9,FALSE)</f>
        <v>0.93696596161927437</v>
      </c>
      <c r="F782" s="5">
        <f>VLOOKUP(Tableau48910[[#This Row],[Numéros]],Tableau3[],9,FALSE)</f>
        <v>0.93696596161927437</v>
      </c>
    </row>
    <row r="783" spans="1:6" x14ac:dyDescent="0.25">
      <c r="A783">
        <v>110</v>
      </c>
      <c r="B783" t="s">
        <v>148</v>
      </c>
      <c r="C783" s="4">
        <v>8.3333333333333329E-2</v>
      </c>
      <c r="D783" s="5"/>
      <c r="E783" s="5">
        <f>VLOOKUP(Tableau48910[[#This Row],[Numéros]],Tableau3[],9,FALSE)</f>
        <v>0.93696596161927437</v>
      </c>
      <c r="F783" s="5">
        <f>VLOOKUP(Tableau48910[[#This Row],[Numéros]],Tableau3[],9,FALSE)</f>
        <v>0.93696596161927437</v>
      </c>
    </row>
    <row r="784" spans="1:6" x14ac:dyDescent="0.25">
      <c r="A784">
        <v>120</v>
      </c>
      <c r="B784" t="s">
        <v>148</v>
      </c>
      <c r="C784" s="4">
        <v>7.6388888888888893E-4</v>
      </c>
      <c r="D784" s="5"/>
      <c r="E784" s="5">
        <f>VLOOKUP(Tableau48910[[#This Row],[Numéros]],Tableau3[],9,FALSE)</f>
        <v>0.93696596161927437</v>
      </c>
      <c r="F784" s="5">
        <f>VLOOKUP(Tableau48910[[#This Row],[Numéros]],Tableau3[],9,FALSE)</f>
        <v>0.93696596161927437</v>
      </c>
    </row>
    <row r="785" spans="1:6" x14ac:dyDescent="0.25">
      <c r="A785">
        <v>130</v>
      </c>
      <c r="B785" t="s">
        <v>148</v>
      </c>
      <c r="C785" s="4">
        <v>0.33333333333333331</v>
      </c>
      <c r="D785" s="5"/>
      <c r="E785" s="5">
        <f>VLOOKUP(Tableau48910[[#This Row],[Numéros]],Tableau3[],9,FALSE)</f>
        <v>0.93696596161927437</v>
      </c>
      <c r="F785" s="5">
        <f>VLOOKUP(Tableau48910[[#This Row],[Numéros]],Tableau3[],9,FALSE)</f>
        <v>0.93696596161927437</v>
      </c>
    </row>
    <row r="786" spans="1:6" x14ac:dyDescent="0.25">
      <c r="A786">
        <v>140</v>
      </c>
      <c r="B786" t="s">
        <v>148</v>
      </c>
      <c r="C786" s="4">
        <v>0.33333333333333331</v>
      </c>
      <c r="D786" s="5"/>
      <c r="E786" s="5">
        <f>VLOOKUP(Tableau48910[[#This Row],[Numéros]],Tableau3[],9,FALSE)</f>
        <v>0.93696596161927437</v>
      </c>
      <c r="F786" s="5">
        <f>VLOOKUP(Tableau48910[[#This Row],[Numéros]],Tableau3[],9,FALSE)</f>
        <v>0.93696596161927437</v>
      </c>
    </row>
    <row r="787" spans="1:6" x14ac:dyDescent="0.25">
      <c r="A787">
        <v>20</v>
      </c>
      <c r="B787" t="s">
        <v>160</v>
      </c>
      <c r="C787" s="4">
        <v>0.27083333333333331</v>
      </c>
      <c r="D787" s="5"/>
      <c r="E787" s="5">
        <f>VLOOKUP(Tableau48910[[#This Row],[Numéros]],Tableau3[],9,FALSE)</f>
        <v>3.097826086956522</v>
      </c>
      <c r="F787" s="5">
        <f>VLOOKUP(Tableau48910[[#This Row],[Numéros]],Tableau3[],9,FALSE)</f>
        <v>3.097826086956522</v>
      </c>
    </row>
    <row r="788" spans="1:6" x14ac:dyDescent="0.25">
      <c r="A788">
        <v>30</v>
      </c>
      <c r="B788" t="s">
        <v>160</v>
      </c>
      <c r="C788" s="4">
        <v>0.125</v>
      </c>
      <c r="D788" s="5"/>
      <c r="E788" s="5">
        <f>VLOOKUP(Tableau48910[[#This Row],[Numéros]],Tableau3[],9,FALSE)</f>
        <v>3.097826086956522</v>
      </c>
      <c r="F788" s="5">
        <f>VLOOKUP(Tableau48910[[#This Row],[Numéros]],Tableau3[],9,FALSE)</f>
        <v>3.097826086956522</v>
      </c>
    </row>
    <row r="789" spans="1:6" x14ac:dyDescent="0.25">
      <c r="A789">
        <v>40</v>
      </c>
      <c r="B789" t="s">
        <v>160</v>
      </c>
      <c r="C789" s="4">
        <v>2.7777777777777779E-3</v>
      </c>
      <c r="D789" s="5"/>
      <c r="E789" s="5">
        <f>VLOOKUP(Tableau48910[[#This Row],[Numéros]],Tableau3[],9,FALSE)</f>
        <v>3.097826086956522</v>
      </c>
      <c r="F789" s="5">
        <f>VLOOKUP(Tableau48910[[#This Row],[Numéros]],Tableau3[],9,FALSE)</f>
        <v>3.097826086956522</v>
      </c>
    </row>
    <row r="790" spans="1:6" x14ac:dyDescent="0.25">
      <c r="A790">
        <v>30</v>
      </c>
      <c r="B790" t="s">
        <v>161</v>
      </c>
      <c r="C790" s="4">
        <v>2.7777777777777779E-3</v>
      </c>
      <c r="D790" s="5"/>
      <c r="E790" s="5">
        <f>VLOOKUP(Tableau48910[[#This Row],[Numéros]],Tableau3[],9,FALSE)</f>
        <v>1</v>
      </c>
      <c r="F790" s="5">
        <f>VLOOKUP(Tableau48910[[#This Row],[Numéros]],Tableau3[],9,FALSE)</f>
        <v>1</v>
      </c>
    </row>
    <row r="791" spans="1:6" x14ac:dyDescent="0.25">
      <c r="A791">
        <v>40</v>
      </c>
      <c r="B791" t="s">
        <v>301</v>
      </c>
      <c r="C791" s="4">
        <v>2.0833333333333332E-2</v>
      </c>
      <c r="D791" s="5"/>
      <c r="E791" s="5">
        <f>VLOOKUP(Tableau48910[[#This Row],[Numéros]],Tableau3[],9,FALSE)</f>
        <v>0.96428571428571441</v>
      </c>
      <c r="F791" s="5">
        <f>VLOOKUP(Tableau48910[[#This Row],[Numéros]],Tableau3[],9,FALSE)</f>
        <v>0.96428571428571441</v>
      </c>
    </row>
    <row r="792" spans="1:6" x14ac:dyDescent="0.25">
      <c r="A792">
        <v>50</v>
      </c>
      <c r="B792" t="s">
        <v>301</v>
      </c>
      <c r="C792" s="4">
        <v>0.25</v>
      </c>
      <c r="D792" s="5"/>
      <c r="E792" s="5">
        <f>VLOOKUP(Tableau48910[[#This Row],[Numéros]],Tableau3[],9,FALSE)</f>
        <v>0.96428571428571441</v>
      </c>
      <c r="F792" s="5">
        <f>VLOOKUP(Tableau48910[[#This Row],[Numéros]],Tableau3[],9,FALSE)</f>
        <v>0.96428571428571441</v>
      </c>
    </row>
    <row r="793" spans="1:6" x14ac:dyDescent="0.25">
      <c r="A793">
        <v>60</v>
      </c>
      <c r="B793" t="s">
        <v>301</v>
      </c>
      <c r="C793" s="4">
        <v>0.16666666666666666</v>
      </c>
      <c r="D793" s="5"/>
      <c r="E793" s="5">
        <f>VLOOKUP(Tableau48910[[#This Row],[Numéros]],Tableau3[],9,FALSE)</f>
        <v>0.96428571428571441</v>
      </c>
      <c r="F793" s="5">
        <f>VLOOKUP(Tableau48910[[#This Row],[Numéros]],Tableau3[],9,FALSE)</f>
        <v>0.96428571428571441</v>
      </c>
    </row>
    <row r="794" spans="1:6" x14ac:dyDescent="0.25">
      <c r="A794">
        <v>70</v>
      </c>
      <c r="B794" t="s">
        <v>301</v>
      </c>
      <c r="C794" s="4">
        <v>0.125</v>
      </c>
      <c r="D794" s="5"/>
      <c r="E794" s="5">
        <f>VLOOKUP(Tableau48910[[#This Row],[Numéros]],Tableau3[],9,FALSE)</f>
        <v>0.96428571428571441</v>
      </c>
      <c r="F794" s="5">
        <f>VLOOKUP(Tableau48910[[#This Row],[Numéros]],Tableau3[],9,FALSE)</f>
        <v>0.96428571428571441</v>
      </c>
    </row>
    <row r="795" spans="1:6" x14ac:dyDescent="0.25">
      <c r="A795">
        <v>80</v>
      </c>
      <c r="B795" t="s">
        <v>301</v>
      </c>
      <c r="C795" s="4">
        <v>4.1666666666666664E-2</v>
      </c>
      <c r="D795" s="5"/>
      <c r="E795" s="5">
        <f>VLOOKUP(Tableau48910[[#This Row],[Numéros]],Tableau3[],9,FALSE)</f>
        <v>0.96428571428571441</v>
      </c>
      <c r="F795" s="5">
        <f>VLOOKUP(Tableau48910[[#This Row],[Numéros]],Tableau3[],9,FALSE)</f>
        <v>0.96428571428571441</v>
      </c>
    </row>
    <row r="796" spans="1:6" x14ac:dyDescent="0.25">
      <c r="A796">
        <v>20</v>
      </c>
      <c r="B796" t="s">
        <v>282</v>
      </c>
      <c r="C796" s="4">
        <v>8.3333333333333329E-2</v>
      </c>
      <c r="D796" s="5"/>
      <c r="E796" s="5">
        <f>VLOOKUP(Tableau48910[[#This Row],[Numéros]],Tableau3[],9,FALSE)</f>
        <v>1</v>
      </c>
      <c r="F796" s="5">
        <f>VLOOKUP(Tableau48910[[#This Row],[Numéros]],Tableau3[],9,FALSE)</f>
        <v>1</v>
      </c>
    </row>
    <row r="797" spans="1:6" x14ac:dyDescent="0.25">
      <c r="A797">
        <v>30</v>
      </c>
      <c r="B797" t="s">
        <v>282</v>
      </c>
      <c r="C797" s="4">
        <v>1.6666666666666667</v>
      </c>
      <c r="D797" s="5"/>
      <c r="E797" s="5">
        <f>VLOOKUP(Tableau48910[[#This Row],[Numéros]],Tableau3[],9,FALSE)</f>
        <v>1</v>
      </c>
      <c r="F797" s="5">
        <f>VLOOKUP(Tableau48910[[#This Row],[Numéros]],Tableau3[],9,FALSE)</f>
        <v>1</v>
      </c>
    </row>
    <row r="798" spans="1:6" x14ac:dyDescent="0.25">
      <c r="A798">
        <v>40</v>
      </c>
      <c r="B798" t="s">
        <v>282</v>
      </c>
      <c r="C798" s="4">
        <v>8.3333333333333329E-2</v>
      </c>
      <c r="D798" s="5"/>
      <c r="E798" s="5">
        <f>VLOOKUP(Tableau48910[[#This Row],[Numéros]],Tableau3[],9,FALSE)</f>
        <v>1</v>
      </c>
      <c r="F798" s="5">
        <f>VLOOKUP(Tableau48910[[#This Row],[Numéros]],Tableau3[],9,FALSE)</f>
        <v>1</v>
      </c>
    </row>
    <row r="799" spans="1:6" x14ac:dyDescent="0.25">
      <c r="A799">
        <v>50</v>
      </c>
      <c r="B799" t="s">
        <v>282</v>
      </c>
      <c r="C799" s="4">
        <v>8.3333333333333329E-2</v>
      </c>
      <c r="D799" s="5"/>
      <c r="E799" s="5">
        <f>VLOOKUP(Tableau48910[[#This Row],[Numéros]],Tableau3[],9,FALSE)</f>
        <v>1</v>
      </c>
      <c r="F799" s="5">
        <f>VLOOKUP(Tableau48910[[#This Row],[Numéros]],Tableau3[],9,FALSE)</f>
        <v>1</v>
      </c>
    </row>
    <row r="800" spans="1:6" x14ac:dyDescent="0.25">
      <c r="A800">
        <v>20</v>
      </c>
      <c r="B800" t="s">
        <v>185</v>
      </c>
      <c r="C800" s="4">
        <v>7.013888888888889E-3</v>
      </c>
      <c r="D800" s="5"/>
      <c r="E800" s="5">
        <f>VLOOKUP(Tableau48910[[#This Row],[Numéros]],Tableau3[],9,FALSE)</f>
        <v>1</v>
      </c>
      <c r="F800" s="5">
        <f>VLOOKUP(Tableau48910[[#This Row],[Numéros]],Tableau3[],9,FALSE)</f>
        <v>1</v>
      </c>
    </row>
    <row r="801" spans="1:6" x14ac:dyDescent="0.25">
      <c r="A801">
        <v>30</v>
      </c>
      <c r="B801" t="s">
        <v>185</v>
      </c>
      <c r="C801" s="4">
        <v>1.4166666666666667</v>
      </c>
      <c r="D801" s="5"/>
      <c r="E801" s="5">
        <f>VLOOKUP(Tableau48910[[#This Row],[Numéros]],Tableau3[],9,FALSE)</f>
        <v>1</v>
      </c>
      <c r="F801" s="5">
        <f>VLOOKUP(Tableau48910[[#This Row],[Numéros]],Tableau3[],9,FALSE)</f>
        <v>1</v>
      </c>
    </row>
    <row r="802" spans="1:6" x14ac:dyDescent="0.25">
      <c r="A802">
        <v>40</v>
      </c>
      <c r="B802" t="s">
        <v>185</v>
      </c>
      <c r="C802" s="4">
        <v>3.0833333333333335</v>
      </c>
      <c r="D802" s="5"/>
      <c r="E802" s="5">
        <f>VLOOKUP(Tableau48910[[#This Row],[Numéros]],Tableau3[],9,FALSE)</f>
        <v>1</v>
      </c>
      <c r="F802" s="5">
        <f>VLOOKUP(Tableau48910[[#This Row],[Numéros]],Tableau3[],9,FALSE)</f>
        <v>1</v>
      </c>
    </row>
    <row r="803" spans="1:6" x14ac:dyDescent="0.25">
      <c r="A803">
        <v>50</v>
      </c>
      <c r="B803" t="s">
        <v>185</v>
      </c>
      <c r="C803" s="4">
        <v>4.1666666666666664E-2</v>
      </c>
      <c r="D803" s="5"/>
      <c r="E803" s="5">
        <f>VLOOKUP(Tableau48910[[#This Row],[Numéros]],Tableau3[],9,FALSE)</f>
        <v>1</v>
      </c>
      <c r="F803" s="5">
        <f>VLOOKUP(Tableau48910[[#This Row],[Numéros]],Tableau3[],9,FALSE)</f>
        <v>1</v>
      </c>
    </row>
    <row r="804" spans="1:6" x14ac:dyDescent="0.25">
      <c r="A804">
        <v>60</v>
      </c>
      <c r="B804" t="s">
        <v>185</v>
      </c>
      <c r="C804" s="4">
        <v>7.013888888888889E-3</v>
      </c>
      <c r="D804" s="5"/>
      <c r="E804" s="5">
        <f>VLOOKUP(Tableau48910[[#This Row],[Numéros]],Tableau3[],9,FALSE)</f>
        <v>1</v>
      </c>
      <c r="F804" s="5">
        <f>VLOOKUP(Tableau48910[[#This Row],[Numéros]],Tableau3[],9,FALSE)</f>
        <v>1</v>
      </c>
    </row>
    <row r="805" spans="1:6" x14ac:dyDescent="0.25">
      <c r="A805">
        <v>11</v>
      </c>
      <c r="B805" t="s">
        <v>287</v>
      </c>
      <c r="C805" s="4">
        <v>1.3888888888888888E-2</v>
      </c>
      <c r="D805" s="5"/>
      <c r="E805" s="5">
        <f>VLOOKUP(Tableau48910[[#This Row],[Numéros]],Tableau3[],9,FALSE)</f>
        <v>1</v>
      </c>
      <c r="F805" s="5">
        <f>VLOOKUP(Tableau48910[[#This Row],[Numéros]],Tableau3[],9,FALSE)</f>
        <v>1</v>
      </c>
    </row>
    <row r="806" spans="1:6" x14ac:dyDescent="0.25">
      <c r="A806">
        <v>12</v>
      </c>
      <c r="B806" t="s">
        <v>287</v>
      </c>
      <c r="C806" s="4">
        <v>1.3888888888888888E-2</v>
      </c>
      <c r="D806" s="5"/>
      <c r="E806" s="5">
        <f>VLOOKUP(Tableau48910[[#This Row],[Numéros]],Tableau3[],9,FALSE)</f>
        <v>1</v>
      </c>
      <c r="F806" s="5">
        <f>VLOOKUP(Tableau48910[[#This Row],[Numéros]],Tableau3[],9,FALSE)</f>
        <v>1</v>
      </c>
    </row>
    <row r="807" spans="1:6" x14ac:dyDescent="0.25">
      <c r="A807">
        <v>15</v>
      </c>
      <c r="B807" t="s">
        <v>287</v>
      </c>
      <c r="C807" s="4">
        <v>6.9444444444444448E-2</v>
      </c>
      <c r="D807" s="5"/>
      <c r="E807" s="5">
        <f>VLOOKUP(Tableau48910[[#This Row],[Numéros]],Tableau3[],9,FALSE)</f>
        <v>1</v>
      </c>
      <c r="F807" s="5">
        <f>VLOOKUP(Tableau48910[[#This Row],[Numéros]],Tableau3[],9,FALSE)</f>
        <v>1</v>
      </c>
    </row>
    <row r="808" spans="1:6" x14ac:dyDescent="0.25">
      <c r="A808">
        <v>20</v>
      </c>
      <c r="B808" t="s">
        <v>287</v>
      </c>
      <c r="C808" s="4">
        <v>2.0833333333333332E-2</v>
      </c>
      <c r="D808" s="5"/>
      <c r="E808" s="5">
        <f>VLOOKUP(Tableau48910[[#This Row],[Numéros]],Tableau3[],9,FALSE)</f>
        <v>1</v>
      </c>
      <c r="F808" s="5">
        <f>VLOOKUP(Tableau48910[[#This Row],[Numéros]],Tableau3[],9,FALSE)</f>
        <v>1</v>
      </c>
    </row>
    <row r="809" spans="1:6" x14ac:dyDescent="0.25">
      <c r="A809">
        <v>30</v>
      </c>
      <c r="B809" t="s">
        <v>287</v>
      </c>
      <c r="C809" s="4">
        <v>1.1736111111111112</v>
      </c>
      <c r="D809" s="5"/>
      <c r="E809" s="5">
        <f>VLOOKUP(Tableau48910[[#This Row],[Numéros]],Tableau3[],9,FALSE)</f>
        <v>1</v>
      </c>
      <c r="F809" s="5">
        <f>VLOOKUP(Tableau48910[[#This Row],[Numéros]],Tableau3[],9,FALSE)</f>
        <v>1</v>
      </c>
    </row>
    <row r="810" spans="1:6" x14ac:dyDescent="0.25">
      <c r="A810">
        <v>35</v>
      </c>
      <c r="B810" t="s">
        <v>287</v>
      </c>
      <c r="C810" s="4">
        <v>0.16666666666666666</v>
      </c>
      <c r="D810" s="5"/>
      <c r="E810" s="5">
        <f>VLOOKUP(Tableau48910[[#This Row],[Numéros]],Tableau3[],9,FALSE)</f>
        <v>1</v>
      </c>
      <c r="F810" s="5">
        <f>VLOOKUP(Tableau48910[[#This Row],[Numéros]],Tableau3[],9,FALSE)</f>
        <v>1</v>
      </c>
    </row>
    <row r="811" spans="1:6" x14ac:dyDescent="0.25">
      <c r="A811">
        <v>45</v>
      </c>
      <c r="B811" t="s">
        <v>287</v>
      </c>
      <c r="C811" s="4">
        <v>1.3888888888888888E-2</v>
      </c>
      <c r="D811" s="5"/>
      <c r="E811" s="5">
        <f>VLOOKUP(Tableau48910[[#This Row],[Numéros]],Tableau3[],9,FALSE)</f>
        <v>1</v>
      </c>
      <c r="F811" s="5">
        <f>VLOOKUP(Tableau48910[[#This Row],[Numéros]],Tableau3[],9,FALSE)</f>
        <v>1</v>
      </c>
    </row>
    <row r="812" spans="1:6" x14ac:dyDescent="0.25">
      <c r="A812">
        <v>50</v>
      </c>
      <c r="B812" t="s">
        <v>287</v>
      </c>
      <c r="C812" s="4">
        <v>1.3888888888888888E-2</v>
      </c>
      <c r="D812" s="5"/>
      <c r="E812" s="5">
        <f>VLOOKUP(Tableau48910[[#This Row],[Numéros]],Tableau3[],9,FALSE)</f>
        <v>1</v>
      </c>
      <c r="F812" s="5">
        <f>VLOOKUP(Tableau48910[[#This Row],[Numéros]],Tableau3[],9,FALSE)</f>
        <v>1</v>
      </c>
    </row>
    <row r="813" spans="1:6" x14ac:dyDescent="0.25">
      <c r="A813">
        <v>11</v>
      </c>
      <c r="B813" t="s">
        <v>281</v>
      </c>
      <c r="C813" s="4">
        <v>1.3888888888888888E-2</v>
      </c>
      <c r="D813" s="5"/>
      <c r="E813" s="5">
        <f>VLOOKUP(Tableau48910[[#This Row],[Numéros]],Tableau3[],9,FALSE)</f>
        <v>1</v>
      </c>
      <c r="F813" s="5">
        <f>VLOOKUP(Tableau48910[[#This Row],[Numéros]],Tableau3[],9,FALSE)</f>
        <v>1</v>
      </c>
    </row>
    <row r="814" spans="1:6" x14ac:dyDescent="0.25">
      <c r="A814">
        <v>12</v>
      </c>
      <c r="B814" t="s">
        <v>281</v>
      </c>
      <c r="C814" s="4">
        <v>1.3888888888888888E-2</v>
      </c>
      <c r="D814" s="5"/>
      <c r="E814" s="5">
        <f>VLOOKUP(Tableau48910[[#This Row],[Numéros]],Tableau3[],9,FALSE)</f>
        <v>1</v>
      </c>
      <c r="F814" s="5">
        <f>VLOOKUP(Tableau48910[[#This Row],[Numéros]],Tableau3[],9,FALSE)</f>
        <v>1</v>
      </c>
    </row>
    <row r="815" spans="1:6" x14ac:dyDescent="0.25">
      <c r="A815">
        <v>15</v>
      </c>
      <c r="B815" t="s">
        <v>281</v>
      </c>
      <c r="C815" s="4">
        <v>6.9444444444444448E-2</v>
      </c>
      <c r="D815" s="5"/>
      <c r="E815" s="5">
        <f>VLOOKUP(Tableau48910[[#This Row],[Numéros]],Tableau3[],9,FALSE)</f>
        <v>1</v>
      </c>
      <c r="F815" s="5">
        <f>VLOOKUP(Tableau48910[[#This Row],[Numéros]],Tableau3[],9,FALSE)</f>
        <v>1</v>
      </c>
    </row>
    <row r="816" spans="1:6" x14ac:dyDescent="0.25">
      <c r="A816">
        <v>20</v>
      </c>
      <c r="B816" t="s">
        <v>281</v>
      </c>
      <c r="C816" s="4">
        <v>2.0833333333333332E-2</v>
      </c>
      <c r="D816" s="5"/>
      <c r="E816" s="5">
        <f>VLOOKUP(Tableau48910[[#This Row],[Numéros]],Tableau3[],9,FALSE)</f>
        <v>1</v>
      </c>
      <c r="F816" s="5">
        <f>VLOOKUP(Tableau48910[[#This Row],[Numéros]],Tableau3[],9,FALSE)</f>
        <v>1</v>
      </c>
    </row>
    <row r="817" spans="1:6" x14ac:dyDescent="0.25">
      <c r="A817">
        <v>30</v>
      </c>
      <c r="B817" t="s">
        <v>281</v>
      </c>
      <c r="C817" s="4">
        <v>1.4444444444444444</v>
      </c>
      <c r="D817" s="5"/>
      <c r="E817" s="5">
        <f>VLOOKUP(Tableau48910[[#This Row],[Numéros]],Tableau3[],9,FALSE)</f>
        <v>1</v>
      </c>
      <c r="F817" s="5">
        <f>VLOOKUP(Tableau48910[[#This Row],[Numéros]],Tableau3[],9,FALSE)</f>
        <v>1</v>
      </c>
    </row>
    <row r="818" spans="1:6" x14ac:dyDescent="0.25">
      <c r="A818">
        <v>35</v>
      </c>
      <c r="B818" t="s">
        <v>281</v>
      </c>
      <c r="C818" s="4">
        <v>0.16666666666666666</v>
      </c>
      <c r="D818" s="5"/>
      <c r="E818" s="5">
        <f>VLOOKUP(Tableau48910[[#This Row],[Numéros]],Tableau3[],9,FALSE)</f>
        <v>1</v>
      </c>
      <c r="F818" s="5">
        <f>VLOOKUP(Tableau48910[[#This Row],[Numéros]],Tableau3[],9,FALSE)</f>
        <v>1</v>
      </c>
    </row>
    <row r="819" spans="1:6" x14ac:dyDescent="0.25">
      <c r="A819">
        <v>45</v>
      </c>
      <c r="B819" t="s">
        <v>281</v>
      </c>
      <c r="C819" s="4">
        <v>1.3888888888888888E-2</v>
      </c>
      <c r="D819" s="5"/>
      <c r="E819" s="5">
        <f>VLOOKUP(Tableau48910[[#This Row],[Numéros]],Tableau3[],9,FALSE)</f>
        <v>1</v>
      </c>
      <c r="F819" s="5">
        <f>VLOOKUP(Tableau48910[[#This Row],[Numéros]],Tableau3[],9,FALSE)</f>
        <v>1</v>
      </c>
    </row>
    <row r="820" spans="1:6" x14ac:dyDescent="0.25">
      <c r="A820">
        <v>50</v>
      </c>
      <c r="B820" t="s">
        <v>281</v>
      </c>
      <c r="C820" s="4">
        <v>1.3888888888888888E-2</v>
      </c>
      <c r="D820" s="5"/>
      <c r="E820" s="5">
        <f>VLOOKUP(Tableau48910[[#This Row],[Numéros]],Tableau3[],9,FALSE)</f>
        <v>1</v>
      </c>
      <c r="F820" s="5">
        <f>VLOOKUP(Tableau48910[[#This Row],[Numéros]],Tableau3[],9,FALSE)</f>
        <v>1</v>
      </c>
    </row>
    <row r="821" spans="1:6" x14ac:dyDescent="0.25">
      <c r="A821">
        <v>7</v>
      </c>
      <c r="B821" t="s">
        <v>273</v>
      </c>
      <c r="C821" s="4">
        <v>6.25E-2</v>
      </c>
      <c r="D821" s="5"/>
      <c r="E821" s="5">
        <f>VLOOKUP(Tableau48910[[#This Row],[Numéros]],Tableau3[],9,FALSE)</f>
        <v>1</v>
      </c>
      <c r="F821" s="5">
        <f>VLOOKUP(Tableau48910[[#This Row],[Numéros]],Tableau3[],9,FALSE)</f>
        <v>1</v>
      </c>
    </row>
    <row r="822" spans="1:6" x14ac:dyDescent="0.25">
      <c r="A822">
        <v>10</v>
      </c>
      <c r="B822" t="s">
        <v>262</v>
      </c>
      <c r="C822" s="4">
        <v>0.16666666666666666</v>
      </c>
      <c r="D822" s="5"/>
      <c r="E822" s="5">
        <f>VLOOKUP(Tableau48910[[#This Row],[Numéros]],Tableau3[],9,FALSE)</f>
        <v>1.1999999999999997</v>
      </c>
      <c r="F822" s="5">
        <f>VLOOKUP(Tableau48910[[#This Row],[Numéros]],Tableau3[],9,FALSE)</f>
        <v>1.1999999999999997</v>
      </c>
    </row>
    <row r="823" spans="1:6" x14ac:dyDescent="0.25">
      <c r="A823">
        <v>20</v>
      </c>
      <c r="B823" t="s">
        <v>262</v>
      </c>
      <c r="C823" s="4">
        <v>0.33333333333333331</v>
      </c>
      <c r="D823" s="5"/>
      <c r="E823" s="5">
        <f>VLOOKUP(Tableau48910[[#This Row],[Numéros]],Tableau3[],9,FALSE)</f>
        <v>1.1999999999999997</v>
      </c>
      <c r="F823" s="5">
        <f>VLOOKUP(Tableau48910[[#This Row],[Numéros]],Tableau3[],9,FALSE)</f>
        <v>1.1999999999999997</v>
      </c>
    </row>
    <row r="824" spans="1:6" x14ac:dyDescent="0.25">
      <c r="A824">
        <v>30</v>
      </c>
      <c r="B824" t="s">
        <v>262</v>
      </c>
      <c r="C824" s="4">
        <v>8.3333333333333329E-2</v>
      </c>
      <c r="D824" s="5"/>
      <c r="E824" s="5">
        <f>VLOOKUP(Tableau48910[[#This Row],[Numéros]],Tableau3[],9,FALSE)</f>
        <v>1.1999999999999997</v>
      </c>
      <c r="F824" s="5">
        <f>VLOOKUP(Tableau48910[[#This Row],[Numéros]],Tableau3[],9,FALSE)</f>
        <v>1.1999999999999997</v>
      </c>
    </row>
    <row r="825" spans="1:6" x14ac:dyDescent="0.25">
      <c r="A825">
        <v>20</v>
      </c>
      <c r="B825" t="s">
        <v>263</v>
      </c>
      <c r="C825" s="4">
        <v>0.16666666666666666</v>
      </c>
      <c r="D825" s="5"/>
      <c r="E825" s="5">
        <f>VLOOKUP(Tableau48910[[#This Row],[Numéros]],Tableau3[],9,FALSE)</f>
        <v>2</v>
      </c>
      <c r="F825" s="5">
        <f>VLOOKUP(Tableau48910[[#This Row],[Numéros]],Tableau3[],9,FALSE)</f>
        <v>2</v>
      </c>
    </row>
    <row r="826" spans="1:6" x14ac:dyDescent="0.25">
      <c r="A826">
        <v>30</v>
      </c>
      <c r="B826" t="s">
        <v>263</v>
      </c>
      <c r="C826" s="4">
        <v>8.3333333333333329E-2</v>
      </c>
      <c r="D826" s="5"/>
      <c r="E826" s="5">
        <f>VLOOKUP(Tableau48910[[#This Row],[Numéros]],Tableau3[],9,FALSE)</f>
        <v>2</v>
      </c>
      <c r="F826" s="5">
        <f>VLOOKUP(Tableau48910[[#This Row],[Numéros]],Tableau3[],9,FALSE)</f>
        <v>2</v>
      </c>
    </row>
    <row r="827" spans="1:6" x14ac:dyDescent="0.25">
      <c r="A827">
        <v>10</v>
      </c>
      <c r="B827" t="s">
        <v>264</v>
      </c>
      <c r="C827" s="4">
        <v>0.16666666666666666</v>
      </c>
      <c r="D827" s="5"/>
      <c r="E827" s="5">
        <f>VLOOKUP(Tableau48910[[#This Row],[Numéros]],Tableau3[],9,FALSE)</f>
        <v>0.5</v>
      </c>
      <c r="F827" s="5">
        <f>VLOOKUP(Tableau48910[[#This Row],[Numéros]],Tableau3[],9,FALSE)</f>
        <v>0.5</v>
      </c>
    </row>
    <row r="828" spans="1:6" x14ac:dyDescent="0.25">
      <c r="A828">
        <v>20</v>
      </c>
      <c r="B828" t="s">
        <v>264</v>
      </c>
      <c r="C828" s="4">
        <v>0.33333333333333331</v>
      </c>
      <c r="D828" s="5"/>
      <c r="E828" s="5">
        <f>VLOOKUP(Tableau48910[[#This Row],[Numéros]],Tableau3[],9,FALSE)</f>
        <v>0.5</v>
      </c>
      <c r="F828" s="5">
        <f>VLOOKUP(Tableau48910[[#This Row],[Numéros]],Tableau3[],9,FALSE)</f>
        <v>0.5</v>
      </c>
    </row>
    <row r="829" spans="1:6" x14ac:dyDescent="0.25">
      <c r="A829">
        <v>10</v>
      </c>
      <c r="B829" t="s">
        <v>265</v>
      </c>
      <c r="C829" s="4">
        <v>0.33333333333333331</v>
      </c>
      <c r="D829" s="5"/>
      <c r="E829" s="5">
        <f>VLOOKUP(Tableau48910[[#This Row],[Numéros]],Tableau3[],9,FALSE)</f>
        <v>1</v>
      </c>
      <c r="F829" s="5">
        <f>VLOOKUP(Tableau48910[[#This Row],[Numéros]],Tableau3[],9,FALSE)</f>
        <v>1</v>
      </c>
    </row>
    <row r="830" spans="1:6" x14ac:dyDescent="0.25">
      <c r="A830">
        <v>10</v>
      </c>
      <c r="B830" t="s">
        <v>250</v>
      </c>
      <c r="C830" s="4">
        <v>8.3333333333333329E-2</v>
      </c>
      <c r="D830" s="5"/>
      <c r="E830" s="5">
        <f>VLOOKUP(Tableau48910[[#This Row],[Numéros]],Tableau3[],9,FALSE)</f>
        <v>0.22807017543859642</v>
      </c>
      <c r="F830" s="5">
        <f>VLOOKUP(Tableau48910[[#This Row],[Numéros]],Tableau3[],9,FALSE)</f>
        <v>0.22807017543859642</v>
      </c>
    </row>
    <row r="831" spans="1:6" x14ac:dyDescent="0.25">
      <c r="A831">
        <v>20</v>
      </c>
      <c r="B831" t="s">
        <v>250</v>
      </c>
      <c r="C831" s="4">
        <v>4.1666666666666664E-2</v>
      </c>
      <c r="D831" s="5"/>
      <c r="E831" s="5">
        <f>VLOOKUP(Tableau48910[[#This Row],[Numéros]],Tableau3[],9,FALSE)</f>
        <v>0.22807017543859642</v>
      </c>
      <c r="F831" s="5">
        <f>VLOOKUP(Tableau48910[[#This Row],[Numéros]],Tableau3[],9,FALSE)</f>
        <v>0.22807017543859642</v>
      </c>
    </row>
    <row r="832" spans="1:6" x14ac:dyDescent="0.25">
      <c r="A832">
        <v>30</v>
      </c>
      <c r="B832" t="s">
        <v>250</v>
      </c>
      <c r="C832" s="4">
        <v>8.3333333333333329E-2</v>
      </c>
      <c r="D832" s="5"/>
      <c r="E832" s="5">
        <f>VLOOKUP(Tableau48910[[#This Row],[Numéros]],Tableau3[],9,FALSE)</f>
        <v>0.22807017543859642</v>
      </c>
      <c r="F832" s="5">
        <f>VLOOKUP(Tableau48910[[#This Row],[Numéros]],Tableau3[],9,FALSE)</f>
        <v>0.22807017543859642</v>
      </c>
    </row>
    <row r="833" spans="1:6" x14ac:dyDescent="0.25">
      <c r="A833">
        <v>60</v>
      </c>
      <c r="B833" t="s">
        <v>250</v>
      </c>
      <c r="C833" s="4">
        <v>6.25E-2</v>
      </c>
      <c r="D833" s="5"/>
      <c r="E833" s="5">
        <f>VLOOKUP(Tableau48910[[#This Row],[Numéros]],Tableau3[],9,FALSE)</f>
        <v>0.22807017543859642</v>
      </c>
      <c r="F833" s="5">
        <f>VLOOKUP(Tableau48910[[#This Row],[Numéros]],Tableau3[],9,FALSE)</f>
        <v>0.22807017543859642</v>
      </c>
    </row>
    <row r="834" spans="1:6" x14ac:dyDescent="0.25">
      <c r="A834">
        <v>70</v>
      </c>
      <c r="B834" t="s">
        <v>250</v>
      </c>
      <c r="C834" s="4">
        <v>1</v>
      </c>
      <c r="D834" s="5"/>
      <c r="E834" s="5">
        <f>VLOOKUP(Tableau48910[[#This Row],[Numéros]],Tableau3[],9,FALSE)</f>
        <v>0.22807017543859642</v>
      </c>
      <c r="F834" s="5">
        <f>VLOOKUP(Tableau48910[[#This Row],[Numéros]],Tableau3[],9,FALSE)</f>
        <v>0.22807017543859642</v>
      </c>
    </row>
    <row r="835" spans="1:6" x14ac:dyDescent="0.25">
      <c r="A835">
        <v>45</v>
      </c>
      <c r="B835" t="s">
        <v>186</v>
      </c>
      <c r="C835" s="4">
        <v>0.125</v>
      </c>
      <c r="D835" s="5"/>
      <c r="E835" s="5">
        <f>VLOOKUP(Tableau48910[[#This Row],[Numéros]],Tableau3[],9,FALSE)</f>
        <v>1.1343283582089552</v>
      </c>
      <c r="F835" s="5">
        <f>VLOOKUP(Tableau48910[[#This Row],[Numéros]],Tableau3[],9,FALSE)</f>
        <v>1.1343283582089552</v>
      </c>
    </row>
    <row r="836" spans="1:6" x14ac:dyDescent="0.25">
      <c r="A836">
        <v>47</v>
      </c>
      <c r="B836" t="s">
        <v>186</v>
      </c>
      <c r="C836" s="4">
        <v>6.9444444444444441E-3</v>
      </c>
      <c r="D836" s="5"/>
      <c r="E836" s="5">
        <f>VLOOKUP(Tableau48910[[#This Row],[Numéros]],Tableau3[],9,FALSE)</f>
        <v>1.1343283582089552</v>
      </c>
      <c r="F836" s="5">
        <f>VLOOKUP(Tableau48910[[#This Row],[Numéros]],Tableau3[],9,FALSE)</f>
        <v>1.1343283582089552</v>
      </c>
    </row>
    <row r="837" spans="1:6" x14ac:dyDescent="0.25">
      <c r="A837">
        <v>60</v>
      </c>
      <c r="B837" t="s">
        <v>186</v>
      </c>
      <c r="C837" s="4">
        <v>2.0833333333333332E-2</v>
      </c>
      <c r="D837" s="5"/>
      <c r="E837" s="5">
        <f>VLOOKUP(Tableau48910[[#This Row],[Numéros]],Tableau3[],9,FALSE)</f>
        <v>1.1343283582089552</v>
      </c>
      <c r="F837" s="5">
        <f>VLOOKUP(Tableau48910[[#This Row],[Numéros]],Tableau3[],9,FALSE)</f>
        <v>1.1343283582089552</v>
      </c>
    </row>
    <row r="838" spans="1:6" x14ac:dyDescent="0.25">
      <c r="A838">
        <v>67</v>
      </c>
      <c r="B838" t="s">
        <v>186</v>
      </c>
      <c r="C838" s="4">
        <v>6.9444444444444441E-3</v>
      </c>
      <c r="D838" s="5"/>
      <c r="E838" s="5">
        <f>VLOOKUP(Tableau48910[[#This Row],[Numéros]],Tableau3[],9,FALSE)</f>
        <v>1.1343283582089552</v>
      </c>
      <c r="F838" s="5">
        <f>VLOOKUP(Tableau48910[[#This Row],[Numéros]],Tableau3[],9,FALSE)</f>
        <v>1.1343283582089552</v>
      </c>
    </row>
    <row r="839" spans="1:6" x14ac:dyDescent="0.25">
      <c r="A839">
        <v>70</v>
      </c>
      <c r="B839" t="s">
        <v>186</v>
      </c>
      <c r="C839" s="4">
        <v>6.9444444444444441E-3</v>
      </c>
      <c r="D839" s="5"/>
      <c r="E839" s="5">
        <f>VLOOKUP(Tableau48910[[#This Row],[Numéros]],Tableau3[],9,FALSE)</f>
        <v>1.1343283582089552</v>
      </c>
      <c r="F839" s="5">
        <f>VLOOKUP(Tableau48910[[#This Row],[Numéros]],Tableau3[],9,FALSE)</f>
        <v>1.1343283582089552</v>
      </c>
    </row>
    <row r="840" spans="1:6" x14ac:dyDescent="0.25">
      <c r="A840">
        <v>75</v>
      </c>
      <c r="B840" t="s">
        <v>186</v>
      </c>
      <c r="C840" s="4">
        <v>0.1875</v>
      </c>
      <c r="D840" s="5"/>
      <c r="E840" s="5">
        <f>VLOOKUP(Tableau48910[[#This Row],[Numéros]],Tableau3[],9,FALSE)</f>
        <v>1.1343283582089552</v>
      </c>
      <c r="F840" s="5">
        <f>VLOOKUP(Tableau48910[[#This Row],[Numéros]],Tableau3[],9,FALSE)</f>
        <v>1.1343283582089552</v>
      </c>
    </row>
    <row r="841" spans="1:6" x14ac:dyDescent="0.25">
      <c r="A841">
        <v>80</v>
      </c>
      <c r="B841" t="s">
        <v>186</v>
      </c>
      <c r="C841" s="4">
        <v>6.9444444444444441E-3</v>
      </c>
      <c r="D841" s="5"/>
      <c r="E841" s="5">
        <f>VLOOKUP(Tableau48910[[#This Row],[Numéros]],Tableau3[],9,FALSE)</f>
        <v>1.1343283582089552</v>
      </c>
      <c r="F841" s="5">
        <f>VLOOKUP(Tableau48910[[#This Row],[Numéros]],Tableau3[],9,FALSE)</f>
        <v>1.1343283582089552</v>
      </c>
    </row>
    <row r="842" spans="1:6" x14ac:dyDescent="0.25">
      <c r="A842">
        <v>85</v>
      </c>
      <c r="B842" t="s">
        <v>186</v>
      </c>
      <c r="C842" s="4">
        <v>0.16666666666666666</v>
      </c>
      <c r="D842" s="5"/>
      <c r="E842" s="5">
        <f>VLOOKUP(Tableau48910[[#This Row],[Numéros]],Tableau3[],9,FALSE)</f>
        <v>1.1343283582089552</v>
      </c>
      <c r="F842" s="5">
        <f>VLOOKUP(Tableau48910[[#This Row],[Numéros]],Tableau3[],9,FALSE)</f>
        <v>1.1343283582089552</v>
      </c>
    </row>
    <row r="843" spans="1:6" x14ac:dyDescent="0.25">
      <c r="A843">
        <v>90</v>
      </c>
      <c r="B843" t="s">
        <v>186</v>
      </c>
      <c r="C843" s="4">
        <v>6.25E-2</v>
      </c>
      <c r="D843" s="5"/>
      <c r="E843" s="5">
        <f>VLOOKUP(Tableau48910[[#This Row],[Numéros]],Tableau3[],9,FALSE)</f>
        <v>1.1343283582089552</v>
      </c>
      <c r="F843" s="5">
        <f>VLOOKUP(Tableau48910[[#This Row],[Numéros]],Tableau3[],9,FALSE)</f>
        <v>1.1343283582089552</v>
      </c>
    </row>
    <row r="844" spans="1:6" x14ac:dyDescent="0.25">
      <c r="A844">
        <v>15</v>
      </c>
      <c r="B844" t="s">
        <v>168</v>
      </c>
      <c r="C844" s="4">
        <v>7.013888888888889E-3</v>
      </c>
      <c r="D844" s="5"/>
      <c r="E844" s="5">
        <f>VLOOKUP(Tableau48910[[#This Row],[Numéros]],Tableau3[],9,FALSE)</f>
        <v>0.92669724770642203</v>
      </c>
      <c r="F844" s="5">
        <f>VLOOKUP(Tableau48910[[#This Row],[Numéros]],Tableau3[],9,FALSE)</f>
        <v>0.92669724770642203</v>
      </c>
    </row>
    <row r="845" spans="1:6" x14ac:dyDescent="0.25">
      <c r="A845">
        <v>25</v>
      </c>
      <c r="B845" t="s">
        <v>168</v>
      </c>
      <c r="C845" s="4">
        <v>2.0833333333333332E-2</v>
      </c>
      <c r="D845" s="5"/>
      <c r="E845" s="5">
        <f>VLOOKUP(Tableau48910[[#This Row],[Numéros]],Tableau3[],9,FALSE)</f>
        <v>0.92669724770642203</v>
      </c>
      <c r="F845" s="5">
        <f>VLOOKUP(Tableau48910[[#This Row],[Numéros]],Tableau3[],9,FALSE)</f>
        <v>0.92669724770642203</v>
      </c>
    </row>
    <row r="846" spans="1:6" x14ac:dyDescent="0.25">
      <c r="A846">
        <v>45</v>
      </c>
      <c r="B846" t="s">
        <v>168</v>
      </c>
      <c r="C846" s="4">
        <v>0.125</v>
      </c>
      <c r="D846" s="5"/>
      <c r="E846" s="5">
        <f>VLOOKUP(Tableau48910[[#This Row],[Numéros]],Tableau3[],9,FALSE)</f>
        <v>0.92669724770642203</v>
      </c>
      <c r="F846" s="5">
        <f>VLOOKUP(Tableau48910[[#This Row],[Numéros]],Tableau3[],9,FALSE)</f>
        <v>0.92669724770642203</v>
      </c>
    </row>
    <row r="847" spans="1:6" x14ac:dyDescent="0.25">
      <c r="A847">
        <v>47</v>
      </c>
      <c r="B847" t="s">
        <v>168</v>
      </c>
      <c r="C847" s="4">
        <v>6.9444444444444441E-3</v>
      </c>
      <c r="D847" s="5"/>
      <c r="E847" s="5">
        <f>VLOOKUP(Tableau48910[[#This Row],[Numéros]],Tableau3[],9,FALSE)</f>
        <v>0.92669724770642203</v>
      </c>
      <c r="F847" s="5">
        <f>VLOOKUP(Tableau48910[[#This Row],[Numéros]],Tableau3[],9,FALSE)</f>
        <v>0.92669724770642203</v>
      </c>
    </row>
    <row r="848" spans="1:6" x14ac:dyDescent="0.25">
      <c r="A848">
        <v>60</v>
      </c>
      <c r="B848" t="s">
        <v>168</v>
      </c>
      <c r="C848" s="4">
        <v>2.0833333333333332E-2</v>
      </c>
      <c r="D848" s="5"/>
      <c r="E848" s="5">
        <f>VLOOKUP(Tableau48910[[#This Row],[Numéros]],Tableau3[],9,FALSE)</f>
        <v>0.92669724770642203</v>
      </c>
      <c r="F848" s="5">
        <f>VLOOKUP(Tableau48910[[#This Row],[Numéros]],Tableau3[],9,FALSE)</f>
        <v>0.92669724770642203</v>
      </c>
    </row>
    <row r="849" spans="1:6" x14ac:dyDescent="0.25">
      <c r="A849">
        <v>67</v>
      </c>
      <c r="B849" t="s">
        <v>168</v>
      </c>
      <c r="C849" s="4">
        <v>6.9444444444444441E-3</v>
      </c>
      <c r="D849" s="5"/>
      <c r="E849" s="5">
        <f>VLOOKUP(Tableau48910[[#This Row],[Numéros]],Tableau3[],9,FALSE)</f>
        <v>0.92669724770642203</v>
      </c>
      <c r="F849" s="5">
        <f>VLOOKUP(Tableau48910[[#This Row],[Numéros]],Tableau3[],9,FALSE)</f>
        <v>0.92669724770642203</v>
      </c>
    </row>
    <row r="850" spans="1:6" x14ac:dyDescent="0.25">
      <c r="A850">
        <v>70</v>
      </c>
      <c r="B850" t="s">
        <v>168</v>
      </c>
      <c r="C850" s="4">
        <v>6.9444444444444441E-3</v>
      </c>
      <c r="D850" s="5"/>
      <c r="E850" s="5">
        <f>VLOOKUP(Tableau48910[[#This Row],[Numéros]],Tableau3[],9,FALSE)</f>
        <v>0.92669724770642203</v>
      </c>
      <c r="F850" s="5">
        <f>VLOOKUP(Tableau48910[[#This Row],[Numéros]],Tableau3[],9,FALSE)</f>
        <v>0.92669724770642203</v>
      </c>
    </row>
    <row r="851" spans="1:6" x14ac:dyDescent="0.25">
      <c r="A851">
        <v>75</v>
      </c>
      <c r="B851" t="s">
        <v>168</v>
      </c>
      <c r="C851" s="4">
        <v>0.33333333333333331</v>
      </c>
      <c r="D851" s="5"/>
      <c r="E851" s="5">
        <f>VLOOKUP(Tableau48910[[#This Row],[Numéros]],Tableau3[],9,FALSE)</f>
        <v>0.92669724770642203</v>
      </c>
      <c r="F851" s="5">
        <f>VLOOKUP(Tableau48910[[#This Row],[Numéros]],Tableau3[],9,FALSE)</f>
        <v>0.92669724770642203</v>
      </c>
    </row>
    <row r="852" spans="1:6" x14ac:dyDescent="0.25">
      <c r="A852">
        <v>80</v>
      </c>
      <c r="B852" t="s">
        <v>168</v>
      </c>
      <c r="C852" s="4">
        <v>6.9444444444444441E-3</v>
      </c>
      <c r="D852" s="5"/>
      <c r="E852" s="5">
        <f>VLOOKUP(Tableau48910[[#This Row],[Numéros]],Tableau3[],9,FALSE)</f>
        <v>0.92669724770642203</v>
      </c>
      <c r="F852" s="5">
        <f>VLOOKUP(Tableau48910[[#This Row],[Numéros]],Tableau3[],9,FALSE)</f>
        <v>0.92669724770642203</v>
      </c>
    </row>
    <row r="853" spans="1:6" x14ac:dyDescent="0.25">
      <c r="A853">
        <v>85</v>
      </c>
      <c r="B853" t="s">
        <v>168</v>
      </c>
      <c r="C853" s="4">
        <v>0.16666666666666666</v>
      </c>
      <c r="D853" s="5"/>
      <c r="E853" s="5">
        <f>VLOOKUP(Tableau48910[[#This Row],[Numéros]],Tableau3[],9,FALSE)</f>
        <v>0.92669724770642203</v>
      </c>
      <c r="F853" s="5">
        <f>VLOOKUP(Tableau48910[[#This Row],[Numéros]],Tableau3[],9,FALSE)</f>
        <v>0.92669724770642203</v>
      </c>
    </row>
    <row r="854" spans="1:6" x14ac:dyDescent="0.25">
      <c r="A854">
        <v>90</v>
      </c>
      <c r="B854" t="s">
        <v>168</v>
      </c>
      <c r="C854" s="4">
        <v>6.25E-2</v>
      </c>
      <c r="D854" s="5"/>
      <c r="E854" s="5">
        <f>VLOOKUP(Tableau48910[[#This Row],[Numéros]],Tableau3[],9,FALSE)</f>
        <v>0.92669724770642203</v>
      </c>
      <c r="F854" s="5">
        <f>VLOOKUP(Tableau48910[[#This Row],[Numéros]],Tableau3[],9,FALSE)</f>
        <v>0.92669724770642203</v>
      </c>
    </row>
    <row r="855" spans="1:6" x14ac:dyDescent="0.25">
      <c r="A855">
        <v>45</v>
      </c>
      <c r="B855" t="s">
        <v>169</v>
      </c>
      <c r="C855" s="4">
        <v>0.125</v>
      </c>
      <c r="D855" s="5"/>
      <c r="E855" s="5">
        <f>VLOOKUP(Tableau48910[[#This Row],[Numéros]],Tableau3[],9,FALSE)</f>
        <v>1.0803571428571428</v>
      </c>
      <c r="F855" s="5">
        <f>VLOOKUP(Tableau48910[[#This Row],[Numéros]],Tableau3[],9,FALSE)</f>
        <v>1.0803571428571428</v>
      </c>
    </row>
    <row r="856" spans="1:6" x14ac:dyDescent="0.25">
      <c r="A856">
        <v>47</v>
      </c>
      <c r="B856" t="s">
        <v>169</v>
      </c>
      <c r="C856" s="4">
        <v>6.9444444444444441E-3</v>
      </c>
      <c r="D856" s="5"/>
      <c r="E856" s="5">
        <f>VLOOKUP(Tableau48910[[#This Row],[Numéros]],Tableau3[],9,FALSE)</f>
        <v>1.0803571428571428</v>
      </c>
      <c r="F856" s="5">
        <f>VLOOKUP(Tableau48910[[#This Row],[Numéros]],Tableau3[],9,FALSE)</f>
        <v>1.0803571428571428</v>
      </c>
    </row>
    <row r="857" spans="1:6" x14ac:dyDescent="0.25">
      <c r="A857">
        <v>60</v>
      </c>
      <c r="B857" t="s">
        <v>169</v>
      </c>
      <c r="C857" s="4">
        <v>2.0833333333333332E-2</v>
      </c>
      <c r="D857" s="5"/>
      <c r="E857" s="5">
        <f>VLOOKUP(Tableau48910[[#This Row],[Numéros]],Tableau3[],9,FALSE)</f>
        <v>1.0803571428571428</v>
      </c>
      <c r="F857" s="5">
        <f>VLOOKUP(Tableau48910[[#This Row],[Numéros]],Tableau3[],9,FALSE)</f>
        <v>1.0803571428571428</v>
      </c>
    </row>
    <row r="858" spans="1:6" x14ac:dyDescent="0.25">
      <c r="A858">
        <v>67</v>
      </c>
      <c r="B858" t="s">
        <v>169</v>
      </c>
      <c r="C858" s="4">
        <v>6.9444444444444441E-3</v>
      </c>
      <c r="D858" s="5"/>
      <c r="E858" s="5">
        <f>VLOOKUP(Tableau48910[[#This Row],[Numéros]],Tableau3[],9,FALSE)</f>
        <v>1.0803571428571428</v>
      </c>
      <c r="F858" s="5">
        <f>VLOOKUP(Tableau48910[[#This Row],[Numéros]],Tableau3[],9,FALSE)</f>
        <v>1.0803571428571428</v>
      </c>
    </row>
    <row r="859" spans="1:6" x14ac:dyDescent="0.25">
      <c r="A859">
        <v>70</v>
      </c>
      <c r="B859" t="s">
        <v>169</v>
      </c>
      <c r="C859" s="4">
        <v>6.9444444444444441E-3</v>
      </c>
      <c r="D859" s="5"/>
      <c r="E859" s="5">
        <f>VLOOKUP(Tableau48910[[#This Row],[Numéros]],Tableau3[],9,FALSE)</f>
        <v>1.0803571428571428</v>
      </c>
      <c r="F859" s="5">
        <f>VLOOKUP(Tableau48910[[#This Row],[Numéros]],Tableau3[],9,FALSE)</f>
        <v>1.0803571428571428</v>
      </c>
    </row>
    <row r="860" spans="1:6" x14ac:dyDescent="0.25">
      <c r="A860">
        <v>75</v>
      </c>
      <c r="B860" t="s">
        <v>169</v>
      </c>
      <c r="C860" s="4">
        <v>0.5</v>
      </c>
      <c r="D860" s="5"/>
      <c r="E860" s="5">
        <f>VLOOKUP(Tableau48910[[#This Row],[Numéros]],Tableau3[],9,FALSE)</f>
        <v>1.0803571428571428</v>
      </c>
      <c r="F860" s="5">
        <f>VLOOKUP(Tableau48910[[#This Row],[Numéros]],Tableau3[],9,FALSE)</f>
        <v>1.0803571428571428</v>
      </c>
    </row>
    <row r="861" spans="1:6" x14ac:dyDescent="0.25">
      <c r="A861">
        <v>80</v>
      </c>
      <c r="B861" t="s">
        <v>169</v>
      </c>
      <c r="C861" s="4">
        <v>6.9444444444444441E-3</v>
      </c>
      <c r="D861" s="5"/>
      <c r="E861" s="5">
        <f>VLOOKUP(Tableau48910[[#This Row],[Numéros]],Tableau3[],9,FALSE)</f>
        <v>1.0803571428571428</v>
      </c>
      <c r="F861" s="5">
        <f>VLOOKUP(Tableau48910[[#This Row],[Numéros]],Tableau3[],9,FALSE)</f>
        <v>1.0803571428571428</v>
      </c>
    </row>
    <row r="862" spans="1:6" x14ac:dyDescent="0.25">
      <c r="A862">
        <v>85</v>
      </c>
      <c r="B862" t="s">
        <v>169</v>
      </c>
      <c r="C862" s="4">
        <v>0.16666666666666666</v>
      </c>
      <c r="D862" s="5"/>
      <c r="E862" s="5">
        <f>VLOOKUP(Tableau48910[[#This Row],[Numéros]],Tableau3[],9,FALSE)</f>
        <v>1.0803571428571428</v>
      </c>
      <c r="F862" s="5">
        <f>VLOOKUP(Tableau48910[[#This Row],[Numéros]],Tableau3[],9,FALSE)</f>
        <v>1.0803571428571428</v>
      </c>
    </row>
    <row r="863" spans="1:6" x14ac:dyDescent="0.25">
      <c r="A863">
        <v>90</v>
      </c>
      <c r="B863" t="s">
        <v>169</v>
      </c>
      <c r="C863" s="4">
        <v>6.25E-2</v>
      </c>
      <c r="D863" s="5"/>
      <c r="E863" s="5">
        <f>VLOOKUP(Tableau48910[[#This Row],[Numéros]],Tableau3[],9,FALSE)</f>
        <v>1.0803571428571428</v>
      </c>
      <c r="F863" s="5">
        <f>VLOOKUP(Tableau48910[[#This Row],[Numéros]],Tableau3[],9,FALSE)</f>
        <v>1.0803571428571428</v>
      </c>
    </row>
    <row r="864" spans="1:6" x14ac:dyDescent="0.25">
      <c r="A864">
        <v>45</v>
      </c>
      <c r="B864" t="s">
        <v>170</v>
      </c>
      <c r="C864" s="4">
        <v>0.125</v>
      </c>
      <c r="D864" s="5"/>
      <c r="E864" s="5">
        <f>VLOOKUP(Tableau48910[[#This Row],[Numéros]],Tableau3[],9,FALSE)</f>
        <v>1.2250000000000001</v>
      </c>
      <c r="F864" s="5">
        <f>VLOOKUP(Tableau48910[[#This Row],[Numéros]],Tableau3[],9,FALSE)</f>
        <v>1.2250000000000001</v>
      </c>
    </row>
    <row r="865" spans="1:6" x14ac:dyDescent="0.25">
      <c r="A865">
        <v>47</v>
      </c>
      <c r="B865" t="s">
        <v>170</v>
      </c>
      <c r="C865" s="4">
        <v>6.9444444444444441E-3</v>
      </c>
      <c r="D865" s="5"/>
      <c r="E865" s="5">
        <f>VLOOKUP(Tableau48910[[#This Row],[Numéros]],Tableau3[],9,FALSE)</f>
        <v>1.2250000000000001</v>
      </c>
      <c r="F865" s="5">
        <f>VLOOKUP(Tableau48910[[#This Row],[Numéros]],Tableau3[],9,FALSE)</f>
        <v>1.2250000000000001</v>
      </c>
    </row>
    <row r="866" spans="1:6" x14ac:dyDescent="0.25">
      <c r="A866">
        <v>60</v>
      </c>
      <c r="B866" t="s">
        <v>170</v>
      </c>
      <c r="C866" s="4">
        <v>2.0833333333333332E-2</v>
      </c>
      <c r="D866" s="5"/>
      <c r="E866" s="5">
        <f>VLOOKUP(Tableau48910[[#This Row],[Numéros]],Tableau3[],9,FALSE)</f>
        <v>1.2250000000000001</v>
      </c>
      <c r="F866" s="5">
        <f>VLOOKUP(Tableau48910[[#This Row],[Numéros]],Tableau3[],9,FALSE)</f>
        <v>1.2250000000000001</v>
      </c>
    </row>
    <row r="867" spans="1:6" x14ac:dyDescent="0.25">
      <c r="A867">
        <v>67</v>
      </c>
      <c r="B867" t="s">
        <v>170</v>
      </c>
      <c r="C867" s="4">
        <v>6.9444444444444441E-3</v>
      </c>
      <c r="D867" s="5"/>
      <c r="E867" s="5">
        <f>VLOOKUP(Tableau48910[[#This Row],[Numéros]],Tableau3[],9,FALSE)</f>
        <v>1.2250000000000001</v>
      </c>
      <c r="F867" s="5">
        <f>VLOOKUP(Tableau48910[[#This Row],[Numéros]],Tableau3[],9,FALSE)</f>
        <v>1.2250000000000001</v>
      </c>
    </row>
    <row r="868" spans="1:6" x14ac:dyDescent="0.25">
      <c r="A868">
        <v>70</v>
      </c>
      <c r="B868" t="s">
        <v>170</v>
      </c>
      <c r="C868" s="4">
        <v>6.9444444444444441E-3</v>
      </c>
      <c r="D868" s="5"/>
      <c r="E868" s="5">
        <f>VLOOKUP(Tableau48910[[#This Row],[Numéros]],Tableau3[],9,FALSE)</f>
        <v>1.2250000000000001</v>
      </c>
      <c r="F868" s="5">
        <f>VLOOKUP(Tableau48910[[#This Row],[Numéros]],Tableau3[],9,FALSE)</f>
        <v>1.2250000000000001</v>
      </c>
    </row>
    <row r="869" spans="1:6" x14ac:dyDescent="0.25">
      <c r="A869">
        <v>80</v>
      </c>
      <c r="B869" t="s">
        <v>170</v>
      </c>
      <c r="C869" s="4">
        <v>6.9444444444444441E-3</v>
      </c>
      <c r="D869" s="5"/>
      <c r="E869" s="5">
        <f>VLOOKUP(Tableau48910[[#This Row],[Numéros]],Tableau3[],9,FALSE)</f>
        <v>1.2250000000000001</v>
      </c>
      <c r="F869" s="5">
        <f>VLOOKUP(Tableau48910[[#This Row],[Numéros]],Tableau3[],9,FALSE)</f>
        <v>1.2250000000000001</v>
      </c>
    </row>
    <row r="870" spans="1:6" x14ac:dyDescent="0.25">
      <c r="A870">
        <v>85</v>
      </c>
      <c r="B870" t="s">
        <v>170</v>
      </c>
      <c r="C870" s="4">
        <v>0.16666666666666666</v>
      </c>
      <c r="D870" s="5"/>
      <c r="E870" s="5">
        <f>VLOOKUP(Tableau48910[[#This Row],[Numéros]],Tableau3[],9,FALSE)</f>
        <v>1.2250000000000001</v>
      </c>
      <c r="F870" s="5">
        <f>VLOOKUP(Tableau48910[[#This Row],[Numéros]],Tableau3[],9,FALSE)</f>
        <v>1.2250000000000001</v>
      </c>
    </row>
    <row r="871" spans="1:6" x14ac:dyDescent="0.25">
      <c r="A871">
        <v>90</v>
      </c>
      <c r="B871" t="s">
        <v>170</v>
      </c>
      <c r="C871" s="4">
        <v>6.25E-2</v>
      </c>
      <c r="D871" s="5"/>
      <c r="E871" s="5">
        <f>VLOOKUP(Tableau48910[[#This Row],[Numéros]],Tableau3[],9,FALSE)</f>
        <v>1.2250000000000001</v>
      </c>
      <c r="F871" s="5">
        <f>VLOOKUP(Tableau48910[[#This Row],[Numéros]],Tableau3[],9,FALSE)</f>
        <v>1.2250000000000001</v>
      </c>
    </row>
    <row r="872" spans="1:6" x14ac:dyDescent="0.25">
      <c r="A872">
        <v>20</v>
      </c>
      <c r="B872" t="s">
        <v>277</v>
      </c>
      <c r="C872" s="4">
        <v>2.6666666666666665</v>
      </c>
      <c r="D872" s="5"/>
      <c r="E872" s="5">
        <f>VLOOKUP(Tableau48910[[#This Row],[Numéros]],Tableau3[],9,FALSE)</f>
        <v>1.3559322033898304</v>
      </c>
      <c r="F872" s="5">
        <f>VLOOKUP(Tableau48910[[#This Row],[Numéros]],Tableau3[],9,FALSE)</f>
        <v>1.3559322033898304</v>
      </c>
    </row>
    <row r="873" spans="1:6" x14ac:dyDescent="0.25">
      <c r="A873">
        <v>30</v>
      </c>
      <c r="B873" t="s">
        <v>277</v>
      </c>
      <c r="C873" s="4">
        <v>4.25</v>
      </c>
      <c r="D873" s="5"/>
      <c r="E873" s="5">
        <f>VLOOKUP(Tableau48910[[#This Row],[Numéros]],Tableau3[],9,FALSE)</f>
        <v>1.3559322033898304</v>
      </c>
      <c r="F873" s="5">
        <f>VLOOKUP(Tableau48910[[#This Row],[Numéros]],Tableau3[],9,FALSE)</f>
        <v>1.3559322033898304</v>
      </c>
    </row>
    <row r="874" spans="1:6" x14ac:dyDescent="0.25">
      <c r="A874">
        <v>40</v>
      </c>
      <c r="B874" t="s">
        <v>277</v>
      </c>
      <c r="C874" s="4">
        <v>3.0833333333333335</v>
      </c>
      <c r="D874" s="5"/>
      <c r="E874" s="5">
        <f>VLOOKUP(Tableau48910[[#This Row],[Numéros]],Tableau3[],9,FALSE)</f>
        <v>1.3559322033898304</v>
      </c>
      <c r="F874" s="5">
        <f>VLOOKUP(Tableau48910[[#This Row],[Numéros]],Tableau3[],9,FALSE)</f>
        <v>1.3559322033898304</v>
      </c>
    </row>
    <row r="875" spans="1:6" x14ac:dyDescent="0.25">
      <c r="A875">
        <v>50</v>
      </c>
      <c r="B875" t="s">
        <v>277</v>
      </c>
      <c r="C875" s="4">
        <v>4.1666666666666664E-2</v>
      </c>
      <c r="D875" s="5"/>
      <c r="E875" s="5">
        <f>VLOOKUP(Tableau48910[[#This Row],[Numéros]],Tableau3[],9,FALSE)</f>
        <v>1.3559322033898304</v>
      </c>
      <c r="F875" s="5">
        <f>VLOOKUP(Tableau48910[[#This Row],[Numéros]],Tableau3[],9,FALSE)</f>
        <v>1.3559322033898304</v>
      </c>
    </row>
    <row r="876" spans="1:6" x14ac:dyDescent="0.25">
      <c r="A876">
        <v>20</v>
      </c>
      <c r="B876" t="s">
        <v>79</v>
      </c>
      <c r="C876" s="4">
        <v>4.1666666666666664E-2</v>
      </c>
      <c r="D876" s="5"/>
      <c r="E876" s="5">
        <f>VLOOKUP(Tableau48910[[#This Row],[Numéros]],Tableau3[],9,FALSE)</f>
        <v>1.0094339622641508</v>
      </c>
      <c r="F876" s="5">
        <f>VLOOKUP(Tableau48910[[#This Row],[Numéros]],Tableau3[],9,FALSE)</f>
        <v>1.0094339622641508</v>
      </c>
    </row>
    <row r="877" spans="1:6" x14ac:dyDescent="0.25">
      <c r="A877">
        <v>30</v>
      </c>
      <c r="B877" t="s">
        <v>79</v>
      </c>
      <c r="C877" s="4">
        <v>1</v>
      </c>
      <c r="D877" s="5"/>
      <c r="E877" s="5">
        <f>VLOOKUP(Tableau48910[[#This Row],[Numéros]],Tableau3[],9,FALSE)</f>
        <v>1.0094339622641508</v>
      </c>
      <c r="F877" s="5">
        <f>VLOOKUP(Tableau48910[[#This Row],[Numéros]],Tableau3[],9,FALSE)</f>
        <v>1.0094339622641508</v>
      </c>
    </row>
    <row r="878" spans="1:6" x14ac:dyDescent="0.25">
      <c r="A878">
        <v>40</v>
      </c>
      <c r="B878" t="s">
        <v>79</v>
      </c>
      <c r="C878" s="4">
        <v>6.25E-2</v>
      </c>
      <c r="D878" s="5"/>
      <c r="E878" s="5">
        <f>VLOOKUP(Tableau48910[[#This Row],[Numéros]],Tableau3[],9,FALSE)</f>
        <v>1.0094339622641508</v>
      </c>
      <c r="F878" s="5">
        <f>VLOOKUP(Tableau48910[[#This Row],[Numéros]],Tableau3[],9,FALSE)</f>
        <v>1.0094339622641508</v>
      </c>
    </row>
    <row r="879" spans="1:6" x14ac:dyDescent="0.25">
      <c r="A879">
        <v>50</v>
      </c>
      <c r="B879" t="s">
        <v>79</v>
      </c>
      <c r="C879" s="4">
        <v>4.1666666666666664E-2</v>
      </c>
      <c r="D879" s="5"/>
      <c r="E879" s="5">
        <f>VLOOKUP(Tableau48910[[#This Row],[Numéros]],Tableau3[],9,FALSE)</f>
        <v>1.0094339622641508</v>
      </c>
      <c r="F879" s="5">
        <f>VLOOKUP(Tableau48910[[#This Row],[Numéros]],Tableau3[],9,FALSE)</f>
        <v>1.0094339622641508</v>
      </c>
    </row>
    <row r="880" spans="1:6" x14ac:dyDescent="0.25">
      <c r="A880">
        <v>60</v>
      </c>
      <c r="B880" t="s">
        <v>79</v>
      </c>
      <c r="C880" s="4">
        <v>2.0833333333333332E-2</v>
      </c>
      <c r="D880" s="5"/>
      <c r="E880" s="5">
        <f>VLOOKUP(Tableau48910[[#This Row],[Numéros]],Tableau3[],9,FALSE)</f>
        <v>1.0094339622641508</v>
      </c>
      <c r="F880" s="5">
        <f>VLOOKUP(Tableau48910[[#This Row],[Numéros]],Tableau3[],9,FALSE)</f>
        <v>1.0094339622641508</v>
      </c>
    </row>
    <row r="881" spans="1:6" x14ac:dyDescent="0.25">
      <c r="A881">
        <v>80</v>
      </c>
      <c r="B881" t="s">
        <v>79</v>
      </c>
      <c r="C881" s="4">
        <v>4.1666666666666664E-2</v>
      </c>
      <c r="D881" s="5"/>
      <c r="E881" s="5">
        <f>VLOOKUP(Tableau48910[[#This Row],[Numéros]],Tableau3[],9,FALSE)</f>
        <v>1.0094339622641508</v>
      </c>
      <c r="F881" s="5">
        <f>VLOOKUP(Tableau48910[[#This Row],[Numéros]],Tableau3[],9,FALSE)</f>
        <v>1.0094339622641508</v>
      </c>
    </row>
    <row r="882" spans="1:6" x14ac:dyDescent="0.25">
      <c r="A882">
        <v>90</v>
      </c>
      <c r="B882" t="s">
        <v>79</v>
      </c>
      <c r="C882" s="4">
        <v>0.125</v>
      </c>
      <c r="D882" s="5"/>
      <c r="E882" s="5">
        <f>VLOOKUP(Tableau48910[[#This Row],[Numéros]],Tableau3[],9,FALSE)</f>
        <v>1.0094339622641508</v>
      </c>
      <c r="F882" s="5">
        <f>VLOOKUP(Tableau48910[[#This Row],[Numéros]],Tableau3[],9,FALSE)</f>
        <v>1.0094339622641508</v>
      </c>
    </row>
    <row r="883" spans="1:6" x14ac:dyDescent="0.25">
      <c r="A883">
        <v>100</v>
      </c>
      <c r="B883" t="s">
        <v>79</v>
      </c>
      <c r="C883" s="4">
        <v>0.79166666666666663</v>
      </c>
      <c r="D883" s="5"/>
      <c r="E883" s="5">
        <f>VLOOKUP(Tableau48910[[#This Row],[Numéros]],Tableau3[],9,FALSE)</f>
        <v>1.0094339622641508</v>
      </c>
      <c r="F883" s="5">
        <f>VLOOKUP(Tableau48910[[#This Row],[Numéros]],Tableau3[],9,FALSE)</f>
        <v>1.0094339622641508</v>
      </c>
    </row>
    <row r="884" spans="1:6" x14ac:dyDescent="0.25">
      <c r="A884">
        <v>110</v>
      </c>
      <c r="B884" t="s">
        <v>79</v>
      </c>
      <c r="C884" s="4">
        <v>6.25E-2</v>
      </c>
      <c r="D884" s="5"/>
      <c r="E884" s="5">
        <f>VLOOKUP(Tableau48910[[#This Row],[Numéros]],Tableau3[],9,FALSE)</f>
        <v>1.0094339622641508</v>
      </c>
      <c r="F884" s="5">
        <f>VLOOKUP(Tableau48910[[#This Row],[Numéros]],Tableau3[],9,FALSE)</f>
        <v>1.0094339622641508</v>
      </c>
    </row>
    <row r="885" spans="1:6" x14ac:dyDescent="0.25">
      <c r="A885">
        <v>120</v>
      </c>
      <c r="B885" t="s">
        <v>79</v>
      </c>
      <c r="C885" s="4">
        <v>4.1666666666666664E-2</v>
      </c>
      <c r="D885" s="5"/>
      <c r="E885" s="5">
        <f>VLOOKUP(Tableau48910[[#This Row],[Numéros]],Tableau3[],9,FALSE)</f>
        <v>1.0094339622641508</v>
      </c>
      <c r="F885" s="5">
        <f>VLOOKUP(Tableau48910[[#This Row],[Numéros]],Tableau3[],9,FALSE)</f>
        <v>1.0094339622641508</v>
      </c>
    </row>
    <row r="886" spans="1:6" x14ac:dyDescent="0.25">
      <c r="A886">
        <v>130</v>
      </c>
      <c r="B886" t="s">
        <v>79</v>
      </c>
      <c r="C886" s="4">
        <v>2.0833333333333332E-2</v>
      </c>
      <c r="D886" s="5"/>
      <c r="E886" s="5">
        <f>VLOOKUP(Tableau48910[[#This Row],[Numéros]],Tableau3[],9,FALSE)</f>
        <v>1.0094339622641508</v>
      </c>
      <c r="F886" s="5">
        <f>VLOOKUP(Tableau48910[[#This Row],[Numéros]],Tableau3[],9,FALSE)</f>
        <v>1.0094339622641508</v>
      </c>
    </row>
    <row r="887" spans="1:6" x14ac:dyDescent="0.25">
      <c r="A887">
        <v>20</v>
      </c>
      <c r="B887" t="s">
        <v>80</v>
      </c>
      <c r="C887" s="4">
        <v>4.1666666666666664E-2</v>
      </c>
      <c r="D887" s="5"/>
      <c r="E887" s="5">
        <f>VLOOKUP(Tableau48910[[#This Row],[Numéros]],Tableau3[],9,FALSE)</f>
        <v>1.0094339622641508</v>
      </c>
      <c r="F887" s="5">
        <f>VLOOKUP(Tableau48910[[#This Row],[Numéros]],Tableau3[],9,FALSE)</f>
        <v>1.0094339622641508</v>
      </c>
    </row>
    <row r="888" spans="1:6" x14ac:dyDescent="0.25">
      <c r="A888">
        <v>30</v>
      </c>
      <c r="B888" t="s">
        <v>80</v>
      </c>
      <c r="C888" s="4">
        <v>1</v>
      </c>
      <c r="D888" s="5"/>
      <c r="E888" s="5">
        <f>VLOOKUP(Tableau48910[[#This Row],[Numéros]],Tableau3[],9,FALSE)</f>
        <v>1.0094339622641508</v>
      </c>
      <c r="F888" s="5">
        <f>VLOOKUP(Tableau48910[[#This Row],[Numéros]],Tableau3[],9,FALSE)</f>
        <v>1.0094339622641508</v>
      </c>
    </row>
    <row r="889" spans="1:6" x14ac:dyDescent="0.25">
      <c r="A889">
        <v>40</v>
      </c>
      <c r="B889" t="s">
        <v>80</v>
      </c>
      <c r="C889" s="4">
        <v>6.25E-2</v>
      </c>
      <c r="D889" s="5"/>
      <c r="E889" s="5">
        <f>VLOOKUP(Tableau48910[[#This Row],[Numéros]],Tableau3[],9,FALSE)</f>
        <v>1.0094339622641508</v>
      </c>
      <c r="F889" s="5">
        <f>VLOOKUP(Tableau48910[[#This Row],[Numéros]],Tableau3[],9,FALSE)</f>
        <v>1.0094339622641508</v>
      </c>
    </row>
    <row r="890" spans="1:6" x14ac:dyDescent="0.25">
      <c r="A890">
        <v>50</v>
      </c>
      <c r="B890" t="s">
        <v>80</v>
      </c>
      <c r="C890" s="4">
        <v>4.1666666666666664E-2</v>
      </c>
      <c r="D890" s="5"/>
      <c r="E890" s="5">
        <f>VLOOKUP(Tableau48910[[#This Row],[Numéros]],Tableau3[],9,FALSE)</f>
        <v>1.0094339622641508</v>
      </c>
      <c r="F890" s="5">
        <f>VLOOKUP(Tableau48910[[#This Row],[Numéros]],Tableau3[],9,FALSE)</f>
        <v>1.0094339622641508</v>
      </c>
    </row>
    <row r="891" spans="1:6" x14ac:dyDescent="0.25">
      <c r="A891">
        <v>60</v>
      </c>
      <c r="B891" t="s">
        <v>80</v>
      </c>
      <c r="C891" s="4">
        <v>2.0833333333333332E-2</v>
      </c>
      <c r="D891" s="5"/>
      <c r="E891" s="5">
        <f>VLOOKUP(Tableau48910[[#This Row],[Numéros]],Tableau3[],9,FALSE)</f>
        <v>1.0094339622641508</v>
      </c>
      <c r="F891" s="5">
        <f>VLOOKUP(Tableau48910[[#This Row],[Numéros]],Tableau3[],9,FALSE)</f>
        <v>1.0094339622641508</v>
      </c>
    </row>
    <row r="892" spans="1:6" x14ac:dyDescent="0.25">
      <c r="A892">
        <v>80</v>
      </c>
      <c r="B892" t="s">
        <v>80</v>
      </c>
      <c r="C892" s="4">
        <v>4.1666666666666664E-2</v>
      </c>
      <c r="D892" s="5"/>
      <c r="E892" s="5">
        <f>VLOOKUP(Tableau48910[[#This Row],[Numéros]],Tableau3[],9,FALSE)</f>
        <v>1.0094339622641508</v>
      </c>
      <c r="F892" s="5">
        <f>VLOOKUP(Tableau48910[[#This Row],[Numéros]],Tableau3[],9,FALSE)</f>
        <v>1.0094339622641508</v>
      </c>
    </row>
    <row r="893" spans="1:6" x14ac:dyDescent="0.25">
      <c r="A893">
        <v>90</v>
      </c>
      <c r="B893" t="s">
        <v>80</v>
      </c>
      <c r="C893" s="4">
        <v>0.125</v>
      </c>
      <c r="D893" s="5"/>
      <c r="E893" s="5">
        <f>VLOOKUP(Tableau48910[[#This Row],[Numéros]],Tableau3[],9,FALSE)</f>
        <v>1.0094339622641508</v>
      </c>
      <c r="F893" s="5">
        <f>VLOOKUP(Tableau48910[[#This Row],[Numéros]],Tableau3[],9,FALSE)</f>
        <v>1.0094339622641508</v>
      </c>
    </row>
    <row r="894" spans="1:6" x14ac:dyDescent="0.25">
      <c r="A894">
        <v>100</v>
      </c>
      <c r="B894" t="s">
        <v>80</v>
      </c>
      <c r="C894" s="4">
        <v>0.79166666666666663</v>
      </c>
      <c r="D894" s="5"/>
      <c r="E894" s="5">
        <f>VLOOKUP(Tableau48910[[#This Row],[Numéros]],Tableau3[],9,FALSE)</f>
        <v>1.0094339622641508</v>
      </c>
      <c r="F894" s="5">
        <f>VLOOKUP(Tableau48910[[#This Row],[Numéros]],Tableau3[],9,FALSE)</f>
        <v>1.0094339622641508</v>
      </c>
    </row>
    <row r="895" spans="1:6" x14ac:dyDescent="0.25">
      <c r="A895">
        <v>110</v>
      </c>
      <c r="B895" t="s">
        <v>80</v>
      </c>
      <c r="C895" s="4">
        <v>6.25E-2</v>
      </c>
      <c r="D895" s="5"/>
      <c r="E895" s="5">
        <f>VLOOKUP(Tableau48910[[#This Row],[Numéros]],Tableau3[],9,FALSE)</f>
        <v>1.0094339622641508</v>
      </c>
      <c r="F895" s="5">
        <f>VLOOKUP(Tableau48910[[#This Row],[Numéros]],Tableau3[],9,FALSE)</f>
        <v>1.0094339622641508</v>
      </c>
    </row>
    <row r="896" spans="1:6" x14ac:dyDescent="0.25">
      <c r="A896">
        <v>120</v>
      </c>
      <c r="B896" t="s">
        <v>80</v>
      </c>
      <c r="C896" s="4">
        <v>4.1666666666666664E-2</v>
      </c>
      <c r="D896" s="5"/>
      <c r="E896" s="5">
        <f>VLOOKUP(Tableau48910[[#This Row],[Numéros]],Tableau3[],9,FALSE)</f>
        <v>1.0094339622641508</v>
      </c>
      <c r="F896" s="5">
        <f>VLOOKUP(Tableau48910[[#This Row],[Numéros]],Tableau3[],9,FALSE)</f>
        <v>1.0094339622641508</v>
      </c>
    </row>
    <row r="897" spans="1:6" x14ac:dyDescent="0.25">
      <c r="A897">
        <v>130</v>
      </c>
      <c r="B897" t="s">
        <v>80</v>
      </c>
      <c r="C897" s="4">
        <v>2.0833333333333332E-2</v>
      </c>
      <c r="D897" s="5"/>
      <c r="E897" s="5">
        <f>VLOOKUP(Tableau48910[[#This Row],[Numéros]],Tableau3[],9,FALSE)</f>
        <v>1.0094339622641508</v>
      </c>
      <c r="F897" s="5">
        <f>VLOOKUP(Tableau48910[[#This Row],[Numéros]],Tableau3[],9,FALSE)</f>
        <v>1.0094339622641508</v>
      </c>
    </row>
    <row r="898" spans="1:6" x14ac:dyDescent="0.25">
      <c r="A898">
        <v>60</v>
      </c>
      <c r="B898" t="s">
        <v>81</v>
      </c>
      <c r="C898" s="4">
        <v>2.0833333333333332E-2</v>
      </c>
      <c r="D898" s="5"/>
      <c r="E898" s="5">
        <f>VLOOKUP(Tableau48910[[#This Row],[Numéros]],Tableau3[],9,FALSE)</f>
        <v>1.0188679245283019</v>
      </c>
      <c r="F898" s="5">
        <f>VLOOKUP(Tableau48910[[#This Row],[Numéros]],Tableau3[],9,FALSE)</f>
        <v>1.0188679245283019</v>
      </c>
    </row>
    <row r="899" spans="1:6" x14ac:dyDescent="0.25">
      <c r="A899">
        <v>70</v>
      </c>
      <c r="B899" t="s">
        <v>81</v>
      </c>
      <c r="C899" s="4">
        <v>4.1666666666666664E-2</v>
      </c>
      <c r="D899" s="5"/>
      <c r="E899" s="5">
        <f>VLOOKUP(Tableau48910[[#This Row],[Numéros]],Tableau3[],9,FALSE)</f>
        <v>1.0188679245283019</v>
      </c>
      <c r="F899" s="5">
        <f>VLOOKUP(Tableau48910[[#This Row],[Numéros]],Tableau3[],9,FALSE)</f>
        <v>1.0188679245283019</v>
      </c>
    </row>
    <row r="900" spans="1:6" x14ac:dyDescent="0.25">
      <c r="A900">
        <v>80</v>
      </c>
      <c r="B900" t="s">
        <v>81</v>
      </c>
      <c r="C900" s="4">
        <v>0.25</v>
      </c>
      <c r="D900" s="5"/>
      <c r="E900" s="5">
        <f>VLOOKUP(Tableau48910[[#This Row],[Numéros]],Tableau3[],9,FALSE)</f>
        <v>1.0188679245283019</v>
      </c>
      <c r="F900" s="5">
        <f>VLOOKUP(Tableau48910[[#This Row],[Numéros]],Tableau3[],9,FALSE)</f>
        <v>1.0188679245283019</v>
      </c>
    </row>
    <row r="901" spans="1:6" x14ac:dyDescent="0.25">
      <c r="A901">
        <v>90</v>
      </c>
      <c r="B901" t="s">
        <v>81</v>
      </c>
      <c r="C901" s="4">
        <v>4.1666666666666664E-2</v>
      </c>
      <c r="D901" s="5"/>
      <c r="E901" s="5">
        <f>VLOOKUP(Tableau48910[[#This Row],[Numéros]],Tableau3[],9,FALSE)</f>
        <v>1.0188679245283019</v>
      </c>
      <c r="F901" s="5">
        <f>VLOOKUP(Tableau48910[[#This Row],[Numéros]],Tableau3[],9,FALSE)</f>
        <v>1.0188679245283019</v>
      </c>
    </row>
    <row r="902" spans="1:6" x14ac:dyDescent="0.25">
      <c r="A902">
        <v>100</v>
      </c>
      <c r="B902" t="s">
        <v>81</v>
      </c>
      <c r="C902" s="4">
        <v>2.0833333333333332E-2</v>
      </c>
      <c r="D902" s="5"/>
      <c r="E902" s="5">
        <f>VLOOKUP(Tableau48910[[#This Row],[Numéros]],Tableau3[],9,FALSE)</f>
        <v>1.0188679245283019</v>
      </c>
      <c r="F902" s="5">
        <f>VLOOKUP(Tableau48910[[#This Row],[Numéros]],Tableau3[],9,FALSE)</f>
        <v>1.0188679245283019</v>
      </c>
    </row>
    <row r="903" spans="1:6" x14ac:dyDescent="0.25">
      <c r="A903">
        <v>110</v>
      </c>
      <c r="B903" t="s">
        <v>81</v>
      </c>
      <c r="C903" s="4">
        <v>1.3888888888888888E-2</v>
      </c>
      <c r="D903" s="5"/>
      <c r="E903" s="5">
        <f>VLOOKUP(Tableau48910[[#This Row],[Numéros]],Tableau3[],9,FALSE)</f>
        <v>1.0188679245283019</v>
      </c>
      <c r="F903" s="5">
        <f>VLOOKUP(Tableau48910[[#This Row],[Numéros]],Tableau3[],9,FALSE)</f>
        <v>1.0188679245283019</v>
      </c>
    </row>
    <row r="904" spans="1:6" x14ac:dyDescent="0.25">
      <c r="A904">
        <v>10</v>
      </c>
      <c r="B904" t="s">
        <v>68</v>
      </c>
      <c r="C904" s="4">
        <v>1.3888888888888888E-2</v>
      </c>
      <c r="D904" s="5"/>
      <c r="E904" s="5">
        <f>VLOOKUP(Tableau48910[[#This Row],[Numéros]],Tableau3[],9,FALSE)</f>
        <v>1</v>
      </c>
      <c r="F904" s="5">
        <f>VLOOKUP(Tableau48910[[#This Row],[Numéros]],Tableau3[],9,FALSE)</f>
        <v>1</v>
      </c>
    </row>
    <row r="905" spans="1:6" x14ac:dyDescent="0.25">
      <c r="A905">
        <v>120</v>
      </c>
      <c r="B905" t="s">
        <v>82</v>
      </c>
      <c r="C905" s="4">
        <v>4.1666666666666664E-2</v>
      </c>
      <c r="D905" s="5"/>
      <c r="E905" s="5">
        <f>VLOOKUP(Tableau48910[[#This Row],[Numéros]],Tableau3[],9,FALSE)</f>
        <v>1</v>
      </c>
      <c r="F905" s="5">
        <f>VLOOKUP(Tableau48910[[#This Row],[Numéros]],Tableau3[],9,FALSE)</f>
        <v>1</v>
      </c>
    </row>
    <row r="906" spans="1:6" x14ac:dyDescent="0.25">
      <c r="A906">
        <v>120</v>
      </c>
      <c r="B906" t="s">
        <v>83</v>
      </c>
      <c r="C906" s="4">
        <v>4.1666666666666664E-2</v>
      </c>
      <c r="D906" s="5"/>
      <c r="E906" s="5">
        <f>VLOOKUP(Tableau48910[[#This Row],[Numéros]],Tableau3[],9,FALSE)</f>
        <v>1</v>
      </c>
      <c r="F906" s="5">
        <f>VLOOKUP(Tableau48910[[#This Row],[Numéros]],Tableau3[],9,FALSE)</f>
        <v>1</v>
      </c>
    </row>
    <row r="907" spans="1:6" x14ac:dyDescent="0.25">
      <c r="A907">
        <v>10</v>
      </c>
      <c r="B907" t="s">
        <v>69</v>
      </c>
      <c r="C907" s="4">
        <v>1.3888888888888888E-2</v>
      </c>
      <c r="D907" s="5"/>
      <c r="E907" s="5">
        <f>VLOOKUP(Tableau48910[[#This Row],[Numéros]],Tableau3[],9,FALSE)</f>
        <v>1</v>
      </c>
      <c r="F907" s="5">
        <f>VLOOKUP(Tableau48910[[#This Row],[Numéros]],Tableau3[],9,FALSE)</f>
        <v>1</v>
      </c>
    </row>
    <row r="908" spans="1:6" x14ac:dyDescent="0.25">
      <c r="A908">
        <v>10</v>
      </c>
      <c r="B908" t="s">
        <v>110</v>
      </c>
      <c r="C908" s="4">
        <v>1</v>
      </c>
      <c r="D908" s="5"/>
      <c r="E908" s="5">
        <f>VLOOKUP(Tableau48910[[#This Row],[Numéros]],Tableau3[],9,FALSE)</f>
        <v>2.7692307692307687</v>
      </c>
      <c r="F908" s="5">
        <f>VLOOKUP(Tableau48910[[#This Row],[Numéros]],Tableau3[],9,FALSE)</f>
        <v>2.7692307692307687</v>
      </c>
    </row>
    <row r="909" spans="1:6" x14ac:dyDescent="0.25">
      <c r="A909">
        <v>20</v>
      </c>
      <c r="B909" t="s">
        <v>110</v>
      </c>
      <c r="C909" s="4">
        <v>0.41666666666666669</v>
      </c>
      <c r="D909" s="5"/>
      <c r="E909" s="5">
        <f>VLOOKUP(Tableau48910[[#This Row],[Numéros]],Tableau3[],9,FALSE)</f>
        <v>2.7692307692307687</v>
      </c>
      <c r="F909" s="5">
        <f>VLOOKUP(Tableau48910[[#This Row],[Numéros]],Tableau3[],9,FALSE)</f>
        <v>2.7692307692307687</v>
      </c>
    </row>
    <row r="910" spans="1:6" x14ac:dyDescent="0.25">
      <c r="A910">
        <v>30</v>
      </c>
      <c r="B910" t="s">
        <v>110</v>
      </c>
      <c r="C910" s="4">
        <v>8.3333333333333329E-2</v>
      </c>
      <c r="D910" s="5"/>
      <c r="E910" s="5">
        <f>VLOOKUP(Tableau48910[[#This Row],[Numéros]],Tableau3[],9,FALSE)</f>
        <v>2.7692307692307687</v>
      </c>
      <c r="F910" s="5">
        <f>VLOOKUP(Tableau48910[[#This Row],[Numéros]],Tableau3[],9,FALSE)</f>
        <v>2.7692307692307687</v>
      </c>
    </row>
    <row r="911" spans="1:6" x14ac:dyDescent="0.25">
      <c r="A911">
        <v>40</v>
      </c>
      <c r="B911" t="s">
        <v>110</v>
      </c>
      <c r="C911" s="4">
        <v>4.1666666666666664E-2</v>
      </c>
      <c r="D911" s="5"/>
      <c r="E911" s="5">
        <f>VLOOKUP(Tableau48910[[#This Row],[Numéros]],Tableau3[],9,FALSE)</f>
        <v>2.7692307692307687</v>
      </c>
      <c r="F911" s="5">
        <f>VLOOKUP(Tableau48910[[#This Row],[Numéros]],Tableau3[],9,FALSE)</f>
        <v>2.7692307692307687</v>
      </c>
    </row>
    <row r="912" spans="1:6" x14ac:dyDescent="0.25">
      <c r="A912">
        <v>10</v>
      </c>
      <c r="B912" t="s">
        <v>111</v>
      </c>
      <c r="C912" s="4">
        <v>1</v>
      </c>
      <c r="D912" s="5"/>
      <c r="E912" s="5">
        <f>VLOOKUP(Tableau48910[[#This Row],[Numéros]],Tableau3[],9,FALSE)</f>
        <v>2.7692307692307687</v>
      </c>
      <c r="F912" s="5">
        <f>VLOOKUP(Tableau48910[[#This Row],[Numéros]],Tableau3[],9,FALSE)</f>
        <v>2.7692307692307687</v>
      </c>
    </row>
    <row r="913" spans="1:6" x14ac:dyDescent="0.25">
      <c r="A913">
        <v>20</v>
      </c>
      <c r="B913" t="s">
        <v>111</v>
      </c>
      <c r="C913" s="4">
        <v>0.41666666666666669</v>
      </c>
      <c r="D913" s="5"/>
      <c r="E913" s="5">
        <f>VLOOKUP(Tableau48910[[#This Row],[Numéros]],Tableau3[],9,FALSE)</f>
        <v>2.7692307692307687</v>
      </c>
      <c r="F913" s="5">
        <f>VLOOKUP(Tableau48910[[#This Row],[Numéros]],Tableau3[],9,FALSE)</f>
        <v>2.7692307692307687</v>
      </c>
    </row>
    <row r="914" spans="1:6" x14ac:dyDescent="0.25">
      <c r="A914">
        <v>30</v>
      </c>
      <c r="B914" t="s">
        <v>111</v>
      </c>
      <c r="C914" s="4">
        <v>8.3333333333333329E-2</v>
      </c>
      <c r="D914" s="5"/>
      <c r="E914" s="5">
        <f>VLOOKUP(Tableau48910[[#This Row],[Numéros]],Tableau3[],9,FALSE)</f>
        <v>2.7692307692307687</v>
      </c>
      <c r="F914" s="5">
        <f>VLOOKUP(Tableau48910[[#This Row],[Numéros]],Tableau3[],9,FALSE)</f>
        <v>2.7692307692307687</v>
      </c>
    </row>
    <row r="915" spans="1:6" x14ac:dyDescent="0.25">
      <c r="A915">
        <v>40</v>
      </c>
      <c r="B915" t="s">
        <v>111</v>
      </c>
      <c r="C915" s="4">
        <v>4.1666666666666664E-2</v>
      </c>
      <c r="D915" s="5"/>
      <c r="E915" s="5">
        <f>VLOOKUP(Tableau48910[[#This Row],[Numéros]],Tableau3[],9,FALSE)</f>
        <v>2.7692307692307687</v>
      </c>
      <c r="F915" s="5">
        <f>VLOOKUP(Tableau48910[[#This Row],[Numéros]],Tableau3[],9,FALSE)</f>
        <v>2.7692307692307687</v>
      </c>
    </row>
    <row r="916" spans="1:6" x14ac:dyDescent="0.25">
      <c r="A916">
        <v>100</v>
      </c>
      <c r="B916" t="s">
        <v>49</v>
      </c>
      <c r="C916" s="4">
        <v>0.66666666666666663</v>
      </c>
      <c r="D916" s="5"/>
      <c r="E916" s="5">
        <f>VLOOKUP(Tableau48910[[#This Row],[Numéros]],Tableau3[],9,FALSE)</f>
        <v>6.1666666666666661</v>
      </c>
      <c r="F916" s="5">
        <f>VLOOKUP(Tableau48910[[#This Row],[Numéros]],Tableau3[],9,FALSE)</f>
        <v>6.1666666666666661</v>
      </c>
    </row>
    <row r="917" spans="1:6" x14ac:dyDescent="0.25">
      <c r="A917">
        <v>110</v>
      </c>
      <c r="B917" t="s">
        <v>49</v>
      </c>
      <c r="C917" s="4">
        <v>6.25E-2</v>
      </c>
      <c r="D917" s="5"/>
      <c r="E917" s="5">
        <f>VLOOKUP(Tableau48910[[#This Row],[Numéros]],Tableau3[],9,FALSE)</f>
        <v>6.1666666666666661</v>
      </c>
      <c r="F917" s="5">
        <f>VLOOKUP(Tableau48910[[#This Row],[Numéros]],Tableau3[],9,FALSE)</f>
        <v>6.1666666666666661</v>
      </c>
    </row>
    <row r="918" spans="1:6" x14ac:dyDescent="0.25">
      <c r="A918">
        <v>120</v>
      </c>
      <c r="B918" t="s">
        <v>49</v>
      </c>
      <c r="C918" s="4">
        <v>4.1666666666666664E-2</v>
      </c>
      <c r="D918" s="5"/>
      <c r="E918" s="5">
        <f>VLOOKUP(Tableau48910[[#This Row],[Numéros]],Tableau3[],9,FALSE)</f>
        <v>6.1666666666666661</v>
      </c>
      <c r="F918" s="5">
        <f>VLOOKUP(Tableau48910[[#This Row],[Numéros]],Tableau3[],9,FALSE)</f>
        <v>6.1666666666666661</v>
      </c>
    </row>
    <row r="919" spans="1:6" x14ac:dyDescent="0.25">
      <c r="A919">
        <v>130</v>
      </c>
      <c r="B919" t="s">
        <v>49</v>
      </c>
      <c r="C919" s="4">
        <v>2.0833333333333332E-2</v>
      </c>
      <c r="D919" s="5"/>
      <c r="E919" s="5">
        <f>VLOOKUP(Tableau48910[[#This Row],[Numéros]],Tableau3[],9,FALSE)</f>
        <v>6.1666666666666661</v>
      </c>
      <c r="F919" s="5">
        <f>VLOOKUP(Tableau48910[[#This Row],[Numéros]],Tableau3[],9,FALSE)</f>
        <v>6.1666666666666661</v>
      </c>
    </row>
    <row r="920" spans="1:6" x14ac:dyDescent="0.25">
      <c r="A920">
        <v>80</v>
      </c>
      <c r="B920" t="s">
        <v>50</v>
      </c>
      <c r="C920" s="4">
        <v>4.1666666666666664E-2</v>
      </c>
      <c r="D920" s="5"/>
      <c r="E920" s="5">
        <f>VLOOKUP(Tableau48910[[#This Row],[Numéros]],Tableau3[],9,FALSE)</f>
        <v>1.0263157894736841</v>
      </c>
      <c r="F920" s="5">
        <f>VLOOKUP(Tableau48910[[#This Row],[Numéros]],Tableau3[],9,FALSE)</f>
        <v>1.0263157894736841</v>
      </c>
    </row>
    <row r="921" spans="1:6" x14ac:dyDescent="0.25">
      <c r="A921">
        <v>100</v>
      </c>
      <c r="B921" t="s">
        <v>50</v>
      </c>
      <c r="C921" s="4">
        <v>0.66666666666666663</v>
      </c>
      <c r="D921" s="5"/>
      <c r="E921" s="5">
        <f>VLOOKUP(Tableau48910[[#This Row],[Numéros]],Tableau3[],9,FALSE)</f>
        <v>1.0263157894736841</v>
      </c>
      <c r="F921" s="5">
        <f>VLOOKUP(Tableau48910[[#This Row],[Numéros]],Tableau3[],9,FALSE)</f>
        <v>1.0263157894736841</v>
      </c>
    </row>
    <row r="922" spans="1:6" x14ac:dyDescent="0.25">
      <c r="A922">
        <v>110</v>
      </c>
      <c r="B922" t="s">
        <v>50</v>
      </c>
      <c r="C922" s="4">
        <v>6.25E-2</v>
      </c>
      <c r="D922" s="5"/>
      <c r="E922" s="5">
        <f>VLOOKUP(Tableau48910[[#This Row],[Numéros]],Tableau3[],9,FALSE)</f>
        <v>1.0263157894736841</v>
      </c>
      <c r="F922" s="5">
        <f>VLOOKUP(Tableau48910[[#This Row],[Numéros]],Tableau3[],9,FALSE)</f>
        <v>1.0263157894736841</v>
      </c>
    </row>
    <row r="923" spans="1:6" x14ac:dyDescent="0.25">
      <c r="A923">
        <v>120</v>
      </c>
      <c r="B923" t="s">
        <v>50</v>
      </c>
      <c r="C923" s="4">
        <v>4.1666666666666664E-2</v>
      </c>
      <c r="D923" s="5"/>
      <c r="E923" s="5">
        <f>VLOOKUP(Tableau48910[[#This Row],[Numéros]],Tableau3[],9,FALSE)</f>
        <v>1.0263157894736841</v>
      </c>
      <c r="F923" s="5">
        <f>VLOOKUP(Tableau48910[[#This Row],[Numéros]],Tableau3[],9,FALSE)</f>
        <v>1.0263157894736841</v>
      </c>
    </row>
    <row r="924" spans="1:6" x14ac:dyDescent="0.25">
      <c r="A924">
        <v>130</v>
      </c>
      <c r="B924" t="s">
        <v>50</v>
      </c>
      <c r="C924" s="4">
        <v>2.0833333333333332E-2</v>
      </c>
      <c r="D924" s="5"/>
      <c r="E924" s="5">
        <f>VLOOKUP(Tableau48910[[#This Row],[Numéros]],Tableau3[],9,FALSE)</f>
        <v>1.0263157894736841</v>
      </c>
      <c r="F924" s="5">
        <f>VLOOKUP(Tableau48910[[#This Row],[Numéros]],Tableau3[],9,FALSE)</f>
        <v>1.0263157894736841</v>
      </c>
    </row>
    <row r="925" spans="1:6" x14ac:dyDescent="0.25">
      <c r="A925">
        <v>100</v>
      </c>
      <c r="B925" t="s">
        <v>51</v>
      </c>
      <c r="C925" s="4">
        <v>2.0833333333333332E-2</v>
      </c>
      <c r="D925" s="5"/>
      <c r="E925" s="5">
        <f>VLOOKUP(Tableau48910[[#This Row],[Numéros]],Tableau3[],9,FALSE)</f>
        <v>1.4999999999999998</v>
      </c>
      <c r="F925" s="5">
        <f>VLOOKUP(Tableau48910[[#This Row],[Numéros]],Tableau3[],9,FALSE)</f>
        <v>1.4999999999999998</v>
      </c>
    </row>
    <row r="926" spans="1:6" x14ac:dyDescent="0.25">
      <c r="A926">
        <v>110</v>
      </c>
      <c r="B926" t="s">
        <v>51</v>
      </c>
      <c r="C926" s="4">
        <v>1.3888888888888888E-2</v>
      </c>
      <c r="D926" s="5"/>
      <c r="E926" s="5">
        <f>VLOOKUP(Tableau48910[[#This Row],[Numéros]],Tableau3[],9,FALSE)</f>
        <v>1.4999999999999998</v>
      </c>
      <c r="F926" s="5">
        <f>VLOOKUP(Tableau48910[[#This Row],[Numéros]],Tableau3[],9,FALSE)</f>
        <v>1.4999999999999998</v>
      </c>
    </row>
    <row r="927" spans="1:6" x14ac:dyDescent="0.25">
      <c r="A927">
        <v>10</v>
      </c>
      <c r="B927" t="s">
        <v>38</v>
      </c>
      <c r="C927" s="4">
        <v>1.0416666666666666E-2</v>
      </c>
      <c r="D927" s="5"/>
      <c r="E927" s="5">
        <f>VLOOKUP(Tableau48910[[#This Row],[Numéros]],Tableau3[],9,FALSE)</f>
        <v>1</v>
      </c>
      <c r="F927" s="5">
        <f>VLOOKUP(Tableau48910[[#This Row],[Numéros]],Tableau3[],9,FALSE)</f>
        <v>1</v>
      </c>
    </row>
    <row r="928" spans="1:6" x14ac:dyDescent="0.25">
      <c r="A928">
        <v>5</v>
      </c>
      <c r="B928" t="s">
        <v>120</v>
      </c>
      <c r="C928" s="4">
        <v>7.013888888888889E-3</v>
      </c>
      <c r="D928" s="5"/>
      <c r="E928" s="5">
        <f>VLOOKUP(Tableau48910[[#This Row],[Numéros]],Tableau3[],9,FALSE)</f>
        <v>1</v>
      </c>
      <c r="F928" s="5">
        <f>VLOOKUP(Tableau48910[[#This Row],[Numéros]],Tableau3[],9,FALSE)</f>
        <v>1</v>
      </c>
    </row>
    <row r="929" spans="1:6" x14ac:dyDescent="0.25">
      <c r="A929">
        <v>7</v>
      </c>
      <c r="B929" t="s">
        <v>120</v>
      </c>
      <c r="C929" s="4">
        <v>8.3333333333333329E-2</v>
      </c>
      <c r="D929" s="5"/>
      <c r="E929" s="5">
        <f>VLOOKUP(Tableau48910[[#This Row],[Numéros]],Tableau3[],9,FALSE)</f>
        <v>1</v>
      </c>
      <c r="F929" s="5">
        <f>VLOOKUP(Tableau48910[[#This Row],[Numéros]],Tableau3[],9,FALSE)</f>
        <v>1</v>
      </c>
    </row>
    <row r="930" spans="1:6" x14ac:dyDescent="0.25">
      <c r="A930">
        <v>9</v>
      </c>
      <c r="B930" t="s">
        <v>120</v>
      </c>
      <c r="C930" s="4">
        <v>4.1666666666666664E-2</v>
      </c>
      <c r="D930" s="5"/>
      <c r="E930" s="5">
        <f>VLOOKUP(Tableau48910[[#This Row],[Numéros]],Tableau3[],9,FALSE)</f>
        <v>1</v>
      </c>
      <c r="F930" s="5">
        <f>VLOOKUP(Tableau48910[[#This Row],[Numéros]],Tableau3[],9,FALSE)</f>
        <v>1</v>
      </c>
    </row>
    <row r="931" spans="1:6" x14ac:dyDescent="0.25">
      <c r="A931">
        <v>10</v>
      </c>
      <c r="B931" t="s">
        <v>120</v>
      </c>
      <c r="C931" s="4">
        <v>1</v>
      </c>
      <c r="D931" s="5"/>
      <c r="E931" s="5">
        <f>VLOOKUP(Tableau48910[[#This Row],[Numéros]],Tableau3[],9,FALSE)</f>
        <v>1</v>
      </c>
      <c r="F931" s="5">
        <f>VLOOKUP(Tableau48910[[#This Row],[Numéros]],Tableau3[],9,FALSE)</f>
        <v>1</v>
      </c>
    </row>
    <row r="932" spans="1:6" x14ac:dyDescent="0.25">
      <c r="A932">
        <v>20</v>
      </c>
      <c r="B932" t="s">
        <v>120</v>
      </c>
      <c r="C932" s="4">
        <v>4.8611111111111116</v>
      </c>
      <c r="D932" s="5"/>
      <c r="E932" s="5">
        <f>VLOOKUP(Tableau48910[[#This Row],[Numéros]],Tableau3[],9,FALSE)</f>
        <v>1</v>
      </c>
      <c r="F932" s="5">
        <f>VLOOKUP(Tableau48910[[#This Row],[Numéros]],Tableau3[],9,FALSE)</f>
        <v>1</v>
      </c>
    </row>
    <row r="933" spans="1:6" x14ac:dyDescent="0.25">
      <c r="A933">
        <v>30</v>
      </c>
      <c r="B933" t="s">
        <v>120</v>
      </c>
      <c r="C933" s="4">
        <v>4.8611111111111116</v>
      </c>
      <c r="D933" s="5"/>
      <c r="E933" s="5">
        <f>VLOOKUP(Tableau48910[[#This Row],[Numéros]],Tableau3[],9,FALSE)</f>
        <v>1</v>
      </c>
      <c r="F933" s="5">
        <f>VLOOKUP(Tableau48910[[#This Row],[Numéros]],Tableau3[],9,FALSE)</f>
        <v>1</v>
      </c>
    </row>
    <row r="934" spans="1:6" x14ac:dyDescent="0.25">
      <c r="A934">
        <v>40</v>
      </c>
      <c r="B934" t="s">
        <v>120</v>
      </c>
      <c r="C934" s="4">
        <v>1.6666666666666667</v>
      </c>
      <c r="D934" s="5"/>
      <c r="E934" s="5">
        <f>VLOOKUP(Tableau48910[[#This Row],[Numéros]],Tableau3[],9,FALSE)</f>
        <v>1</v>
      </c>
      <c r="F934" s="5">
        <f>VLOOKUP(Tableau48910[[#This Row],[Numéros]],Tableau3[],9,FALSE)</f>
        <v>1</v>
      </c>
    </row>
    <row r="935" spans="1:6" x14ac:dyDescent="0.25">
      <c r="A935">
        <v>50</v>
      </c>
      <c r="B935" t="s">
        <v>120</v>
      </c>
      <c r="C935" s="4">
        <v>4.1666666666666664E-2</v>
      </c>
      <c r="D935" s="5"/>
      <c r="E935" s="5">
        <f>VLOOKUP(Tableau48910[[#This Row],[Numéros]],Tableau3[],9,FALSE)</f>
        <v>1</v>
      </c>
      <c r="F935" s="5">
        <f>VLOOKUP(Tableau48910[[#This Row],[Numéros]],Tableau3[],9,FALSE)</f>
        <v>1</v>
      </c>
    </row>
    <row r="936" spans="1:6" x14ac:dyDescent="0.25">
      <c r="A936">
        <v>60</v>
      </c>
      <c r="B936" t="s">
        <v>120</v>
      </c>
      <c r="C936" s="4">
        <v>7.013888888888889E-3</v>
      </c>
      <c r="D936" s="5"/>
      <c r="E936" s="5">
        <f>VLOOKUP(Tableau48910[[#This Row],[Numéros]],Tableau3[],9,FALSE)</f>
        <v>1</v>
      </c>
      <c r="F936" s="5">
        <f>VLOOKUP(Tableau48910[[#This Row],[Numéros]],Tableau3[],9,FALSE)</f>
        <v>1</v>
      </c>
    </row>
    <row r="937" spans="1:6" x14ac:dyDescent="0.25">
      <c r="A937">
        <v>70</v>
      </c>
      <c r="B937" t="s">
        <v>120</v>
      </c>
      <c r="C937" s="4">
        <v>7.013888888888889E-3</v>
      </c>
      <c r="D937" s="5"/>
      <c r="E937" s="5">
        <f>VLOOKUP(Tableau48910[[#This Row],[Numéros]],Tableau3[],9,FALSE)</f>
        <v>1</v>
      </c>
      <c r="F937" s="5">
        <f>VLOOKUP(Tableau48910[[#This Row],[Numéros]],Tableau3[],9,FALSE)</f>
        <v>1</v>
      </c>
    </row>
    <row r="938" spans="1:6" x14ac:dyDescent="0.25">
      <c r="A938">
        <v>10</v>
      </c>
      <c r="B938" t="s">
        <v>96</v>
      </c>
      <c r="C938" s="4">
        <v>0.22430555555555556</v>
      </c>
      <c r="D938" s="5"/>
      <c r="E938" s="5">
        <f>VLOOKUP(Tableau48910[[#This Row],[Numéros]],Tableau3[],9,FALSE)</f>
        <v>6.7291666666666634</v>
      </c>
      <c r="F938" s="5">
        <f>VLOOKUP(Tableau48910[[#This Row],[Numéros]],Tableau3[],9,FALSE)</f>
        <v>6.7291666666666634</v>
      </c>
    </row>
    <row r="939" spans="1:6" x14ac:dyDescent="0.25">
      <c r="A939">
        <v>20</v>
      </c>
      <c r="B939" t="s">
        <v>96</v>
      </c>
      <c r="C939" s="4">
        <v>3.3333333333333333E-2</v>
      </c>
      <c r="D939" s="5"/>
      <c r="E939" s="5">
        <f>VLOOKUP(Tableau48910[[#This Row],[Numéros]],Tableau3[],9,FALSE)</f>
        <v>6.7291666666666634</v>
      </c>
      <c r="F939" s="5">
        <f>VLOOKUP(Tableau48910[[#This Row],[Numéros]],Tableau3[],9,FALSE)</f>
        <v>6.7291666666666634</v>
      </c>
    </row>
    <row r="940" spans="1:6" x14ac:dyDescent="0.25">
      <c r="A940">
        <v>10</v>
      </c>
      <c r="B940" t="s">
        <v>97</v>
      </c>
      <c r="C940" s="4">
        <v>0.22430555555555556</v>
      </c>
      <c r="D940" s="5"/>
      <c r="E940" s="5">
        <f>VLOOKUP(Tableau48910[[#This Row],[Numéros]],Tableau3[],9,FALSE)</f>
        <v>6.7291666666666634</v>
      </c>
      <c r="F940" s="5">
        <f>VLOOKUP(Tableau48910[[#This Row],[Numéros]],Tableau3[],9,FALSE)</f>
        <v>6.7291666666666634</v>
      </c>
    </row>
    <row r="941" spans="1:6" x14ac:dyDescent="0.25">
      <c r="A941">
        <v>20</v>
      </c>
      <c r="B941" t="s">
        <v>97</v>
      </c>
      <c r="C941" s="4">
        <v>3.3333333333333333E-2</v>
      </c>
      <c r="D941" s="5"/>
      <c r="E941" s="5">
        <f>VLOOKUP(Tableau48910[[#This Row],[Numéros]],Tableau3[],9,FALSE)</f>
        <v>6.7291666666666634</v>
      </c>
      <c r="F941" s="5">
        <f>VLOOKUP(Tableau48910[[#This Row],[Numéros]],Tableau3[],9,FALSE)</f>
        <v>6.7291666666666634</v>
      </c>
    </row>
    <row r="942" spans="1:6" x14ac:dyDescent="0.25">
      <c r="A942">
        <v>10</v>
      </c>
      <c r="B942" t="s">
        <v>98</v>
      </c>
      <c r="C942" s="4">
        <v>0.22430555555555556</v>
      </c>
      <c r="D942" s="5"/>
      <c r="E942" s="5">
        <f>VLOOKUP(Tableau48910[[#This Row],[Numéros]],Tableau3[],9,FALSE)</f>
        <v>6.7291666666666634</v>
      </c>
      <c r="F942" s="5">
        <f>VLOOKUP(Tableau48910[[#This Row],[Numéros]],Tableau3[],9,FALSE)</f>
        <v>6.7291666666666634</v>
      </c>
    </row>
    <row r="943" spans="1:6" x14ac:dyDescent="0.25">
      <c r="A943">
        <v>20</v>
      </c>
      <c r="B943" t="s">
        <v>98</v>
      </c>
      <c r="C943" s="4">
        <v>3.3333333333333333E-2</v>
      </c>
      <c r="D943" s="5"/>
      <c r="E943" s="5">
        <f>VLOOKUP(Tableau48910[[#This Row],[Numéros]],Tableau3[],9,FALSE)</f>
        <v>6.7291666666666634</v>
      </c>
      <c r="F943" s="5">
        <f>VLOOKUP(Tableau48910[[#This Row],[Numéros]],Tableau3[],9,FALSE)</f>
        <v>6.7291666666666634</v>
      </c>
    </row>
    <row r="944" spans="1:6" x14ac:dyDescent="0.25">
      <c r="A944">
        <v>10</v>
      </c>
      <c r="B944" t="s">
        <v>92</v>
      </c>
      <c r="C944" s="4">
        <v>0.27986111111111112</v>
      </c>
      <c r="D944" s="5"/>
      <c r="E944" s="5">
        <f>VLOOKUP(Tableau48910[[#This Row],[Numéros]],Tableau3[],9,FALSE)</f>
        <v>6.7166666666666641</v>
      </c>
      <c r="F944" s="5">
        <f>VLOOKUP(Tableau48910[[#This Row],[Numéros]],Tableau3[],9,FALSE)</f>
        <v>6.7166666666666641</v>
      </c>
    </row>
    <row r="945" spans="1:6" x14ac:dyDescent="0.25">
      <c r="A945">
        <v>20</v>
      </c>
      <c r="B945" t="s">
        <v>92</v>
      </c>
      <c r="C945" s="4">
        <v>4.1666666666666664E-2</v>
      </c>
      <c r="D945" s="5"/>
      <c r="E945" s="5">
        <f>VLOOKUP(Tableau48910[[#This Row],[Numéros]],Tableau3[],9,FALSE)</f>
        <v>6.7166666666666641</v>
      </c>
      <c r="F945" s="5">
        <f>VLOOKUP(Tableau48910[[#This Row],[Numéros]],Tableau3[],9,FALSE)</f>
        <v>6.7166666666666641</v>
      </c>
    </row>
    <row r="946" spans="1:6" x14ac:dyDescent="0.25">
      <c r="A946">
        <v>10</v>
      </c>
      <c r="B946" t="s">
        <v>89</v>
      </c>
      <c r="C946" s="4">
        <v>5.7638888888888885E-2</v>
      </c>
      <c r="D946" s="5"/>
      <c r="E946" s="5">
        <f>VLOOKUP(Tableau48910[[#This Row],[Numéros]],Tableau3[],9,FALSE)</f>
        <v>6.9166666666666625</v>
      </c>
      <c r="F946" s="5">
        <f>VLOOKUP(Tableau48910[[#This Row],[Numéros]],Tableau3[],9,FALSE)</f>
        <v>6.9166666666666625</v>
      </c>
    </row>
    <row r="947" spans="1:6" x14ac:dyDescent="0.25">
      <c r="A947">
        <v>20</v>
      </c>
      <c r="B947" t="s">
        <v>89</v>
      </c>
      <c r="C947" s="4">
        <v>8.3333333333333332E-3</v>
      </c>
      <c r="D947" s="5"/>
      <c r="E947" s="5">
        <f>VLOOKUP(Tableau48910[[#This Row],[Numéros]],Tableau3[],9,FALSE)</f>
        <v>6.9166666666666625</v>
      </c>
      <c r="F947" s="5">
        <f>VLOOKUP(Tableau48910[[#This Row],[Numéros]],Tableau3[],9,FALSE)</f>
        <v>6.9166666666666625</v>
      </c>
    </row>
    <row r="948" spans="1:6" x14ac:dyDescent="0.25">
      <c r="A948">
        <v>10</v>
      </c>
      <c r="B948" t="s">
        <v>90</v>
      </c>
      <c r="C948" s="4">
        <v>5.7638888888888885E-2</v>
      </c>
      <c r="D948" s="5"/>
      <c r="E948" s="5">
        <f>VLOOKUP(Tableau48910[[#This Row],[Numéros]],Tableau3[],9,FALSE)</f>
        <v>6.9166666666666625</v>
      </c>
      <c r="F948" s="5">
        <f>VLOOKUP(Tableau48910[[#This Row],[Numéros]],Tableau3[],9,FALSE)</f>
        <v>6.9166666666666625</v>
      </c>
    </row>
    <row r="949" spans="1:6" x14ac:dyDescent="0.25">
      <c r="A949">
        <v>20</v>
      </c>
      <c r="B949" t="s">
        <v>90</v>
      </c>
      <c r="C949" s="4">
        <v>8.3333333333333332E-3</v>
      </c>
      <c r="D949" s="5"/>
      <c r="E949" s="5">
        <f>VLOOKUP(Tableau48910[[#This Row],[Numéros]],Tableau3[],9,FALSE)</f>
        <v>6.9166666666666625</v>
      </c>
      <c r="F949" s="5">
        <f>VLOOKUP(Tableau48910[[#This Row],[Numéros]],Tableau3[],9,FALSE)</f>
        <v>6.9166666666666625</v>
      </c>
    </row>
    <row r="950" spans="1:6" x14ac:dyDescent="0.25">
      <c r="A950">
        <v>10</v>
      </c>
      <c r="B950" t="s">
        <v>91</v>
      </c>
      <c r="C950" s="4">
        <v>5.7638888888888885E-2</v>
      </c>
      <c r="D950" s="5"/>
      <c r="E950" s="5">
        <f>VLOOKUP(Tableau48910[[#This Row],[Numéros]],Tableau3[],9,FALSE)</f>
        <v>6.9166666666666625</v>
      </c>
      <c r="F950" s="5">
        <f>VLOOKUP(Tableau48910[[#This Row],[Numéros]],Tableau3[],9,FALSE)</f>
        <v>6.9166666666666625</v>
      </c>
    </row>
    <row r="951" spans="1:6" x14ac:dyDescent="0.25">
      <c r="A951">
        <v>20</v>
      </c>
      <c r="B951" t="s">
        <v>91</v>
      </c>
      <c r="C951" s="4">
        <v>8.3333333333333332E-3</v>
      </c>
      <c r="D951" s="5"/>
      <c r="E951" s="5">
        <f>VLOOKUP(Tableau48910[[#This Row],[Numéros]],Tableau3[],9,FALSE)</f>
        <v>6.9166666666666625</v>
      </c>
      <c r="F951" s="5">
        <f>VLOOKUP(Tableau48910[[#This Row],[Numéros]],Tableau3[],9,FALSE)</f>
        <v>6.9166666666666625</v>
      </c>
    </row>
    <row r="952" spans="1:6" x14ac:dyDescent="0.25">
      <c r="A952">
        <v>20</v>
      </c>
      <c r="B952" t="s">
        <v>75</v>
      </c>
      <c r="C952" s="4">
        <v>1.1666666666666667</v>
      </c>
      <c r="D952" s="5"/>
      <c r="E952" s="5">
        <f>VLOOKUP(Tableau48910[[#This Row],[Numéros]],Tableau3[],9,FALSE)</f>
        <v>3.1428571428571437</v>
      </c>
      <c r="F952" s="5">
        <f>VLOOKUP(Tableau48910[[#This Row],[Numéros]],Tableau3[],9,FALSE)</f>
        <v>3.1428571428571437</v>
      </c>
    </row>
    <row r="953" spans="1:6" x14ac:dyDescent="0.25">
      <c r="A953">
        <v>30</v>
      </c>
      <c r="B953" t="s">
        <v>75</v>
      </c>
      <c r="C953" s="4">
        <v>5.5555555555555552E-2</v>
      </c>
      <c r="D953" s="5"/>
      <c r="E953" s="5">
        <f>VLOOKUP(Tableau48910[[#This Row],[Numéros]],Tableau3[],9,FALSE)</f>
        <v>3.1428571428571437</v>
      </c>
      <c r="F953" s="5">
        <f>VLOOKUP(Tableau48910[[#This Row],[Numéros]],Tableau3[],9,FALSE)</f>
        <v>3.1428571428571437</v>
      </c>
    </row>
    <row r="954" spans="1:6" x14ac:dyDescent="0.25">
      <c r="A954">
        <v>40</v>
      </c>
      <c r="B954" t="s">
        <v>75</v>
      </c>
      <c r="C954" s="4">
        <v>0.33333333333333331</v>
      </c>
      <c r="D954" s="5"/>
      <c r="E954" s="5">
        <f>VLOOKUP(Tableau48910[[#This Row],[Numéros]],Tableau3[],9,FALSE)</f>
        <v>3.1428571428571437</v>
      </c>
      <c r="F954" s="5">
        <f>VLOOKUP(Tableau48910[[#This Row],[Numéros]],Tableau3[],9,FALSE)</f>
        <v>3.1428571428571437</v>
      </c>
    </row>
    <row r="955" spans="1:6" x14ac:dyDescent="0.25">
      <c r="A955">
        <v>20</v>
      </c>
      <c r="B955" t="s">
        <v>76</v>
      </c>
      <c r="C955" s="4">
        <v>0.83333333333333337</v>
      </c>
      <c r="D955" s="5"/>
      <c r="E955" s="5">
        <f>VLOOKUP(Tableau48910[[#This Row],[Numéros]],Tableau3[],9,FALSE)</f>
        <v>3.25</v>
      </c>
      <c r="F955" s="5">
        <f>VLOOKUP(Tableau48910[[#This Row],[Numéros]],Tableau3[],9,FALSE)</f>
        <v>3.25</v>
      </c>
    </row>
    <row r="956" spans="1:6" x14ac:dyDescent="0.25">
      <c r="A956">
        <v>30</v>
      </c>
      <c r="B956" t="s">
        <v>76</v>
      </c>
      <c r="C956" s="4">
        <v>6.9444444444444448E-2</v>
      </c>
      <c r="D956" s="5"/>
      <c r="E956" s="5">
        <f>VLOOKUP(Tableau48910[[#This Row],[Numéros]],Tableau3[],9,FALSE)</f>
        <v>3.25</v>
      </c>
      <c r="F956" s="5">
        <f>VLOOKUP(Tableau48910[[#This Row],[Numéros]],Tableau3[],9,FALSE)</f>
        <v>3.25</v>
      </c>
    </row>
    <row r="957" spans="1:6" x14ac:dyDescent="0.25">
      <c r="A957">
        <v>40</v>
      </c>
      <c r="B957" t="s">
        <v>76</v>
      </c>
      <c r="C957" s="4">
        <v>0.20833333333333334</v>
      </c>
      <c r="D957" s="5"/>
      <c r="E957" s="5">
        <f>VLOOKUP(Tableau48910[[#This Row],[Numéros]],Tableau3[],9,FALSE)</f>
        <v>3.25</v>
      </c>
      <c r="F957" s="5">
        <f>VLOOKUP(Tableau48910[[#This Row],[Numéros]],Tableau3[],9,FALSE)</f>
        <v>3.25</v>
      </c>
    </row>
    <row r="958" spans="1:6" x14ac:dyDescent="0.25">
      <c r="A958">
        <v>20</v>
      </c>
      <c r="B958" t="s">
        <v>77</v>
      </c>
      <c r="C958" s="4">
        <v>0.14583333333333334</v>
      </c>
      <c r="D958" s="5"/>
      <c r="E958" s="5">
        <f>VLOOKUP(Tableau48910[[#This Row],[Numéros]],Tableau3[],9,FALSE)</f>
        <v>3.1428571428571437</v>
      </c>
      <c r="F958" s="5">
        <f>VLOOKUP(Tableau48910[[#This Row],[Numéros]],Tableau3[],9,FALSE)</f>
        <v>3.1428571428571437</v>
      </c>
    </row>
    <row r="959" spans="1:6" x14ac:dyDescent="0.25">
      <c r="A959">
        <v>30</v>
      </c>
      <c r="B959" t="s">
        <v>77</v>
      </c>
      <c r="C959" s="4">
        <v>6.9444444444444441E-3</v>
      </c>
      <c r="D959" s="5"/>
      <c r="E959" s="5">
        <f>VLOOKUP(Tableau48910[[#This Row],[Numéros]],Tableau3[],9,FALSE)</f>
        <v>3.1428571428571437</v>
      </c>
      <c r="F959" s="5">
        <f>VLOOKUP(Tableau48910[[#This Row],[Numéros]],Tableau3[],9,FALSE)</f>
        <v>3.1428571428571437</v>
      </c>
    </row>
    <row r="960" spans="1:6" x14ac:dyDescent="0.25">
      <c r="A960">
        <v>40</v>
      </c>
      <c r="B960" t="s">
        <v>77</v>
      </c>
      <c r="C960" s="4">
        <v>4.1666666666666664E-2</v>
      </c>
      <c r="D960" s="5"/>
      <c r="E960" s="5">
        <f>VLOOKUP(Tableau48910[[#This Row],[Numéros]],Tableau3[],9,FALSE)</f>
        <v>3.1428571428571437</v>
      </c>
      <c r="F960" s="5">
        <f>VLOOKUP(Tableau48910[[#This Row],[Numéros]],Tableau3[],9,FALSE)</f>
        <v>3.1428571428571437</v>
      </c>
    </row>
    <row r="961" spans="1:6" x14ac:dyDescent="0.25">
      <c r="A961">
        <v>20</v>
      </c>
      <c r="B961" t="s">
        <v>78</v>
      </c>
      <c r="C961" s="4">
        <v>0.14583333333333334</v>
      </c>
      <c r="D961" s="5"/>
      <c r="E961" s="5">
        <f>VLOOKUP(Tableau48910[[#This Row],[Numéros]],Tableau3[],9,FALSE)</f>
        <v>3.1428571428571437</v>
      </c>
      <c r="F961" s="5">
        <f>VLOOKUP(Tableau48910[[#This Row],[Numéros]],Tableau3[],9,FALSE)</f>
        <v>3.1428571428571437</v>
      </c>
    </row>
    <row r="962" spans="1:6" x14ac:dyDescent="0.25">
      <c r="A962">
        <v>30</v>
      </c>
      <c r="B962" t="s">
        <v>78</v>
      </c>
      <c r="C962" s="4">
        <v>6.9444444444444441E-3</v>
      </c>
      <c r="D962" s="5"/>
      <c r="E962" s="5">
        <f>VLOOKUP(Tableau48910[[#This Row],[Numéros]],Tableau3[],9,FALSE)</f>
        <v>3.1428571428571437</v>
      </c>
      <c r="F962" s="5">
        <f>VLOOKUP(Tableau48910[[#This Row],[Numéros]],Tableau3[],9,FALSE)</f>
        <v>3.1428571428571437</v>
      </c>
    </row>
    <row r="963" spans="1:6" x14ac:dyDescent="0.25">
      <c r="A963">
        <v>40</v>
      </c>
      <c r="B963" t="s">
        <v>78</v>
      </c>
      <c r="C963" s="4">
        <v>4.1666666666666664E-2</v>
      </c>
      <c r="D963" s="5"/>
      <c r="E963" s="5">
        <f>VLOOKUP(Tableau48910[[#This Row],[Numéros]],Tableau3[],9,FALSE)</f>
        <v>3.1428571428571437</v>
      </c>
      <c r="F963" s="5">
        <f>VLOOKUP(Tableau48910[[#This Row],[Numéros]],Tableau3[],9,FALSE)</f>
        <v>3.1428571428571437</v>
      </c>
    </row>
    <row r="964" spans="1:6" x14ac:dyDescent="0.25">
      <c r="A964">
        <v>10</v>
      </c>
      <c r="B964" t="s">
        <v>66</v>
      </c>
      <c r="C964" s="4">
        <v>6.9444444444444447E-4</v>
      </c>
      <c r="D964" s="5"/>
      <c r="E964" s="5">
        <f>VLOOKUP(Tableau48910[[#This Row],[Numéros]],Tableau3[],9,FALSE)</f>
        <v>1</v>
      </c>
      <c r="F964" s="5">
        <f>VLOOKUP(Tableau48910[[#This Row],[Numéros]],Tableau3[],9,FALSE)</f>
        <v>1</v>
      </c>
    </row>
    <row r="965" spans="1:6" x14ac:dyDescent="0.25">
      <c r="A965">
        <v>10</v>
      </c>
      <c r="B965" t="s">
        <v>101</v>
      </c>
      <c r="C965" s="4">
        <v>0.22430555555555556</v>
      </c>
      <c r="D965" s="5"/>
      <c r="E965" s="5">
        <f>VLOOKUP(Tableau48910[[#This Row],[Numéros]],Tableau3[],9,FALSE)</f>
        <v>6.7291666666666634</v>
      </c>
      <c r="F965" s="5">
        <f>VLOOKUP(Tableau48910[[#This Row],[Numéros]],Tableau3[],9,FALSE)</f>
        <v>6.7291666666666634</v>
      </c>
    </row>
    <row r="966" spans="1:6" x14ac:dyDescent="0.25">
      <c r="A966">
        <v>20</v>
      </c>
      <c r="B966" t="s">
        <v>101</v>
      </c>
      <c r="C966" s="4">
        <v>3.3333333333333333E-2</v>
      </c>
      <c r="D966" s="5"/>
      <c r="E966" s="5">
        <f>VLOOKUP(Tableau48910[[#This Row],[Numéros]],Tableau3[],9,FALSE)</f>
        <v>6.7291666666666634</v>
      </c>
      <c r="F966" s="5">
        <f>VLOOKUP(Tableau48910[[#This Row],[Numéros]],Tableau3[],9,FALSE)</f>
        <v>6.7291666666666634</v>
      </c>
    </row>
    <row r="967" spans="1:6" x14ac:dyDescent="0.25">
      <c r="A967">
        <v>10</v>
      </c>
      <c r="B967" t="s">
        <v>102</v>
      </c>
      <c r="C967" s="4">
        <v>0.22430555555555556</v>
      </c>
      <c r="D967" s="5"/>
      <c r="E967" s="5">
        <f>VLOOKUP(Tableau48910[[#This Row],[Numéros]],Tableau3[],9,FALSE)</f>
        <v>6.7291666666666634</v>
      </c>
      <c r="F967" s="5">
        <f>VLOOKUP(Tableau48910[[#This Row],[Numéros]],Tableau3[],9,FALSE)</f>
        <v>6.7291666666666634</v>
      </c>
    </row>
    <row r="968" spans="1:6" x14ac:dyDescent="0.25">
      <c r="A968">
        <v>20</v>
      </c>
      <c r="B968" t="s">
        <v>102</v>
      </c>
      <c r="C968" s="4">
        <v>3.3333333333333333E-2</v>
      </c>
      <c r="D968" s="5"/>
      <c r="E968" s="5">
        <f>VLOOKUP(Tableau48910[[#This Row],[Numéros]],Tableau3[],9,FALSE)</f>
        <v>6.7291666666666634</v>
      </c>
      <c r="F968" s="5">
        <f>VLOOKUP(Tableau48910[[#This Row],[Numéros]],Tableau3[],9,FALSE)</f>
        <v>6.7291666666666634</v>
      </c>
    </row>
    <row r="969" spans="1:6" x14ac:dyDescent="0.25">
      <c r="A969">
        <v>10</v>
      </c>
      <c r="B969" t="s">
        <v>103</v>
      </c>
      <c r="C969" s="4">
        <v>0.22430555555555556</v>
      </c>
      <c r="D969" s="5"/>
      <c r="E969" s="5">
        <f>VLOOKUP(Tableau48910[[#This Row],[Numéros]],Tableau3[],9,FALSE)</f>
        <v>6.7291666666666634</v>
      </c>
      <c r="F969" s="5">
        <f>VLOOKUP(Tableau48910[[#This Row],[Numéros]],Tableau3[],9,FALSE)</f>
        <v>6.7291666666666634</v>
      </c>
    </row>
    <row r="970" spans="1:6" x14ac:dyDescent="0.25">
      <c r="A970">
        <v>20</v>
      </c>
      <c r="B970" t="s">
        <v>103</v>
      </c>
      <c r="C970" s="4">
        <v>3.3333333333333333E-2</v>
      </c>
      <c r="D970" s="5"/>
      <c r="E970" s="5">
        <f>VLOOKUP(Tableau48910[[#This Row],[Numéros]],Tableau3[],9,FALSE)</f>
        <v>6.7291666666666634</v>
      </c>
      <c r="F970" s="5">
        <f>VLOOKUP(Tableau48910[[#This Row],[Numéros]],Tableau3[],9,FALSE)</f>
        <v>6.7291666666666634</v>
      </c>
    </row>
    <row r="971" spans="1:6" x14ac:dyDescent="0.25">
      <c r="A971">
        <v>10</v>
      </c>
      <c r="B971" t="s">
        <v>99</v>
      </c>
      <c r="C971" s="4">
        <v>0.27986111111111112</v>
      </c>
      <c r="D971" s="5"/>
      <c r="E971" s="5">
        <f>VLOOKUP(Tableau48910[[#This Row],[Numéros]],Tableau3[],9,FALSE)</f>
        <v>6.7166666666666641</v>
      </c>
      <c r="F971" s="5">
        <f>VLOOKUP(Tableau48910[[#This Row],[Numéros]],Tableau3[],9,FALSE)</f>
        <v>6.7166666666666641</v>
      </c>
    </row>
    <row r="972" spans="1:6" x14ac:dyDescent="0.25">
      <c r="A972">
        <v>20</v>
      </c>
      <c r="B972" t="s">
        <v>99</v>
      </c>
      <c r="C972" s="4">
        <v>4.1666666666666664E-2</v>
      </c>
      <c r="D972" s="5"/>
      <c r="E972" s="5">
        <f>VLOOKUP(Tableau48910[[#This Row],[Numéros]],Tableau3[],9,FALSE)</f>
        <v>6.7166666666666641</v>
      </c>
      <c r="F972" s="5">
        <f>VLOOKUP(Tableau48910[[#This Row],[Numéros]],Tableau3[],9,FALSE)</f>
        <v>6.7166666666666641</v>
      </c>
    </row>
    <row r="973" spans="1:6" x14ac:dyDescent="0.25">
      <c r="A973">
        <v>10</v>
      </c>
      <c r="B973" t="s">
        <v>93</v>
      </c>
      <c r="C973" s="4">
        <v>5.7638888888888885E-2</v>
      </c>
      <c r="D973" s="5"/>
      <c r="E973" s="5">
        <f>VLOOKUP(Tableau48910[[#This Row],[Numéros]],Tableau3[],9,FALSE)</f>
        <v>6.9166666666666625</v>
      </c>
      <c r="F973" s="5">
        <f>VLOOKUP(Tableau48910[[#This Row],[Numéros]],Tableau3[],9,FALSE)</f>
        <v>6.9166666666666625</v>
      </c>
    </row>
    <row r="974" spans="1:6" x14ac:dyDescent="0.25">
      <c r="A974">
        <v>20</v>
      </c>
      <c r="B974" t="s">
        <v>93</v>
      </c>
      <c r="C974" s="4">
        <v>8.3333333333333332E-3</v>
      </c>
      <c r="D974" s="5"/>
      <c r="E974" s="5">
        <f>VLOOKUP(Tableau48910[[#This Row],[Numéros]],Tableau3[],9,FALSE)</f>
        <v>6.9166666666666625</v>
      </c>
      <c r="F974" s="5">
        <f>VLOOKUP(Tableau48910[[#This Row],[Numéros]],Tableau3[],9,FALSE)</f>
        <v>6.9166666666666625</v>
      </c>
    </row>
    <row r="975" spans="1:6" x14ac:dyDescent="0.25">
      <c r="A975">
        <v>10</v>
      </c>
      <c r="B975" t="s">
        <v>94</v>
      </c>
      <c r="C975" s="4">
        <v>5.7638888888888885E-2</v>
      </c>
      <c r="D975" s="5"/>
      <c r="E975" s="5">
        <f>VLOOKUP(Tableau48910[[#This Row],[Numéros]],Tableau3[],9,FALSE)</f>
        <v>6.9166666666666625</v>
      </c>
      <c r="F975" s="5">
        <f>VLOOKUP(Tableau48910[[#This Row],[Numéros]],Tableau3[],9,FALSE)</f>
        <v>6.9166666666666625</v>
      </c>
    </row>
    <row r="976" spans="1:6" x14ac:dyDescent="0.25">
      <c r="A976">
        <v>20</v>
      </c>
      <c r="B976" t="s">
        <v>94</v>
      </c>
      <c r="C976" s="4">
        <v>8.3333333333333332E-3</v>
      </c>
      <c r="D976" s="5"/>
      <c r="E976" s="5">
        <f>VLOOKUP(Tableau48910[[#This Row],[Numéros]],Tableau3[],9,FALSE)</f>
        <v>6.9166666666666625</v>
      </c>
      <c r="F976" s="5">
        <f>VLOOKUP(Tableau48910[[#This Row],[Numéros]],Tableau3[],9,FALSE)</f>
        <v>6.9166666666666625</v>
      </c>
    </row>
    <row r="977" spans="1:6" x14ac:dyDescent="0.25">
      <c r="A977">
        <v>10</v>
      </c>
      <c r="B977" t="s">
        <v>95</v>
      </c>
      <c r="C977" s="4">
        <v>5.7638888888888885E-2</v>
      </c>
      <c r="D977" s="5"/>
      <c r="E977" s="5">
        <f>VLOOKUP(Tableau48910[[#This Row],[Numéros]],Tableau3[],9,FALSE)</f>
        <v>6.9166666666666625</v>
      </c>
      <c r="F977" s="5">
        <f>VLOOKUP(Tableau48910[[#This Row],[Numéros]],Tableau3[],9,FALSE)</f>
        <v>6.9166666666666625</v>
      </c>
    </row>
    <row r="978" spans="1:6" x14ac:dyDescent="0.25">
      <c r="A978">
        <v>20</v>
      </c>
      <c r="B978" t="s">
        <v>95</v>
      </c>
      <c r="C978" s="4">
        <v>8.3333333333333332E-3</v>
      </c>
      <c r="D978" s="5"/>
      <c r="E978" s="5">
        <f>VLOOKUP(Tableau48910[[#This Row],[Numéros]],Tableau3[],9,FALSE)</f>
        <v>6.9166666666666625</v>
      </c>
      <c r="F978" s="5">
        <f>VLOOKUP(Tableau48910[[#This Row],[Numéros]],Tableau3[],9,FALSE)</f>
        <v>6.9166666666666625</v>
      </c>
    </row>
    <row r="979" spans="1:6" x14ac:dyDescent="0.25">
      <c r="A979">
        <v>20</v>
      </c>
      <c r="B979" t="s">
        <v>84</v>
      </c>
      <c r="C979" s="4">
        <v>1.1666666666666667</v>
      </c>
      <c r="D979" s="5"/>
      <c r="E979" s="5">
        <f>VLOOKUP(Tableau48910[[#This Row],[Numéros]],Tableau3[],9,FALSE)</f>
        <v>3.1428571428571437</v>
      </c>
      <c r="F979" s="5">
        <f>VLOOKUP(Tableau48910[[#This Row],[Numéros]],Tableau3[],9,FALSE)</f>
        <v>3.1428571428571437</v>
      </c>
    </row>
    <row r="980" spans="1:6" x14ac:dyDescent="0.25">
      <c r="A980">
        <v>30</v>
      </c>
      <c r="B980" t="s">
        <v>84</v>
      </c>
      <c r="C980" s="4">
        <v>5.5555555555555552E-2</v>
      </c>
      <c r="D980" s="5"/>
      <c r="E980" s="5">
        <f>VLOOKUP(Tableau48910[[#This Row],[Numéros]],Tableau3[],9,FALSE)</f>
        <v>3.1428571428571437</v>
      </c>
      <c r="F980" s="5">
        <f>VLOOKUP(Tableau48910[[#This Row],[Numéros]],Tableau3[],9,FALSE)</f>
        <v>3.1428571428571437</v>
      </c>
    </row>
    <row r="981" spans="1:6" x14ac:dyDescent="0.25">
      <c r="A981">
        <v>40</v>
      </c>
      <c r="B981" t="s">
        <v>84</v>
      </c>
      <c r="C981" s="4">
        <v>0.33333333333333331</v>
      </c>
      <c r="D981" s="5"/>
      <c r="E981" s="5">
        <f>VLOOKUP(Tableau48910[[#This Row],[Numéros]],Tableau3[],9,FALSE)</f>
        <v>3.1428571428571437</v>
      </c>
      <c r="F981" s="5">
        <f>VLOOKUP(Tableau48910[[#This Row],[Numéros]],Tableau3[],9,FALSE)</f>
        <v>3.1428571428571437</v>
      </c>
    </row>
    <row r="982" spans="1:6" x14ac:dyDescent="0.25">
      <c r="A982">
        <v>20</v>
      </c>
      <c r="B982" t="s">
        <v>85</v>
      </c>
      <c r="C982" s="4">
        <v>0.83333333333333337</v>
      </c>
      <c r="D982" s="5"/>
      <c r="E982" s="5">
        <f>VLOOKUP(Tableau48910[[#This Row],[Numéros]],Tableau3[],9,FALSE)</f>
        <v>3.25</v>
      </c>
      <c r="F982" s="5">
        <f>VLOOKUP(Tableau48910[[#This Row],[Numéros]],Tableau3[],9,FALSE)</f>
        <v>3.25</v>
      </c>
    </row>
    <row r="983" spans="1:6" x14ac:dyDescent="0.25">
      <c r="A983">
        <v>30</v>
      </c>
      <c r="B983" t="s">
        <v>85</v>
      </c>
      <c r="C983" s="4">
        <v>6.9444444444444448E-2</v>
      </c>
      <c r="D983" s="5"/>
      <c r="E983" s="5">
        <f>VLOOKUP(Tableau48910[[#This Row],[Numéros]],Tableau3[],9,FALSE)</f>
        <v>3.25</v>
      </c>
      <c r="F983" s="5">
        <f>VLOOKUP(Tableau48910[[#This Row],[Numéros]],Tableau3[],9,FALSE)</f>
        <v>3.25</v>
      </c>
    </row>
    <row r="984" spans="1:6" x14ac:dyDescent="0.25">
      <c r="A984">
        <v>40</v>
      </c>
      <c r="B984" t="s">
        <v>85</v>
      </c>
      <c r="C984" s="4">
        <v>0.20833333333333334</v>
      </c>
      <c r="D984" s="5"/>
      <c r="E984" s="5">
        <f>VLOOKUP(Tableau48910[[#This Row],[Numéros]],Tableau3[],9,FALSE)</f>
        <v>3.25</v>
      </c>
      <c r="F984" s="5">
        <f>VLOOKUP(Tableau48910[[#This Row],[Numéros]],Tableau3[],9,FALSE)</f>
        <v>3.25</v>
      </c>
    </row>
    <row r="985" spans="1:6" x14ac:dyDescent="0.25">
      <c r="A985">
        <v>20</v>
      </c>
      <c r="B985" t="s">
        <v>86</v>
      </c>
      <c r="C985" s="4">
        <v>0.14583333333333334</v>
      </c>
      <c r="D985" s="5"/>
      <c r="E985" s="5">
        <f>VLOOKUP(Tableau48910[[#This Row],[Numéros]],Tableau3[],9,FALSE)</f>
        <v>3.1428571428571437</v>
      </c>
      <c r="F985" s="5">
        <f>VLOOKUP(Tableau48910[[#This Row],[Numéros]],Tableau3[],9,FALSE)</f>
        <v>3.1428571428571437</v>
      </c>
    </row>
    <row r="986" spans="1:6" x14ac:dyDescent="0.25">
      <c r="A986">
        <v>30</v>
      </c>
      <c r="B986" t="s">
        <v>86</v>
      </c>
      <c r="C986" s="4">
        <v>6.9444444444444441E-3</v>
      </c>
      <c r="D986" s="5"/>
      <c r="E986" s="5">
        <f>VLOOKUP(Tableau48910[[#This Row],[Numéros]],Tableau3[],9,FALSE)</f>
        <v>3.1428571428571437</v>
      </c>
      <c r="F986" s="5">
        <f>VLOOKUP(Tableau48910[[#This Row],[Numéros]],Tableau3[],9,FALSE)</f>
        <v>3.1428571428571437</v>
      </c>
    </row>
    <row r="987" spans="1:6" x14ac:dyDescent="0.25">
      <c r="A987">
        <v>40</v>
      </c>
      <c r="B987" t="s">
        <v>86</v>
      </c>
      <c r="C987" s="4">
        <v>4.1666666666666664E-2</v>
      </c>
      <c r="D987" s="5"/>
      <c r="E987" s="5">
        <f>VLOOKUP(Tableau48910[[#This Row],[Numéros]],Tableau3[],9,FALSE)</f>
        <v>3.1428571428571437</v>
      </c>
      <c r="F987" s="5">
        <f>VLOOKUP(Tableau48910[[#This Row],[Numéros]],Tableau3[],9,FALSE)</f>
        <v>3.1428571428571437</v>
      </c>
    </row>
    <row r="988" spans="1:6" x14ac:dyDescent="0.25">
      <c r="A988">
        <v>20</v>
      </c>
      <c r="B988" t="s">
        <v>87</v>
      </c>
      <c r="C988" s="4">
        <v>0.14583333333333334</v>
      </c>
      <c r="D988" s="5"/>
      <c r="E988" s="5">
        <f>VLOOKUP(Tableau48910[[#This Row],[Numéros]],Tableau3[],9,FALSE)</f>
        <v>3.1428571428571437</v>
      </c>
      <c r="F988" s="5">
        <f>VLOOKUP(Tableau48910[[#This Row],[Numéros]],Tableau3[],9,FALSE)</f>
        <v>3.1428571428571437</v>
      </c>
    </row>
    <row r="989" spans="1:6" x14ac:dyDescent="0.25">
      <c r="A989">
        <v>30</v>
      </c>
      <c r="B989" t="s">
        <v>87</v>
      </c>
      <c r="C989" s="4">
        <v>6.9444444444444441E-3</v>
      </c>
      <c r="D989" s="5"/>
      <c r="E989" s="5">
        <f>VLOOKUP(Tableau48910[[#This Row],[Numéros]],Tableau3[],9,FALSE)</f>
        <v>3.1428571428571437</v>
      </c>
      <c r="F989" s="5">
        <f>VLOOKUP(Tableau48910[[#This Row],[Numéros]],Tableau3[],9,FALSE)</f>
        <v>3.1428571428571437</v>
      </c>
    </row>
    <row r="990" spans="1:6" x14ac:dyDescent="0.25">
      <c r="A990">
        <v>40</v>
      </c>
      <c r="B990" t="s">
        <v>87</v>
      </c>
      <c r="C990" s="4">
        <v>4.1666666666666664E-2</v>
      </c>
      <c r="D990" s="5"/>
      <c r="E990" s="5">
        <f>VLOOKUP(Tableau48910[[#This Row],[Numéros]],Tableau3[],9,FALSE)</f>
        <v>3.1428571428571437</v>
      </c>
      <c r="F990" s="5">
        <f>VLOOKUP(Tableau48910[[#This Row],[Numéros]],Tableau3[],9,FALSE)</f>
        <v>3.1428571428571437</v>
      </c>
    </row>
    <row r="991" spans="1:6" x14ac:dyDescent="0.25">
      <c r="A991">
        <v>10</v>
      </c>
      <c r="B991" t="s">
        <v>70</v>
      </c>
      <c r="C991" s="4">
        <v>6.9444444444444447E-4</v>
      </c>
      <c r="D991" s="5"/>
      <c r="E991" s="5">
        <f>VLOOKUP(Tableau48910[[#This Row],[Numéros]],Tableau3[],9,FALSE)</f>
        <v>1</v>
      </c>
      <c r="F991" s="5">
        <f>VLOOKUP(Tableau48910[[#This Row],[Numéros]],Tableau3[],9,FALSE)</f>
        <v>1</v>
      </c>
    </row>
    <row r="992" spans="1:6" x14ac:dyDescent="0.25">
      <c r="A992">
        <v>10</v>
      </c>
      <c r="B992" t="s">
        <v>112</v>
      </c>
      <c r="C992" s="4">
        <v>8.3333333333333339</v>
      </c>
      <c r="D992" s="5"/>
      <c r="E992" s="5">
        <f>VLOOKUP(Tableau48910[[#This Row],[Numéros]],Tableau3[],9,FALSE)</f>
        <v>1</v>
      </c>
      <c r="F992" s="5">
        <f>VLOOKUP(Tableau48910[[#This Row],[Numéros]],Tableau3[],9,FALSE)</f>
        <v>1</v>
      </c>
    </row>
    <row r="993" spans="1:6" x14ac:dyDescent="0.25">
      <c r="A993">
        <v>5</v>
      </c>
      <c r="B993" t="s">
        <v>112</v>
      </c>
      <c r="C993" s="4">
        <v>4.1666666666666664E-2</v>
      </c>
      <c r="D993" s="5"/>
      <c r="E993" s="5">
        <f>VLOOKUP(Tableau48910[[#This Row],[Numéros]],Tableau3[],9,FALSE)</f>
        <v>1</v>
      </c>
      <c r="F993" s="5">
        <f>VLOOKUP(Tableau48910[[#This Row],[Numéros]],Tableau3[],9,FALSE)</f>
        <v>1</v>
      </c>
    </row>
    <row r="994" spans="1:6" x14ac:dyDescent="0.25">
      <c r="A994">
        <v>15</v>
      </c>
      <c r="B994" t="s">
        <v>112</v>
      </c>
      <c r="C994" s="4">
        <v>4.1666666666666664E-2</v>
      </c>
      <c r="D994" s="5"/>
      <c r="E994" s="5">
        <f>VLOOKUP(Tableau48910[[#This Row],[Numéros]],Tableau3[],9,FALSE)</f>
        <v>1</v>
      </c>
      <c r="F994" s="5">
        <f>VLOOKUP(Tableau48910[[#This Row],[Numéros]],Tableau3[],9,FALSE)</f>
        <v>1</v>
      </c>
    </row>
    <row r="995" spans="1:6" x14ac:dyDescent="0.25">
      <c r="A995">
        <v>20</v>
      </c>
      <c r="B995" t="s">
        <v>112</v>
      </c>
      <c r="C995" s="4">
        <v>3.3333333333333335</v>
      </c>
      <c r="D995" s="5"/>
      <c r="E995" s="5">
        <f>VLOOKUP(Tableau48910[[#This Row],[Numéros]],Tableau3[],9,FALSE)</f>
        <v>1</v>
      </c>
      <c r="F995" s="5">
        <f>VLOOKUP(Tableau48910[[#This Row],[Numéros]],Tableau3[],9,FALSE)</f>
        <v>1</v>
      </c>
    </row>
    <row r="996" spans="1:6" x14ac:dyDescent="0.25">
      <c r="A996">
        <v>25</v>
      </c>
      <c r="B996" t="s">
        <v>112</v>
      </c>
      <c r="C996" s="4">
        <v>4.1666666666666664E-2</v>
      </c>
      <c r="D996" s="5"/>
      <c r="E996" s="5">
        <f>VLOOKUP(Tableau48910[[#This Row],[Numéros]],Tableau3[],9,FALSE)</f>
        <v>1</v>
      </c>
      <c r="F996" s="5">
        <f>VLOOKUP(Tableau48910[[#This Row],[Numéros]],Tableau3[],9,FALSE)</f>
        <v>1</v>
      </c>
    </row>
    <row r="997" spans="1:6" x14ac:dyDescent="0.25">
      <c r="A997">
        <v>5</v>
      </c>
      <c r="B997" t="s">
        <v>30</v>
      </c>
      <c r="C997" s="4">
        <v>2.7777777777777776E-2</v>
      </c>
      <c r="D997" s="5"/>
      <c r="E997" s="5">
        <f>VLOOKUP(Tableau48910[[#This Row],[Numéros]],Tableau3[],9,FALSE)</f>
        <v>1</v>
      </c>
      <c r="F997" s="5">
        <f>VLOOKUP(Tableau48910[[#This Row],[Numéros]],Tableau3[],9,FALSE)</f>
        <v>1</v>
      </c>
    </row>
    <row r="998" spans="1:6" x14ac:dyDescent="0.25">
      <c r="A998">
        <v>10</v>
      </c>
      <c r="B998" t="s">
        <v>30</v>
      </c>
      <c r="C998" s="4">
        <v>5.5555555555555562</v>
      </c>
      <c r="D998" s="5"/>
      <c r="E998" s="5">
        <f>VLOOKUP(Tableau48910[[#This Row],[Numéros]],Tableau3[],9,FALSE)</f>
        <v>1</v>
      </c>
      <c r="F998" s="5">
        <f>VLOOKUP(Tableau48910[[#This Row],[Numéros]],Tableau3[],9,FALSE)</f>
        <v>1</v>
      </c>
    </row>
    <row r="999" spans="1:6" x14ac:dyDescent="0.25">
      <c r="A999">
        <v>15</v>
      </c>
      <c r="B999" t="s">
        <v>30</v>
      </c>
      <c r="C999" s="4">
        <v>2.7777777777777776E-2</v>
      </c>
      <c r="D999" s="5"/>
      <c r="E999" s="5">
        <f>VLOOKUP(Tableau48910[[#This Row],[Numéros]],Tableau3[],9,FALSE)</f>
        <v>1</v>
      </c>
      <c r="F999" s="5">
        <f>VLOOKUP(Tableau48910[[#This Row],[Numéros]],Tableau3[],9,FALSE)</f>
        <v>1</v>
      </c>
    </row>
    <row r="1000" spans="1:6" x14ac:dyDescent="0.25">
      <c r="A1000">
        <v>20</v>
      </c>
      <c r="B1000" t="s">
        <v>30</v>
      </c>
      <c r="C1000" s="4">
        <v>2.2222222222222223</v>
      </c>
      <c r="D1000" s="5"/>
      <c r="E1000" s="5">
        <f>VLOOKUP(Tableau48910[[#This Row],[Numéros]],Tableau3[],9,FALSE)</f>
        <v>1</v>
      </c>
      <c r="F1000" s="5">
        <f>VLOOKUP(Tableau48910[[#This Row],[Numéros]],Tableau3[],9,FALSE)</f>
        <v>1</v>
      </c>
    </row>
    <row r="1001" spans="1:6" x14ac:dyDescent="0.25">
      <c r="A1001">
        <v>25</v>
      </c>
      <c r="B1001" t="s">
        <v>30</v>
      </c>
      <c r="C1001" s="4">
        <v>2.7777777777777776E-2</v>
      </c>
      <c r="D1001" s="5"/>
      <c r="E1001" s="5">
        <f>VLOOKUP(Tableau48910[[#This Row],[Numéros]],Tableau3[],9,FALSE)</f>
        <v>1</v>
      </c>
      <c r="F1001" s="5">
        <f>VLOOKUP(Tableau48910[[#This Row],[Numéros]],Tableau3[],9,FALSE)</f>
        <v>1</v>
      </c>
    </row>
    <row r="1002" spans="1:6" x14ac:dyDescent="0.25">
      <c r="A1002">
        <v>5</v>
      </c>
      <c r="B1002" t="s">
        <v>7</v>
      </c>
      <c r="C1002" s="4">
        <v>3.4722222222222224E-2</v>
      </c>
      <c r="D1002" s="5"/>
      <c r="E1002" s="5">
        <f>VLOOKUP(Tableau48910[[#This Row],[Numéros]],Tableau3[],9,FALSE)</f>
        <v>1</v>
      </c>
      <c r="F1002" s="5">
        <f>VLOOKUP(Tableau48910[[#This Row],[Numéros]],Tableau3[],9,FALSE)</f>
        <v>1</v>
      </c>
    </row>
    <row r="1003" spans="1:6" x14ac:dyDescent="0.25">
      <c r="A1003">
        <v>10</v>
      </c>
      <c r="B1003" t="s">
        <v>7</v>
      </c>
      <c r="C1003" s="4">
        <v>6.9444444444444438</v>
      </c>
      <c r="D1003" s="5"/>
      <c r="E1003" s="5">
        <f>VLOOKUP(Tableau48910[[#This Row],[Numéros]],Tableau3[],9,FALSE)</f>
        <v>1</v>
      </c>
      <c r="F1003" s="5">
        <f>VLOOKUP(Tableau48910[[#This Row],[Numéros]],Tableau3[],9,FALSE)</f>
        <v>1</v>
      </c>
    </row>
    <row r="1004" spans="1:6" x14ac:dyDescent="0.25">
      <c r="A1004">
        <v>15</v>
      </c>
      <c r="B1004" t="s">
        <v>7</v>
      </c>
      <c r="C1004" s="4">
        <v>3.4722222222222224E-2</v>
      </c>
      <c r="D1004" s="5"/>
      <c r="E1004" s="5">
        <f>VLOOKUP(Tableau48910[[#This Row],[Numéros]],Tableau3[],9,FALSE)</f>
        <v>1</v>
      </c>
      <c r="F1004" s="5">
        <f>VLOOKUP(Tableau48910[[#This Row],[Numéros]],Tableau3[],9,FALSE)</f>
        <v>1</v>
      </c>
    </row>
    <row r="1005" spans="1:6" x14ac:dyDescent="0.25">
      <c r="A1005">
        <v>20</v>
      </c>
      <c r="B1005" t="s">
        <v>7</v>
      </c>
      <c r="C1005" s="4">
        <v>2.7777777777777781</v>
      </c>
      <c r="D1005" s="5"/>
      <c r="E1005" s="5">
        <f>VLOOKUP(Tableau48910[[#This Row],[Numéros]],Tableau3[],9,FALSE)</f>
        <v>1</v>
      </c>
      <c r="F1005" s="5">
        <f>VLOOKUP(Tableau48910[[#This Row],[Numéros]],Tableau3[],9,FALSE)</f>
        <v>1</v>
      </c>
    </row>
    <row r="1006" spans="1:6" x14ac:dyDescent="0.25">
      <c r="A1006">
        <v>25</v>
      </c>
      <c r="B1006" t="s">
        <v>7</v>
      </c>
      <c r="C1006" s="4">
        <v>3.4722222222222224E-2</v>
      </c>
      <c r="D1006" s="5"/>
      <c r="E1006" s="5">
        <f>VLOOKUP(Tableau48910[[#This Row],[Numéros]],Tableau3[],9,FALSE)</f>
        <v>1</v>
      </c>
      <c r="F1006" s="5">
        <f>VLOOKUP(Tableau48910[[#This Row],[Numéros]],Tableau3[],9,FALSE)</f>
        <v>1</v>
      </c>
    </row>
    <row r="1007" spans="1:6" x14ac:dyDescent="0.25">
      <c r="A1007">
        <v>10</v>
      </c>
      <c r="B1007" t="s">
        <v>52</v>
      </c>
      <c r="C1007" s="4">
        <v>5.0000000000000001E-3</v>
      </c>
      <c r="D1007" s="5"/>
      <c r="E1007" s="5">
        <f>VLOOKUP(Tableau48910[[#This Row],[Numéros]],Tableau3[],9,FALSE)</f>
        <v>1</v>
      </c>
      <c r="F1007" s="5">
        <f>VLOOKUP(Tableau48910[[#This Row],[Numéros]],Tableau3[],9,FALSE)</f>
        <v>1</v>
      </c>
    </row>
    <row r="1008" spans="1:6" x14ac:dyDescent="0.25">
      <c r="A1008">
        <v>20</v>
      </c>
      <c r="B1008" t="s">
        <v>52</v>
      </c>
      <c r="C1008" s="4">
        <v>1.5999999999999999</v>
      </c>
      <c r="D1008" s="5"/>
      <c r="E1008" s="5">
        <f>VLOOKUP(Tableau48910[[#This Row],[Numéros]],Tableau3[],9,FALSE)</f>
        <v>1</v>
      </c>
      <c r="F1008" s="5">
        <f>VLOOKUP(Tableau48910[[#This Row],[Numéros]],Tableau3[],9,FALSE)</f>
        <v>1</v>
      </c>
    </row>
    <row r="1009" spans="1:6" x14ac:dyDescent="0.25">
      <c r="A1009">
        <v>30</v>
      </c>
      <c r="B1009" t="s">
        <v>52</v>
      </c>
      <c r="C1009" s="4">
        <v>0.6</v>
      </c>
      <c r="D1009" s="5"/>
      <c r="E1009" s="5">
        <f>VLOOKUP(Tableau48910[[#This Row],[Numéros]],Tableau3[],9,FALSE)</f>
        <v>1</v>
      </c>
      <c r="F1009" s="5">
        <f>VLOOKUP(Tableau48910[[#This Row],[Numéros]],Tableau3[],9,FALSE)</f>
        <v>1</v>
      </c>
    </row>
    <row r="1010" spans="1:6" x14ac:dyDescent="0.25">
      <c r="A1010">
        <v>40</v>
      </c>
      <c r="B1010" t="s">
        <v>52</v>
      </c>
      <c r="C1010" s="4">
        <v>5.0000000000000001E-3</v>
      </c>
      <c r="D1010" s="5"/>
      <c r="E1010" s="5">
        <f>VLOOKUP(Tableau48910[[#This Row],[Numéros]],Tableau3[],9,FALSE)</f>
        <v>1</v>
      </c>
      <c r="F1010" s="5">
        <f>VLOOKUP(Tableau48910[[#This Row],[Numéros]],Tableau3[],9,FALSE)</f>
        <v>1</v>
      </c>
    </row>
    <row r="1011" spans="1:6" x14ac:dyDescent="0.25">
      <c r="A1011">
        <v>10</v>
      </c>
      <c r="B1011" t="s">
        <v>21</v>
      </c>
      <c r="C1011" s="4">
        <v>5.0000000000000001E-3</v>
      </c>
      <c r="D1011" s="5"/>
      <c r="E1011" s="5">
        <f>VLOOKUP(Tableau48910[[#This Row],[Numéros]],Tableau3[],9,FALSE)</f>
        <v>1</v>
      </c>
      <c r="F1011" s="5">
        <f>VLOOKUP(Tableau48910[[#This Row],[Numéros]],Tableau3[],9,FALSE)</f>
        <v>1</v>
      </c>
    </row>
    <row r="1012" spans="1:6" x14ac:dyDescent="0.25">
      <c r="A1012">
        <v>20</v>
      </c>
      <c r="B1012" t="s">
        <v>21</v>
      </c>
      <c r="C1012" s="4">
        <v>1.5999999999999999</v>
      </c>
      <c r="D1012" s="5"/>
      <c r="E1012" s="5">
        <f>VLOOKUP(Tableau48910[[#This Row],[Numéros]],Tableau3[],9,FALSE)</f>
        <v>1</v>
      </c>
      <c r="F1012" s="5">
        <f>VLOOKUP(Tableau48910[[#This Row],[Numéros]],Tableau3[],9,FALSE)</f>
        <v>1</v>
      </c>
    </row>
    <row r="1013" spans="1:6" x14ac:dyDescent="0.25">
      <c r="A1013">
        <v>30</v>
      </c>
      <c r="B1013" t="s">
        <v>21</v>
      </c>
      <c r="C1013" s="4">
        <v>0.6</v>
      </c>
      <c r="D1013" s="5"/>
      <c r="E1013" s="5">
        <f>VLOOKUP(Tableau48910[[#This Row],[Numéros]],Tableau3[],9,FALSE)</f>
        <v>1</v>
      </c>
      <c r="F1013" s="5">
        <f>VLOOKUP(Tableau48910[[#This Row],[Numéros]],Tableau3[],9,FALSE)</f>
        <v>1</v>
      </c>
    </row>
    <row r="1014" spans="1:6" x14ac:dyDescent="0.25">
      <c r="A1014">
        <v>40</v>
      </c>
      <c r="B1014" t="s">
        <v>21</v>
      </c>
      <c r="C1014" s="4">
        <v>5.0000000000000001E-3</v>
      </c>
      <c r="D1014" s="5"/>
      <c r="E1014" s="5">
        <f>VLOOKUP(Tableau48910[[#This Row],[Numéros]],Tableau3[],9,FALSE)</f>
        <v>1</v>
      </c>
      <c r="F1014" s="5">
        <f>VLOOKUP(Tableau48910[[#This Row],[Numéros]],Tableau3[],9,FALSE)</f>
        <v>1</v>
      </c>
    </row>
    <row r="1015" spans="1:6" x14ac:dyDescent="0.25">
      <c r="A1015">
        <v>10</v>
      </c>
      <c r="B1015" t="s">
        <v>12</v>
      </c>
      <c r="C1015" s="4">
        <v>5.0000000000000001E-3</v>
      </c>
      <c r="D1015" s="5"/>
      <c r="E1015" s="5">
        <f>VLOOKUP(Tableau48910[[#This Row],[Numéros]],Tableau3[],9,FALSE)</f>
        <v>1</v>
      </c>
      <c r="F1015" s="5">
        <f>VLOOKUP(Tableau48910[[#This Row],[Numéros]],Tableau3[],9,FALSE)</f>
        <v>1</v>
      </c>
    </row>
    <row r="1016" spans="1:6" x14ac:dyDescent="0.25">
      <c r="A1016">
        <v>20</v>
      </c>
      <c r="B1016" t="s">
        <v>12</v>
      </c>
      <c r="C1016" s="4">
        <v>1.5999999999999999</v>
      </c>
      <c r="D1016" s="5"/>
      <c r="E1016" s="5">
        <f>VLOOKUP(Tableau48910[[#This Row],[Numéros]],Tableau3[],9,FALSE)</f>
        <v>1</v>
      </c>
      <c r="F1016" s="5">
        <f>VLOOKUP(Tableau48910[[#This Row],[Numéros]],Tableau3[],9,FALSE)</f>
        <v>1</v>
      </c>
    </row>
    <row r="1017" spans="1:6" x14ac:dyDescent="0.25">
      <c r="A1017">
        <v>30</v>
      </c>
      <c r="B1017" t="s">
        <v>12</v>
      </c>
      <c r="C1017" s="4">
        <v>0.6</v>
      </c>
      <c r="D1017" s="5"/>
      <c r="E1017" s="5">
        <f>VLOOKUP(Tableau48910[[#This Row],[Numéros]],Tableau3[],9,FALSE)</f>
        <v>1</v>
      </c>
      <c r="F1017" s="5">
        <f>VLOOKUP(Tableau48910[[#This Row],[Numéros]],Tableau3[],9,FALSE)</f>
        <v>1</v>
      </c>
    </row>
    <row r="1018" spans="1:6" x14ac:dyDescent="0.25">
      <c r="A1018">
        <v>40</v>
      </c>
      <c r="B1018" t="s">
        <v>12</v>
      </c>
      <c r="C1018" s="4">
        <v>5.0000000000000001E-3</v>
      </c>
      <c r="D1018" s="5"/>
      <c r="E1018" s="5">
        <f>VLOOKUP(Tableau48910[[#This Row],[Numéros]],Tableau3[],9,FALSE)</f>
        <v>1</v>
      </c>
      <c r="F1018" s="5">
        <f>VLOOKUP(Tableau48910[[#This Row],[Numéros]],Tableau3[],9,FALSE)</f>
        <v>1</v>
      </c>
    </row>
    <row r="1019" spans="1:6" x14ac:dyDescent="0.25">
      <c r="A1019">
        <v>10</v>
      </c>
      <c r="B1019" t="s">
        <v>9</v>
      </c>
      <c r="C1019" s="4">
        <v>5.0000000000000001E-3</v>
      </c>
      <c r="D1019" s="5"/>
      <c r="E1019" s="5">
        <f>VLOOKUP(Tableau48910[[#This Row],[Numéros]],Tableau3[],9,FALSE)</f>
        <v>1</v>
      </c>
      <c r="F1019" s="5">
        <f>VLOOKUP(Tableau48910[[#This Row],[Numéros]],Tableau3[],9,FALSE)</f>
        <v>1</v>
      </c>
    </row>
    <row r="1020" spans="1:6" x14ac:dyDescent="0.25">
      <c r="A1020">
        <v>20</v>
      </c>
      <c r="B1020" t="s">
        <v>9</v>
      </c>
      <c r="C1020" s="4">
        <v>1.5999999999999999</v>
      </c>
      <c r="D1020" s="5"/>
      <c r="E1020" s="5">
        <f>VLOOKUP(Tableau48910[[#This Row],[Numéros]],Tableau3[],9,FALSE)</f>
        <v>1</v>
      </c>
      <c r="F1020" s="5">
        <f>VLOOKUP(Tableau48910[[#This Row],[Numéros]],Tableau3[],9,FALSE)</f>
        <v>1</v>
      </c>
    </row>
    <row r="1021" spans="1:6" x14ac:dyDescent="0.25">
      <c r="A1021">
        <v>30</v>
      </c>
      <c r="B1021" t="s">
        <v>9</v>
      </c>
      <c r="C1021" s="4">
        <v>0.6</v>
      </c>
      <c r="D1021" s="5"/>
      <c r="E1021" s="5">
        <f>VLOOKUP(Tableau48910[[#This Row],[Numéros]],Tableau3[],9,FALSE)</f>
        <v>1</v>
      </c>
      <c r="F1021" s="5">
        <f>VLOOKUP(Tableau48910[[#This Row],[Numéros]],Tableau3[],9,FALSE)</f>
        <v>1</v>
      </c>
    </row>
    <row r="1022" spans="1:6" x14ac:dyDescent="0.25">
      <c r="A1022">
        <v>40</v>
      </c>
      <c r="B1022" t="s">
        <v>9</v>
      </c>
      <c r="C1022" s="4">
        <v>5.0000000000000001E-3</v>
      </c>
      <c r="D1022" s="5"/>
      <c r="E1022" s="5">
        <f>VLOOKUP(Tableau48910[[#This Row],[Numéros]],Tableau3[],9,FALSE)</f>
        <v>1</v>
      </c>
      <c r="F1022" s="5">
        <f>VLOOKUP(Tableau48910[[#This Row],[Numéros]],Tableau3[],9,FALSE)</f>
        <v>1</v>
      </c>
    </row>
    <row r="1023" spans="1:6" x14ac:dyDescent="0.25">
      <c r="A1023">
        <v>10</v>
      </c>
      <c r="B1023" t="s">
        <v>4</v>
      </c>
      <c r="C1023" s="4">
        <v>5.0000000000000001E-3</v>
      </c>
      <c r="D1023" s="5"/>
      <c r="E1023" s="5">
        <f>VLOOKUP(Tableau48910[[#This Row],[Numéros]],Tableau3[],9,FALSE)</f>
        <v>1</v>
      </c>
      <c r="F1023" s="5">
        <f>VLOOKUP(Tableau48910[[#This Row],[Numéros]],Tableau3[],9,FALSE)</f>
        <v>1</v>
      </c>
    </row>
    <row r="1024" spans="1:6" x14ac:dyDescent="0.25">
      <c r="A1024">
        <v>20</v>
      </c>
      <c r="B1024" t="s">
        <v>4</v>
      </c>
      <c r="C1024" s="4">
        <v>1.5999999999999999</v>
      </c>
      <c r="D1024" s="5"/>
      <c r="E1024" s="5">
        <f>VLOOKUP(Tableau48910[[#This Row],[Numéros]],Tableau3[],9,FALSE)</f>
        <v>1</v>
      </c>
      <c r="F1024" s="5">
        <f>VLOOKUP(Tableau48910[[#This Row],[Numéros]],Tableau3[],9,FALSE)</f>
        <v>1</v>
      </c>
    </row>
    <row r="1025" spans="1:6" x14ac:dyDescent="0.25">
      <c r="A1025">
        <v>30</v>
      </c>
      <c r="B1025" t="s">
        <v>4</v>
      </c>
      <c r="C1025" s="4">
        <v>0.6</v>
      </c>
      <c r="D1025" s="5"/>
      <c r="E1025" s="5">
        <f>VLOOKUP(Tableau48910[[#This Row],[Numéros]],Tableau3[],9,FALSE)</f>
        <v>1</v>
      </c>
      <c r="F1025" s="5">
        <f>VLOOKUP(Tableau48910[[#This Row],[Numéros]],Tableau3[],9,FALSE)</f>
        <v>1</v>
      </c>
    </row>
    <row r="1026" spans="1:6" x14ac:dyDescent="0.25">
      <c r="A1026">
        <v>40</v>
      </c>
      <c r="B1026" t="s">
        <v>4</v>
      </c>
      <c r="C1026" s="4">
        <v>5.0000000000000001E-3</v>
      </c>
      <c r="D1026" s="5"/>
      <c r="E1026" s="5">
        <f>VLOOKUP(Tableau48910[[#This Row],[Numéros]],Tableau3[],9,FALSE)</f>
        <v>1</v>
      </c>
      <c r="F1026" s="5">
        <f>VLOOKUP(Tableau48910[[#This Row],[Numéros]],Tableau3[],9,FALSE)</f>
        <v>1</v>
      </c>
    </row>
    <row r="1027" spans="1:6" x14ac:dyDescent="0.25">
      <c r="A1027">
        <v>10</v>
      </c>
      <c r="B1027" t="s">
        <v>0</v>
      </c>
      <c r="C1027" s="4">
        <v>5.0000000000000001E-3</v>
      </c>
      <c r="D1027" s="5"/>
      <c r="E1027" s="5">
        <f>VLOOKUP(Tableau48910[[#This Row],[Numéros]],Tableau3[],9,FALSE)</f>
        <v>1</v>
      </c>
      <c r="F1027" s="5">
        <f>VLOOKUP(Tableau48910[[#This Row],[Numéros]],Tableau3[],9,FALSE)</f>
        <v>1</v>
      </c>
    </row>
    <row r="1028" spans="1:6" x14ac:dyDescent="0.25">
      <c r="A1028">
        <v>20</v>
      </c>
      <c r="B1028" t="s">
        <v>0</v>
      </c>
      <c r="C1028" s="4">
        <v>1.5999999999999999</v>
      </c>
      <c r="D1028" s="5"/>
      <c r="E1028" s="5">
        <f>VLOOKUP(Tableau48910[[#This Row],[Numéros]],Tableau3[],9,FALSE)</f>
        <v>1</v>
      </c>
      <c r="F1028" s="5">
        <f>VLOOKUP(Tableau48910[[#This Row],[Numéros]],Tableau3[],9,FALSE)</f>
        <v>1</v>
      </c>
    </row>
    <row r="1029" spans="1:6" x14ac:dyDescent="0.25">
      <c r="A1029">
        <v>30</v>
      </c>
      <c r="B1029" t="s">
        <v>0</v>
      </c>
      <c r="C1029" s="4">
        <v>0.6</v>
      </c>
      <c r="D1029" s="5"/>
      <c r="E1029" s="5">
        <f>VLOOKUP(Tableau48910[[#This Row],[Numéros]],Tableau3[],9,FALSE)</f>
        <v>1</v>
      </c>
      <c r="F1029" s="5">
        <f>VLOOKUP(Tableau48910[[#This Row],[Numéros]],Tableau3[],9,FALSE)</f>
        <v>1</v>
      </c>
    </row>
    <row r="1030" spans="1:6" x14ac:dyDescent="0.25">
      <c r="A1030">
        <v>40</v>
      </c>
      <c r="B1030" t="s">
        <v>0</v>
      </c>
      <c r="C1030" s="4">
        <v>5.0000000000000001E-3</v>
      </c>
      <c r="D1030" s="5"/>
      <c r="E1030" s="5">
        <f>VLOOKUP(Tableau48910[[#This Row],[Numéros]],Tableau3[],9,FALSE)</f>
        <v>1</v>
      </c>
      <c r="F1030" s="5">
        <f>VLOOKUP(Tableau48910[[#This Row],[Numéros]],Tableau3[],9,FALSE)</f>
        <v>1</v>
      </c>
    </row>
    <row r="1031" spans="1:6" x14ac:dyDescent="0.25">
      <c r="A1031">
        <v>10</v>
      </c>
      <c r="B1031" t="s">
        <v>53</v>
      </c>
      <c r="C1031" s="4">
        <v>5.0000000000000001E-3</v>
      </c>
      <c r="D1031" s="5"/>
      <c r="E1031" s="5">
        <f>VLOOKUP(Tableau48910[[#This Row],[Numéros]],Tableau3[],9,FALSE)</f>
        <v>1</v>
      </c>
      <c r="F1031" s="5">
        <f>VLOOKUP(Tableau48910[[#This Row],[Numéros]],Tableau3[],9,FALSE)</f>
        <v>1</v>
      </c>
    </row>
    <row r="1032" spans="1:6" x14ac:dyDescent="0.25">
      <c r="A1032">
        <v>20</v>
      </c>
      <c r="B1032" t="s">
        <v>53</v>
      </c>
      <c r="C1032" s="4">
        <v>1.5999999999999999</v>
      </c>
      <c r="D1032" s="5"/>
      <c r="E1032" s="5">
        <f>VLOOKUP(Tableau48910[[#This Row],[Numéros]],Tableau3[],9,FALSE)</f>
        <v>1</v>
      </c>
      <c r="F1032" s="5">
        <f>VLOOKUP(Tableau48910[[#This Row],[Numéros]],Tableau3[],9,FALSE)</f>
        <v>1</v>
      </c>
    </row>
    <row r="1033" spans="1:6" x14ac:dyDescent="0.25">
      <c r="A1033">
        <v>30</v>
      </c>
      <c r="B1033" t="s">
        <v>53</v>
      </c>
      <c r="C1033" s="4">
        <v>0.6</v>
      </c>
      <c r="D1033" s="5"/>
      <c r="E1033" s="5">
        <f>VLOOKUP(Tableau48910[[#This Row],[Numéros]],Tableau3[],9,FALSE)</f>
        <v>1</v>
      </c>
      <c r="F1033" s="5">
        <f>VLOOKUP(Tableau48910[[#This Row],[Numéros]],Tableau3[],9,FALSE)</f>
        <v>1</v>
      </c>
    </row>
    <row r="1034" spans="1:6" x14ac:dyDescent="0.25">
      <c r="A1034">
        <v>40</v>
      </c>
      <c r="B1034" t="s">
        <v>53</v>
      </c>
      <c r="C1034" s="4">
        <v>5.0000000000000001E-3</v>
      </c>
      <c r="D1034" s="5"/>
      <c r="E1034" s="5">
        <f>VLOOKUP(Tableau48910[[#This Row],[Numéros]],Tableau3[],9,FALSE)</f>
        <v>1</v>
      </c>
      <c r="F1034" s="5">
        <f>VLOOKUP(Tableau48910[[#This Row],[Numéros]],Tableau3[],9,FALSE)</f>
        <v>1</v>
      </c>
    </row>
    <row r="1035" spans="1:6" x14ac:dyDescent="0.25">
      <c r="A1035">
        <v>10</v>
      </c>
      <c r="B1035" t="s">
        <v>22</v>
      </c>
      <c r="C1035" s="4">
        <v>5.0000000000000001E-3</v>
      </c>
      <c r="D1035" s="5"/>
      <c r="E1035" s="5">
        <f>VLOOKUP(Tableau48910[[#This Row],[Numéros]],Tableau3[],9,FALSE)</f>
        <v>1</v>
      </c>
      <c r="F1035" s="5">
        <f>VLOOKUP(Tableau48910[[#This Row],[Numéros]],Tableau3[],9,FALSE)</f>
        <v>1</v>
      </c>
    </row>
    <row r="1036" spans="1:6" x14ac:dyDescent="0.25">
      <c r="A1036">
        <v>20</v>
      </c>
      <c r="B1036" t="s">
        <v>22</v>
      </c>
      <c r="C1036" s="4">
        <v>1.5999999999999999</v>
      </c>
      <c r="D1036" s="5"/>
      <c r="E1036" s="5">
        <f>VLOOKUP(Tableau48910[[#This Row],[Numéros]],Tableau3[],9,FALSE)</f>
        <v>1</v>
      </c>
      <c r="F1036" s="5">
        <f>VLOOKUP(Tableau48910[[#This Row],[Numéros]],Tableau3[],9,FALSE)</f>
        <v>1</v>
      </c>
    </row>
    <row r="1037" spans="1:6" x14ac:dyDescent="0.25">
      <c r="A1037">
        <v>30</v>
      </c>
      <c r="B1037" t="s">
        <v>22</v>
      </c>
      <c r="C1037" s="4">
        <v>0.6</v>
      </c>
      <c r="D1037" s="5"/>
      <c r="E1037" s="5">
        <f>VLOOKUP(Tableau48910[[#This Row],[Numéros]],Tableau3[],9,FALSE)</f>
        <v>1</v>
      </c>
      <c r="F1037" s="5">
        <f>VLOOKUP(Tableau48910[[#This Row],[Numéros]],Tableau3[],9,FALSE)</f>
        <v>1</v>
      </c>
    </row>
    <row r="1038" spans="1:6" x14ac:dyDescent="0.25">
      <c r="A1038">
        <v>40</v>
      </c>
      <c r="B1038" t="s">
        <v>22</v>
      </c>
      <c r="C1038" s="4">
        <v>5.0000000000000001E-3</v>
      </c>
      <c r="D1038" s="5"/>
      <c r="E1038" s="5">
        <f>VLOOKUP(Tableau48910[[#This Row],[Numéros]],Tableau3[],9,FALSE)</f>
        <v>1</v>
      </c>
      <c r="F1038" s="5">
        <f>VLOOKUP(Tableau48910[[#This Row],[Numéros]],Tableau3[],9,FALSE)</f>
        <v>1</v>
      </c>
    </row>
    <row r="1039" spans="1:6" x14ac:dyDescent="0.25">
      <c r="A1039">
        <v>10</v>
      </c>
      <c r="B1039" t="s">
        <v>13</v>
      </c>
      <c r="C1039" s="4">
        <v>5.0000000000000001E-3</v>
      </c>
      <c r="D1039" s="5"/>
      <c r="E1039" s="5">
        <f>VLOOKUP(Tableau48910[[#This Row],[Numéros]],Tableau3[],9,FALSE)</f>
        <v>1</v>
      </c>
      <c r="F1039" s="5">
        <f>VLOOKUP(Tableau48910[[#This Row],[Numéros]],Tableau3[],9,FALSE)</f>
        <v>1</v>
      </c>
    </row>
    <row r="1040" spans="1:6" x14ac:dyDescent="0.25">
      <c r="A1040">
        <v>20</v>
      </c>
      <c r="B1040" t="s">
        <v>13</v>
      </c>
      <c r="C1040" s="4">
        <v>1.5999999999999999</v>
      </c>
      <c r="D1040" s="5"/>
      <c r="E1040" s="5">
        <f>VLOOKUP(Tableau48910[[#This Row],[Numéros]],Tableau3[],9,FALSE)</f>
        <v>1</v>
      </c>
      <c r="F1040" s="5">
        <f>VLOOKUP(Tableau48910[[#This Row],[Numéros]],Tableau3[],9,FALSE)</f>
        <v>1</v>
      </c>
    </row>
    <row r="1041" spans="1:6" x14ac:dyDescent="0.25">
      <c r="A1041">
        <v>30</v>
      </c>
      <c r="B1041" t="s">
        <v>13</v>
      </c>
      <c r="C1041" s="4">
        <v>0.6</v>
      </c>
      <c r="D1041" s="5"/>
      <c r="E1041" s="5">
        <f>VLOOKUP(Tableau48910[[#This Row],[Numéros]],Tableau3[],9,FALSE)</f>
        <v>1</v>
      </c>
      <c r="F1041" s="5">
        <f>VLOOKUP(Tableau48910[[#This Row],[Numéros]],Tableau3[],9,FALSE)</f>
        <v>1</v>
      </c>
    </row>
    <row r="1042" spans="1:6" x14ac:dyDescent="0.25">
      <c r="A1042">
        <v>40</v>
      </c>
      <c r="B1042" t="s">
        <v>13</v>
      </c>
      <c r="C1042" s="4">
        <v>5.0000000000000001E-3</v>
      </c>
      <c r="D1042" s="5"/>
      <c r="E1042" s="5">
        <f>VLOOKUP(Tableau48910[[#This Row],[Numéros]],Tableau3[],9,FALSE)</f>
        <v>1</v>
      </c>
      <c r="F1042" s="5">
        <f>VLOOKUP(Tableau48910[[#This Row],[Numéros]],Tableau3[],9,FALSE)</f>
        <v>1</v>
      </c>
    </row>
    <row r="1043" spans="1:6" x14ac:dyDescent="0.25">
      <c r="A1043">
        <v>10</v>
      </c>
      <c r="B1043" t="s">
        <v>10</v>
      </c>
      <c r="C1043" s="4">
        <v>5.0000000000000001E-3</v>
      </c>
      <c r="D1043" s="5"/>
      <c r="E1043" s="5">
        <f>VLOOKUP(Tableau48910[[#This Row],[Numéros]],Tableau3[],9,FALSE)</f>
        <v>1</v>
      </c>
      <c r="F1043" s="5">
        <f>VLOOKUP(Tableau48910[[#This Row],[Numéros]],Tableau3[],9,FALSE)</f>
        <v>1</v>
      </c>
    </row>
    <row r="1044" spans="1:6" x14ac:dyDescent="0.25">
      <c r="A1044">
        <v>20</v>
      </c>
      <c r="B1044" t="s">
        <v>10</v>
      </c>
      <c r="C1044" s="4">
        <v>1.5999999999999999</v>
      </c>
      <c r="D1044" s="5"/>
      <c r="E1044" s="5">
        <f>VLOOKUP(Tableau48910[[#This Row],[Numéros]],Tableau3[],9,FALSE)</f>
        <v>1</v>
      </c>
      <c r="F1044" s="5">
        <f>VLOOKUP(Tableau48910[[#This Row],[Numéros]],Tableau3[],9,FALSE)</f>
        <v>1</v>
      </c>
    </row>
    <row r="1045" spans="1:6" x14ac:dyDescent="0.25">
      <c r="A1045">
        <v>30</v>
      </c>
      <c r="B1045" t="s">
        <v>10</v>
      </c>
      <c r="C1045" s="4">
        <v>0.6</v>
      </c>
      <c r="D1045" s="5"/>
      <c r="E1045" s="5">
        <f>VLOOKUP(Tableau48910[[#This Row],[Numéros]],Tableau3[],9,FALSE)</f>
        <v>1</v>
      </c>
      <c r="F1045" s="5">
        <f>VLOOKUP(Tableau48910[[#This Row],[Numéros]],Tableau3[],9,FALSE)</f>
        <v>1</v>
      </c>
    </row>
    <row r="1046" spans="1:6" x14ac:dyDescent="0.25">
      <c r="A1046">
        <v>40</v>
      </c>
      <c r="B1046" t="s">
        <v>10</v>
      </c>
      <c r="C1046" s="4">
        <v>5.0000000000000001E-3</v>
      </c>
      <c r="D1046" s="5"/>
      <c r="E1046" s="5">
        <f>VLOOKUP(Tableau48910[[#This Row],[Numéros]],Tableau3[],9,FALSE)</f>
        <v>1</v>
      </c>
      <c r="F1046" s="5">
        <f>VLOOKUP(Tableau48910[[#This Row],[Numéros]],Tableau3[],9,FALSE)</f>
        <v>1</v>
      </c>
    </row>
    <row r="1047" spans="1:6" x14ac:dyDescent="0.25">
      <c r="A1047">
        <v>10</v>
      </c>
      <c r="B1047" t="s">
        <v>5</v>
      </c>
      <c r="C1047" s="4">
        <v>5.0000000000000001E-3</v>
      </c>
      <c r="D1047" s="5"/>
      <c r="E1047" s="5">
        <f>VLOOKUP(Tableau48910[[#This Row],[Numéros]],Tableau3[],9,FALSE)</f>
        <v>1</v>
      </c>
      <c r="F1047" s="5">
        <f>VLOOKUP(Tableau48910[[#This Row],[Numéros]],Tableau3[],9,FALSE)</f>
        <v>1</v>
      </c>
    </row>
    <row r="1048" spans="1:6" x14ac:dyDescent="0.25">
      <c r="A1048">
        <v>20</v>
      </c>
      <c r="B1048" t="s">
        <v>5</v>
      </c>
      <c r="C1048" s="4">
        <v>1.5999999999999999</v>
      </c>
      <c r="D1048" s="5"/>
      <c r="E1048" s="5">
        <f>VLOOKUP(Tableau48910[[#This Row],[Numéros]],Tableau3[],9,FALSE)</f>
        <v>1</v>
      </c>
      <c r="F1048" s="5">
        <f>VLOOKUP(Tableau48910[[#This Row],[Numéros]],Tableau3[],9,FALSE)</f>
        <v>1</v>
      </c>
    </row>
    <row r="1049" spans="1:6" x14ac:dyDescent="0.25">
      <c r="A1049">
        <v>30</v>
      </c>
      <c r="B1049" t="s">
        <v>5</v>
      </c>
      <c r="C1049" s="4">
        <v>0.6</v>
      </c>
      <c r="D1049" s="5"/>
      <c r="E1049" s="5">
        <f>VLOOKUP(Tableau48910[[#This Row],[Numéros]],Tableau3[],9,FALSE)</f>
        <v>1</v>
      </c>
      <c r="F1049" s="5">
        <f>VLOOKUP(Tableau48910[[#This Row],[Numéros]],Tableau3[],9,FALSE)</f>
        <v>1</v>
      </c>
    </row>
    <row r="1050" spans="1:6" x14ac:dyDescent="0.25">
      <c r="A1050">
        <v>40</v>
      </c>
      <c r="B1050" t="s">
        <v>5</v>
      </c>
      <c r="C1050" s="4">
        <v>5.0000000000000001E-3</v>
      </c>
      <c r="D1050" s="5"/>
      <c r="E1050" s="5">
        <f>VLOOKUP(Tableau48910[[#This Row],[Numéros]],Tableau3[],9,FALSE)</f>
        <v>1</v>
      </c>
      <c r="F1050" s="5">
        <f>VLOOKUP(Tableau48910[[#This Row],[Numéros]],Tableau3[],9,FALSE)</f>
        <v>1</v>
      </c>
    </row>
    <row r="1051" spans="1:6" x14ac:dyDescent="0.25">
      <c r="A1051">
        <v>10</v>
      </c>
      <c r="B1051" t="s">
        <v>1</v>
      </c>
      <c r="C1051" s="4">
        <v>5.0000000000000001E-3</v>
      </c>
      <c r="D1051" s="5"/>
      <c r="E1051" s="5">
        <f>VLOOKUP(Tableau48910[[#This Row],[Numéros]],Tableau3[],9,FALSE)</f>
        <v>1</v>
      </c>
      <c r="F1051" s="5">
        <f>VLOOKUP(Tableau48910[[#This Row],[Numéros]],Tableau3[],9,FALSE)</f>
        <v>1</v>
      </c>
    </row>
    <row r="1052" spans="1:6" x14ac:dyDescent="0.25">
      <c r="A1052">
        <v>20</v>
      </c>
      <c r="B1052" t="s">
        <v>1</v>
      </c>
      <c r="C1052" s="4">
        <v>1.5999999999999999</v>
      </c>
      <c r="D1052" s="5"/>
      <c r="E1052" s="5">
        <f>VLOOKUP(Tableau48910[[#This Row],[Numéros]],Tableau3[],9,FALSE)</f>
        <v>1</v>
      </c>
      <c r="F1052" s="5">
        <f>VLOOKUP(Tableau48910[[#This Row],[Numéros]],Tableau3[],9,FALSE)</f>
        <v>1</v>
      </c>
    </row>
    <row r="1053" spans="1:6" x14ac:dyDescent="0.25">
      <c r="A1053">
        <v>30</v>
      </c>
      <c r="B1053" t="s">
        <v>1</v>
      </c>
      <c r="C1053" s="4">
        <v>0.6</v>
      </c>
      <c r="D1053" s="5"/>
      <c r="E1053" s="5">
        <f>VLOOKUP(Tableau48910[[#This Row],[Numéros]],Tableau3[],9,FALSE)</f>
        <v>1</v>
      </c>
      <c r="F1053" s="5">
        <f>VLOOKUP(Tableau48910[[#This Row],[Numéros]],Tableau3[],9,FALSE)</f>
        <v>1</v>
      </c>
    </row>
    <row r="1054" spans="1:6" x14ac:dyDescent="0.25">
      <c r="A1054">
        <v>40</v>
      </c>
      <c r="B1054" t="s">
        <v>1</v>
      </c>
      <c r="C1054" s="4">
        <v>5.0000000000000001E-3</v>
      </c>
      <c r="D1054" s="5"/>
      <c r="E1054" s="5">
        <f>VLOOKUP(Tableau48910[[#This Row],[Numéros]],Tableau3[],9,FALSE)</f>
        <v>1</v>
      </c>
      <c r="F1054" s="5">
        <f>VLOOKUP(Tableau48910[[#This Row],[Numéros]],Tableau3[],9,FALSE)</f>
        <v>1</v>
      </c>
    </row>
    <row r="1055" spans="1:6" x14ac:dyDescent="0.25">
      <c r="A1055">
        <v>10</v>
      </c>
      <c r="B1055" t="s">
        <v>37</v>
      </c>
      <c r="C1055" s="4">
        <v>1.3541666666666667E-2</v>
      </c>
      <c r="D1055" s="5"/>
      <c r="E1055" s="5">
        <f>VLOOKUP(Tableau48910[[#This Row],[Numéros]],Tableau3[],9,FALSE)</f>
        <v>1</v>
      </c>
      <c r="F1055" s="5">
        <f>VLOOKUP(Tableau48910[[#This Row],[Numéros]],Tableau3[],9,FALSE)</f>
        <v>1</v>
      </c>
    </row>
    <row r="1056" spans="1:6" x14ac:dyDescent="0.25">
      <c r="A1056">
        <v>20</v>
      </c>
      <c r="B1056" t="s">
        <v>37</v>
      </c>
      <c r="C1056" s="4">
        <v>1.9861111111111109</v>
      </c>
      <c r="D1056" s="5"/>
      <c r="E1056" s="5">
        <f>VLOOKUP(Tableau48910[[#This Row],[Numéros]],Tableau3[],9,FALSE)</f>
        <v>1</v>
      </c>
      <c r="F1056" s="5">
        <f>VLOOKUP(Tableau48910[[#This Row],[Numéros]],Tableau3[],9,FALSE)</f>
        <v>1</v>
      </c>
    </row>
    <row r="1057" spans="1:6" x14ac:dyDescent="0.25">
      <c r="A1057">
        <v>30</v>
      </c>
      <c r="B1057" t="s">
        <v>37</v>
      </c>
      <c r="C1057" s="4">
        <v>1.3541666666666667E-2</v>
      </c>
      <c r="D1057" s="5"/>
      <c r="E1057" s="5">
        <f>VLOOKUP(Tableau48910[[#This Row],[Numéros]],Tableau3[],9,FALSE)</f>
        <v>1</v>
      </c>
      <c r="F1057" s="5">
        <f>VLOOKUP(Tableau48910[[#This Row],[Numéros]],Tableau3[],9,FALSE)</f>
        <v>1</v>
      </c>
    </row>
    <row r="1058" spans="1:6" x14ac:dyDescent="0.25">
      <c r="A1058">
        <v>40</v>
      </c>
      <c r="B1058" t="s">
        <v>37</v>
      </c>
      <c r="C1058" s="4">
        <v>0.90277777777777779</v>
      </c>
      <c r="D1058" s="5"/>
      <c r="E1058" s="5">
        <f>VLOOKUP(Tableau48910[[#This Row],[Numéros]],Tableau3[],9,FALSE)</f>
        <v>1</v>
      </c>
      <c r="F1058" s="5">
        <f>VLOOKUP(Tableau48910[[#This Row],[Numéros]],Tableau3[],9,FALSE)</f>
        <v>1</v>
      </c>
    </row>
    <row r="1059" spans="1:6" x14ac:dyDescent="0.25">
      <c r="A1059">
        <v>50</v>
      </c>
      <c r="B1059" t="s">
        <v>37</v>
      </c>
      <c r="C1059" s="4">
        <v>1.3541666666666667E-2</v>
      </c>
      <c r="D1059" s="5"/>
      <c r="E1059" s="5">
        <f>VLOOKUP(Tableau48910[[#This Row],[Numéros]],Tableau3[],9,FALSE)</f>
        <v>1</v>
      </c>
      <c r="F1059" s="5">
        <f>VLOOKUP(Tableau48910[[#This Row],[Numéros]],Tableau3[],9,FALSE)</f>
        <v>1</v>
      </c>
    </row>
    <row r="1060" spans="1:6" x14ac:dyDescent="0.25">
      <c r="A1060">
        <v>10</v>
      </c>
      <c r="B1060" t="s">
        <v>19</v>
      </c>
      <c r="C1060" s="4">
        <v>1.3541666666666667E-2</v>
      </c>
      <c r="D1060" s="5"/>
      <c r="E1060" s="5">
        <f>VLOOKUP(Tableau48910[[#This Row],[Numéros]],Tableau3[],9,FALSE)</f>
        <v>1</v>
      </c>
      <c r="F1060" s="5">
        <f>VLOOKUP(Tableau48910[[#This Row],[Numéros]],Tableau3[],9,FALSE)</f>
        <v>1</v>
      </c>
    </row>
    <row r="1061" spans="1:6" x14ac:dyDescent="0.25">
      <c r="A1061">
        <v>20</v>
      </c>
      <c r="B1061" t="s">
        <v>19</v>
      </c>
      <c r="C1061" s="4">
        <v>1.9861111111111109</v>
      </c>
      <c r="D1061" s="5"/>
      <c r="E1061" s="5">
        <f>VLOOKUP(Tableau48910[[#This Row],[Numéros]],Tableau3[],9,FALSE)</f>
        <v>1</v>
      </c>
      <c r="F1061" s="5">
        <f>VLOOKUP(Tableau48910[[#This Row],[Numéros]],Tableau3[],9,FALSE)</f>
        <v>1</v>
      </c>
    </row>
    <row r="1062" spans="1:6" x14ac:dyDescent="0.25">
      <c r="A1062">
        <v>30</v>
      </c>
      <c r="B1062" t="s">
        <v>19</v>
      </c>
      <c r="C1062" s="4">
        <v>1.3541666666666667E-2</v>
      </c>
      <c r="D1062" s="5"/>
      <c r="E1062" s="5">
        <f>VLOOKUP(Tableau48910[[#This Row],[Numéros]],Tableau3[],9,FALSE)</f>
        <v>1</v>
      </c>
      <c r="F1062" s="5">
        <f>VLOOKUP(Tableau48910[[#This Row],[Numéros]],Tableau3[],9,FALSE)</f>
        <v>1</v>
      </c>
    </row>
    <row r="1063" spans="1:6" x14ac:dyDescent="0.25">
      <c r="A1063">
        <v>40</v>
      </c>
      <c r="B1063" t="s">
        <v>19</v>
      </c>
      <c r="C1063" s="4">
        <v>0.90277777777777779</v>
      </c>
      <c r="D1063" s="5"/>
      <c r="E1063" s="5">
        <f>VLOOKUP(Tableau48910[[#This Row],[Numéros]],Tableau3[],9,FALSE)</f>
        <v>1</v>
      </c>
      <c r="F1063" s="5">
        <f>VLOOKUP(Tableau48910[[#This Row],[Numéros]],Tableau3[],9,FALSE)</f>
        <v>1</v>
      </c>
    </row>
    <row r="1064" spans="1:6" x14ac:dyDescent="0.25">
      <c r="A1064">
        <v>50</v>
      </c>
      <c r="B1064" t="s">
        <v>19</v>
      </c>
      <c r="C1064" s="4">
        <v>1.3541666666666667E-2</v>
      </c>
      <c r="D1064" s="5"/>
      <c r="E1064" s="5">
        <f>VLOOKUP(Tableau48910[[#This Row],[Numéros]],Tableau3[],9,FALSE)</f>
        <v>1</v>
      </c>
      <c r="F1064" s="5">
        <f>VLOOKUP(Tableau48910[[#This Row],[Numéros]],Tableau3[],9,FALSE)</f>
        <v>1</v>
      </c>
    </row>
    <row r="1065" spans="1:6" x14ac:dyDescent="0.25">
      <c r="A1065">
        <v>10</v>
      </c>
      <c r="B1065" t="s">
        <v>11</v>
      </c>
      <c r="C1065" s="4">
        <v>1.3541666666666667E-2</v>
      </c>
      <c r="D1065" s="5"/>
      <c r="E1065" s="5">
        <f>VLOOKUP(Tableau48910[[#This Row],[Numéros]],Tableau3[],9,FALSE)</f>
        <v>1</v>
      </c>
      <c r="F1065" s="5">
        <f>VLOOKUP(Tableau48910[[#This Row],[Numéros]],Tableau3[],9,FALSE)</f>
        <v>1</v>
      </c>
    </row>
    <row r="1066" spans="1:6" x14ac:dyDescent="0.25">
      <c r="A1066">
        <v>20</v>
      </c>
      <c r="B1066" t="s">
        <v>11</v>
      </c>
      <c r="C1066" s="4">
        <v>1.9861111111111109</v>
      </c>
      <c r="D1066" s="5"/>
      <c r="E1066" s="5">
        <f>VLOOKUP(Tableau48910[[#This Row],[Numéros]],Tableau3[],9,FALSE)</f>
        <v>1</v>
      </c>
      <c r="F1066" s="5">
        <f>VLOOKUP(Tableau48910[[#This Row],[Numéros]],Tableau3[],9,FALSE)</f>
        <v>1</v>
      </c>
    </row>
    <row r="1067" spans="1:6" x14ac:dyDescent="0.25">
      <c r="A1067">
        <v>30</v>
      </c>
      <c r="B1067" t="s">
        <v>11</v>
      </c>
      <c r="C1067" s="4">
        <v>1.3541666666666667E-2</v>
      </c>
      <c r="D1067" s="5"/>
      <c r="E1067" s="5">
        <f>VLOOKUP(Tableau48910[[#This Row],[Numéros]],Tableau3[],9,FALSE)</f>
        <v>1</v>
      </c>
      <c r="F1067" s="5">
        <f>VLOOKUP(Tableau48910[[#This Row],[Numéros]],Tableau3[],9,FALSE)</f>
        <v>1</v>
      </c>
    </row>
    <row r="1068" spans="1:6" x14ac:dyDescent="0.25">
      <c r="A1068">
        <v>40</v>
      </c>
      <c r="B1068" t="s">
        <v>11</v>
      </c>
      <c r="C1068" s="4">
        <v>0.90277777777777779</v>
      </c>
      <c r="D1068" s="5"/>
      <c r="E1068" s="5">
        <f>VLOOKUP(Tableau48910[[#This Row],[Numéros]],Tableau3[],9,FALSE)</f>
        <v>1</v>
      </c>
      <c r="F1068" s="5">
        <f>VLOOKUP(Tableau48910[[#This Row],[Numéros]],Tableau3[],9,FALSE)</f>
        <v>1</v>
      </c>
    </row>
    <row r="1069" spans="1:6" x14ac:dyDescent="0.25">
      <c r="A1069">
        <v>50</v>
      </c>
      <c r="B1069" t="s">
        <v>11</v>
      </c>
      <c r="C1069" s="4">
        <v>1.3541666666666667E-2</v>
      </c>
      <c r="D1069" s="5"/>
      <c r="E1069" s="5">
        <f>VLOOKUP(Tableau48910[[#This Row],[Numéros]],Tableau3[],9,FALSE)</f>
        <v>1</v>
      </c>
      <c r="F1069" s="5">
        <f>VLOOKUP(Tableau48910[[#This Row],[Numéros]],Tableau3[],9,FALSE)</f>
        <v>1</v>
      </c>
    </row>
    <row r="1070" spans="1:6" x14ac:dyDescent="0.25">
      <c r="A1070">
        <v>10</v>
      </c>
      <c r="B1070" t="s">
        <v>8</v>
      </c>
      <c r="C1070" s="4">
        <v>1.3541666666666667E-2</v>
      </c>
      <c r="D1070" s="5"/>
      <c r="E1070" s="5">
        <f>VLOOKUP(Tableau48910[[#This Row],[Numéros]],Tableau3[],9,FALSE)</f>
        <v>1</v>
      </c>
      <c r="F1070" s="5">
        <f>VLOOKUP(Tableau48910[[#This Row],[Numéros]],Tableau3[],9,FALSE)</f>
        <v>1</v>
      </c>
    </row>
    <row r="1071" spans="1:6" x14ac:dyDescent="0.25">
      <c r="A1071">
        <v>20</v>
      </c>
      <c r="B1071" t="s">
        <v>8</v>
      </c>
      <c r="C1071" s="4">
        <v>1.9861111111111109</v>
      </c>
      <c r="D1071" s="5"/>
      <c r="E1071" s="5">
        <f>VLOOKUP(Tableau48910[[#This Row],[Numéros]],Tableau3[],9,FALSE)</f>
        <v>1</v>
      </c>
      <c r="F1071" s="5">
        <f>VLOOKUP(Tableau48910[[#This Row],[Numéros]],Tableau3[],9,FALSE)</f>
        <v>1</v>
      </c>
    </row>
    <row r="1072" spans="1:6" x14ac:dyDescent="0.25">
      <c r="A1072">
        <v>30</v>
      </c>
      <c r="B1072" t="s">
        <v>8</v>
      </c>
      <c r="C1072" s="4">
        <v>1.3541666666666667E-2</v>
      </c>
      <c r="D1072" s="5"/>
      <c r="E1072" s="5">
        <f>VLOOKUP(Tableau48910[[#This Row],[Numéros]],Tableau3[],9,FALSE)</f>
        <v>1</v>
      </c>
      <c r="F1072" s="5">
        <f>VLOOKUP(Tableau48910[[#This Row],[Numéros]],Tableau3[],9,FALSE)</f>
        <v>1</v>
      </c>
    </row>
    <row r="1073" spans="1:6" x14ac:dyDescent="0.25">
      <c r="A1073">
        <v>40</v>
      </c>
      <c r="B1073" t="s">
        <v>8</v>
      </c>
      <c r="C1073" s="4">
        <v>0.90277777777777779</v>
      </c>
      <c r="D1073" s="5"/>
      <c r="E1073" s="5">
        <f>VLOOKUP(Tableau48910[[#This Row],[Numéros]],Tableau3[],9,FALSE)</f>
        <v>1</v>
      </c>
      <c r="F1073" s="5">
        <f>VLOOKUP(Tableau48910[[#This Row],[Numéros]],Tableau3[],9,FALSE)</f>
        <v>1</v>
      </c>
    </row>
    <row r="1074" spans="1:6" x14ac:dyDescent="0.25">
      <c r="A1074">
        <v>50</v>
      </c>
      <c r="B1074" t="s">
        <v>8</v>
      </c>
      <c r="C1074" s="4">
        <v>1.3541666666666667E-2</v>
      </c>
      <c r="D1074" s="5"/>
      <c r="E1074" s="5">
        <f>VLOOKUP(Tableau48910[[#This Row],[Numéros]],Tableau3[],9,FALSE)</f>
        <v>1</v>
      </c>
      <c r="F1074" s="5">
        <f>VLOOKUP(Tableau48910[[#This Row],[Numéros]],Tableau3[],9,FALSE)</f>
        <v>1</v>
      </c>
    </row>
    <row r="1075" spans="1:6" x14ac:dyDescent="0.25">
      <c r="A1075">
        <v>10</v>
      </c>
      <c r="B1075" t="s">
        <v>3</v>
      </c>
      <c r="C1075" s="4">
        <v>1.2083333333333333E-2</v>
      </c>
      <c r="D1075" s="5"/>
      <c r="E1075" s="5">
        <f>VLOOKUP(Tableau48910[[#This Row],[Numéros]],Tableau3[],9,FALSE)</f>
        <v>1</v>
      </c>
      <c r="F1075" s="5">
        <f>VLOOKUP(Tableau48910[[#This Row],[Numéros]],Tableau3[],9,FALSE)</f>
        <v>1</v>
      </c>
    </row>
    <row r="1076" spans="1:6" x14ac:dyDescent="0.25">
      <c r="A1076">
        <v>20</v>
      </c>
      <c r="B1076" t="s">
        <v>3</v>
      </c>
      <c r="C1076" s="4">
        <v>1.7722222222222221</v>
      </c>
      <c r="D1076" s="5"/>
      <c r="E1076" s="5">
        <f>VLOOKUP(Tableau48910[[#This Row],[Numéros]],Tableau3[],9,FALSE)</f>
        <v>1</v>
      </c>
      <c r="F1076" s="5">
        <f>VLOOKUP(Tableau48910[[#This Row],[Numéros]],Tableau3[],9,FALSE)</f>
        <v>1</v>
      </c>
    </row>
    <row r="1077" spans="1:6" x14ac:dyDescent="0.25">
      <c r="A1077">
        <v>30</v>
      </c>
      <c r="B1077" t="s">
        <v>3</v>
      </c>
      <c r="C1077" s="4">
        <v>1.2083333333333333E-2</v>
      </c>
      <c r="D1077" s="5"/>
      <c r="E1077" s="5">
        <f>VLOOKUP(Tableau48910[[#This Row],[Numéros]],Tableau3[],9,FALSE)</f>
        <v>1</v>
      </c>
      <c r="F1077" s="5">
        <f>VLOOKUP(Tableau48910[[#This Row],[Numéros]],Tableau3[],9,FALSE)</f>
        <v>1</v>
      </c>
    </row>
    <row r="1078" spans="1:6" x14ac:dyDescent="0.25">
      <c r="A1078">
        <v>40</v>
      </c>
      <c r="B1078" t="s">
        <v>3</v>
      </c>
      <c r="C1078" s="4">
        <v>0.80555555555555547</v>
      </c>
      <c r="D1078" s="5"/>
      <c r="E1078" s="5">
        <f>VLOOKUP(Tableau48910[[#This Row],[Numéros]],Tableau3[],9,FALSE)</f>
        <v>1</v>
      </c>
      <c r="F1078" s="5">
        <f>VLOOKUP(Tableau48910[[#This Row],[Numéros]],Tableau3[],9,FALSE)</f>
        <v>1</v>
      </c>
    </row>
    <row r="1079" spans="1:6" x14ac:dyDescent="0.25">
      <c r="A1079">
        <v>50</v>
      </c>
      <c r="B1079" t="s">
        <v>3</v>
      </c>
      <c r="C1079" s="4">
        <v>1.2083333333333333E-2</v>
      </c>
      <c r="D1079" s="5"/>
      <c r="E1079" s="5">
        <f>VLOOKUP(Tableau48910[[#This Row],[Numéros]],Tableau3[],9,FALSE)</f>
        <v>1</v>
      </c>
      <c r="F1079" s="5">
        <f>VLOOKUP(Tableau48910[[#This Row],[Numéros]],Tableau3[],9,FALSE)</f>
        <v>1</v>
      </c>
    </row>
    <row r="1080" spans="1:6" x14ac:dyDescent="0.25">
      <c r="A1080">
        <v>20</v>
      </c>
      <c r="B1080" t="s">
        <v>72</v>
      </c>
      <c r="C1080" s="4">
        <v>8</v>
      </c>
      <c r="D1080" s="5"/>
      <c r="E1080" s="5">
        <f>VLOOKUP(Tableau48910[[#This Row],[Numéros]],Tableau3[],9,FALSE)</f>
        <v>1</v>
      </c>
      <c r="F1080" s="5">
        <f>VLOOKUP(Tableau48910[[#This Row],[Numéros]],Tableau3[],9,FALSE)</f>
        <v>1</v>
      </c>
    </row>
    <row r="1081" spans="1:6" x14ac:dyDescent="0.25">
      <c r="A1081">
        <v>10</v>
      </c>
      <c r="B1081" t="s">
        <v>72</v>
      </c>
      <c r="C1081" s="4">
        <v>8.3333333333333329E-2</v>
      </c>
      <c r="D1081" s="5"/>
      <c r="E1081" s="5">
        <f>VLOOKUP(Tableau48910[[#This Row],[Numéros]],Tableau3[],9,FALSE)</f>
        <v>1</v>
      </c>
      <c r="F1081" s="5">
        <f>VLOOKUP(Tableau48910[[#This Row],[Numéros]],Tableau3[],9,FALSE)</f>
        <v>1</v>
      </c>
    </row>
    <row r="1082" spans="1:6" x14ac:dyDescent="0.25">
      <c r="A1082">
        <v>30</v>
      </c>
      <c r="B1082" t="s">
        <v>72</v>
      </c>
      <c r="C1082" s="4">
        <v>8.3333333333333329E-2</v>
      </c>
      <c r="D1082" s="5"/>
      <c r="E1082" s="5">
        <f>VLOOKUP(Tableau48910[[#This Row],[Numéros]],Tableau3[],9,FALSE)</f>
        <v>1</v>
      </c>
      <c r="F1082" s="5">
        <f>VLOOKUP(Tableau48910[[#This Row],[Numéros]],Tableau3[],9,FALSE)</f>
        <v>1</v>
      </c>
    </row>
    <row r="1083" spans="1:6" x14ac:dyDescent="0.25">
      <c r="A1083">
        <v>40</v>
      </c>
      <c r="B1083" t="s">
        <v>72</v>
      </c>
      <c r="C1083" s="4">
        <v>2.6666666666666665</v>
      </c>
      <c r="D1083" s="5"/>
      <c r="E1083" s="5">
        <f>VLOOKUP(Tableau48910[[#This Row],[Numéros]],Tableau3[],9,FALSE)</f>
        <v>1</v>
      </c>
      <c r="F1083" s="5">
        <f>VLOOKUP(Tableau48910[[#This Row],[Numéros]],Tableau3[],9,FALSE)</f>
        <v>1</v>
      </c>
    </row>
    <row r="1084" spans="1:6" x14ac:dyDescent="0.25">
      <c r="A1084">
        <v>50</v>
      </c>
      <c r="B1084" t="s">
        <v>72</v>
      </c>
      <c r="C1084" s="4">
        <v>2.6666666666666665</v>
      </c>
      <c r="D1084" s="5"/>
      <c r="E1084" s="5">
        <f>VLOOKUP(Tableau48910[[#This Row],[Numéros]],Tableau3[],9,FALSE)</f>
        <v>1</v>
      </c>
      <c r="F1084" s="5">
        <f>VLOOKUP(Tableau48910[[#This Row],[Numéros]],Tableau3[],9,FALSE)</f>
        <v>1</v>
      </c>
    </row>
    <row r="1085" spans="1:6" x14ac:dyDescent="0.25">
      <c r="A1085">
        <v>60</v>
      </c>
      <c r="B1085" t="s">
        <v>72</v>
      </c>
      <c r="C1085" s="4">
        <v>8.3333333333333329E-2</v>
      </c>
      <c r="D1085" s="5"/>
      <c r="E1085" s="5">
        <f>VLOOKUP(Tableau48910[[#This Row],[Numéros]],Tableau3[],9,FALSE)</f>
        <v>1</v>
      </c>
      <c r="F1085" s="5">
        <f>VLOOKUP(Tableau48910[[#This Row],[Numéros]],Tableau3[],9,FALSE)</f>
        <v>1</v>
      </c>
    </row>
    <row r="1086" spans="1:6" x14ac:dyDescent="0.25">
      <c r="A1086">
        <v>10</v>
      </c>
      <c r="B1086" t="s">
        <v>35</v>
      </c>
      <c r="C1086" s="4">
        <v>8.3333333333333329E-2</v>
      </c>
      <c r="D1086" s="5"/>
      <c r="E1086" s="5">
        <f>VLOOKUP(Tableau48910[[#This Row],[Numéros]],Tableau3[],9,FALSE)</f>
        <v>1</v>
      </c>
      <c r="F1086" s="5">
        <f>VLOOKUP(Tableau48910[[#This Row],[Numéros]],Tableau3[],9,FALSE)</f>
        <v>1</v>
      </c>
    </row>
    <row r="1087" spans="1:6" x14ac:dyDescent="0.25">
      <c r="A1087">
        <v>20</v>
      </c>
      <c r="B1087" t="s">
        <v>35</v>
      </c>
      <c r="C1087" s="4">
        <v>8</v>
      </c>
      <c r="D1087" s="5"/>
      <c r="E1087" s="5">
        <f>VLOOKUP(Tableau48910[[#This Row],[Numéros]],Tableau3[],9,FALSE)</f>
        <v>1</v>
      </c>
      <c r="F1087" s="5">
        <f>VLOOKUP(Tableau48910[[#This Row],[Numéros]],Tableau3[],9,FALSE)</f>
        <v>1</v>
      </c>
    </row>
    <row r="1088" spans="1:6" x14ac:dyDescent="0.25">
      <c r="A1088">
        <v>30</v>
      </c>
      <c r="B1088" t="s">
        <v>35</v>
      </c>
      <c r="C1088" s="4">
        <v>8.3333333333333329E-2</v>
      </c>
      <c r="D1088" s="5"/>
      <c r="E1088" s="5">
        <f>VLOOKUP(Tableau48910[[#This Row],[Numéros]],Tableau3[],9,FALSE)</f>
        <v>1</v>
      </c>
      <c r="F1088" s="5">
        <f>VLOOKUP(Tableau48910[[#This Row],[Numéros]],Tableau3[],9,FALSE)</f>
        <v>1</v>
      </c>
    </row>
    <row r="1089" spans="1:6" x14ac:dyDescent="0.25">
      <c r="A1089">
        <v>40</v>
      </c>
      <c r="B1089" t="s">
        <v>35</v>
      </c>
      <c r="C1089" s="4">
        <v>2.6666666666666665</v>
      </c>
      <c r="D1089" s="5"/>
      <c r="E1089" s="5">
        <f>VLOOKUP(Tableau48910[[#This Row],[Numéros]],Tableau3[],9,FALSE)</f>
        <v>1</v>
      </c>
      <c r="F1089" s="5">
        <f>VLOOKUP(Tableau48910[[#This Row],[Numéros]],Tableau3[],9,FALSE)</f>
        <v>1</v>
      </c>
    </row>
    <row r="1090" spans="1:6" x14ac:dyDescent="0.25">
      <c r="A1090">
        <v>50</v>
      </c>
      <c r="B1090" t="s">
        <v>35</v>
      </c>
      <c r="C1090" s="4">
        <v>2.6666666666666665</v>
      </c>
      <c r="D1090" s="5"/>
      <c r="E1090" s="5">
        <f>VLOOKUP(Tableau48910[[#This Row],[Numéros]],Tableau3[],9,FALSE)</f>
        <v>1</v>
      </c>
      <c r="F1090" s="5">
        <f>VLOOKUP(Tableau48910[[#This Row],[Numéros]],Tableau3[],9,FALSE)</f>
        <v>1</v>
      </c>
    </row>
    <row r="1091" spans="1:6" x14ac:dyDescent="0.25">
      <c r="A1091">
        <v>60</v>
      </c>
      <c r="B1091" t="s">
        <v>35</v>
      </c>
      <c r="C1091" s="4">
        <v>8.3333333333333329E-2</v>
      </c>
      <c r="D1091" s="5"/>
      <c r="E1091" s="5">
        <f>VLOOKUP(Tableau48910[[#This Row],[Numéros]],Tableau3[],9,FALSE)</f>
        <v>1</v>
      </c>
      <c r="F1091" s="5">
        <f>VLOOKUP(Tableau48910[[#This Row],[Numéros]],Tableau3[],9,FALSE)</f>
        <v>1</v>
      </c>
    </row>
    <row r="1092" spans="1:6" x14ac:dyDescent="0.25">
      <c r="A1092">
        <v>10</v>
      </c>
      <c r="B1092" t="s">
        <v>27</v>
      </c>
      <c r="C1092" s="4">
        <v>8.3333333333333329E-2</v>
      </c>
      <c r="D1092" s="5"/>
      <c r="E1092" s="5">
        <f>VLOOKUP(Tableau48910[[#This Row],[Numéros]],Tableau3[],9,FALSE)</f>
        <v>1</v>
      </c>
      <c r="F1092" s="5">
        <f>VLOOKUP(Tableau48910[[#This Row],[Numéros]],Tableau3[],9,FALSE)</f>
        <v>1</v>
      </c>
    </row>
    <row r="1093" spans="1:6" x14ac:dyDescent="0.25">
      <c r="A1093">
        <v>20</v>
      </c>
      <c r="B1093" t="s">
        <v>27</v>
      </c>
      <c r="C1093" s="4">
        <v>8</v>
      </c>
      <c r="D1093" s="5"/>
      <c r="E1093" s="5">
        <f>VLOOKUP(Tableau48910[[#This Row],[Numéros]],Tableau3[],9,FALSE)</f>
        <v>1</v>
      </c>
      <c r="F1093" s="5">
        <f>VLOOKUP(Tableau48910[[#This Row],[Numéros]],Tableau3[],9,FALSE)</f>
        <v>1</v>
      </c>
    </row>
    <row r="1094" spans="1:6" x14ac:dyDescent="0.25">
      <c r="A1094">
        <v>30</v>
      </c>
      <c r="B1094" t="s">
        <v>27</v>
      </c>
      <c r="C1094" s="4">
        <v>8.3333333333333329E-2</v>
      </c>
      <c r="D1094" s="5"/>
      <c r="E1094" s="5">
        <f>VLOOKUP(Tableau48910[[#This Row],[Numéros]],Tableau3[],9,FALSE)</f>
        <v>1</v>
      </c>
      <c r="F1094" s="5">
        <f>VLOOKUP(Tableau48910[[#This Row],[Numéros]],Tableau3[],9,FALSE)</f>
        <v>1</v>
      </c>
    </row>
    <row r="1095" spans="1:6" x14ac:dyDescent="0.25">
      <c r="A1095">
        <v>40</v>
      </c>
      <c r="B1095" t="s">
        <v>27</v>
      </c>
      <c r="C1095" s="4">
        <v>2.6666666666666665</v>
      </c>
      <c r="D1095" s="5"/>
      <c r="E1095" s="5">
        <f>VLOOKUP(Tableau48910[[#This Row],[Numéros]],Tableau3[],9,FALSE)</f>
        <v>1</v>
      </c>
      <c r="F1095" s="5">
        <f>VLOOKUP(Tableau48910[[#This Row],[Numéros]],Tableau3[],9,FALSE)</f>
        <v>1</v>
      </c>
    </row>
    <row r="1096" spans="1:6" x14ac:dyDescent="0.25">
      <c r="A1096">
        <v>50</v>
      </c>
      <c r="B1096" t="s">
        <v>27</v>
      </c>
      <c r="C1096" s="4">
        <v>2.6666666666666665</v>
      </c>
      <c r="D1096" s="5"/>
      <c r="E1096" s="5">
        <f>VLOOKUP(Tableau48910[[#This Row],[Numéros]],Tableau3[],9,FALSE)</f>
        <v>1</v>
      </c>
      <c r="F1096" s="5">
        <f>VLOOKUP(Tableau48910[[#This Row],[Numéros]],Tableau3[],9,FALSE)</f>
        <v>1</v>
      </c>
    </row>
    <row r="1097" spans="1:6" x14ac:dyDescent="0.25">
      <c r="A1097">
        <v>60</v>
      </c>
      <c r="B1097" t="s">
        <v>27</v>
      </c>
      <c r="C1097" s="4">
        <v>8.3333333333333329E-2</v>
      </c>
      <c r="D1097" s="5"/>
      <c r="E1097" s="5">
        <f>VLOOKUP(Tableau48910[[#This Row],[Numéros]],Tableau3[],9,FALSE)</f>
        <v>1</v>
      </c>
      <c r="F1097" s="5">
        <f>VLOOKUP(Tableau48910[[#This Row],[Numéros]],Tableau3[],9,FALSE)</f>
        <v>1</v>
      </c>
    </row>
    <row r="1098" spans="1:6" x14ac:dyDescent="0.25">
      <c r="A1098">
        <v>10</v>
      </c>
      <c r="B1098" t="s">
        <v>18</v>
      </c>
      <c r="C1098" s="4">
        <v>1.3888888888888888E-2</v>
      </c>
      <c r="D1098" s="5"/>
      <c r="E1098" s="5">
        <f>VLOOKUP(Tableau48910[[#This Row],[Numéros]],Tableau3[],9,FALSE)</f>
        <v>1</v>
      </c>
      <c r="F1098" s="5">
        <f>VLOOKUP(Tableau48910[[#This Row],[Numéros]],Tableau3[],9,FALSE)</f>
        <v>1</v>
      </c>
    </row>
    <row r="1099" spans="1:6" x14ac:dyDescent="0.25">
      <c r="A1099">
        <v>20</v>
      </c>
      <c r="B1099" t="s">
        <v>18</v>
      </c>
      <c r="C1099" s="4">
        <v>1.3333333333333333</v>
      </c>
      <c r="D1099" s="5"/>
      <c r="E1099" s="5">
        <f>VLOOKUP(Tableau48910[[#This Row],[Numéros]],Tableau3[],9,FALSE)</f>
        <v>1</v>
      </c>
      <c r="F1099" s="5">
        <f>VLOOKUP(Tableau48910[[#This Row],[Numéros]],Tableau3[],9,FALSE)</f>
        <v>1</v>
      </c>
    </row>
    <row r="1100" spans="1:6" x14ac:dyDescent="0.25">
      <c r="A1100">
        <v>30</v>
      </c>
      <c r="B1100" t="s">
        <v>18</v>
      </c>
      <c r="C1100" s="4">
        <v>1.3888888888888888E-2</v>
      </c>
      <c r="D1100" s="5"/>
      <c r="E1100" s="5">
        <f>VLOOKUP(Tableau48910[[#This Row],[Numéros]],Tableau3[],9,FALSE)</f>
        <v>1</v>
      </c>
      <c r="F1100" s="5">
        <f>VLOOKUP(Tableau48910[[#This Row],[Numéros]],Tableau3[],9,FALSE)</f>
        <v>1</v>
      </c>
    </row>
    <row r="1101" spans="1:6" x14ac:dyDescent="0.25">
      <c r="A1101">
        <v>40</v>
      </c>
      <c r="B1101" t="s">
        <v>18</v>
      </c>
      <c r="C1101" s="4">
        <v>0.44444444444444442</v>
      </c>
      <c r="D1101" s="5"/>
      <c r="E1101" s="5">
        <f>VLOOKUP(Tableau48910[[#This Row],[Numéros]],Tableau3[],9,FALSE)</f>
        <v>1</v>
      </c>
      <c r="F1101" s="5">
        <f>VLOOKUP(Tableau48910[[#This Row],[Numéros]],Tableau3[],9,FALSE)</f>
        <v>1</v>
      </c>
    </row>
    <row r="1102" spans="1:6" x14ac:dyDescent="0.25">
      <c r="A1102">
        <v>50</v>
      </c>
      <c r="B1102" t="s">
        <v>18</v>
      </c>
      <c r="C1102" s="4">
        <v>0.44444444444444442</v>
      </c>
      <c r="D1102" s="5"/>
      <c r="E1102" s="5">
        <f>VLOOKUP(Tableau48910[[#This Row],[Numéros]],Tableau3[],9,FALSE)</f>
        <v>1</v>
      </c>
      <c r="F1102" s="5">
        <f>VLOOKUP(Tableau48910[[#This Row],[Numéros]],Tableau3[],9,FALSE)</f>
        <v>1</v>
      </c>
    </row>
    <row r="1103" spans="1:6" x14ac:dyDescent="0.25">
      <c r="A1103">
        <v>60</v>
      </c>
      <c r="B1103" t="s">
        <v>18</v>
      </c>
      <c r="C1103" s="4">
        <v>1.3888888888888888E-2</v>
      </c>
      <c r="D1103" s="5"/>
      <c r="E1103" s="5">
        <f>VLOOKUP(Tableau48910[[#This Row],[Numéros]],Tableau3[],9,FALSE)</f>
        <v>1</v>
      </c>
      <c r="F1103" s="5">
        <f>VLOOKUP(Tableau48910[[#This Row],[Numéros]],Tableau3[],9,FALSE)</f>
        <v>1</v>
      </c>
    </row>
    <row r="1104" spans="1:6" x14ac:dyDescent="0.25">
      <c r="A1104">
        <v>20</v>
      </c>
      <c r="B1104" t="s">
        <v>236</v>
      </c>
      <c r="C1104" s="4">
        <v>6.25E-2</v>
      </c>
      <c r="D1104" s="5"/>
      <c r="E1104" s="5">
        <f>VLOOKUP(Tableau48910[[#This Row],[Numéros]],Tableau3[],9,FALSE)</f>
        <v>0.5</v>
      </c>
      <c r="F1104" s="5">
        <f>VLOOKUP(Tableau48910[[#This Row],[Numéros]],Tableau3[],9,FALSE)</f>
        <v>0.5</v>
      </c>
    </row>
    <row r="1105" spans="1:6" x14ac:dyDescent="0.25">
      <c r="A1105">
        <v>40</v>
      </c>
      <c r="B1105" t="s">
        <v>236</v>
      </c>
      <c r="C1105" s="4">
        <v>0.125</v>
      </c>
      <c r="D1105" s="5"/>
      <c r="E1105" s="5">
        <f>VLOOKUP(Tableau48910[[#This Row],[Numéros]],Tableau3[],9,FALSE)</f>
        <v>0.5</v>
      </c>
      <c r="F1105" s="5">
        <f>VLOOKUP(Tableau48910[[#This Row],[Numéros]],Tableau3[],9,FALSE)</f>
        <v>0.5</v>
      </c>
    </row>
    <row r="1106" spans="1:6" x14ac:dyDescent="0.25">
      <c r="A1106">
        <v>10</v>
      </c>
      <c r="B1106" t="s">
        <v>31</v>
      </c>
      <c r="C1106" s="4">
        <v>6.6666666666666666E-2</v>
      </c>
      <c r="D1106" s="5"/>
      <c r="E1106" s="5">
        <f>VLOOKUP(Tableau48910[[#This Row],[Numéros]],Tableau3[],9,FALSE)</f>
        <v>1</v>
      </c>
      <c r="F1106" s="5">
        <f>VLOOKUP(Tableau48910[[#This Row],[Numéros]],Tableau3[],9,FALSE)</f>
        <v>1</v>
      </c>
    </row>
    <row r="1107" spans="1:6" x14ac:dyDescent="0.25">
      <c r="A1107">
        <v>20</v>
      </c>
      <c r="B1107" t="s">
        <v>31</v>
      </c>
      <c r="C1107" s="4">
        <v>6.666666666666667</v>
      </c>
      <c r="D1107" s="5"/>
      <c r="E1107" s="5">
        <f>VLOOKUP(Tableau48910[[#This Row],[Numéros]],Tableau3[],9,FALSE)</f>
        <v>1</v>
      </c>
      <c r="F1107" s="5">
        <f>VLOOKUP(Tableau48910[[#This Row],[Numéros]],Tableau3[],9,FALSE)</f>
        <v>1</v>
      </c>
    </row>
    <row r="1108" spans="1:6" x14ac:dyDescent="0.25">
      <c r="A1108">
        <v>30</v>
      </c>
      <c r="B1108" t="s">
        <v>31</v>
      </c>
      <c r="C1108" s="4">
        <v>6.6666666666666666E-2</v>
      </c>
      <c r="D1108" s="5"/>
      <c r="E1108" s="5">
        <f>VLOOKUP(Tableau48910[[#This Row],[Numéros]],Tableau3[],9,FALSE)</f>
        <v>1</v>
      </c>
      <c r="F1108" s="5">
        <f>VLOOKUP(Tableau48910[[#This Row],[Numéros]],Tableau3[],9,FALSE)</f>
        <v>1</v>
      </c>
    </row>
    <row r="1109" spans="1:6" x14ac:dyDescent="0.25">
      <c r="A1109">
        <v>40</v>
      </c>
      <c r="B1109" t="s">
        <v>31</v>
      </c>
      <c r="C1109" s="4">
        <v>6.666666666666667</v>
      </c>
      <c r="D1109" s="5"/>
      <c r="E1109" s="5">
        <f>VLOOKUP(Tableau48910[[#This Row],[Numéros]],Tableau3[],9,FALSE)</f>
        <v>1</v>
      </c>
      <c r="F1109" s="5">
        <f>VLOOKUP(Tableau48910[[#This Row],[Numéros]],Tableau3[],9,FALSE)</f>
        <v>1</v>
      </c>
    </row>
    <row r="1110" spans="1:6" x14ac:dyDescent="0.25">
      <c r="A1110">
        <v>50</v>
      </c>
      <c r="B1110" t="s">
        <v>31</v>
      </c>
      <c r="C1110" s="4">
        <v>6.6666666666666666E-2</v>
      </c>
      <c r="D1110" s="5"/>
      <c r="E1110" s="5">
        <f>VLOOKUP(Tableau48910[[#This Row],[Numéros]],Tableau3[],9,FALSE)</f>
        <v>1</v>
      </c>
      <c r="F1110" s="5">
        <f>VLOOKUP(Tableau48910[[#This Row],[Numéros]],Tableau3[],9,FALSE)</f>
        <v>1</v>
      </c>
    </row>
    <row r="1111" spans="1:6" x14ac:dyDescent="0.25">
      <c r="A1111">
        <v>30</v>
      </c>
      <c r="B1111" t="s">
        <v>100</v>
      </c>
      <c r="C1111" s="4">
        <v>0.25</v>
      </c>
      <c r="D1111" s="5"/>
      <c r="E1111" s="5">
        <f>VLOOKUP(Tableau48910[[#This Row],[Numéros]],Tableau3[],9,FALSE)</f>
        <v>1.0767045454545454</v>
      </c>
      <c r="F1111" s="5">
        <f>VLOOKUP(Tableau48910[[#This Row],[Numéros]],Tableau3[],9,FALSE)</f>
        <v>1.0767045454545454</v>
      </c>
    </row>
    <row r="1112" spans="1:6" x14ac:dyDescent="0.25">
      <c r="A1112">
        <v>40</v>
      </c>
      <c r="B1112" t="s">
        <v>100</v>
      </c>
      <c r="C1112" s="4">
        <v>0.60416666666666663</v>
      </c>
      <c r="D1112" s="5"/>
      <c r="E1112" s="5">
        <f>VLOOKUP(Tableau48910[[#This Row],[Numéros]],Tableau3[],9,FALSE)</f>
        <v>1.0767045454545454</v>
      </c>
      <c r="F1112" s="5">
        <f>VLOOKUP(Tableau48910[[#This Row],[Numéros]],Tableau3[],9,FALSE)</f>
        <v>1.0767045454545454</v>
      </c>
    </row>
    <row r="1113" spans="1:6" x14ac:dyDescent="0.25">
      <c r="A1113">
        <v>50</v>
      </c>
      <c r="B1113" t="s">
        <v>100</v>
      </c>
      <c r="C1113" s="4">
        <v>0.25</v>
      </c>
      <c r="D1113" s="5"/>
      <c r="E1113" s="5">
        <f>VLOOKUP(Tableau48910[[#This Row],[Numéros]],Tableau3[],9,FALSE)</f>
        <v>1.0767045454545454</v>
      </c>
      <c r="F1113" s="5">
        <f>VLOOKUP(Tableau48910[[#This Row],[Numéros]],Tableau3[],9,FALSE)</f>
        <v>1.0767045454545454</v>
      </c>
    </row>
    <row r="1114" spans="1:6" x14ac:dyDescent="0.25">
      <c r="A1114">
        <v>51</v>
      </c>
      <c r="B1114" t="s">
        <v>100</v>
      </c>
      <c r="C1114" s="4">
        <v>0.20833333333333334</v>
      </c>
      <c r="D1114" s="5"/>
      <c r="E1114" s="5">
        <f>VLOOKUP(Tableau48910[[#This Row],[Numéros]],Tableau3[],9,FALSE)</f>
        <v>1.0767045454545454</v>
      </c>
      <c r="F1114" s="5">
        <f>VLOOKUP(Tableau48910[[#This Row],[Numéros]],Tableau3[],9,FALSE)</f>
        <v>1.0767045454545454</v>
      </c>
    </row>
    <row r="1115" spans="1:6" x14ac:dyDescent="0.25">
      <c r="A1115">
        <v>60</v>
      </c>
      <c r="B1115" t="s">
        <v>100</v>
      </c>
      <c r="C1115" s="4">
        <v>1.3194444444444444</v>
      </c>
      <c r="D1115" s="5"/>
      <c r="E1115" s="5">
        <f>VLOOKUP(Tableau48910[[#This Row],[Numéros]],Tableau3[],9,FALSE)</f>
        <v>1.0767045454545454</v>
      </c>
      <c r="F1115" s="5">
        <f>VLOOKUP(Tableau48910[[#This Row],[Numéros]],Tableau3[],9,FALSE)</f>
        <v>1.0767045454545454</v>
      </c>
    </row>
    <row r="1116" spans="1:6" x14ac:dyDescent="0.25">
      <c r="A1116">
        <v>70</v>
      </c>
      <c r="B1116" t="s">
        <v>100</v>
      </c>
      <c r="C1116" s="4">
        <v>6.25E-2</v>
      </c>
      <c r="D1116" s="5"/>
      <c r="E1116" s="5">
        <f>VLOOKUP(Tableau48910[[#This Row],[Numéros]],Tableau3[],9,FALSE)</f>
        <v>1.0767045454545454</v>
      </c>
      <c r="F1116" s="5">
        <f>VLOOKUP(Tableau48910[[#This Row],[Numéros]],Tableau3[],9,FALSE)</f>
        <v>1.0767045454545454</v>
      </c>
    </row>
    <row r="1117" spans="1:6" x14ac:dyDescent="0.25">
      <c r="A1117">
        <v>5</v>
      </c>
      <c r="B1117" t="s">
        <v>258</v>
      </c>
      <c r="C1117" s="4">
        <v>4.1666666666666664E-2</v>
      </c>
      <c r="D1117" s="5"/>
      <c r="E1117" s="5">
        <f>VLOOKUP(Tableau48910[[#This Row],[Numéros]],Tableau3[],9,FALSE)</f>
        <v>600.00000000002603</v>
      </c>
      <c r="F1117" s="5">
        <f>VLOOKUP(Tableau48910[[#This Row],[Numéros]],Tableau3[],9,FALSE)</f>
        <v>600.00000000002603</v>
      </c>
    </row>
    <row r="1118" spans="1:6" x14ac:dyDescent="0.25">
      <c r="A1118">
        <v>15</v>
      </c>
      <c r="B1118" t="s">
        <v>258</v>
      </c>
      <c r="C1118" s="4">
        <v>6.9444444444444444E-5</v>
      </c>
      <c r="D1118" s="5"/>
      <c r="E1118" s="5">
        <f>VLOOKUP(Tableau48910[[#This Row],[Numéros]],Tableau3[],9,FALSE)</f>
        <v>600.00000000002603</v>
      </c>
      <c r="F1118" s="5">
        <f>VLOOKUP(Tableau48910[[#This Row],[Numéros]],Tableau3[],9,FALSE)</f>
        <v>600.00000000002603</v>
      </c>
    </row>
    <row r="1119" spans="1:6" x14ac:dyDescent="0.25">
      <c r="A1119">
        <v>25</v>
      </c>
      <c r="B1119" t="s">
        <v>253</v>
      </c>
      <c r="C1119" s="4">
        <v>6.9444444444444448E-2</v>
      </c>
      <c r="D1119" s="5"/>
      <c r="E1119" s="5">
        <f>VLOOKUP(Tableau48910[[#This Row],[Numéros]],Tableau3[],9,FALSE)</f>
        <v>1.6666666666666672</v>
      </c>
      <c r="F1119" s="5">
        <f>VLOOKUP(Tableau48910[[#This Row],[Numéros]],Tableau3[],9,FALSE)</f>
        <v>1.6666666666666672</v>
      </c>
    </row>
    <row r="1120" spans="1:6" x14ac:dyDescent="0.25">
      <c r="A1120">
        <v>30</v>
      </c>
      <c r="B1120" t="s">
        <v>253</v>
      </c>
      <c r="C1120" s="4">
        <v>4.1666666666666664E-2</v>
      </c>
      <c r="D1120" s="5"/>
      <c r="E1120" s="5">
        <f>VLOOKUP(Tableau48910[[#This Row],[Numéros]],Tableau3[],9,FALSE)</f>
        <v>1.6666666666666672</v>
      </c>
      <c r="F1120" s="5">
        <f>VLOOKUP(Tableau48910[[#This Row],[Numéros]],Tableau3[],9,FALSE)</f>
        <v>1.6666666666666672</v>
      </c>
    </row>
    <row r="1121" spans="1:6" x14ac:dyDescent="0.25">
      <c r="A1121">
        <v>5</v>
      </c>
      <c r="B1121" t="s">
        <v>259</v>
      </c>
      <c r="C1121" s="4">
        <v>1.3888888888888888E-2</v>
      </c>
      <c r="D1121" s="5"/>
      <c r="E1121" s="5">
        <f>VLOOKUP(Tableau48910[[#This Row],[Numéros]],Tableau3[],9,FALSE)</f>
        <v>1</v>
      </c>
      <c r="F1121" s="5">
        <f>VLOOKUP(Tableau48910[[#This Row],[Numéros]],Tableau3[],9,FALSE)</f>
        <v>1</v>
      </c>
    </row>
    <row r="1122" spans="1:6" x14ac:dyDescent="0.25">
      <c r="A1122">
        <v>10</v>
      </c>
      <c r="B1122" t="s">
        <v>259</v>
      </c>
      <c r="C1122" s="4">
        <v>0.1388888888888889</v>
      </c>
      <c r="D1122" s="5"/>
      <c r="E1122" s="5">
        <f>VLOOKUP(Tableau48910[[#This Row],[Numéros]],Tableau3[],9,FALSE)</f>
        <v>1</v>
      </c>
      <c r="F1122" s="5">
        <f>VLOOKUP(Tableau48910[[#This Row],[Numéros]],Tableau3[],9,FALSE)</f>
        <v>1</v>
      </c>
    </row>
    <row r="1123" spans="1:6" x14ac:dyDescent="0.25">
      <c r="A1123">
        <v>20</v>
      </c>
      <c r="B1123" t="s">
        <v>259</v>
      </c>
      <c r="C1123" s="4">
        <v>1.3888888888888888E-2</v>
      </c>
      <c r="D1123" s="5"/>
      <c r="E1123" s="5">
        <f>VLOOKUP(Tableau48910[[#This Row],[Numéros]],Tableau3[],9,FALSE)</f>
        <v>1</v>
      </c>
      <c r="F1123" s="5">
        <f>VLOOKUP(Tableau48910[[#This Row],[Numéros]],Tableau3[],9,FALSE)</f>
        <v>1</v>
      </c>
    </row>
    <row r="1124" spans="1:6" x14ac:dyDescent="0.25">
      <c r="A1124">
        <v>60</v>
      </c>
      <c r="B1124" t="s">
        <v>54</v>
      </c>
      <c r="C1124" s="4">
        <v>2.0833333333333332E-2</v>
      </c>
      <c r="D1124" s="5"/>
      <c r="E1124" s="5">
        <f>VLOOKUP(Tableau48910[[#This Row],[Numéros]],Tableau3[],9,FALSE)</f>
        <v>1</v>
      </c>
      <c r="F1124" s="5">
        <f>VLOOKUP(Tableau48910[[#This Row],[Numéros]],Tableau3[],9,FALSE)</f>
        <v>1</v>
      </c>
    </row>
    <row r="1125" spans="1:6" x14ac:dyDescent="0.25">
      <c r="A1125">
        <v>80</v>
      </c>
      <c r="B1125" t="s">
        <v>54</v>
      </c>
      <c r="C1125" s="4">
        <v>4.1666666666666664E-2</v>
      </c>
      <c r="D1125" s="5"/>
      <c r="E1125" s="5">
        <f>VLOOKUP(Tableau48910[[#This Row],[Numéros]],Tableau3[],9,FALSE)</f>
        <v>1</v>
      </c>
      <c r="F1125" s="5">
        <f>VLOOKUP(Tableau48910[[#This Row],[Numéros]],Tableau3[],9,FALSE)</f>
        <v>1</v>
      </c>
    </row>
    <row r="1126" spans="1:6" x14ac:dyDescent="0.25">
      <c r="A1126">
        <v>90</v>
      </c>
      <c r="B1126" t="s">
        <v>54</v>
      </c>
      <c r="C1126" s="4">
        <v>0.125</v>
      </c>
      <c r="D1126" s="5"/>
      <c r="E1126" s="5">
        <f>VLOOKUP(Tableau48910[[#This Row],[Numéros]],Tableau3[],9,FALSE)</f>
        <v>1</v>
      </c>
      <c r="F1126" s="5">
        <f>VLOOKUP(Tableau48910[[#This Row],[Numéros]],Tableau3[],9,FALSE)</f>
        <v>1</v>
      </c>
    </row>
    <row r="1127" spans="1:6" x14ac:dyDescent="0.25">
      <c r="A1127">
        <v>100</v>
      </c>
      <c r="B1127" t="s">
        <v>54</v>
      </c>
      <c r="C1127" s="4">
        <v>0.79166666666666663</v>
      </c>
      <c r="D1127" s="5"/>
      <c r="E1127" s="5">
        <f>VLOOKUP(Tableau48910[[#This Row],[Numéros]],Tableau3[],9,FALSE)</f>
        <v>1</v>
      </c>
      <c r="F1127" s="5">
        <f>VLOOKUP(Tableau48910[[#This Row],[Numéros]],Tableau3[],9,FALSE)</f>
        <v>1</v>
      </c>
    </row>
    <row r="1128" spans="1:6" x14ac:dyDescent="0.25">
      <c r="A1128">
        <v>110</v>
      </c>
      <c r="B1128" t="s">
        <v>54</v>
      </c>
      <c r="C1128" s="4">
        <v>6.25E-2</v>
      </c>
      <c r="D1128" s="5"/>
      <c r="E1128" s="5">
        <f>VLOOKUP(Tableau48910[[#This Row],[Numéros]],Tableau3[],9,FALSE)</f>
        <v>1</v>
      </c>
      <c r="F1128" s="5">
        <f>VLOOKUP(Tableau48910[[#This Row],[Numéros]],Tableau3[],9,FALSE)</f>
        <v>1</v>
      </c>
    </row>
    <row r="1129" spans="1:6" x14ac:dyDescent="0.25">
      <c r="A1129">
        <v>120</v>
      </c>
      <c r="B1129" t="s">
        <v>54</v>
      </c>
      <c r="C1129" s="4">
        <v>4.1666666666666664E-2</v>
      </c>
      <c r="D1129" s="5"/>
      <c r="E1129" s="5">
        <f>VLOOKUP(Tableau48910[[#This Row],[Numéros]],Tableau3[],9,FALSE)</f>
        <v>1</v>
      </c>
      <c r="F1129" s="5">
        <f>VLOOKUP(Tableau48910[[#This Row],[Numéros]],Tableau3[],9,FALSE)</f>
        <v>1</v>
      </c>
    </row>
    <row r="1130" spans="1:6" x14ac:dyDescent="0.25">
      <c r="A1130">
        <v>130</v>
      </c>
      <c r="B1130" t="s">
        <v>54</v>
      </c>
      <c r="C1130" s="4">
        <v>2.0833333333333332E-2</v>
      </c>
      <c r="D1130" s="5"/>
      <c r="E1130" s="5">
        <f>VLOOKUP(Tableau48910[[#This Row],[Numéros]],Tableau3[],9,FALSE)</f>
        <v>1</v>
      </c>
      <c r="F1130" s="5">
        <f>VLOOKUP(Tableau48910[[#This Row],[Numéros]],Tableau3[],9,FALSE)</f>
        <v>1</v>
      </c>
    </row>
    <row r="1131" spans="1:6" x14ac:dyDescent="0.25">
      <c r="A1131">
        <v>60</v>
      </c>
      <c r="B1131" t="s">
        <v>55</v>
      </c>
      <c r="C1131" s="4">
        <v>2.0833333333333332E-2</v>
      </c>
      <c r="D1131" s="5"/>
      <c r="E1131" s="5">
        <f>VLOOKUP(Tableau48910[[#This Row],[Numéros]],Tableau3[],9,FALSE)</f>
        <v>1</v>
      </c>
      <c r="F1131" s="5">
        <f>VLOOKUP(Tableau48910[[#This Row],[Numéros]],Tableau3[],9,FALSE)</f>
        <v>1</v>
      </c>
    </row>
    <row r="1132" spans="1:6" x14ac:dyDescent="0.25">
      <c r="A1132">
        <v>80</v>
      </c>
      <c r="B1132" t="s">
        <v>55</v>
      </c>
      <c r="C1132" s="4">
        <v>4.1666666666666664E-2</v>
      </c>
      <c r="D1132" s="5"/>
      <c r="E1132" s="5">
        <f>VLOOKUP(Tableau48910[[#This Row],[Numéros]],Tableau3[],9,FALSE)</f>
        <v>1</v>
      </c>
      <c r="F1132" s="5">
        <f>VLOOKUP(Tableau48910[[#This Row],[Numéros]],Tableau3[],9,FALSE)</f>
        <v>1</v>
      </c>
    </row>
    <row r="1133" spans="1:6" x14ac:dyDescent="0.25">
      <c r="A1133">
        <v>90</v>
      </c>
      <c r="B1133" t="s">
        <v>55</v>
      </c>
      <c r="C1133" s="4">
        <v>0.125</v>
      </c>
      <c r="D1133" s="5"/>
      <c r="E1133" s="5">
        <f>VLOOKUP(Tableau48910[[#This Row],[Numéros]],Tableau3[],9,FALSE)</f>
        <v>1</v>
      </c>
      <c r="F1133" s="5">
        <f>VLOOKUP(Tableau48910[[#This Row],[Numéros]],Tableau3[],9,FALSE)</f>
        <v>1</v>
      </c>
    </row>
    <row r="1134" spans="1:6" x14ac:dyDescent="0.25">
      <c r="A1134">
        <v>100</v>
      </c>
      <c r="B1134" t="s">
        <v>55</v>
      </c>
      <c r="C1134" s="4">
        <v>0.79166666666666663</v>
      </c>
      <c r="D1134" s="5"/>
      <c r="E1134" s="5">
        <f>VLOOKUP(Tableau48910[[#This Row],[Numéros]],Tableau3[],9,FALSE)</f>
        <v>1</v>
      </c>
      <c r="F1134" s="5">
        <f>VLOOKUP(Tableau48910[[#This Row],[Numéros]],Tableau3[],9,FALSE)</f>
        <v>1</v>
      </c>
    </row>
    <row r="1135" spans="1:6" x14ac:dyDescent="0.25">
      <c r="A1135">
        <v>110</v>
      </c>
      <c r="B1135" t="s">
        <v>55</v>
      </c>
      <c r="C1135" s="4">
        <v>6.25E-2</v>
      </c>
      <c r="D1135" s="5"/>
      <c r="E1135" s="5">
        <f>VLOOKUP(Tableau48910[[#This Row],[Numéros]],Tableau3[],9,FALSE)</f>
        <v>1</v>
      </c>
      <c r="F1135" s="5">
        <f>VLOOKUP(Tableau48910[[#This Row],[Numéros]],Tableau3[],9,FALSE)</f>
        <v>1</v>
      </c>
    </row>
    <row r="1136" spans="1:6" x14ac:dyDescent="0.25">
      <c r="A1136">
        <v>120</v>
      </c>
      <c r="B1136" t="s">
        <v>55</v>
      </c>
      <c r="C1136" s="4">
        <v>4.1666666666666664E-2</v>
      </c>
      <c r="D1136" s="5"/>
      <c r="E1136" s="5">
        <f>VLOOKUP(Tableau48910[[#This Row],[Numéros]],Tableau3[],9,FALSE)</f>
        <v>1</v>
      </c>
      <c r="F1136" s="5">
        <f>VLOOKUP(Tableau48910[[#This Row],[Numéros]],Tableau3[],9,FALSE)</f>
        <v>1</v>
      </c>
    </row>
    <row r="1137" spans="1:6" x14ac:dyDescent="0.25">
      <c r="A1137">
        <v>130</v>
      </c>
      <c r="B1137" t="s">
        <v>55</v>
      </c>
      <c r="C1137" s="4">
        <v>2.0833333333333332E-2</v>
      </c>
      <c r="D1137" s="5"/>
      <c r="E1137" s="5">
        <f>VLOOKUP(Tableau48910[[#This Row],[Numéros]],Tableau3[],9,FALSE)</f>
        <v>1</v>
      </c>
      <c r="F1137" s="5">
        <f>VLOOKUP(Tableau48910[[#This Row],[Numéros]],Tableau3[],9,FALSE)</f>
        <v>1</v>
      </c>
    </row>
    <row r="1138" spans="1:6" x14ac:dyDescent="0.25">
      <c r="A1138">
        <v>10</v>
      </c>
      <c r="B1138" t="s">
        <v>227</v>
      </c>
      <c r="C1138" s="4">
        <v>2.5</v>
      </c>
      <c r="D1138" s="5"/>
      <c r="E1138" s="5">
        <f>VLOOKUP(Tableau48910[[#This Row],[Numéros]],Tableau3[],9,FALSE)</f>
        <v>1</v>
      </c>
      <c r="F1138" s="5">
        <f>VLOOKUP(Tableau48910[[#This Row],[Numéros]],Tableau3[],9,FALSE)</f>
        <v>1</v>
      </c>
    </row>
    <row r="1139" spans="1:6" x14ac:dyDescent="0.25">
      <c r="A1139">
        <v>20</v>
      </c>
      <c r="B1139" t="s">
        <v>245</v>
      </c>
      <c r="C1139" s="4">
        <v>1.3888888888888888E-2</v>
      </c>
      <c r="D1139" s="5"/>
      <c r="E1139" s="5">
        <f>VLOOKUP(Tableau48910[[#This Row],[Numéros]],Tableau3[],9,FALSE)</f>
        <v>1</v>
      </c>
      <c r="F1139" s="5">
        <f>VLOOKUP(Tableau48910[[#This Row],[Numéros]],Tableau3[],9,FALSE)</f>
        <v>1</v>
      </c>
    </row>
    <row r="1140" spans="1:6" x14ac:dyDescent="0.25">
      <c r="A1140">
        <v>10</v>
      </c>
      <c r="B1140" t="s">
        <v>238</v>
      </c>
      <c r="C1140" s="4">
        <v>0.5</v>
      </c>
      <c r="D1140" s="5"/>
      <c r="E1140" s="5">
        <f>VLOOKUP(Tableau48910[[#This Row],[Numéros]],Tableau3[],9,FALSE)</f>
        <v>2</v>
      </c>
      <c r="F1140" s="5">
        <f>VLOOKUP(Tableau48910[[#This Row],[Numéros]],Tableau3[],9,FALSE)</f>
        <v>2</v>
      </c>
    </row>
    <row r="1141" spans="1:6" x14ac:dyDescent="0.25">
      <c r="A1141">
        <v>20</v>
      </c>
      <c r="B1141" t="s">
        <v>238</v>
      </c>
      <c r="C1141" s="4">
        <v>0.25</v>
      </c>
      <c r="D1141" s="5"/>
      <c r="E1141" s="5">
        <f>VLOOKUP(Tableau48910[[#This Row],[Numéros]],Tableau3[],9,FALSE)</f>
        <v>2</v>
      </c>
      <c r="F1141" s="5">
        <f>VLOOKUP(Tableau48910[[#This Row],[Numéros]],Tableau3[],9,FALSE)</f>
        <v>2</v>
      </c>
    </row>
    <row r="1142" spans="1:6" x14ac:dyDescent="0.25">
      <c r="A1142">
        <v>20</v>
      </c>
      <c r="B1142" t="s">
        <v>24</v>
      </c>
      <c r="C1142" s="4">
        <v>0.625</v>
      </c>
      <c r="D1142" s="5"/>
      <c r="E1142" s="5">
        <f>VLOOKUP(Tableau48910[[#This Row],[Numéros]],Tableau3[],9,FALSE)</f>
        <v>1.223076923076923</v>
      </c>
      <c r="F1142" s="5">
        <f>VLOOKUP(Tableau48910[[#This Row],[Numéros]],Tableau3[],9,FALSE)</f>
        <v>1.223076923076923</v>
      </c>
    </row>
    <row r="1143" spans="1:6" x14ac:dyDescent="0.25">
      <c r="A1143">
        <v>30</v>
      </c>
      <c r="B1143" t="s">
        <v>24</v>
      </c>
      <c r="C1143" s="4">
        <v>2.0833333333333332E-2</v>
      </c>
      <c r="D1143" s="5"/>
      <c r="E1143" s="5">
        <f>VLOOKUP(Tableau48910[[#This Row],[Numéros]],Tableau3[],9,FALSE)</f>
        <v>1.223076923076923</v>
      </c>
      <c r="F1143" s="5">
        <f>VLOOKUP(Tableau48910[[#This Row],[Numéros]],Tableau3[],9,FALSE)</f>
        <v>1.223076923076923</v>
      </c>
    </row>
    <row r="1144" spans="1:6" x14ac:dyDescent="0.25">
      <c r="A1144">
        <v>40</v>
      </c>
      <c r="B1144" t="s">
        <v>24</v>
      </c>
      <c r="C1144" s="4">
        <v>2.0833333333333332E-2</v>
      </c>
      <c r="D1144" s="5"/>
      <c r="E1144" s="5">
        <f>VLOOKUP(Tableau48910[[#This Row],[Numéros]],Tableau3[],9,FALSE)</f>
        <v>1.223076923076923</v>
      </c>
      <c r="F1144" s="5">
        <f>VLOOKUP(Tableau48910[[#This Row],[Numéros]],Tableau3[],9,FALSE)</f>
        <v>1.223076923076923</v>
      </c>
    </row>
    <row r="1145" spans="1:6" x14ac:dyDescent="0.25">
      <c r="A1145">
        <v>55</v>
      </c>
      <c r="B1145" t="s">
        <v>24</v>
      </c>
      <c r="C1145" s="4">
        <v>4.1666666666666664E-2</v>
      </c>
      <c r="D1145" s="5"/>
      <c r="E1145" s="5">
        <f>VLOOKUP(Tableau48910[[#This Row],[Numéros]],Tableau3[],9,FALSE)</f>
        <v>1.223076923076923</v>
      </c>
      <c r="F1145" s="5">
        <f>VLOOKUP(Tableau48910[[#This Row],[Numéros]],Tableau3[],9,FALSE)</f>
        <v>1.223076923076923</v>
      </c>
    </row>
    <row r="1146" spans="1:6" x14ac:dyDescent="0.25">
      <c r="A1146">
        <v>60</v>
      </c>
      <c r="B1146" t="s">
        <v>24</v>
      </c>
      <c r="C1146" s="4">
        <v>0.41666666666666669</v>
      </c>
      <c r="D1146" s="5"/>
      <c r="E1146" s="5">
        <f>VLOOKUP(Tableau48910[[#This Row],[Numéros]],Tableau3[],9,FALSE)</f>
        <v>1.223076923076923</v>
      </c>
      <c r="F1146" s="5">
        <f>VLOOKUP(Tableau48910[[#This Row],[Numéros]],Tableau3[],9,FALSE)</f>
        <v>1.223076923076923</v>
      </c>
    </row>
    <row r="1147" spans="1:6" x14ac:dyDescent="0.25">
      <c r="A1147">
        <v>70</v>
      </c>
      <c r="B1147" t="s">
        <v>24</v>
      </c>
      <c r="C1147" s="4">
        <v>0.25</v>
      </c>
      <c r="D1147" s="5"/>
      <c r="E1147" s="5">
        <f>VLOOKUP(Tableau48910[[#This Row],[Numéros]],Tableau3[],9,FALSE)</f>
        <v>1.223076923076923</v>
      </c>
      <c r="F1147" s="5">
        <f>VLOOKUP(Tableau48910[[#This Row],[Numéros]],Tableau3[],9,FALSE)</f>
        <v>1.223076923076923</v>
      </c>
    </row>
    <row r="1148" spans="1:6" x14ac:dyDescent="0.25">
      <c r="A1148">
        <v>80</v>
      </c>
      <c r="B1148" t="s">
        <v>24</v>
      </c>
      <c r="C1148" s="4">
        <v>0.25</v>
      </c>
      <c r="D1148" s="5"/>
      <c r="E1148" s="5">
        <f>VLOOKUP(Tableau48910[[#This Row],[Numéros]],Tableau3[],9,FALSE)</f>
        <v>1.223076923076923</v>
      </c>
      <c r="F1148" s="5">
        <f>VLOOKUP(Tableau48910[[#This Row],[Numéros]],Tableau3[],9,FALSE)</f>
        <v>1.223076923076923</v>
      </c>
    </row>
    <row r="1149" spans="1:6" x14ac:dyDescent="0.25">
      <c r="A1149">
        <v>90</v>
      </c>
      <c r="B1149" t="s">
        <v>24</v>
      </c>
      <c r="C1149" s="4">
        <v>0.54166666666666663</v>
      </c>
      <c r="D1149" s="5"/>
      <c r="E1149" s="5">
        <f>VLOOKUP(Tableau48910[[#This Row],[Numéros]],Tableau3[],9,FALSE)</f>
        <v>1.223076923076923</v>
      </c>
      <c r="F1149" s="5">
        <f>VLOOKUP(Tableau48910[[#This Row],[Numéros]],Tableau3[],9,FALSE)</f>
        <v>1.223076923076923</v>
      </c>
    </row>
    <row r="1150" spans="1:6" x14ac:dyDescent="0.25">
      <c r="A1150">
        <v>100</v>
      </c>
      <c r="B1150" t="s">
        <v>24</v>
      </c>
      <c r="C1150" s="4">
        <v>6.25E-2</v>
      </c>
      <c r="D1150" s="5"/>
      <c r="E1150" s="5">
        <f>VLOOKUP(Tableau48910[[#This Row],[Numéros]],Tableau3[],9,FALSE)</f>
        <v>1.223076923076923</v>
      </c>
      <c r="F1150" s="5">
        <f>VLOOKUP(Tableau48910[[#This Row],[Numéros]],Tableau3[],9,FALSE)</f>
        <v>1.223076923076923</v>
      </c>
    </row>
    <row r="1151" spans="1:6" x14ac:dyDescent="0.25">
      <c r="A1151">
        <v>110</v>
      </c>
      <c r="B1151" t="s">
        <v>24</v>
      </c>
      <c r="C1151" s="4">
        <v>4.1666666666666664E-2</v>
      </c>
      <c r="D1151" s="5"/>
      <c r="E1151" s="5">
        <f>VLOOKUP(Tableau48910[[#This Row],[Numéros]],Tableau3[],9,FALSE)</f>
        <v>1.223076923076923</v>
      </c>
      <c r="F1151" s="5">
        <f>VLOOKUP(Tableau48910[[#This Row],[Numéros]],Tableau3[],9,FALSE)</f>
        <v>1.223076923076923</v>
      </c>
    </row>
    <row r="1152" spans="1:6" x14ac:dyDescent="0.25">
      <c r="A1152">
        <v>130</v>
      </c>
      <c r="B1152" t="s">
        <v>24</v>
      </c>
      <c r="C1152" s="4">
        <v>2.0833333333333332E-2</v>
      </c>
      <c r="D1152" s="5"/>
      <c r="E1152" s="5">
        <f>VLOOKUP(Tableau48910[[#This Row],[Numéros]],Tableau3[],9,FALSE)</f>
        <v>1.223076923076923</v>
      </c>
      <c r="F1152" s="5">
        <f>VLOOKUP(Tableau48910[[#This Row],[Numéros]],Tableau3[],9,FALSE)</f>
        <v>1.223076923076923</v>
      </c>
    </row>
    <row r="1153" spans="1:6" x14ac:dyDescent="0.25">
      <c r="A1153">
        <v>140</v>
      </c>
      <c r="B1153" t="s">
        <v>24</v>
      </c>
      <c r="C1153" s="4">
        <v>0.125</v>
      </c>
      <c r="D1153" s="5"/>
      <c r="E1153" s="5">
        <f>VLOOKUP(Tableau48910[[#This Row],[Numéros]],Tableau3[],9,FALSE)</f>
        <v>1.223076923076923</v>
      </c>
      <c r="F1153" s="5">
        <f>VLOOKUP(Tableau48910[[#This Row],[Numéros]],Tableau3[],9,FALSE)</f>
        <v>1.223076923076923</v>
      </c>
    </row>
    <row r="1154" spans="1:6" x14ac:dyDescent="0.25">
      <c r="A1154">
        <v>150</v>
      </c>
      <c r="B1154" t="s">
        <v>24</v>
      </c>
      <c r="C1154" s="4">
        <v>0.79166666666666663</v>
      </c>
      <c r="D1154" s="5"/>
      <c r="E1154" s="5">
        <f>VLOOKUP(Tableau48910[[#This Row],[Numéros]],Tableau3[],9,FALSE)</f>
        <v>1.223076923076923</v>
      </c>
      <c r="F1154" s="5">
        <f>VLOOKUP(Tableau48910[[#This Row],[Numéros]],Tableau3[],9,FALSE)</f>
        <v>1.223076923076923</v>
      </c>
    </row>
    <row r="1155" spans="1:6" x14ac:dyDescent="0.25">
      <c r="A1155">
        <v>160</v>
      </c>
      <c r="B1155" t="s">
        <v>24</v>
      </c>
      <c r="C1155" s="4">
        <v>6.25E-2</v>
      </c>
      <c r="D1155" s="5"/>
      <c r="E1155" s="5">
        <f>VLOOKUP(Tableau48910[[#This Row],[Numéros]],Tableau3[],9,FALSE)</f>
        <v>1.223076923076923</v>
      </c>
      <c r="F1155" s="5">
        <f>VLOOKUP(Tableau48910[[#This Row],[Numéros]],Tableau3[],9,FALSE)</f>
        <v>1.223076923076923</v>
      </c>
    </row>
    <row r="1156" spans="1:6" x14ac:dyDescent="0.25">
      <c r="A1156">
        <v>170</v>
      </c>
      <c r="B1156" t="s">
        <v>24</v>
      </c>
      <c r="C1156" s="4">
        <v>4.1666666666666664E-2</v>
      </c>
      <c r="D1156" s="5"/>
      <c r="E1156" s="5">
        <f>VLOOKUP(Tableau48910[[#This Row],[Numéros]],Tableau3[],9,FALSE)</f>
        <v>1.223076923076923</v>
      </c>
      <c r="F1156" s="5">
        <f>VLOOKUP(Tableau48910[[#This Row],[Numéros]],Tableau3[],9,FALSE)</f>
        <v>1.223076923076923</v>
      </c>
    </row>
    <row r="1157" spans="1:6" x14ac:dyDescent="0.25">
      <c r="A1157">
        <v>180</v>
      </c>
      <c r="B1157" t="s">
        <v>24</v>
      </c>
      <c r="C1157" s="4">
        <v>2.0833333333333332E-2</v>
      </c>
      <c r="D1157" s="5"/>
      <c r="E1157" s="5">
        <f>VLOOKUP(Tableau48910[[#This Row],[Numéros]],Tableau3[],9,FALSE)</f>
        <v>1.223076923076923</v>
      </c>
      <c r="F1157" s="5">
        <f>VLOOKUP(Tableau48910[[#This Row],[Numéros]],Tableau3[],9,FALSE)</f>
        <v>1.223076923076923</v>
      </c>
    </row>
    <row r="1158" spans="1:6" x14ac:dyDescent="0.25">
      <c r="A1158">
        <v>20</v>
      </c>
      <c r="B1158" t="s">
        <v>25</v>
      </c>
      <c r="C1158" s="4">
        <v>0.625</v>
      </c>
      <c r="D1158" s="5"/>
      <c r="E1158" s="5">
        <f>VLOOKUP(Tableau48910[[#This Row],[Numéros]],Tableau3[],9,FALSE)</f>
        <v>1.223076923076923</v>
      </c>
      <c r="F1158" s="5">
        <f>VLOOKUP(Tableau48910[[#This Row],[Numéros]],Tableau3[],9,FALSE)</f>
        <v>1.223076923076923</v>
      </c>
    </row>
    <row r="1159" spans="1:6" x14ac:dyDescent="0.25">
      <c r="A1159">
        <v>30</v>
      </c>
      <c r="B1159" t="s">
        <v>25</v>
      </c>
      <c r="C1159" s="4">
        <v>2.0833333333333332E-2</v>
      </c>
      <c r="D1159" s="5"/>
      <c r="E1159" s="5">
        <f>VLOOKUP(Tableau48910[[#This Row],[Numéros]],Tableau3[],9,FALSE)</f>
        <v>1.223076923076923</v>
      </c>
      <c r="F1159" s="5">
        <f>VLOOKUP(Tableau48910[[#This Row],[Numéros]],Tableau3[],9,FALSE)</f>
        <v>1.223076923076923</v>
      </c>
    </row>
    <row r="1160" spans="1:6" x14ac:dyDescent="0.25">
      <c r="A1160">
        <v>40</v>
      </c>
      <c r="B1160" t="s">
        <v>25</v>
      </c>
      <c r="C1160" s="4">
        <v>2.0833333333333332E-2</v>
      </c>
      <c r="D1160" s="5"/>
      <c r="E1160" s="5">
        <f>VLOOKUP(Tableau48910[[#This Row],[Numéros]],Tableau3[],9,FALSE)</f>
        <v>1.223076923076923</v>
      </c>
      <c r="F1160" s="5">
        <f>VLOOKUP(Tableau48910[[#This Row],[Numéros]],Tableau3[],9,FALSE)</f>
        <v>1.223076923076923</v>
      </c>
    </row>
    <row r="1161" spans="1:6" x14ac:dyDescent="0.25">
      <c r="A1161">
        <v>55</v>
      </c>
      <c r="B1161" t="s">
        <v>25</v>
      </c>
      <c r="C1161" s="4">
        <v>4.1666666666666664E-2</v>
      </c>
      <c r="D1161" s="5"/>
      <c r="E1161" s="5">
        <f>VLOOKUP(Tableau48910[[#This Row],[Numéros]],Tableau3[],9,FALSE)</f>
        <v>1.223076923076923</v>
      </c>
      <c r="F1161" s="5">
        <f>VLOOKUP(Tableau48910[[#This Row],[Numéros]],Tableau3[],9,FALSE)</f>
        <v>1.223076923076923</v>
      </c>
    </row>
    <row r="1162" spans="1:6" x14ac:dyDescent="0.25">
      <c r="A1162">
        <v>60</v>
      </c>
      <c r="B1162" t="s">
        <v>25</v>
      </c>
      <c r="C1162" s="4">
        <v>0.41666666666666669</v>
      </c>
      <c r="D1162" s="5"/>
      <c r="E1162" s="5">
        <f>VLOOKUP(Tableau48910[[#This Row],[Numéros]],Tableau3[],9,FALSE)</f>
        <v>1.223076923076923</v>
      </c>
      <c r="F1162" s="5">
        <f>VLOOKUP(Tableau48910[[#This Row],[Numéros]],Tableau3[],9,FALSE)</f>
        <v>1.223076923076923</v>
      </c>
    </row>
    <row r="1163" spans="1:6" x14ac:dyDescent="0.25">
      <c r="A1163">
        <v>70</v>
      </c>
      <c r="B1163" t="s">
        <v>25</v>
      </c>
      <c r="C1163" s="4">
        <v>0.25</v>
      </c>
      <c r="D1163" s="5"/>
      <c r="E1163" s="5">
        <f>VLOOKUP(Tableau48910[[#This Row],[Numéros]],Tableau3[],9,FALSE)</f>
        <v>1.223076923076923</v>
      </c>
      <c r="F1163" s="5">
        <f>VLOOKUP(Tableau48910[[#This Row],[Numéros]],Tableau3[],9,FALSE)</f>
        <v>1.223076923076923</v>
      </c>
    </row>
    <row r="1164" spans="1:6" x14ac:dyDescent="0.25">
      <c r="A1164">
        <v>80</v>
      </c>
      <c r="B1164" t="s">
        <v>25</v>
      </c>
      <c r="C1164" s="4">
        <v>0.25</v>
      </c>
      <c r="D1164" s="5"/>
      <c r="E1164" s="5">
        <f>VLOOKUP(Tableau48910[[#This Row],[Numéros]],Tableau3[],9,FALSE)</f>
        <v>1.223076923076923</v>
      </c>
      <c r="F1164" s="5">
        <f>VLOOKUP(Tableau48910[[#This Row],[Numéros]],Tableau3[],9,FALSE)</f>
        <v>1.223076923076923</v>
      </c>
    </row>
    <row r="1165" spans="1:6" x14ac:dyDescent="0.25">
      <c r="A1165">
        <v>90</v>
      </c>
      <c r="B1165" t="s">
        <v>25</v>
      </c>
      <c r="C1165" s="4">
        <v>0.54166666666666663</v>
      </c>
      <c r="D1165" s="5"/>
      <c r="E1165" s="5">
        <f>VLOOKUP(Tableau48910[[#This Row],[Numéros]],Tableau3[],9,FALSE)</f>
        <v>1.223076923076923</v>
      </c>
      <c r="F1165" s="5">
        <f>VLOOKUP(Tableau48910[[#This Row],[Numéros]],Tableau3[],9,FALSE)</f>
        <v>1.223076923076923</v>
      </c>
    </row>
    <row r="1166" spans="1:6" x14ac:dyDescent="0.25">
      <c r="A1166">
        <v>100</v>
      </c>
      <c r="B1166" t="s">
        <v>25</v>
      </c>
      <c r="C1166" s="4">
        <v>6.25E-2</v>
      </c>
      <c r="D1166" s="5"/>
      <c r="E1166" s="5">
        <f>VLOOKUP(Tableau48910[[#This Row],[Numéros]],Tableau3[],9,FALSE)</f>
        <v>1.223076923076923</v>
      </c>
      <c r="F1166" s="5">
        <f>VLOOKUP(Tableau48910[[#This Row],[Numéros]],Tableau3[],9,FALSE)</f>
        <v>1.223076923076923</v>
      </c>
    </row>
    <row r="1167" spans="1:6" x14ac:dyDescent="0.25">
      <c r="A1167">
        <v>110</v>
      </c>
      <c r="B1167" t="s">
        <v>25</v>
      </c>
      <c r="C1167" s="4">
        <v>4.1666666666666664E-2</v>
      </c>
      <c r="D1167" s="5"/>
      <c r="E1167" s="5">
        <f>VLOOKUP(Tableau48910[[#This Row],[Numéros]],Tableau3[],9,FALSE)</f>
        <v>1.223076923076923</v>
      </c>
      <c r="F1167" s="5">
        <f>VLOOKUP(Tableau48910[[#This Row],[Numéros]],Tableau3[],9,FALSE)</f>
        <v>1.223076923076923</v>
      </c>
    </row>
    <row r="1168" spans="1:6" x14ac:dyDescent="0.25">
      <c r="A1168">
        <v>130</v>
      </c>
      <c r="B1168" t="s">
        <v>25</v>
      </c>
      <c r="C1168" s="4">
        <v>2.0833333333333332E-2</v>
      </c>
      <c r="D1168" s="5"/>
      <c r="E1168" s="5">
        <f>VLOOKUP(Tableau48910[[#This Row],[Numéros]],Tableau3[],9,FALSE)</f>
        <v>1.223076923076923</v>
      </c>
      <c r="F1168" s="5">
        <f>VLOOKUP(Tableau48910[[#This Row],[Numéros]],Tableau3[],9,FALSE)</f>
        <v>1.223076923076923</v>
      </c>
    </row>
    <row r="1169" spans="1:6" x14ac:dyDescent="0.25">
      <c r="A1169">
        <v>140</v>
      </c>
      <c r="B1169" t="s">
        <v>25</v>
      </c>
      <c r="C1169" s="4">
        <v>0.125</v>
      </c>
      <c r="D1169" s="5"/>
      <c r="E1169" s="5">
        <f>VLOOKUP(Tableau48910[[#This Row],[Numéros]],Tableau3[],9,FALSE)</f>
        <v>1.223076923076923</v>
      </c>
      <c r="F1169" s="5">
        <f>VLOOKUP(Tableau48910[[#This Row],[Numéros]],Tableau3[],9,FALSE)</f>
        <v>1.223076923076923</v>
      </c>
    </row>
    <row r="1170" spans="1:6" x14ac:dyDescent="0.25">
      <c r="A1170">
        <v>150</v>
      </c>
      <c r="B1170" t="s">
        <v>25</v>
      </c>
      <c r="C1170" s="4">
        <v>0.79166666666666663</v>
      </c>
      <c r="D1170" s="5"/>
      <c r="E1170" s="5">
        <f>VLOOKUP(Tableau48910[[#This Row],[Numéros]],Tableau3[],9,FALSE)</f>
        <v>1.223076923076923</v>
      </c>
      <c r="F1170" s="5">
        <f>VLOOKUP(Tableau48910[[#This Row],[Numéros]],Tableau3[],9,FALSE)</f>
        <v>1.223076923076923</v>
      </c>
    </row>
    <row r="1171" spans="1:6" x14ac:dyDescent="0.25">
      <c r="A1171">
        <v>160</v>
      </c>
      <c r="B1171" t="s">
        <v>25</v>
      </c>
      <c r="C1171" s="4">
        <v>6.25E-2</v>
      </c>
      <c r="D1171" s="5"/>
      <c r="E1171" s="5">
        <f>VLOOKUP(Tableau48910[[#This Row],[Numéros]],Tableau3[],9,FALSE)</f>
        <v>1.223076923076923</v>
      </c>
      <c r="F1171" s="5">
        <f>VLOOKUP(Tableau48910[[#This Row],[Numéros]],Tableau3[],9,FALSE)</f>
        <v>1.223076923076923</v>
      </c>
    </row>
    <row r="1172" spans="1:6" x14ac:dyDescent="0.25">
      <c r="A1172">
        <v>170</v>
      </c>
      <c r="B1172" t="s">
        <v>25</v>
      </c>
      <c r="C1172" s="4">
        <v>4.1666666666666664E-2</v>
      </c>
      <c r="D1172" s="5"/>
      <c r="E1172" s="5">
        <f>VLOOKUP(Tableau48910[[#This Row],[Numéros]],Tableau3[],9,FALSE)</f>
        <v>1.223076923076923</v>
      </c>
      <c r="F1172" s="5">
        <f>VLOOKUP(Tableau48910[[#This Row],[Numéros]],Tableau3[],9,FALSE)</f>
        <v>1.223076923076923</v>
      </c>
    </row>
    <row r="1173" spans="1:6" x14ac:dyDescent="0.25">
      <c r="A1173">
        <v>180</v>
      </c>
      <c r="B1173" t="s">
        <v>25</v>
      </c>
      <c r="C1173" s="4">
        <v>2.0833333333333332E-2</v>
      </c>
      <c r="D1173" s="5"/>
      <c r="E1173" s="5">
        <f>VLOOKUP(Tableau48910[[#This Row],[Numéros]],Tableau3[],9,FALSE)</f>
        <v>1.223076923076923</v>
      </c>
      <c r="F1173" s="5">
        <f>VLOOKUP(Tableau48910[[#This Row],[Numéros]],Tableau3[],9,FALSE)</f>
        <v>1.223076923076923</v>
      </c>
    </row>
    <row r="1174" spans="1:6" x14ac:dyDescent="0.25">
      <c r="A1174">
        <v>10</v>
      </c>
      <c r="B1174" t="s">
        <v>26</v>
      </c>
      <c r="C1174" s="4">
        <v>0.83333333333333337</v>
      </c>
      <c r="D1174" s="5"/>
      <c r="E1174" s="5">
        <f>VLOOKUP(Tableau48910[[#This Row],[Numéros]],Tableau3[],9,FALSE)</f>
        <v>1.3454545454545457</v>
      </c>
      <c r="F1174" s="5">
        <f>VLOOKUP(Tableau48910[[#This Row],[Numéros]],Tableau3[],9,FALSE)</f>
        <v>1.3454545454545457</v>
      </c>
    </row>
    <row r="1175" spans="1:6" x14ac:dyDescent="0.25">
      <c r="A1175">
        <v>20</v>
      </c>
      <c r="B1175" t="s">
        <v>26</v>
      </c>
      <c r="C1175" s="4">
        <v>0.5</v>
      </c>
      <c r="D1175" s="5"/>
      <c r="E1175" s="5">
        <f>VLOOKUP(Tableau48910[[#This Row],[Numéros]],Tableau3[],9,FALSE)</f>
        <v>1.3454545454545457</v>
      </c>
      <c r="F1175" s="5">
        <f>VLOOKUP(Tableau48910[[#This Row],[Numéros]],Tableau3[],9,FALSE)</f>
        <v>1.3454545454545457</v>
      </c>
    </row>
    <row r="1176" spans="1:6" x14ac:dyDescent="0.25">
      <c r="A1176">
        <v>30</v>
      </c>
      <c r="B1176" t="s">
        <v>26</v>
      </c>
      <c r="C1176" s="4">
        <v>0.66666666666666663</v>
      </c>
      <c r="D1176" s="5"/>
      <c r="E1176" s="5">
        <f>VLOOKUP(Tableau48910[[#This Row],[Numéros]],Tableau3[],9,FALSE)</f>
        <v>1.3454545454545457</v>
      </c>
      <c r="F1176" s="5">
        <f>VLOOKUP(Tableau48910[[#This Row],[Numéros]],Tableau3[],9,FALSE)</f>
        <v>1.3454545454545457</v>
      </c>
    </row>
    <row r="1177" spans="1:6" x14ac:dyDescent="0.25">
      <c r="A1177">
        <v>40</v>
      </c>
      <c r="B1177" t="s">
        <v>26</v>
      </c>
      <c r="C1177" s="4">
        <v>0.25</v>
      </c>
      <c r="D1177" s="5"/>
      <c r="E1177" s="5">
        <f>VLOOKUP(Tableau48910[[#This Row],[Numéros]],Tableau3[],9,FALSE)</f>
        <v>1.3454545454545457</v>
      </c>
      <c r="F1177" s="5">
        <f>VLOOKUP(Tableau48910[[#This Row],[Numéros]],Tableau3[],9,FALSE)</f>
        <v>1.3454545454545457</v>
      </c>
    </row>
    <row r="1178" spans="1:6" x14ac:dyDescent="0.25">
      <c r="A1178">
        <v>50</v>
      </c>
      <c r="B1178" t="s">
        <v>26</v>
      </c>
      <c r="C1178" s="4">
        <v>0.16666666666666666</v>
      </c>
      <c r="D1178" s="5"/>
      <c r="E1178" s="5">
        <f>VLOOKUP(Tableau48910[[#This Row],[Numéros]],Tableau3[],9,FALSE)</f>
        <v>1.3454545454545457</v>
      </c>
      <c r="F1178" s="5">
        <f>VLOOKUP(Tableau48910[[#This Row],[Numéros]],Tableau3[],9,FALSE)</f>
        <v>1.3454545454545457</v>
      </c>
    </row>
    <row r="1179" spans="1:6" x14ac:dyDescent="0.25">
      <c r="A1179">
        <v>70</v>
      </c>
      <c r="B1179" t="s">
        <v>26</v>
      </c>
      <c r="C1179" s="4">
        <v>8.3333333333333329E-2</v>
      </c>
      <c r="D1179" s="5"/>
      <c r="E1179" s="5">
        <f>VLOOKUP(Tableau48910[[#This Row],[Numéros]],Tableau3[],9,FALSE)</f>
        <v>1.3454545454545457</v>
      </c>
      <c r="F1179" s="5">
        <f>VLOOKUP(Tableau48910[[#This Row],[Numéros]],Tableau3[],9,FALSE)</f>
        <v>1.3454545454545457</v>
      </c>
    </row>
    <row r="1180" spans="1:6" x14ac:dyDescent="0.25">
      <c r="A1180">
        <v>90</v>
      </c>
      <c r="B1180" t="s">
        <v>26</v>
      </c>
      <c r="C1180" s="4">
        <v>0.125</v>
      </c>
      <c r="D1180" s="5"/>
      <c r="E1180" s="5">
        <f>VLOOKUP(Tableau48910[[#This Row],[Numéros]],Tableau3[],9,FALSE)</f>
        <v>1.3454545454545457</v>
      </c>
      <c r="F1180" s="5">
        <f>VLOOKUP(Tableau48910[[#This Row],[Numéros]],Tableau3[],9,FALSE)</f>
        <v>1.3454545454545457</v>
      </c>
    </row>
    <row r="1181" spans="1:6" x14ac:dyDescent="0.25">
      <c r="A1181">
        <v>100</v>
      </c>
      <c r="B1181" t="s">
        <v>26</v>
      </c>
      <c r="C1181" s="4">
        <v>0.25</v>
      </c>
      <c r="D1181" s="5"/>
      <c r="E1181" s="5">
        <f>VLOOKUP(Tableau48910[[#This Row],[Numéros]],Tableau3[],9,FALSE)</f>
        <v>1.3454545454545457</v>
      </c>
      <c r="F1181" s="5">
        <f>VLOOKUP(Tableau48910[[#This Row],[Numéros]],Tableau3[],9,FALSE)</f>
        <v>1.3454545454545457</v>
      </c>
    </row>
    <row r="1182" spans="1:6" x14ac:dyDescent="0.25">
      <c r="A1182">
        <v>110</v>
      </c>
      <c r="B1182" t="s">
        <v>26</v>
      </c>
      <c r="C1182" s="4">
        <v>0.125</v>
      </c>
      <c r="D1182" s="5"/>
      <c r="E1182" s="5">
        <f>VLOOKUP(Tableau48910[[#This Row],[Numéros]],Tableau3[],9,FALSE)</f>
        <v>1.3454545454545457</v>
      </c>
      <c r="F1182" s="5">
        <f>VLOOKUP(Tableau48910[[#This Row],[Numéros]],Tableau3[],9,FALSE)</f>
        <v>1.3454545454545457</v>
      </c>
    </row>
    <row r="1183" spans="1:6" x14ac:dyDescent="0.25">
      <c r="A1183">
        <v>120</v>
      </c>
      <c r="B1183" t="s">
        <v>26</v>
      </c>
      <c r="C1183" s="4">
        <v>8.3333333333333329E-2</v>
      </c>
      <c r="D1183" s="5"/>
      <c r="E1183" s="5">
        <f>VLOOKUP(Tableau48910[[#This Row],[Numéros]],Tableau3[],9,FALSE)</f>
        <v>1.3454545454545457</v>
      </c>
      <c r="F1183" s="5">
        <f>VLOOKUP(Tableau48910[[#This Row],[Numéros]],Tableau3[],9,FALSE)</f>
        <v>1.3454545454545457</v>
      </c>
    </row>
    <row r="1184" spans="1:6" x14ac:dyDescent="0.25">
      <c r="A1184">
        <v>130</v>
      </c>
      <c r="B1184" t="s">
        <v>26</v>
      </c>
      <c r="C1184" s="4">
        <v>4.1666666666666664E-2</v>
      </c>
      <c r="D1184" s="5"/>
      <c r="E1184" s="5">
        <f>VLOOKUP(Tableau48910[[#This Row],[Numéros]],Tableau3[],9,FALSE)</f>
        <v>1.3454545454545457</v>
      </c>
      <c r="F1184" s="5">
        <f>VLOOKUP(Tableau48910[[#This Row],[Numéros]],Tableau3[],9,FALSE)</f>
        <v>1.3454545454545457</v>
      </c>
    </row>
    <row r="1185" spans="1:6" x14ac:dyDescent="0.25">
      <c r="A1185">
        <v>10</v>
      </c>
      <c r="B1185" t="s">
        <v>23</v>
      </c>
      <c r="C1185" s="4">
        <v>1.3888888888888888E-2</v>
      </c>
      <c r="D1185" s="5"/>
      <c r="E1185" s="5">
        <f>VLOOKUP(Tableau48910[[#This Row],[Numéros]],Tableau3[],9,FALSE)</f>
        <v>1</v>
      </c>
      <c r="F1185" s="5">
        <f>VLOOKUP(Tableau48910[[#This Row],[Numéros]],Tableau3[],9,FALSE)</f>
        <v>1</v>
      </c>
    </row>
    <row r="1186" spans="1:6" x14ac:dyDescent="0.25">
      <c r="A1186">
        <v>10</v>
      </c>
      <c r="B1186" t="s">
        <v>222</v>
      </c>
      <c r="C1186" s="4">
        <v>1.6666666666666667</v>
      </c>
      <c r="D1186" s="5"/>
      <c r="E1186" s="5">
        <f>VLOOKUP(Tableau48910[[#This Row],[Numéros]],Tableau3[],9,FALSE)</f>
        <v>1.3611111111111112</v>
      </c>
      <c r="F1186" s="5">
        <f>VLOOKUP(Tableau48910[[#This Row],[Numéros]],Tableau3[],9,FALSE)</f>
        <v>1.3611111111111112</v>
      </c>
    </row>
    <row r="1187" spans="1:6" x14ac:dyDescent="0.25">
      <c r="A1187">
        <v>20</v>
      </c>
      <c r="B1187" t="s">
        <v>222</v>
      </c>
      <c r="C1187" s="4">
        <v>8.3333333333333329E-2</v>
      </c>
      <c r="D1187" s="5"/>
      <c r="E1187" s="5">
        <f>VLOOKUP(Tableau48910[[#This Row],[Numéros]],Tableau3[],9,FALSE)</f>
        <v>1.3611111111111112</v>
      </c>
      <c r="F1187" s="5">
        <f>VLOOKUP(Tableau48910[[#This Row],[Numéros]],Tableau3[],9,FALSE)</f>
        <v>1.3611111111111112</v>
      </c>
    </row>
    <row r="1188" spans="1:6" x14ac:dyDescent="0.25">
      <c r="A1188">
        <v>30</v>
      </c>
      <c r="B1188" t="s">
        <v>222</v>
      </c>
      <c r="C1188" s="4">
        <v>4.1666666666666664E-2</v>
      </c>
      <c r="D1188" s="5"/>
      <c r="E1188" s="5">
        <f>VLOOKUP(Tableau48910[[#This Row],[Numéros]],Tableau3[],9,FALSE)</f>
        <v>1.3611111111111112</v>
      </c>
      <c r="F1188" s="5">
        <f>VLOOKUP(Tableau48910[[#This Row],[Numéros]],Tableau3[],9,FALSE)</f>
        <v>1.3611111111111112</v>
      </c>
    </row>
    <row r="1189" spans="1:6" x14ac:dyDescent="0.25">
      <c r="A1189">
        <v>40</v>
      </c>
      <c r="B1189" t="s">
        <v>222</v>
      </c>
      <c r="C1189" s="4">
        <v>1.3333333333333333</v>
      </c>
      <c r="D1189" s="5"/>
      <c r="E1189" s="5">
        <f>VLOOKUP(Tableau48910[[#This Row],[Numéros]],Tableau3[],9,FALSE)</f>
        <v>1.3611111111111112</v>
      </c>
      <c r="F1189" s="5">
        <f>VLOOKUP(Tableau48910[[#This Row],[Numéros]],Tableau3[],9,FALSE)</f>
        <v>1.3611111111111112</v>
      </c>
    </row>
    <row r="1190" spans="1:6" x14ac:dyDescent="0.25">
      <c r="A1190">
        <v>50</v>
      </c>
      <c r="B1190" t="s">
        <v>222</v>
      </c>
      <c r="C1190" s="4">
        <v>1.3333333333333333</v>
      </c>
      <c r="D1190" s="5"/>
      <c r="E1190" s="5">
        <f>VLOOKUP(Tableau48910[[#This Row],[Numéros]],Tableau3[],9,FALSE)</f>
        <v>1.3611111111111112</v>
      </c>
      <c r="F1190" s="5">
        <f>VLOOKUP(Tableau48910[[#This Row],[Numéros]],Tableau3[],9,FALSE)</f>
        <v>1.3611111111111112</v>
      </c>
    </row>
    <row r="1191" spans="1:6" x14ac:dyDescent="0.25">
      <c r="A1191">
        <v>60</v>
      </c>
      <c r="B1191" t="s">
        <v>222</v>
      </c>
      <c r="C1191" s="4">
        <v>1.6666666666666667</v>
      </c>
      <c r="D1191" s="5"/>
      <c r="E1191" s="5">
        <f>VLOOKUP(Tableau48910[[#This Row],[Numéros]],Tableau3[],9,FALSE)</f>
        <v>1.3611111111111112</v>
      </c>
      <c r="F1191" s="5">
        <f>VLOOKUP(Tableau48910[[#This Row],[Numéros]],Tableau3[],9,FALSE)</f>
        <v>1.3611111111111112</v>
      </c>
    </row>
    <row r="1192" spans="1:6" x14ac:dyDescent="0.25">
      <c r="A1192">
        <v>70</v>
      </c>
      <c r="B1192" t="s">
        <v>222</v>
      </c>
      <c r="C1192" s="4">
        <v>4.1666666666666664E-2</v>
      </c>
      <c r="D1192" s="5"/>
      <c r="E1192" s="5">
        <f>VLOOKUP(Tableau48910[[#This Row],[Numéros]],Tableau3[],9,FALSE)</f>
        <v>1.3611111111111112</v>
      </c>
      <c r="F1192" s="5">
        <f>VLOOKUP(Tableau48910[[#This Row],[Numéros]],Tableau3[],9,FALSE)</f>
        <v>1.3611111111111112</v>
      </c>
    </row>
    <row r="1193" spans="1:6" x14ac:dyDescent="0.25">
      <c r="A1193">
        <v>10</v>
      </c>
      <c r="B1193" t="s">
        <v>137</v>
      </c>
      <c r="C1193" s="4">
        <v>2.0833333333333332E-2</v>
      </c>
      <c r="D1193" s="5"/>
      <c r="E1193" s="5">
        <f>VLOOKUP(Tableau48910[[#This Row],[Numéros]],Tableau3[],9,FALSE)</f>
        <v>1.0196078431372551</v>
      </c>
      <c r="F1193" s="5">
        <f>VLOOKUP(Tableau48910[[#This Row],[Numéros]],Tableau3[],9,FALSE)</f>
        <v>1.0196078431372551</v>
      </c>
    </row>
    <row r="1194" spans="1:6" x14ac:dyDescent="0.25">
      <c r="A1194">
        <v>20</v>
      </c>
      <c r="B1194" t="s">
        <v>137</v>
      </c>
      <c r="C1194" s="4">
        <v>2.0833333333333332E-2</v>
      </c>
      <c r="D1194" s="5"/>
      <c r="E1194" s="5">
        <f>VLOOKUP(Tableau48910[[#This Row],[Numéros]],Tableau3[],9,FALSE)</f>
        <v>1.0196078431372551</v>
      </c>
      <c r="F1194" s="5">
        <f>VLOOKUP(Tableau48910[[#This Row],[Numéros]],Tableau3[],9,FALSE)</f>
        <v>1.0196078431372551</v>
      </c>
    </row>
    <row r="1195" spans="1:6" x14ac:dyDescent="0.25">
      <c r="A1195">
        <v>50</v>
      </c>
      <c r="B1195" t="s">
        <v>137</v>
      </c>
      <c r="C1195" s="4">
        <v>2.0833333333333332E-2</v>
      </c>
      <c r="D1195" s="5"/>
      <c r="E1195" s="5">
        <f>VLOOKUP(Tableau48910[[#This Row],[Numéros]],Tableau3[],9,FALSE)</f>
        <v>1.0196078431372551</v>
      </c>
      <c r="F1195" s="5">
        <f>VLOOKUP(Tableau48910[[#This Row],[Numéros]],Tableau3[],9,FALSE)</f>
        <v>1.0196078431372551</v>
      </c>
    </row>
    <row r="1196" spans="1:6" x14ac:dyDescent="0.25">
      <c r="A1196">
        <v>60</v>
      </c>
      <c r="B1196" t="s">
        <v>137</v>
      </c>
      <c r="C1196" s="4">
        <v>0.20833333333333334</v>
      </c>
      <c r="D1196" s="5"/>
      <c r="E1196" s="5">
        <f>VLOOKUP(Tableau48910[[#This Row],[Numéros]],Tableau3[],9,FALSE)</f>
        <v>1.0196078431372551</v>
      </c>
      <c r="F1196" s="5">
        <f>VLOOKUP(Tableau48910[[#This Row],[Numéros]],Tableau3[],9,FALSE)</f>
        <v>1.0196078431372551</v>
      </c>
    </row>
    <row r="1197" spans="1:6" x14ac:dyDescent="0.25">
      <c r="A1197">
        <v>70</v>
      </c>
      <c r="B1197" t="s">
        <v>137</v>
      </c>
      <c r="C1197" s="4">
        <v>2.0833333333333332E-2</v>
      </c>
      <c r="D1197" s="5"/>
      <c r="E1197" s="5">
        <f>VLOOKUP(Tableau48910[[#This Row],[Numéros]],Tableau3[],9,FALSE)</f>
        <v>1.0196078431372551</v>
      </c>
      <c r="F1197" s="5">
        <f>VLOOKUP(Tableau48910[[#This Row],[Numéros]],Tableau3[],9,FALSE)</f>
        <v>1.0196078431372551</v>
      </c>
    </row>
    <row r="1198" spans="1:6" x14ac:dyDescent="0.25">
      <c r="A1198">
        <v>80</v>
      </c>
      <c r="B1198" t="s">
        <v>137</v>
      </c>
      <c r="C1198" s="4">
        <v>0.20833333333333334</v>
      </c>
      <c r="D1198" s="5"/>
      <c r="E1198" s="5">
        <f>VLOOKUP(Tableau48910[[#This Row],[Numéros]],Tableau3[],9,FALSE)</f>
        <v>1.0196078431372551</v>
      </c>
      <c r="F1198" s="5">
        <f>VLOOKUP(Tableau48910[[#This Row],[Numéros]],Tableau3[],9,FALSE)</f>
        <v>1.0196078431372551</v>
      </c>
    </row>
    <row r="1199" spans="1:6" x14ac:dyDescent="0.25">
      <c r="A1199">
        <v>90</v>
      </c>
      <c r="B1199" t="s">
        <v>137</v>
      </c>
      <c r="C1199" s="4">
        <v>4.1666666666666664E-2</v>
      </c>
      <c r="D1199" s="5"/>
      <c r="E1199" s="5">
        <f>VLOOKUP(Tableau48910[[#This Row],[Numéros]],Tableau3[],9,FALSE)</f>
        <v>1.0196078431372551</v>
      </c>
      <c r="F1199" s="5">
        <f>VLOOKUP(Tableau48910[[#This Row],[Numéros]],Tableau3[],9,FALSE)</f>
        <v>1.0196078431372551</v>
      </c>
    </row>
    <row r="1200" spans="1:6" x14ac:dyDescent="0.25">
      <c r="A1200">
        <v>100</v>
      </c>
      <c r="B1200" t="s">
        <v>137</v>
      </c>
      <c r="C1200" s="4">
        <v>1.0416666666666666E-2</v>
      </c>
      <c r="D1200" s="5"/>
      <c r="E1200" s="5">
        <f>VLOOKUP(Tableau48910[[#This Row],[Numéros]],Tableau3[],9,FALSE)</f>
        <v>1.0196078431372551</v>
      </c>
      <c r="F1200" s="5">
        <f>VLOOKUP(Tableau48910[[#This Row],[Numéros]],Tableau3[],9,FALSE)</f>
        <v>1.0196078431372551</v>
      </c>
    </row>
    <row r="1201" spans="1:6" x14ac:dyDescent="0.25">
      <c r="A1201">
        <v>60</v>
      </c>
      <c r="B1201" t="s">
        <v>138</v>
      </c>
      <c r="C1201" s="4">
        <v>0.20833333333333334</v>
      </c>
      <c r="D1201" s="5"/>
      <c r="E1201" s="5">
        <f>VLOOKUP(Tableau48910[[#This Row],[Numéros]],Tableau3[],9,FALSE)</f>
        <v>1.7037037037037037</v>
      </c>
      <c r="F1201" s="5">
        <f>VLOOKUP(Tableau48910[[#This Row],[Numéros]],Tableau3[],9,FALSE)</f>
        <v>1.7037037037037037</v>
      </c>
    </row>
    <row r="1202" spans="1:6" x14ac:dyDescent="0.25">
      <c r="A1202">
        <v>70</v>
      </c>
      <c r="B1202" t="s">
        <v>138</v>
      </c>
      <c r="C1202" s="4">
        <v>2.0833333333333332E-2</v>
      </c>
      <c r="D1202" s="5"/>
      <c r="E1202" s="5">
        <f>VLOOKUP(Tableau48910[[#This Row],[Numéros]],Tableau3[],9,FALSE)</f>
        <v>1.7037037037037037</v>
      </c>
      <c r="F1202" s="5">
        <f>VLOOKUP(Tableau48910[[#This Row],[Numéros]],Tableau3[],9,FALSE)</f>
        <v>1.7037037037037037</v>
      </c>
    </row>
    <row r="1203" spans="1:6" x14ac:dyDescent="0.25">
      <c r="A1203">
        <v>80</v>
      </c>
      <c r="B1203" t="s">
        <v>138</v>
      </c>
      <c r="C1203" s="4">
        <v>0.20833333333333334</v>
      </c>
      <c r="D1203" s="5"/>
      <c r="E1203" s="5">
        <f>VLOOKUP(Tableau48910[[#This Row],[Numéros]],Tableau3[],9,FALSE)</f>
        <v>1.7037037037037037</v>
      </c>
      <c r="F1203" s="5">
        <f>VLOOKUP(Tableau48910[[#This Row],[Numéros]],Tableau3[],9,FALSE)</f>
        <v>1.7037037037037037</v>
      </c>
    </row>
    <row r="1204" spans="1:6" x14ac:dyDescent="0.25">
      <c r="A1204">
        <v>90</v>
      </c>
      <c r="B1204" t="s">
        <v>138</v>
      </c>
      <c r="C1204" s="4">
        <v>4.1666666666666664E-2</v>
      </c>
      <c r="D1204" s="5"/>
      <c r="E1204" s="5">
        <f>VLOOKUP(Tableau48910[[#This Row],[Numéros]],Tableau3[],9,FALSE)</f>
        <v>1.7037037037037037</v>
      </c>
      <c r="F1204" s="5">
        <f>VLOOKUP(Tableau48910[[#This Row],[Numéros]],Tableau3[],9,FALSE)</f>
        <v>1.7037037037037037</v>
      </c>
    </row>
    <row r="1205" spans="1:6" x14ac:dyDescent="0.25">
      <c r="A1205">
        <v>100</v>
      </c>
      <c r="B1205" t="s">
        <v>138</v>
      </c>
      <c r="C1205" s="4">
        <v>1.0416666666666666E-2</v>
      </c>
      <c r="D1205" s="5"/>
      <c r="E1205" s="5">
        <f>VLOOKUP(Tableau48910[[#This Row],[Numéros]],Tableau3[],9,FALSE)</f>
        <v>1.7037037037037037</v>
      </c>
      <c r="F1205" s="5">
        <f>VLOOKUP(Tableau48910[[#This Row],[Numéros]],Tableau3[],9,FALSE)</f>
        <v>1.7037037037037037</v>
      </c>
    </row>
    <row r="1206" spans="1:6" x14ac:dyDescent="0.25">
      <c r="A1206">
        <v>60</v>
      </c>
      <c r="B1206" t="s">
        <v>56</v>
      </c>
      <c r="C1206" s="4">
        <v>2.0833333333333332E-2</v>
      </c>
      <c r="D1206" s="5"/>
      <c r="E1206" s="5">
        <f>VLOOKUP(Tableau48910[[#This Row],[Numéros]],Tableau3[],9,FALSE)</f>
        <v>1.0188679245283019</v>
      </c>
      <c r="F1206" s="5">
        <f>VLOOKUP(Tableau48910[[#This Row],[Numéros]],Tableau3[],9,FALSE)</f>
        <v>1.0188679245283019</v>
      </c>
    </row>
    <row r="1207" spans="1:6" x14ac:dyDescent="0.25">
      <c r="A1207">
        <v>70</v>
      </c>
      <c r="B1207" t="s">
        <v>56</v>
      </c>
      <c r="C1207" s="4">
        <v>4.1666666666666664E-2</v>
      </c>
      <c r="D1207" s="5"/>
      <c r="E1207" s="5">
        <f>VLOOKUP(Tableau48910[[#This Row],[Numéros]],Tableau3[],9,FALSE)</f>
        <v>1.0188679245283019</v>
      </c>
      <c r="F1207" s="5">
        <f>VLOOKUP(Tableau48910[[#This Row],[Numéros]],Tableau3[],9,FALSE)</f>
        <v>1.0188679245283019</v>
      </c>
    </row>
    <row r="1208" spans="1:6" x14ac:dyDescent="0.25">
      <c r="A1208">
        <v>80</v>
      </c>
      <c r="B1208" t="s">
        <v>56</v>
      </c>
      <c r="C1208" s="4">
        <v>0.25</v>
      </c>
      <c r="D1208" s="5"/>
      <c r="E1208" s="5">
        <f>VLOOKUP(Tableau48910[[#This Row],[Numéros]],Tableau3[],9,FALSE)</f>
        <v>1.0188679245283019</v>
      </c>
      <c r="F1208" s="5">
        <f>VLOOKUP(Tableau48910[[#This Row],[Numéros]],Tableau3[],9,FALSE)</f>
        <v>1.0188679245283019</v>
      </c>
    </row>
    <row r="1209" spans="1:6" x14ac:dyDescent="0.25">
      <c r="A1209">
        <v>90</v>
      </c>
      <c r="B1209" t="s">
        <v>56</v>
      </c>
      <c r="C1209" s="4">
        <v>4.1666666666666664E-2</v>
      </c>
      <c r="D1209" s="5"/>
      <c r="E1209" s="5">
        <f>VLOOKUP(Tableau48910[[#This Row],[Numéros]],Tableau3[],9,FALSE)</f>
        <v>1.0188679245283019</v>
      </c>
      <c r="F1209" s="5">
        <f>VLOOKUP(Tableau48910[[#This Row],[Numéros]],Tableau3[],9,FALSE)</f>
        <v>1.0188679245283019</v>
      </c>
    </row>
    <row r="1210" spans="1:6" x14ac:dyDescent="0.25">
      <c r="A1210">
        <v>100</v>
      </c>
      <c r="B1210" t="s">
        <v>56</v>
      </c>
      <c r="C1210" s="4">
        <v>2.0833333333333332E-2</v>
      </c>
      <c r="D1210" s="5"/>
      <c r="E1210" s="5">
        <f>VLOOKUP(Tableau48910[[#This Row],[Numéros]],Tableau3[],9,FALSE)</f>
        <v>1.0188679245283019</v>
      </c>
      <c r="F1210" s="5">
        <f>VLOOKUP(Tableau48910[[#This Row],[Numéros]],Tableau3[],9,FALSE)</f>
        <v>1.0188679245283019</v>
      </c>
    </row>
    <row r="1211" spans="1:6" x14ac:dyDescent="0.25">
      <c r="A1211">
        <v>110</v>
      </c>
      <c r="B1211" t="s">
        <v>56</v>
      </c>
      <c r="C1211" s="4">
        <v>1.3888888888888888E-2</v>
      </c>
      <c r="D1211" s="5"/>
      <c r="E1211" s="5">
        <f>VLOOKUP(Tableau48910[[#This Row],[Numéros]],Tableau3[],9,FALSE)</f>
        <v>1.0188679245283019</v>
      </c>
      <c r="F1211" s="5">
        <f>VLOOKUP(Tableau48910[[#This Row],[Numéros]],Tableau3[],9,FALSE)</f>
        <v>1.0188679245283019</v>
      </c>
    </row>
    <row r="1212" spans="1:6" x14ac:dyDescent="0.25">
      <c r="A1212">
        <v>10</v>
      </c>
      <c r="B1212" t="s">
        <v>39</v>
      </c>
      <c r="C1212" s="4">
        <v>2.0833333333333332E-2</v>
      </c>
      <c r="D1212" s="5"/>
      <c r="E1212" s="5">
        <f>VLOOKUP(Tableau48910[[#This Row],[Numéros]],Tableau3[],9,FALSE)</f>
        <v>1</v>
      </c>
      <c r="F1212" s="5">
        <f>VLOOKUP(Tableau48910[[#This Row],[Numéros]],Tableau3[],9,FALSE)</f>
        <v>1</v>
      </c>
    </row>
    <row r="1213" spans="1:6" x14ac:dyDescent="0.25">
      <c r="A1213">
        <v>80</v>
      </c>
      <c r="B1213" t="s">
        <v>57</v>
      </c>
      <c r="C1213" s="4">
        <v>4.1666666666666664E-2</v>
      </c>
      <c r="D1213" s="5"/>
      <c r="E1213" s="5">
        <f>VLOOKUP(Tableau48910[[#This Row],[Numéros]],Tableau3[],9,FALSE)</f>
        <v>1.0227272727272727</v>
      </c>
      <c r="F1213" s="5">
        <f>VLOOKUP(Tableau48910[[#This Row],[Numéros]],Tableau3[],9,FALSE)</f>
        <v>1.0227272727272727</v>
      </c>
    </row>
    <row r="1214" spans="1:6" x14ac:dyDescent="0.25">
      <c r="A1214">
        <v>90</v>
      </c>
      <c r="B1214" t="s">
        <v>57</v>
      </c>
      <c r="C1214" s="4">
        <v>0.125</v>
      </c>
      <c r="D1214" s="5"/>
      <c r="E1214" s="5">
        <f>VLOOKUP(Tableau48910[[#This Row],[Numéros]],Tableau3[],9,FALSE)</f>
        <v>1.0227272727272727</v>
      </c>
      <c r="F1214" s="5">
        <f>VLOOKUP(Tableau48910[[#This Row],[Numéros]],Tableau3[],9,FALSE)</f>
        <v>1.0227272727272727</v>
      </c>
    </row>
    <row r="1215" spans="1:6" x14ac:dyDescent="0.25">
      <c r="A1215">
        <v>100</v>
      </c>
      <c r="B1215" t="s">
        <v>57</v>
      </c>
      <c r="C1215" s="4">
        <v>0.66666666666666663</v>
      </c>
      <c r="D1215" s="5"/>
      <c r="E1215" s="5">
        <f>VLOOKUP(Tableau48910[[#This Row],[Numéros]],Tableau3[],9,FALSE)</f>
        <v>1.0227272727272727</v>
      </c>
      <c r="F1215" s="5">
        <f>VLOOKUP(Tableau48910[[#This Row],[Numéros]],Tableau3[],9,FALSE)</f>
        <v>1.0227272727272727</v>
      </c>
    </row>
    <row r="1216" spans="1:6" x14ac:dyDescent="0.25">
      <c r="A1216">
        <v>110</v>
      </c>
      <c r="B1216" t="s">
        <v>57</v>
      </c>
      <c r="C1216" s="4">
        <v>6.25E-2</v>
      </c>
      <c r="D1216" s="5"/>
      <c r="E1216" s="5">
        <f>VLOOKUP(Tableau48910[[#This Row],[Numéros]],Tableau3[],9,FALSE)</f>
        <v>1.0227272727272727</v>
      </c>
      <c r="F1216" s="5">
        <f>VLOOKUP(Tableau48910[[#This Row],[Numéros]],Tableau3[],9,FALSE)</f>
        <v>1.0227272727272727</v>
      </c>
    </row>
    <row r="1217" spans="1:6" x14ac:dyDescent="0.25">
      <c r="A1217">
        <v>120</v>
      </c>
      <c r="B1217" t="s">
        <v>57</v>
      </c>
      <c r="C1217" s="4">
        <v>4.1666666666666664E-2</v>
      </c>
      <c r="D1217" s="5"/>
      <c r="E1217" s="5">
        <f>VLOOKUP(Tableau48910[[#This Row],[Numéros]],Tableau3[],9,FALSE)</f>
        <v>1.0227272727272727</v>
      </c>
      <c r="F1217" s="5">
        <f>VLOOKUP(Tableau48910[[#This Row],[Numéros]],Tableau3[],9,FALSE)</f>
        <v>1.0227272727272727</v>
      </c>
    </row>
    <row r="1218" spans="1:6" x14ac:dyDescent="0.25">
      <c r="A1218">
        <v>130</v>
      </c>
      <c r="B1218" t="s">
        <v>57</v>
      </c>
      <c r="C1218" s="4">
        <v>2.0833333333333332E-2</v>
      </c>
      <c r="D1218" s="5"/>
      <c r="E1218" s="5">
        <f>VLOOKUP(Tableau48910[[#This Row],[Numéros]],Tableau3[],9,FALSE)</f>
        <v>1.0227272727272727</v>
      </c>
      <c r="F1218" s="5">
        <f>VLOOKUP(Tableau48910[[#This Row],[Numéros]],Tableau3[],9,FALSE)</f>
        <v>1.0227272727272727</v>
      </c>
    </row>
    <row r="1219" spans="1:6" x14ac:dyDescent="0.25">
      <c r="A1219">
        <v>80</v>
      </c>
      <c r="B1219" t="s">
        <v>58</v>
      </c>
      <c r="C1219" s="4">
        <v>4.1666666666666664E-2</v>
      </c>
      <c r="D1219" s="5"/>
      <c r="E1219" s="5">
        <f>VLOOKUP(Tableau48910[[#This Row],[Numéros]],Tableau3[],9,FALSE)</f>
        <v>1.0227272727272727</v>
      </c>
      <c r="F1219" s="5">
        <f>VLOOKUP(Tableau48910[[#This Row],[Numéros]],Tableau3[],9,FALSE)</f>
        <v>1.0227272727272727</v>
      </c>
    </row>
    <row r="1220" spans="1:6" x14ac:dyDescent="0.25">
      <c r="A1220">
        <v>90</v>
      </c>
      <c r="B1220" t="s">
        <v>58</v>
      </c>
      <c r="C1220" s="4">
        <v>0.125</v>
      </c>
      <c r="D1220" s="5"/>
      <c r="E1220" s="5">
        <f>VLOOKUP(Tableau48910[[#This Row],[Numéros]],Tableau3[],9,FALSE)</f>
        <v>1.0227272727272727</v>
      </c>
      <c r="F1220" s="5">
        <f>VLOOKUP(Tableau48910[[#This Row],[Numéros]],Tableau3[],9,FALSE)</f>
        <v>1.0227272727272727</v>
      </c>
    </row>
    <row r="1221" spans="1:6" x14ac:dyDescent="0.25">
      <c r="A1221">
        <v>100</v>
      </c>
      <c r="B1221" t="s">
        <v>58</v>
      </c>
      <c r="C1221" s="4">
        <v>0.66666666666666663</v>
      </c>
      <c r="D1221" s="5"/>
      <c r="E1221" s="5">
        <f>VLOOKUP(Tableau48910[[#This Row],[Numéros]],Tableau3[],9,FALSE)</f>
        <v>1.0227272727272727</v>
      </c>
      <c r="F1221" s="5">
        <f>VLOOKUP(Tableau48910[[#This Row],[Numéros]],Tableau3[],9,FALSE)</f>
        <v>1.0227272727272727</v>
      </c>
    </row>
    <row r="1222" spans="1:6" x14ac:dyDescent="0.25">
      <c r="A1222">
        <v>110</v>
      </c>
      <c r="B1222" t="s">
        <v>58</v>
      </c>
      <c r="C1222" s="4">
        <v>6.25E-2</v>
      </c>
      <c r="D1222" s="5"/>
      <c r="E1222" s="5">
        <f>VLOOKUP(Tableau48910[[#This Row],[Numéros]],Tableau3[],9,FALSE)</f>
        <v>1.0227272727272727</v>
      </c>
      <c r="F1222" s="5">
        <f>VLOOKUP(Tableau48910[[#This Row],[Numéros]],Tableau3[],9,FALSE)</f>
        <v>1.0227272727272727</v>
      </c>
    </row>
    <row r="1223" spans="1:6" x14ac:dyDescent="0.25">
      <c r="A1223">
        <v>120</v>
      </c>
      <c r="B1223" t="s">
        <v>58</v>
      </c>
      <c r="C1223" s="4">
        <v>4.1666666666666664E-2</v>
      </c>
      <c r="D1223" s="5"/>
      <c r="E1223" s="5">
        <f>VLOOKUP(Tableau48910[[#This Row],[Numéros]],Tableau3[],9,FALSE)</f>
        <v>1.0227272727272727</v>
      </c>
      <c r="F1223" s="5">
        <f>VLOOKUP(Tableau48910[[#This Row],[Numéros]],Tableau3[],9,FALSE)</f>
        <v>1.0227272727272727</v>
      </c>
    </row>
    <row r="1224" spans="1:6" x14ac:dyDescent="0.25">
      <c r="A1224">
        <v>130</v>
      </c>
      <c r="B1224" t="s">
        <v>58</v>
      </c>
      <c r="C1224" s="4">
        <v>2.0833333333333332E-2</v>
      </c>
      <c r="D1224" s="5"/>
      <c r="E1224" s="5">
        <f>VLOOKUP(Tableau48910[[#This Row],[Numéros]],Tableau3[],9,FALSE)</f>
        <v>1.0227272727272727</v>
      </c>
      <c r="F1224" s="5">
        <f>VLOOKUP(Tableau48910[[#This Row],[Numéros]],Tableau3[],9,FALSE)</f>
        <v>1.0227272727272727</v>
      </c>
    </row>
    <row r="1225" spans="1:6" x14ac:dyDescent="0.25">
      <c r="A1225">
        <v>60</v>
      </c>
      <c r="B1225" t="s">
        <v>59</v>
      </c>
      <c r="C1225" s="4">
        <v>2.0833333333333332E-2</v>
      </c>
      <c r="D1225" s="5"/>
      <c r="E1225" s="5">
        <f>VLOOKUP(Tableau48910[[#This Row],[Numéros]],Tableau3[],9,FALSE)</f>
        <v>1.024390243902439</v>
      </c>
      <c r="F1225" s="5">
        <f>VLOOKUP(Tableau48910[[#This Row],[Numéros]],Tableau3[],9,FALSE)</f>
        <v>1.024390243902439</v>
      </c>
    </row>
    <row r="1226" spans="1:6" x14ac:dyDescent="0.25">
      <c r="A1226">
        <v>70</v>
      </c>
      <c r="B1226" t="s">
        <v>59</v>
      </c>
      <c r="C1226" s="4">
        <v>4.1666666666666664E-2</v>
      </c>
      <c r="D1226" s="5"/>
      <c r="E1226" s="5">
        <f>VLOOKUP(Tableau48910[[#This Row],[Numéros]],Tableau3[],9,FALSE)</f>
        <v>1.024390243902439</v>
      </c>
      <c r="F1226" s="5">
        <f>VLOOKUP(Tableau48910[[#This Row],[Numéros]],Tableau3[],9,FALSE)</f>
        <v>1.024390243902439</v>
      </c>
    </row>
    <row r="1227" spans="1:6" x14ac:dyDescent="0.25">
      <c r="A1227">
        <v>80</v>
      </c>
      <c r="B1227" t="s">
        <v>59</v>
      </c>
      <c r="C1227" s="4">
        <v>0.16666666666666666</v>
      </c>
      <c r="D1227" s="5"/>
      <c r="E1227" s="5">
        <f>VLOOKUP(Tableau48910[[#This Row],[Numéros]],Tableau3[],9,FALSE)</f>
        <v>1.024390243902439</v>
      </c>
      <c r="F1227" s="5">
        <f>VLOOKUP(Tableau48910[[#This Row],[Numéros]],Tableau3[],9,FALSE)</f>
        <v>1.024390243902439</v>
      </c>
    </row>
    <row r="1228" spans="1:6" x14ac:dyDescent="0.25">
      <c r="A1228">
        <v>90</v>
      </c>
      <c r="B1228" t="s">
        <v>59</v>
      </c>
      <c r="C1228" s="4">
        <v>4.1666666666666664E-2</v>
      </c>
      <c r="D1228" s="5"/>
      <c r="E1228" s="5">
        <f>VLOOKUP(Tableau48910[[#This Row],[Numéros]],Tableau3[],9,FALSE)</f>
        <v>1.024390243902439</v>
      </c>
      <c r="F1228" s="5">
        <f>VLOOKUP(Tableau48910[[#This Row],[Numéros]],Tableau3[],9,FALSE)</f>
        <v>1.024390243902439</v>
      </c>
    </row>
    <row r="1229" spans="1:6" x14ac:dyDescent="0.25">
      <c r="A1229">
        <v>100</v>
      </c>
      <c r="B1229" t="s">
        <v>59</v>
      </c>
      <c r="C1229" s="4">
        <v>2.0833333333333332E-2</v>
      </c>
      <c r="D1229" s="5"/>
      <c r="E1229" s="5">
        <f>VLOOKUP(Tableau48910[[#This Row],[Numéros]],Tableau3[],9,FALSE)</f>
        <v>1.024390243902439</v>
      </c>
      <c r="F1229" s="5">
        <f>VLOOKUP(Tableau48910[[#This Row],[Numéros]],Tableau3[],9,FALSE)</f>
        <v>1.024390243902439</v>
      </c>
    </row>
    <row r="1230" spans="1:6" x14ac:dyDescent="0.25">
      <c r="A1230">
        <v>110</v>
      </c>
      <c r="B1230" t="s">
        <v>59</v>
      </c>
      <c r="C1230" s="4">
        <v>1.3888888888888888E-2</v>
      </c>
      <c r="D1230" s="5"/>
      <c r="E1230" s="5">
        <f>VLOOKUP(Tableau48910[[#This Row],[Numéros]],Tableau3[],9,FALSE)</f>
        <v>1.024390243902439</v>
      </c>
      <c r="F1230" s="5">
        <f>VLOOKUP(Tableau48910[[#This Row],[Numéros]],Tableau3[],9,FALSE)</f>
        <v>1.024390243902439</v>
      </c>
    </row>
    <row r="1231" spans="1:6" x14ac:dyDescent="0.25">
      <c r="A1231">
        <v>10</v>
      </c>
      <c r="B1231" t="s">
        <v>40</v>
      </c>
      <c r="C1231" s="4">
        <v>1.3888888888888888E-2</v>
      </c>
      <c r="D1231" s="5"/>
      <c r="E1231" s="5">
        <f>VLOOKUP(Tableau48910[[#This Row],[Numéros]],Tableau3[],9,FALSE)</f>
        <v>1</v>
      </c>
      <c r="F1231" s="5">
        <f>VLOOKUP(Tableau48910[[#This Row],[Numéros]],Tableau3[],9,FALSE)</f>
        <v>1</v>
      </c>
    </row>
    <row r="1232" spans="1:6" x14ac:dyDescent="0.25">
      <c r="A1232">
        <v>70</v>
      </c>
      <c r="B1232" t="s">
        <v>194</v>
      </c>
      <c r="C1232" s="4">
        <v>4.1666666666666664E-2</v>
      </c>
      <c r="D1232" s="5"/>
      <c r="E1232" s="5">
        <f>VLOOKUP(Tableau48910[[#This Row],[Numéros]],Tableau3[],9,FALSE)</f>
        <v>0.8</v>
      </c>
      <c r="F1232" s="5">
        <f>VLOOKUP(Tableau48910[[#This Row],[Numéros]],Tableau3[],9,FALSE)</f>
        <v>0.8</v>
      </c>
    </row>
    <row r="1233" spans="1:6" x14ac:dyDescent="0.25">
      <c r="A1233">
        <v>80</v>
      </c>
      <c r="B1233" t="s">
        <v>194</v>
      </c>
      <c r="C1233" s="4">
        <v>0.16666666666666666</v>
      </c>
      <c r="D1233" s="5"/>
      <c r="E1233" s="5">
        <f>VLOOKUP(Tableau48910[[#This Row],[Numéros]],Tableau3[],9,FALSE)</f>
        <v>0.8</v>
      </c>
      <c r="F1233" s="5">
        <f>VLOOKUP(Tableau48910[[#This Row],[Numéros]],Tableau3[],9,FALSE)</f>
        <v>0.8</v>
      </c>
    </row>
    <row r="1234" spans="1:6" x14ac:dyDescent="0.25">
      <c r="A1234">
        <v>90</v>
      </c>
      <c r="B1234" t="s">
        <v>194</v>
      </c>
      <c r="C1234" s="4">
        <v>0.125</v>
      </c>
      <c r="D1234" s="5"/>
      <c r="E1234" s="5">
        <f>VLOOKUP(Tableau48910[[#This Row],[Numéros]],Tableau3[],9,FALSE)</f>
        <v>0.8</v>
      </c>
      <c r="F1234" s="5">
        <f>VLOOKUP(Tableau48910[[#This Row],[Numéros]],Tableau3[],9,FALSE)</f>
        <v>0.8</v>
      </c>
    </row>
    <row r="1235" spans="1:6" x14ac:dyDescent="0.25">
      <c r="A1235">
        <v>100</v>
      </c>
      <c r="B1235" t="s">
        <v>194</v>
      </c>
      <c r="C1235" s="4">
        <v>0.125</v>
      </c>
      <c r="D1235" s="5"/>
      <c r="E1235" s="5">
        <f>VLOOKUP(Tableau48910[[#This Row],[Numéros]],Tableau3[],9,FALSE)</f>
        <v>0.8</v>
      </c>
      <c r="F1235" s="5">
        <f>VLOOKUP(Tableau48910[[#This Row],[Numéros]],Tableau3[],9,FALSE)</f>
        <v>0.8</v>
      </c>
    </row>
    <row r="1236" spans="1:6" x14ac:dyDescent="0.25">
      <c r="A1236">
        <v>100</v>
      </c>
      <c r="B1236" t="s">
        <v>197</v>
      </c>
      <c r="C1236" s="4">
        <v>8.3333333333333329E-2</v>
      </c>
      <c r="D1236" s="5"/>
      <c r="E1236" s="5">
        <f>VLOOKUP(Tableau48910[[#This Row],[Numéros]],Tableau3[],9,FALSE)</f>
        <v>1</v>
      </c>
      <c r="F1236" s="5">
        <f>VLOOKUP(Tableau48910[[#This Row],[Numéros]],Tableau3[],9,FALSE)</f>
        <v>1</v>
      </c>
    </row>
    <row r="1237" spans="1:6" x14ac:dyDescent="0.25">
      <c r="A1237">
        <v>30</v>
      </c>
      <c r="B1237" t="s">
        <v>198</v>
      </c>
      <c r="C1237" s="4">
        <v>2.0833333333333332E-2</v>
      </c>
      <c r="D1237" s="5"/>
      <c r="E1237" s="5">
        <f>VLOOKUP(Tableau48910[[#This Row],[Numéros]],Tableau3[],9,FALSE)</f>
        <v>0.24999999999999994</v>
      </c>
      <c r="F1237" s="5">
        <f>VLOOKUP(Tableau48910[[#This Row],[Numéros]],Tableau3[],9,FALSE)</f>
        <v>0.24999999999999994</v>
      </c>
    </row>
    <row r="1238" spans="1:6" x14ac:dyDescent="0.25">
      <c r="A1238">
        <v>90</v>
      </c>
      <c r="B1238" t="s">
        <v>198</v>
      </c>
      <c r="C1238" s="4">
        <v>8.3333333333333329E-2</v>
      </c>
      <c r="D1238" s="5"/>
      <c r="E1238" s="5">
        <f>VLOOKUP(Tableau48910[[#This Row],[Numéros]],Tableau3[],9,FALSE)</f>
        <v>0.24999999999999994</v>
      </c>
      <c r="F1238" s="5">
        <f>VLOOKUP(Tableau48910[[#This Row],[Numéros]],Tableau3[],9,FALSE)</f>
        <v>0.24999999999999994</v>
      </c>
    </row>
    <row r="1239" spans="1:6" x14ac:dyDescent="0.25">
      <c r="A1239">
        <v>20</v>
      </c>
      <c r="B1239" t="s">
        <v>199</v>
      </c>
      <c r="C1239" s="4">
        <v>7.013888888888889E-3</v>
      </c>
      <c r="D1239" s="5"/>
      <c r="E1239" s="5">
        <f>VLOOKUP(Tableau48910[[#This Row],[Numéros]],Tableau3[],9,FALSE)</f>
        <v>8.4166666666666667E-2</v>
      </c>
      <c r="F1239" s="5">
        <f>VLOOKUP(Tableau48910[[#This Row],[Numéros]],Tableau3[],9,FALSE)</f>
        <v>8.4166666666666667E-2</v>
      </c>
    </row>
    <row r="1240" spans="1:6" x14ac:dyDescent="0.25">
      <c r="A1240">
        <v>70</v>
      </c>
      <c r="B1240" t="s">
        <v>199</v>
      </c>
      <c r="C1240" s="4">
        <v>8.3333333333333329E-2</v>
      </c>
      <c r="D1240" s="5"/>
      <c r="E1240" s="5">
        <f>VLOOKUP(Tableau48910[[#This Row],[Numéros]],Tableau3[],9,FALSE)</f>
        <v>8.4166666666666667E-2</v>
      </c>
      <c r="F1240" s="5">
        <f>VLOOKUP(Tableau48910[[#This Row],[Numéros]],Tableau3[],9,FALSE)</f>
        <v>8.4166666666666667E-2</v>
      </c>
    </row>
    <row r="1241" spans="1:6" x14ac:dyDescent="0.25">
      <c r="A1241">
        <v>35</v>
      </c>
      <c r="B1241" t="s">
        <v>189</v>
      </c>
      <c r="C1241" s="4">
        <v>0.25</v>
      </c>
      <c r="D1241" s="5"/>
      <c r="E1241" s="5">
        <f>VLOOKUP(Tableau48910[[#This Row],[Numéros]],Tableau3[],9,FALSE)</f>
        <v>1.377777777777778</v>
      </c>
      <c r="F1241" s="5">
        <f>VLOOKUP(Tableau48910[[#This Row],[Numéros]],Tableau3[],9,FALSE)</f>
        <v>1.377777777777778</v>
      </c>
    </row>
    <row r="1242" spans="1:6" x14ac:dyDescent="0.25">
      <c r="A1242">
        <v>20</v>
      </c>
      <c r="B1242" t="s">
        <v>189</v>
      </c>
      <c r="C1242" s="4">
        <v>0.375</v>
      </c>
      <c r="D1242" s="5"/>
      <c r="E1242" s="5">
        <f>VLOOKUP(Tableau48910[[#This Row],[Numéros]],Tableau3[],9,FALSE)</f>
        <v>1.377777777777778</v>
      </c>
      <c r="F1242" s="5">
        <f>VLOOKUP(Tableau48910[[#This Row],[Numéros]],Tableau3[],9,FALSE)</f>
        <v>1.377777777777778</v>
      </c>
    </row>
    <row r="1243" spans="1:6" x14ac:dyDescent="0.25">
      <c r="A1243">
        <v>30</v>
      </c>
      <c r="B1243" t="s">
        <v>189</v>
      </c>
      <c r="C1243" s="4">
        <v>0.66666666666666663</v>
      </c>
      <c r="D1243" s="5"/>
      <c r="E1243" s="5">
        <f>VLOOKUP(Tableau48910[[#This Row],[Numéros]],Tableau3[],9,FALSE)</f>
        <v>1.377777777777778</v>
      </c>
      <c r="F1243" s="5">
        <f>VLOOKUP(Tableau48910[[#This Row],[Numéros]],Tableau3[],9,FALSE)</f>
        <v>1.377777777777778</v>
      </c>
    </row>
    <row r="1244" spans="1:6" x14ac:dyDescent="0.25">
      <c r="A1244">
        <v>40</v>
      </c>
      <c r="B1244" t="s">
        <v>189</v>
      </c>
      <c r="C1244" s="4">
        <v>2.0833333333333332E-2</v>
      </c>
      <c r="D1244" s="5"/>
      <c r="E1244" s="5">
        <f>VLOOKUP(Tableau48910[[#This Row],[Numéros]],Tableau3[],9,FALSE)</f>
        <v>1.377777777777778</v>
      </c>
      <c r="F1244" s="5">
        <f>VLOOKUP(Tableau48910[[#This Row],[Numéros]],Tableau3[],9,FALSE)</f>
        <v>1.377777777777778</v>
      </c>
    </row>
    <row r="1245" spans="1:6" x14ac:dyDescent="0.25">
      <c r="A1245">
        <v>20</v>
      </c>
      <c r="B1245" t="s">
        <v>164</v>
      </c>
      <c r="C1245" s="4">
        <v>4.1666666666666664E-2</v>
      </c>
      <c r="D1245" s="5"/>
      <c r="E1245" s="5">
        <f>VLOOKUP(Tableau48910[[#This Row],[Numéros]],Tableau3[],9,FALSE)</f>
        <v>1</v>
      </c>
      <c r="F1245" s="5">
        <f>VLOOKUP(Tableau48910[[#This Row],[Numéros]],Tableau3[],9,FALSE)</f>
        <v>1</v>
      </c>
    </row>
    <row r="1246" spans="1:6" x14ac:dyDescent="0.25">
      <c r="A1246">
        <v>30</v>
      </c>
      <c r="B1246" t="s">
        <v>164</v>
      </c>
      <c r="C1246" s="4">
        <v>4.1666666666666664E-2</v>
      </c>
      <c r="D1246" s="5"/>
      <c r="E1246" s="5">
        <f>VLOOKUP(Tableau48910[[#This Row],[Numéros]],Tableau3[],9,FALSE)</f>
        <v>1</v>
      </c>
      <c r="F1246" s="5">
        <f>VLOOKUP(Tableau48910[[#This Row],[Numéros]],Tableau3[],9,FALSE)</f>
        <v>1</v>
      </c>
    </row>
    <row r="1247" spans="1:6" x14ac:dyDescent="0.25">
      <c r="A1247">
        <v>10</v>
      </c>
      <c r="B1247" t="s">
        <v>133</v>
      </c>
      <c r="C1247" s="4">
        <v>8.3333333333333329E-2</v>
      </c>
      <c r="D1247" s="5"/>
      <c r="E1247" s="5">
        <f>VLOOKUP(Tableau48910[[#This Row],[Numéros]],Tableau3[],9,FALSE)</f>
        <v>0.98181818181818192</v>
      </c>
      <c r="F1247" s="5">
        <f>VLOOKUP(Tableau48910[[#This Row],[Numéros]],Tableau3[],9,FALSE)</f>
        <v>0.98181818181818192</v>
      </c>
    </row>
    <row r="1248" spans="1:6" x14ac:dyDescent="0.25">
      <c r="A1248">
        <v>20</v>
      </c>
      <c r="B1248" t="s">
        <v>133</v>
      </c>
      <c r="C1248" s="4">
        <v>8.3333333333333329E-2</v>
      </c>
      <c r="D1248" s="5"/>
      <c r="E1248" s="5">
        <f>VLOOKUP(Tableau48910[[#This Row],[Numéros]],Tableau3[],9,FALSE)</f>
        <v>0.98181818181818192</v>
      </c>
      <c r="F1248" s="5">
        <f>VLOOKUP(Tableau48910[[#This Row],[Numéros]],Tableau3[],9,FALSE)</f>
        <v>0.98181818181818192</v>
      </c>
    </row>
    <row r="1249" spans="1:6" x14ac:dyDescent="0.25">
      <c r="A1249">
        <v>30</v>
      </c>
      <c r="B1249" t="s">
        <v>133</v>
      </c>
      <c r="C1249" s="4">
        <v>2.0833333333333335</v>
      </c>
      <c r="D1249" s="5"/>
      <c r="E1249" s="5">
        <f>VLOOKUP(Tableau48910[[#This Row],[Numéros]],Tableau3[],9,FALSE)</f>
        <v>0.98181818181818192</v>
      </c>
      <c r="F1249" s="5">
        <f>VLOOKUP(Tableau48910[[#This Row],[Numéros]],Tableau3[],9,FALSE)</f>
        <v>0.98181818181818192</v>
      </c>
    </row>
    <row r="1250" spans="1:6" x14ac:dyDescent="0.25">
      <c r="A1250">
        <v>40</v>
      </c>
      <c r="B1250" t="s">
        <v>133</v>
      </c>
      <c r="C1250" s="4">
        <v>0.125</v>
      </c>
      <c r="D1250" s="5"/>
      <c r="E1250" s="5">
        <f>VLOOKUP(Tableau48910[[#This Row],[Numéros]],Tableau3[],9,FALSE)</f>
        <v>0.98181818181818192</v>
      </c>
      <c r="F1250" s="5">
        <f>VLOOKUP(Tableau48910[[#This Row],[Numéros]],Tableau3[],9,FALSE)</f>
        <v>0.98181818181818192</v>
      </c>
    </row>
    <row r="1251" spans="1:6" x14ac:dyDescent="0.25">
      <c r="A1251">
        <v>10</v>
      </c>
      <c r="B1251" t="s">
        <v>134</v>
      </c>
      <c r="C1251" s="4">
        <v>4.1666666666666664E-2</v>
      </c>
      <c r="D1251" s="5"/>
      <c r="E1251" s="5">
        <f>VLOOKUP(Tableau48910[[#This Row],[Numéros]],Tableau3[],9,FALSE)</f>
        <v>1</v>
      </c>
      <c r="F1251" s="5">
        <f>VLOOKUP(Tableau48910[[#This Row],[Numéros]],Tableau3[],9,FALSE)</f>
        <v>1</v>
      </c>
    </row>
    <row r="1252" spans="1:6" x14ac:dyDescent="0.25">
      <c r="A1252">
        <v>20</v>
      </c>
      <c r="B1252" t="s">
        <v>134</v>
      </c>
      <c r="C1252" s="4">
        <v>4.1666666666666664E-2</v>
      </c>
      <c r="D1252" s="5"/>
      <c r="E1252" s="5">
        <f>VLOOKUP(Tableau48910[[#This Row],[Numéros]],Tableau3[],9,FALSE)</f>
        <v>1</v>
      </c>
      <c r="F1252" s="5">
        <f>VLOOKUP(Tableau48910[[#This Row],[Numéros]],Tableau3[],9,FALSE)</f>
        <v>1</v>
      </c>
    </row>
    <row r="1253" spans="1:6" x14ac:dyDescent="0.25">
      <c r="A1253">
        <v>30</v>
      </c>
      <c r="B1253" t="s">
        <v>134</v>
      </c>
      <c r="C1253" s="4">
        <v>1.0833333333333333</v>
      </c>
      <c r="D1253" s="5"/>
      <c r="E1253" s="5">
        <f>VLOOKUP(Tableau48910[[#This Row],[Numéros]],Tableau3[],9,FALSE)</f>
        <v>1</v>
      </c>
      <c r="F1253" s="5">
        <f>VLOOKUP(Tableau48910[[#This Row],[Numéros]],Tableau3[],9,FALSE)</f>
        <v>1</v>
      </c>
    </row>
    <row r="1254" spans="1:6" x14ac:dyDescent="0.25">
      <c r="A1254">
        <v>40</v>
      </c>
      <c r="B1254" t="s">
        <v>134</v>
      </c>
      <c r="C1254" s="4">
        <v>4.1666666666666664E-2</v>
      </c>
      <c r="D1254" s="5"/>
      <c r="E1254" s="5">
        <f>VLOOKUP(Tableau48910[[#This Row],[Numéros]],Tableau3[],9,FALSE)</f>
        <v>1</v>
      </c>
      <c r="F1254" s="5">
        <f>VLOOKUP(Tableau48910[[#This Row],[Numéros]],Tableau3[],9,FALSE)</f>
        <v>1</v>
      </c>
    </row>
    <row r="1255" spans="1:6" x14ac:dyDescent="0.25">
      <c r="A1255">
        <v>20</v>
      </c>
      <c r="B1255" t="s">
        <v>139</v>
      </c>
      <c r="C1255" s="4">
        <v>4.1666666666666664E-2</v>
      </c>
      <c r="D1255" s="5"/>
      <c r="E1255" s="5">
        <f>VLOOKUP(Tableau48910[[#This Row],[Numéros]],Tableau3[],9,FALSE)</f>
        <v>1.0612244897959184</v>
      </c>
      <c r="F1255" s="5">
        <f>VLOOKUP(Tableau48910[[#This Row],[Numéros]],Tableau3[],9,FALSE)</f>
        <v>1.0612244897959184</v>
      </c>
    </row>
    <row r="1256" spans="1:6" x14ac:dyDescent="0.25">
      <c r="A1256">
        <v>50</v>
      </c>
      <c r="B1256" t="s">
        <v>139</v>
      </c>
      <c r="C1256" s="4">
        <v>2.0833333333333332E-2</v>
      </c>
      <c r="D1256" s="5"/>
      <c r="E1256" s="5">
        <f>VLOOKUP(Tableau48910[[#This Row],[Numéros]],Tableau3[],9,FALSE)</f>
        <v>1.0612244897959184</v>
      </c>
      <c r="F1256" s="5">
        <f>VLOOKUP(Tableau48910[[#This Row],[Numéros]],Tableau3[],9,FALSE)</f>
        <v>1.0612244897959184</v>
      </c>
    </row>
    <row r="1257" spans="1:6" x14ac:dyDescent="0.25">
      <c r="A1257">
        <v>60</v>
      </c>
      <c r="B1257" t="s">
        <v>139</v>
      </c>
      <c r="C1257" s="4">
        <v>0.20833333333333334</v>
      </c>
      <c r="D1257" s="5"/>
      <c r="E1257" s="5">
        <f>VLOOKUP(Tableau48910[[#This Row],[Numéros]],Tableau3[],9,FALSE)</f>
        <v>1.0612244897959184</v>
      </c>
      <c r="F1257" s="5">
        <f>VLOOKUP(Tableau48910[[#This Row],[Numéros]],Tableau3[],9,FALSE)</f>
        <v>1.0612244897959184</v>
      </c>
    </row>
    <row r="1258" spans="1:6" x14ac:dyDescent="0.25">
      <c r="A1258">
        <v>70</v>
      </c>
      <c r="B1258" t="s">
        <v>139</v>
      </c>
      <c r="C1258" s="4">
        <v>2.0833333333333332E-2</v>
      </c>
      <c r="D1258" s="5"/>
      <c r="E1258" s="5">
        <f>VLOOKUP(Tableau48910[[#This Row],[Numéros]],Tableau3[],9,FALSE)</f>
        <v>1.0612244897959184</v>
      </c>
      <c r="F1258" s="5">
        <f>VLOOKUP(Tableau48910[[#This Row],[Numéros]],Tableau3[],9,FALSE)</f>
        <v>1.0612244897959184</v>
      </c>
    </row>
    <row r="1259" spans="1:6" x14ac:dyDescent="0.25">
      <c r="A1259">
        <v>80</v>
      </c>
      <c r="B1259" t="s">
        <v>139</v>
      </c>
      <c r="C1259" s="4">
        <v>0.20833333333333334</v>
      </c>
      <c r="D1259" s="5"/>
      <c r="E1259" s="5">
        <f>VLOOKUP(Tableau48910[[#This Row],[Numéros]],Tableau3[],9,FALSE)</f>
        <v>1.0612244897959184</v>
      </c>
      <c r="F1259" s="5">
        <f>VLOOKUP(Tableau48910[[#This Row],[Numéros]],Tableau3[],9,FALSE)</f>
        <v>1.0612244897959184</v>
      </c>
    </row>
    <row r="1260" spans="1:6" x14ac:dyDescent="0.25">
      <c r="A1260">
        <v>90</v>
      </c>
      <c r="B1260" t="s">
        <v>139</v>
      </c>
      <c r="C1260" s="4">
        <v>4.1666666666666664E-2</v>
      </c>
      <c r="D1260" s="5"/>
      <c r="E1260" s="5">
        <f>VLOOKUP(Tableau48910[[#This Row],[Numéros]],Tableau3[],9,FALSE)</f>
        <v>1.0612244897959184</v>
      </c>
      <c r="F1260" s="5">
        <f>VLOOKUP(Tableau48910[[#This Row],[Numéros]],Tableau3[],9,FALSE)</f>
        <v>1.0612244897959184</v>
      </c>
    </row>
    <row r="1261" spans="1:6" x14ac:dyDescent="0.25">
      <c r="A1261">
        <v>100</v>
      </c>
      <c r="B1261" t="s">
        <v>139</v>
      </c>
      <c r="C1261" s="4">
        <v>1.0416666666666666E-2</v>
      </c>
      <c r="D1261" s="5"/>
      <c r="E1261" s="5">
        <f>VLOOKUP(Tableau48910[[#This Row],[Numéros]],Tableau3[],9,FALSE)</f>
        <v>1.0612244897959184</v>
      </c>
      <c r="F1261" s="5">
        <f>VLOOKUP(Tableau48910[[#This Row],[Numéros]],Tableau3[],9,FALSE)</f>
        <v>1.0612244897959184</v>
      </c>
    </row>
    <row r="1262" spans="1:6" x14ac:dyDescent="0.25">
      <c r="A1262">
        <v>60</v>
      </c>
      <c r="B1262" t="s">
        <v>140</v>
      </c>
      <c r="C1262" s="4">
        <v>0.20833333333333334</v>
      </c>
      <c r="D1262" s="5"/>
      <c r="E1262" s="5">
        <f>VLOOKUP(Tableau48910[[#This Row],[Numéros]],Tableau3[],9,FALSE)</f>
        <v>1.7037037037037037</v>
      </c>
      <c r="F1262" s="5">
        <f>VLOOKUP(Tableau48910[[#This Row],[Numéros]],Tableau3[],9,FALSE)</f>
        <v>1.7037037037037037</v>
      </c>
    </row>
    <row r="1263" spans="1:6" x14ac:dyDescent="0.25">
      <c r="A1263">
        <v>70</v>
      </c>
      <c r="B1263" t="s">
        <v>140</v>
      </c>
      <c r="C1263" s="4">
        <v>2.0833333333333332E-2</v>
      </c>
      <c r="D1263" s="5"/>
      <c r="E1263" s="5">
        <f>VLOOKUP(Tableau48910[[#This Row],[Numéros]],Tableau3[],9,FALSE)</f>
        <v>1.7037037037037037</v>
      </c>
      <c r="F1263" s="5">
        <f>VLOOKUP(Tableau48910[[#This Row],[Numéros]],Tableau3[],9,FALSE)</f>
        <v>1.7037037037037037</v>
      </c>
    </row>
    <row r="1264" spans="1:6" x14ac:dyDescent="0.25">
      <c r="A1264">
        <v>80</v>
      </c>
      <c r="B1264" t="s">
        <v>140</v>
      </c>
      <c r="C1264" s="4">
        <v>0.20833333333333334</v>
      </c>
      <c r="D1264" s="5"/>
      <c r="E1264" s="5">
        <f>VLOOKUP(Tableau48910[[#This Row],[Numéros]],Tableau3[],9,FALSE)</f>
        <v>1.7037037037037037</v>
      </c>
      <c r="F1264" s="5">
        <f>VLOOKUP(Tableau48910[[#This Row],[Numéros]],Tableau3[],9,FALSE)</f>
        <v>1.7037037037037037</v>
      </c>
    </row>
    <row r="1265" spans="1:6" x14ac:dyDescent="0.25">
      <c r="A1265">
        <v>90</v>
      </c>
      <c r="B1265" t="s">
        <v>140</v>
      </c>
      <c r="C1265" s="4">
        <v>4.1666666666666664E-2</v>
      </c>
      <c r="D1265" s="5"/>
      <c r="E1265" s="5">
        <f>VLOOKUP(Tableau48910[[#This Row],[Numéros]],Tableau3[],9,FALSE)</f>
        <v>1.7037037037037037</v>
      </c>
      <c r="F1265" s="5">
        <f>VLOOKUP(Tableau48910[[#This Row],[Numéros]],Tableau3[],9,FALSE)</f>
        <v>1.7037037037037037</v>
      </c>
    </row>
    <row r="1266" spans="1:6" x14ac:dyDescent="0.25">
      <c r="A1266">
        <v>100</v>
      </c>
      <c r="B1266" t="s">
        <v>140</v>
      </c>
      <c r="C1266" s="4">
        <v>1.0416666666666666E-2</v>
      </c>
      <c r="D1266" s="5"/>
      <c r="E1266" s="5">
        <f>VLOOKUP(Tableau48910[[#This Row],[Numéros]],Tableau3[],9,FALSE)</f>
        <v>1.7037037037037037</v>
      </c>
      <c r="F1266" s="5">
        <f>VLOOKUP(Tableau48910[[#This Row],[Numéros]],Tableau3[],9,FALSE)</f>
        <v>1.7037037037037037</v>
      </c>
    </row>
    <row r="1267" spans="1:6" x14ac:dyDescent="0.25">
      <c r="A1267">
        <v>35</v>
      </c>
      <c r="B1267" t="s">
        <v>213</v>
      </c>
      <c r="C1267" s="4">
        <v>4.1666666666666664E-2</v>
      </c>
      <c r="D1267" s="5"/>
      <c r="E1267" s="5">
        <f>VLOOKUP(Tableau48910[[#This Row],[Numéros]],Tableau3[],9,FALSE)</f>
        <v>1</v>
      </c>
      <c r="F1267" s="5">
        <f>VLOOKUP(Tableau48910[[#This Row],[Numéros]],Tableau3[],9,FALSE)</f>
        <v>1</v>
      </c>
    </row>
    <row r="1268" spans="1:6" x14ac:dyDescent="0.25">
      <c r="A1268">
        <v>40</v>
      </c>
      <c r="B1268" t="s">
        <v>165</v>
      </c>
      <c r="C1268" s="4">
        <v>1</v>
      </c>
      <c r="D1268" s="5"/>
      <c r="E1268" s="5">
        <f>VLOOKUP(Tableau48910[[#This Row],[Numéros]],Tableau3[],9,FALSE)</f>
        <v>21.398002853067023</v>
      </c>
      <c r="F1268" s="5">
        <f>VLOOKUP(Tableau48910[[#This Row],[Numéros]],Tableau3[],9,FALSE)</f>
        <v>21.398002853067023</v>
      </c>
    </row>
    <row r="1269" spans="1:6" x14ac:dyDescent="0.25">
      <c r="A1269">
        <v>50</v>
      </c>
      <c r="B1269" t="s">
        <v>165</v>
      </c>
      <c r="C1269" s="4">
        <v>4.1666666666666664E-2</v>
      </c>
      <c r="D1269" s="5"/>
      <c r="E1269" s="5">
        <f>VLOOKUP(Tableau48910[[#This Row],[Numéros]],Tableau3[],9,FALSE)</f>
        <v>21.398002853067023</v>
      </c>
      <c r="F1269" s="5">
        <f>VLOOKUP(Tableau48910[[#This Row],[Numéros]],Tableau3[],9,FALSE)</f>
        <v>21.398002853067023</v>
      </c>
    </row>
    <row r="1270" spans="1:6" x14ac:dyDescent="0.25">
      <c r="A1270">
        <v>60</v>
      </c>
      <c r="B1270" t="s">
        <v>165</v>
      </c>
      <c r="C1270" s="4">
        <v>7.013888888888889E-3</v>
      </c>
      <c r="D1270" s="5"/>
      <c r="E1270" s="5">
        <f>VLOOKUP(Tableau48910[[#This Row],[Numéros]],Tableau3[],9,FALSE)</f>
        <v>21.398002853067023</v>
      </c>
      <c r="F1270" s="5">
        <f>VLOOKUP(Tableau48910[[#This Row],[Numéros]],Tableau3[],9,FALSE)</f>
        <v>21.398002853067023</v>
      </c>
    </row>
    <row r="1271" spans="1:6" x14ac:dyDescent="0.25">
      <c r="A1271">
        <v>30</v>
      </c>
      <c r="B1271" t="s">
        <v>171</v>
      </c>
      <c r="C1271" s="4">
        <v>3.3333333333333335</v>
      </c>
      <c r="D1271" s="5"/>
      <c r="E1271" s="5">
        <f>VLOOKUP(Tableau48910[[#This Row],[Numéros]],Tableau3[],9,FALSE)</f>
        <v>20.000000000000018</v>
      </c>
      <c r="F1271" s="5">
        <f>VLOOKUP(Tableau48910[[#This Row],[Numéros]],Tableau3[],9,FALSE)</f>
        <v>20.000000000000018</v>
      </c>
    </row>
    <row r="1272" spans="1:6" x14ac:dyDescent="0.25">
      <c r="A1272">
        <v>50</v>
      </c>
      <c r="B1272" t="s">
        <v>171</v>
      </c>
      <c r="C1272" s="4">
        <v>0.16666666666666666</v>
      </c>
      <c r="D1272" s="5"/>
      <c r="E1272" s="5">
        <f>VLOOKUP(Tableau48910[[#This Row],[Numéros]],Tableau3[],9,FALSE)</f>
        <v>20.000000000000018</v>
      </c>
      <c r="F1272" s="5">
        <f>VLOOKUP(Tableau48910[[#This Row],[Numéros]],Tableau3[],9,FALSE)</f>
        <v>20.000000000000018</v>
      </c>
    </row>
    <row r="1273" spans="1:6" x14ac:dyDescent="0.25">
      <c r="A1273">
        <v>10</v>
      </c>
      <c r="B1273" t="s">
        <v>166</v>
      </c>
      <c r="C1273" s="4">
        <v>2.0833333333333335E-4</v>
      </c>
      <c r="D1273" s="5"/>
      <c r="E1273" s="5">
        <f>VLOOKUP(Tableau48910[[#This Row],[Numéros]],Tableau3[],9,FALSE)</f>
        <v>0.78805120910384074</v>
      </c>
      <c r="F1273" s="5">
        <f>VLOOKUP(Tableau48910[[#This Row],[Numéros]],Tableau3[],9,FALSE)</f>
        <v>0.78805120910384074</v>
      </c>
    </row>
    <row r="1274" spans="1:6" x14ac:dyDescent="0.25">
      <c r="A1274">
        <v>20</v>
      </c>
      <c r="B1274" t="s">
        <v>166</v>
      </c>
      <c r="C1274" s="4">
        <v>3.125E-2</v>
      </c>
      <c r="D1274" s="5"/>
      <c r="E1274" s="5">
        <f>VLOOKUP(Tableau48910[[#This Row],[Numéros]],Tableau3[],9,FALSE)</f>
        <v>0.78805120910384074</v>
      </c>
      <c r="F1274" s="5">
        <f>VLOOKUP(Tableau48910[[#This Row],[Numéros]],Tableau3[],9,FALSE)</f>
        <v>0.78805120910384074</v>
      </c>
    </row>
    <row r="1275" spans="1:6" x14ac:dyDescent="0.25">
      <c r="A1275">
        <v>25</v>
      </c>
      <c r="B1275" t="s">
        <v>166</v>
      </c>
      <c r="C1275" s="4">
        <v>2.0833333333333335E-4</v>
      </c>
      <c r="D1275" s="5"/>
      <c r="E1275" s="5">
        <f>VLOOKUP(Tableau48910[[#This Row],[Numéros]],Tableau3[],9,FALSE)</f>
        <v>0.78805120910384074</v>
      </c>
      <c r="F1275" s="5">
        <f>VLOOKUP(Tableau48910[[#This Row],[Numéros]],Tableau3[],9,FALSE)</f>
        <v>0.78805120910384074</v>
      </c>
    </row>
    <row r="1276" spans="1:6" x14ac:dyDescent="0.25">
      <c r="A1276">
        <v>30</v>
      </c>
      <c r="B1276" t="s">
        <v>166</v>
      </c>
      <c r="C1276" s="4">
        <v>4.1666666666666664E-2</v>
      </c>
      <c r="D1276" s="5"/>
      <c r="E1276" s="5">
        <f>VLOOKUP(Tableau48910[[#This Row],[Numéros]],Tableau3[],9,FALSE)</f>
        <v>0.78805120910384074</v>
      </c>
      <c r="F1276" s="5">
        <f>VLOOKUP(Tableau48910[[#This Row],[Numéros]],Tableau3[],9,FALSE)</f>
        <v>0.78805120910384074</v>
      </c>
    </row>
    <row r="1277" spans="1:6" x14ac:dyDescent="0.25">
      <c r="A1277">
        <v>35</v>
      </c>
      <c r="B1277" t="s">
        <v>166</v>
      </c>
      <c r="C1277" s="4">
        <v>2.0833333333333335E-4</v>
      </c>
      <c r="D1277" s="5"/>
      <c r="E1277" s="5">
        <f>VLOOKUP(Tableau48910[[#This Row],[Numéros]],Tableau3[],9,FALSE)</f>
        <v>0.78805120910384074</v>
      </c>
      <c r="F1277" s="5">
        <f>VLOOKUP(Tableau48910[[#This Row],[Numéros]],Tableau3[],9,FALSE)</f>
        <v>0.78805120910384074</v>
      </c>
    </row>
    <row r="1278" spans="1:6" x14ac:dyDescent="0.25">
      <c r="A1278">
        <v>40</v>
      </c>
      <c r="B1278" t="s">
        <v>166</v>
      </c>
      <c r="C1278" s="4">
        <v>4.1666666666666664E-2</v>
      </c>
      <c r="D1278" s="5"/>
      <c r="E1278" s="5">
        <f>VLOOKUP(Tableau48910[[#This Row],[Numéros]],Tableau3[],9,FALSE)</f>
        <v>0.78805120910384074</v>
      </c>
      <c r="F1278" s="5">
        <f>VLOOKUP(Tableau48910[[#This Row],[Numéros]],Tableau3[],9,FALSE)</f>
        <v>0.78805120910384074</v>
      </c>
    </row>
    <row r="1279" spans="1:6" x14ac:dyDescent="0.25">
      <c r="A1279">
        <v>45</v>
      </c>
      <c r="B1279" t="s">
        <v>166</v>
      </c>
      <c r="C1279" s="4">
        <v>2.0833333333333335E-4</v>
      </c>
      <c r="D1279" s="5"/>
      <c r="E1279" s="5">
        <f>VLOOKUP(Tableau48910[[#This Row],[Numéros]],Tableau3[],9,FALSE)</f>
        <v>0.78805120910384074</v>
      </c>
      <c r="F1279" s="5">
        <f>VLOOKUP(Tableau48910[[#This Row],[Numéros]],Tableau3[],9,FALSE)</f>
        <v>0.78805120910384074</v>
      </c>
    </row>
    <row r="1280" spans="1:6" x14ac:dyDescent="0.25">
      <c r="A1280">
        <v>50</v>
      </c>
      <c r="B1280" t="s">
        <v>166</v>
      </c>
      <c r="C1280" s="4">
        <v>3.125E-2</v>
      </c>
      <c r="D1280" s="5"/>
      <c r="E1280" s="5">
        <f>VLOOKUP(Tableau48910[[#This Row],[Numéros]],Tableau3[],9,FALSE)</f>
        <v>0.78805120910384074</v>
      </c>
      <c r="F1280" s="5">
        <f>VLOOKUP(Tableau48910[[#This Row],[Numéros]],Tableau3[],9,FALSE)</f>
        <v>0.78805120910384074</v>
      </c>
    </row>
    <row r="1281" spans="1:6" x14ac:dyDescent="0.25">
      <c r="A1281">
        <v>10</v>
      </c>
      <c r="B1281" t="s">
        <v>144</v>
      </c>
      <c r="C1281" s="4">
        <v>2.7083333333333334E-3</v>
      </c>
      <c r="D1281" s="5"/>
      <c r="E1281" s="5">
        <f>VLOOKUP(Tableau48910[[#This Row],[Numéros]],Tableau3[],9,FALSE)</f>
        <v>0.78805120910384063</v>
      </c>
      <c r="F1281" s="5">
        <f>VLOOKUP(Tableau48910[[#This Row],[Numéros]],Tableau3[],9,FALSE)</f>
        <v>0.78805120910384063</v>
      </c>
    </row>
    <row r="1282" spans="1:6" x14ac:dyDescent="0.25">
      <c r="A1282">
        <v>20</v>
      </c>
      <c r="B1282" t="s">
        <v>144</v>
      </c>
      <c r="C1282" s="4">
        <v>0.40625</v>
      </c>
      <c r="D1282" s="5"/>
      <c r="E1282" s="5">
        <f>VLOOKUP(Tableau48910[[#This Row],[Numéros]],Tableau3[],9,FALSE)</f>
        <v>0.78805120910384063</v>
      </c>
      <c r="F1282" s="5">
        <f>VLOOKUP(Tableau48910[[#This Row],[Numéros]],Tableau3[],9,FALSE)</f>
        <v>0.78805120910384063</v>
      </c>
    </row>
    <row r="1283" spans="1:6" x14ac:dyDescent="0.25">
      <c r="A1283">
        <v>25</v>
      </c>
      <c r="B1283" t="s">
        <v>144</v>
      </c>
      <c r="C1283" s="4">
        <v>2.7083333333333334E-3</v>
      </c>
      <c r="D1283" s="5"/>
      <c r="E1283" s="5">
        <f>VLOOKUP(Tableau48910[[#This Row],[Numéros]],Tableau3[],9,FALSE)</f>
        <v>0.78805120910384063</v>
      </c>
      <c r="F1283" s="5">
        <f>VLOOKUP(Tableau48910[[#This Row],[Numéros]],Tableau3[],9,FALSE)</f>
        <v>0.78805120910384063</v>
      </c>
    </row>
    <row r="1284" spans="1:6" x14ac:dyDescent="0.25">
      <c r="A1284">
        <v>30</v>
      </c>
      <c r="B1284" t="s">
        <v>144</v>
      </c>
      <c r="C1284" s="4">
        <v>0.54166666666666663</v>
      </c>
      <c r="D1284" s="5"/>
      <c r="E1284" s="5">
        <f>VLOOKUP(Tableau48910[[#This Row],[Numéros]],Tableau3[],9,FALSE)</f>
        <v>0.78805120910384063</v>
      </c>
      <c r="F1284" s="5">
        <f>VLOOKUP(Tableau48910[[#This Row],[Numéros]],Tableau3[],9,FALSE)</f>
        <v>0.78805120910384063</v>
      </c>
    </row>
    <row r="1285" spans="1:6" x14ac:dyDescent="0.25">
      <c r="A1285">
        <v>35</v>
      </c>
      <c r="B1285" t="s">
        <v>144</v>
      </c>
      <c r="C1285" s="4">
        <v>2.7083333333333334E-3</v>
      </c>
      <c r="D1285" s="5"/>
      <c r="E1285" s="5">
        <f>VLOOKUP(Tableau48910[[#This Row],[Numéros]],Tableau3[],9,FALSE)</f>
        <v>0.78805120910384063</v>
      </c>
      <c r="F1285" s="5">
        <f>VLOOKUP(Tableau48910[[#This Row],[Numéros]],Tableau3[],9,FALSE)</f>
        <v>0.78805120910384063</v>
      </c>
    </row>
    <row r="1286" spans="1:6" x14ac:dyDescent="0.25">
      <c r="A1286">
        <v>40</v>
      </c>
      <c r="B1286" t="s">
        <v>144</v>
      </c>
      <c r="C1286" s="4">
        <v>0.54166666666666663</v>
      </c>
      <c r="D1286" s="5"/>
      <c r="E1286" s="5">
        <f>VLOOKUP(Tableau48910[[#This Row],[Numéros]],Tableau3[],9,FALSE)</f>
        <v>0.78805120910384063</v>
      </c>
      <c r="F1286" s="5">
        <f>VLOOKUP(Tableau48910[[#This Row],[Numéros]],Tableau3[],9,FALSE)</f>
        <v>0.78805120910384063</v>
      </c>
    </row>
    <row r="1287" spans="1:6" x14ac:dyDescent="0.25">
      <c r="A1287">
        <v>45</v>
      </c>
      <c r="B1287" t="s">
        <v>144</v>
      </c>
      <c r="C1287" s="4">
        <v>2.7083333333333334E-3</v>
      </c>
      <c r="D1287" s="5"/>
      <c r="E1287" s="5">
        <f>VLOOKUP(Tableau48910[[#This Row],[Numéros]],Tableau3[],9,FALSE)</f>
        <v>0.78805120910384063</v>
      </c>
      <c r="F1287" s="5">
        <f>VLOOKUP(Tableau48910[[#This Row],[Numéros]],Tableau3[],9,FALSE)</f>
        <v>0.78805120910384063</v>
      </c>
    </row>
    <row r="1288" spans="1:6" x14ac:dyDescent="0.25">
      <c r="A1288">
        <v>50</v>
      </c>
      <c r="B1288" t="s">
        <v>144</v>
      </c>
      <c r="C1288" s="4">
        <v>0.40625</v>
      </c>
      <c r="D1288" s="5"/>
      <c r="E1288" s="5">
        <f>VLOOKUP(Tableau48910[[#This Row],[Numéros]],Tableau3[],9,FALSE)</f>
        <v>0.78805120910384063</v>
      </c>
      <c r="F1288" s="5">
        <f>VLOOKUP(Tableau48910[[#This Row],[Numéros]],Tableau3[],9,FALSE)</f>
        <v>0.78805120910384063</v>
      </c>
    </row>
    <row r="1289" spans="1:6" x14ac:dyDescent="0.25">
      <c r="A1289">
        <v>8</v>
      </c>
      <c r="B1289" t="s">
        <v>205</v>
      </c>
      <c r="C1289" s="4">
        <v>7.013888888888889E-3</v>
      </c>
      <c r="D1289" s="5"/>
      <c r="E1289" s="5">
        <f>VLOOKUP(Tableau48910[[#This Row],[Numéros]],Tableau3[],9,FALSE)</f>
        <v>1</v>
      </c>
      <c r="F1289" s="5">
        <f>VLOOKUP(Tableau48910[[#This Row],[Numéros]],Tableau3[],9,FALSE)</f>
        <v>1</v>
      </c>
    </row>
    <row r="1290" spans="1:6" x14ac:dyDescent="0.25">
      <c r="A1290">
        <v>10</v>
      </c>
      <c r="B1290" t="s">
        <v>205</v>
      </c>
      <c r="C1290" s="4">
        <v>8.3333333333333329E-2</v>
      </c>
      <c r="D1290" s="5"/>
      <c r="E1290" s="5">
        <f>VLOOKUP(Tableau48910[[#This Row],[Numéros]],Tableau3[],9,FALSE)</f>
        <v>1</v>
      </c>
      <c r="F1290" s="5">
        <f>VLOOKUP(Tableau48910[[#This Row],[Numéros]],Tableau3[],9,FALSE)</f>
        <v>1</v>
      </c>
    </row>
    <row r="1291" spans="1:6" x14ac:dyDescent="0.25">
      <c r="A1291">
        <v>20</v>
      </c>
      <c r="B1291" t="s">
        <v>205</v>
      </c>
      <c r="C1291" s="4">
        <v>7.013888888888889E-3</v>
      </c>
      <c r="D1291" s="5"/>
      <c r="E1291" s="5">
        <f>VLOOKUP(Tableau48910[[#This Row],[Numéros]],Tableau3[],9,FALSE)</f>
        <v>1</v>
      </c>
      <c r="F1291" s="5">
        <f>VLOOKUP(Tableau48910[[#This Row],[Numéros]],Tableau3[],9,FALSE)</f>
        <v>1</v>
      </c>
    </row>
    <row r="1292" spans="1:6" x14ac:dyDescent="0.25">
      <c r="A1292">
        <v>10</v>
      </c>
      <c r="B1292" t="s">
        <v>32</v>
      </c>
      <c r="C1292" s="4">
        <v>0.02</v>
      </c>
      <c r="D1292" s="5"/>
      <c r="E1292" s="5">
        <f>VLOOKUP(Tableau48910[[#This Row],[Numéros]],Tableau3[],9,FALSE)</f>
        <v>1</v>
      </c>
      <c r="F1292" s="5">
        <f>VLOOKUP(Tableau48910[[#This Row],[Numéros]],Tableau3[],9,FALSE)</f>
        <v>1</v>
      </c>
    </row>
    <row r="1293" spans="1:6" x14ac:dyDescent="0.25">
      <c r="A1293">
        <v>20</v>
      </c>
      <c r="B1293" t="s">
        <v>32</v>
      </c>
      <c r="C1293" s="4">
        <v>1.0666666666666667</v>
      </c>
      <c r="D1293" s="5"/>
      <c r="E1293" s="5">
        <f>VLOOKUP(Tableau48910[[#This Row],[Numéros]],Tableau3[],9,FALSE)</f>
        <v>1</v>
      </c>
      <c r="F1293" s="5">
        <f>VLOOKUP(Tableau48910[[#This Row],[Numéros]],Tableau3[],9,FALSE)</f>
        <v>1</v>
      </c>
    </row>
    <row r="1294" spans="1:6" x14ac:dyDescent="0.25">
      <c r="A1294">
        <v>30</v>
      </c>
      <c r="B1294" t="s">
        <v>32</v>
      </c>
      <c r="C1294" s="4">
        <v>3.1999999999999997</v>
      </c>
      <c r="D1294" s="5"/>
      <c r="E1294" s="5">
        <f>VLOOKUP(Tableau48910[[#This Row],[Numéros]],Tableau3[],9,FALSE)</f>
        <v>1</v>
      </c>
      <c r="F1294" s="5">
        <f>VLOOKUP(Tableau48910[[#This Row],[Numéros]],Tableau3[],9,FALSE)</f>
        <v>1</v>
      </c>
    </row>
    <row r="1295" spans="1:6" x14ac:dyDescent="0.25">
      <c r="A1295">
        <v>40</v>
      </c>
      <c r="B1295" t="s">
        <v>32</v>
      </c>
      <c r="C1295" s="4">
        <v>0.02</v>
      </c>
      <c r="D1295" s="5"/>
      <c r="E1295" s="5">
        <f>VLOOKUP(Tableau48910[[#This Row],[Numéros]],Tableau3[],9,FALSE)</f>
        <v>1</v>
      </c>
      <c r="F1295" s="5">
        <f>VLOOKUP(Tableau48910[[#This Row],[Numéros]],Tableau3[],9,FALSE)</f>
        <v>1</v>
      </c>
    </row>
    <row r="1296" spans="1:6" x14ac:dyDescent="0.25">
      <c r="A1296">
        <v>50</v>
      </c>
      <c r="B1296" t="s">
        <v>32</v>
      </c>
      <c r="C1296" s="4">
        <v>2</v>
      </c>
      <c r="D1296" s="5"/>
      <c r="E1296" s="5">
        <f>VLOOKUP(Tableau48910[[#This Row],[Numéros]],Tableau3[],9,FALSE)</f>
        <v>1</v>
      </c>
      <c r="F1296" s="5">
        <f>VLOOKUP(Tableau48910[[#This Row],[Numéros]],Tableau3[],9,FALSE)</f>
        <v>1</v>
      </c>
    </row>
    <row r="1297" spans="1:6" x14ac:dyDescent="0.25">
      <c r="A1297">
        <v>60</v>
      </c>
      <c r="B1297" t="s">
        <v>32</v>
      </c>
      <c r="C1297" s="4">
        <v>0.66666666666666663</v>
      </c>
      <c r="D1297" s="5"/>
      <c r="E1297" s="5">
        <f>VLOOKUP(Tableau48910[[#This Row],[Numéros]],Tableau3[],9,FALSE)</f>
        <v>1</v>
      </c>
      <c r="F1297" s="5">
        <f>VLOOKUP(Tableau48910[[#This Row],[Numéros]],Tableau3[],9,FALSE)</f>
        <v>1</v>
      </c>
    </row>
    <row r="1298" spans="1:6" x14ac:dyDescent="0.25">
      <c r="A1298">
        <v>70</v>
      </c>
      <c r="B1298" t="s">
        <v>32</v>
      </c>
      <c r="C1298" s="4">
        <v>0.02</v>
      </c>
      <c r="D1298" s="5"/>
      <c r="E1298" s="5">
        <f>VLOOKUP(Tableau48910[[#This Row],[Numéros]],Tableau3[],9,FALSE)</f>
        <v>1</v>
      </c>
      <c r="F1298" s="5">
        <f>VLOOKUP(Tableau48910[[#This Row],[Numéros]],Tableau3[],9,FALSE)</f>
        <v>1</v>
      </c>
    </row>
    <row r="1299" spans="1:6" x14ac:dyDescent="0.25">
      <c r="A1299">
        <v>10</v>
      </c>
      <c r="B1299" t="s">
        <v>14</v>
      </c>
      <c r="C1299" s="4">
        <v>0.02</v>
      </c>
      <c r="D1299" s="5"/>
      <c r="E1299" s="5">
        <f>VLOOKUP(Tableau48910[[#This Row],[Numéros]],Tableau3[],9,FALSE)</f>
        <v>1</v>
      </c>
      <c r="F1299" s="5">
        <f>VLOOKUP(Tableau48910[[#This Row],[Numéros]],Tableau3[],9,FALSE)</f>
        <v>1</v>
      </c>
    </row>
    <row r="1300" spans="1:6" x14ac:dyDescent="0.25">
      <c r="A1300">
        <v>20</v>
      </c>
      <c r="B1300" t="s">
        <v>14</v>
      </c>
      <c r="C1300" s="4">
        <v>1.0666666666666667</v>
      </c>
      <c r="D1300" s="5"/>
      <c r="E1300" s="5">
        <f>VLOOKUP(Tableau48910[[#This Row],[Numéros]],Tableau3[],9,FALSE)</f>
        <v>1</v>
      </c>
      <c r="F1300" s="5">
        <f>VLOOKUP(Tableau48910[[#This Row],[Numéros]],Tableau3[],9,FALSE)</f>
        <v>1</v>
      </c>
    </row>
    <row r="1301" spans="1:6" x14ac:dyDescent="0.25">
      <c r="A1301">
        <v>30</v>
      </c>
      <c r="B1301" t="s">
        <v>14</v>
      </c>
      <c r="C1301" s="4">
        <v>3.1999999999999997</v>
      </c>
      <c r="D1301" s="5"/>
      <c r="E1301" s="5">
        <f>VLOOKUP(Tableau48910[[#This Row],[Numéros]],Tableau3[],9,FALSE)</f>
        <v>1</v>
      </c>
      <c r="F1301" s="5">
        <f>VLOOKUP(Tableau48910[[#This Row],[Numéros]],Tableau3[],9,FALSE)</f>
        <v>1</v>
      </c>
    </row>
    <row r="1302" spans="1:6" x14ac:dyDescent="0.25">
      <c r="A1302">
        <v>40</v>
      </c>
      <c r="B1302" t="s">
        <v>14</v>
      </c>
      <c r="C1302" s="4">
        <v>0.02</v>
      </c>
      <c r="D1302" s="5"/>
      <c r="E1302" s="5">
        <f>VLOOKUP(Tableau48910[[#This Row],[Numéros]],Tableau3[],9,FALSE)</f>
        <v>1</v>
      </c>
      <c r="F1302" s="5">
        <f>VLOOKUP(Tableau48910[[#This Row],[Numéros]],Tableau3[],9,FALSE)</f>
        <v>1</v>
      </c>
    </row>
    <row r="1303" spans="1:6" x14ac:dyDescent="0.25">
      <c r="A1303">
        <v>50</v>
      </c>
      <c r="B1303" t="s">
        <v>14</v>
      </c>
      <c r="C1303" s="4">
        <v>2</v>
      </c>
      <c r="D1303" s="5"/>
      <c r="E1303" s="5">
        <f>VLOOKUP(Tableau48910[[#This Row],[Numéros]],Tableau3[],9,FALSE)</f>
        <v>1</v>
      </c>
      <c r="F1303" s="5">
        <f>VLOOKUP(Tableau48910[[#This Row],[Numéros]],Tableau3[],9,FALSE)</f>
        <v>1</v>
      </c>
    </row>
    <row r="1304" spans="1:6" x14ac:dyDescent="0.25">
      <c r="A1304">
        <v>60</v>
      </c>
      <c r="B1304" t="s">
        <v>14</v>
      </c>
      <c r="C1304" s="4">
        <v>0.66666666666666663</v>
      </c>
      <c r="D1304" s="5"/>
      <c r="E1304" s="5">
        <f>VLOOKUP(Tableau48910[[#This Row],[Numéros]],Tableau3[],9,FALSE)</f>
        <v>1</v>
      </c>
      <c r="F1304" s="5">
        <f>VLOOKUP(Tableau48910[[#This Row],[Numéros]],Tableau3[],9,FALSE)</f>
        <v>1</v>
      </c>
    </row>
    <row r="1305" spans="1:6" x14ac:dyDescent="0.25">
      <c r="A1305">
        <v>70</v>
      </c>
      <c r="B1305" t="s">
        <v>14</v>
      </c>
      <c r="C1305" s="4">
        <v>0.02</v>
      </c>
      <c r="D1305" s="5"/>
      <c r="E1305" s="5">
        <f>VLOOKUP(Tableau48910[[#This Row],[Numéros]],Tableau3[],9,FALSE)</f>
        <v>1</v>
      </c>
      <c r="F1305" s="5">
        <f>VLOOKUP(Tableau48910[[#This Row],[Numéros]],Tableau3[],9,FALSE)</f>
        <v>1</v>
      </c>
    </row>
    <row r="1306" spans="1:6" x14ac:dyDescent="0.25">
      <c r="A1306">
        <v>10</v>
      </c>
      <c r="B1306" t="s">
        <v>6</v>
      </c>
      <c r="C1306" s="4">
        <v>0.02</v>
      </c>
      <c r="D1306" s="5"/>
      <c r="E1306" s="5">
        <f>VLOOKUP(Tableau48910[[#This Row],[Numéros]],Tableau3[],9,FALSE)</f>
        <v>1</v>
      </c>
      <c r="F1306" s="5">
        <f>VLOOKUP(Tableau48910[[#This Row],[Numéros]],Tableau3[],9,FALSE)</f>
        <v>1</v>
      </c>
    </row>
    <row r="1307" spans="1:6" x14ac:dyDescent="0.25">
      <c r="A1307">
        <v>20</v>
      </c>
      <c r="B1307" t="s">
        <v>6</v>
      </c>
      <c r="C1307" s="4">
        <v>1.0666666666666667</v>
      </c>
      <c r="D1307" s="5"/>
      <c r="E1307" s="5">
        <f>VLOOKUP(Tableau48910[[#This Row],[Numéros]],Tableau3[],9,FALSE)</f>
        <v>1</v>
      </c>
      <c r="F1307" s="5">
        <f>VLOOKUP(Tableau48910[[#This Row],[Numéros]],Tableau3[],9,FALSE)</f>
        <v>1</v>
      </c>
    </row>
    <row r="1308" spans="1:6" x14ac:dyDescent="0.25">
      <c r="A1308">
        <v>30</v>
      </c>
      <c r="B1308" t="s">
        <v>6</v>
      </c>
      <c r="C1308" s="4">
        <v>3.1999999999999997</v>
      </c>
      <c r="D1308" s="5"/>
      <c r="E1308" s="5">
        <f>VLOOKUP(Tableau48910[[#This Row],[Numéros]],Tableau3[],9,FALSE)</f>
        <v>1</v>
      </c>
      <c r="F1308" s="5">
        <f>VLOOKUP(Tableau48910[[#This Row],[Numéros]],Tableau3[],9,FALSE)</f>
        <v>1</v>
      </c>
    </row>
    <row r="1309" spans="1:6" x14ac:dyDescent="0.25">
      <c r="A1309">
        <v>40</v>
      </c>
      <c r="B1309" t="s">
        <v>6</v>
      </c>
      <c r="C1309" s="4">
        <v>0.02</v>
      </c>
      <c r="D1309" s="5"/>
      <c r="E1309" s="5">
        <f>VLOOKUP(Tableau48910[[#This Row],[Numéros]],Tableau3[],9,FALSE)</f>
        <v>1</v>
      </c>
      <c r="F1309" s="5">
        <f>VLOOKUP(Tableau48910[[#This Row],[Numéros]],Tableau3[],9,FALSE)</f>
        <v>1</v>
      </c>
    </row>
    <row r="1310" spans="1:6" x14ac:dyDescent="0.25">
      <c r="A1310">
        <v>50</v>
      </c>
      <c r="B1310" t="s">
        <v>6</v>
      </c>
      <c r="C1310" s="4">
        <v>2</v>
      </c>
      <c r="D1310" s="5"/>
      <c r="E1310" s="5">
        <f>VLOOKUP(Tableau48910[[#This Row],[Numéros]],Tableau3[],9,FALSE)</f>
        <v>1</v>
      </c>
      <c r="F1310" s="5">
        <f>VLOOKUP(Tableau48910[[#This Row],[Numéros]],Tableau3[],9,FALSE)</f>
        <v>1</v>
      </c>
    </row>
    <row r="1311" spans="1:6" x14ac:dyDescent="0.25">
      <c r="A1311">
        <v>60</v>
      </c>
      <c r="B1311" t="s">
        <v>6</v>
      </c>
      <c r="C1311" s="4">
        <v>0.66666666666666663</v>
      </c>
      <c r="D1311" s="5"/>
      <c r="E1311" s="5">
        <f>VLOOKUP(Tableau48910[[#This Row],[Numéros]],Tableau3[],9,FALSE)</f>
        <v>1</v>
      </c>
      <c r="F1311" s="5">
        <f>VLOOKUP(Tableau48910[[#This Row],[Numéros]],Tableau3[],9,FALSE)</f>
        <v>1</v>
      </c>
    </row>
    <row r="1312" spans="1:6" x14ac:dyDescent="0.25">
      <c r="A1312">
        <v>70</v>
      </c>
      <c r="B1312" t="s">
        <v>6</v>
      </c>
      <c r="C1312" s="4">
        <v>0.02</v>
      </c>
      <c r="D1312" s="5"/>
      <c r="E1312" s="5">
        <f>VLOOKUP(Tableau48910[[#This Row],[Numéros]],Tableau3[],9,FALSE)</f>
        <v>1</v>
      </c>
      <c r="F1312" s="5">
        <f>VLOOKUP(Tableau48910[[#This Row],[Numéros]],Tableau3[],9,FALSE)</f>
        <v>1</v>
      </c>
    </row>
    <row r="1313" spans="1:6" x14ac:dyDescent="0.25">
      <c r="A1313">
        <v>10</v>
      </c>
      <c r="B1313" t="s">
        <v>2</v>
      </c>
      <c r="C1313" s="4">
        <v>0.02</v>
      </c>
      <c r="D1313" s="5"/>
      <c r="E1313" s="5">
        <f>VLOOKUP(Tableau48910[[#This Row],[Numéros]],Tableau3[],9,FALSE)</f>
        <v>1</v>
      </c>
      <c r="F1313" s="5">
        <f>VLOOKUP(Tableau48910[[#This Row],[Numéros]],Tableau3[],9,FALSE)</f>
        <v>1</v>
      </c>
    </row>
    <row r="1314" spans="1:6" x14ac:dyDescent="0.25">
      <c r="A1314">
        <v>20</v>
      </c>
      <c r="B1314" t="s">
        <v>2</v>
      </c>
      <c r="C1314" s="4">
        <v>1.0666666666666667</v>
      </c>
      <c r="D1314" s="5"/>
      <c r="E1314" s="5">
        <f>VLOOKUP(Tableau48910[[#This Row],[Numéros]],Tableau3[],9,FALSE)</f>
        <v>1</v>
      </c>
      <c r="F1314" s="5">
        <f>VLOOKUP(Tableau48910[[#This Row],[Numéros]],Tableau3[],9,FALSE)</f>
        <v>1</v>
      </c>
    </row>
    <row r="1315" spans="1:6" x14ac:dyDescent="0.25">
      <c r="A1315">
        <v>30</v>
      </c>
      <c r="B1315" t="s">
        <v>2</v>
      </c>
      <c r="C1315" s="4">
        <v>3.1999999999999997</v>
      </c>
      <c r="D1315" s="5"/>
      <c r="E1315" s="5">
        <f>VLOOKUP(Tableau48910[[#This Row],[Numéros]],Tableau3[],9,FALSE)</f>
        <v>1</v>
      </c>
      <c r="F1315" s="5">
        <f>VLOOKUP(Tableau48910[[#This Row],[Numéros]],Tableau3[],9,FALSE)</f>
        <v>1</v>
      </c>
    </row>
    <row r="1316" spans="1:6" x14ac:dyDescent="0.25">
      <c r="A1316">
        <v>40</v>
      </c>
      <c r="B1316" t="s">
        <v>2</v>
      </c>
      <c r="C1316" s="4">
        <v>0.02</v>
      </c>
      <c r="D1316" s="5"/>
      <c r="E1316" s="5">
        <f>VLOOKUP(Tableau48910[[#This Row],[Numéros]],Tableau3[],9,FALSE)</f>
        <v>1</v>
      </c>
      <c r="F1316" s="5">
        <f>VLOOKUP(Tableau48910[[#This Row],[Numéros]],Tableau3[],9,FALSE)</f>
        <v>1</v>
      </c>
    </row>
    <row r="1317" spans="1:6" x14ac:dyDescent="0.25">
      <c r="A1317">
        <v>50</v>
      </c>
      <c r="B1317" t="s">
        <v>2</v>
      </c>
      <c r="C1317" s="4">
        <v>2</v>
      </c>
      <c r="D1317" s="5"/>
      <c r="E1317" s="5">
        <f>VLOOKUP(Tableau48910[[#This Row],[Numéros]],Tableau3[],9,FALSE)</f>
        <v>1</v>
      </c>
      <c r="F1317" s="5">
        <f>VLOOKUP(Tableau48910[[#This Row],[Numéros]],Tableau3[],9,FALSE)</f>
        <v>1</v>
      </c>
    </row>
    <row r="1318" spans="1:6" x14ac:dyDescent="0.25">
      <c r="A1318">
        <v>60</v>
      </c>
      <c r="B1318" t="s">
        <v>2</v>
      </c>
      <c r="C1318" s="4">
        <v>0.66666666666666663</v>
      </c>
      <c r="D1318" s="5"/>
      <c r="E1318" s="5">
        <f>VLOOKUP(Tableau48910[[#This Row],[Numéros]],Tableau3[],9,FALSE)</f>
        <v>1</v>
      </c>
      <c r="F1318" s="5">
        <f>VLOOKUP(Tableau48910[[#This Row],[Numéros]],Tableau3[],9,FALSE)</f>
        <v>1</v>
      </c>
    </row>
    <row r="1319" spans="1:6" x14ac:dyDescent="0.25">
      <c r="A1319">
        <v>70</v>
      </c>
      <c r="B1319" t="s">
        <v>2</v>
      </c>
      <c r="C1319" s="4">
        <v>0.02</v>
      </c>
      <c r="D1319" s="5"/>
      <c r="E1319" s="5">
        <f>VLOOKUP(Tableau48910[[#This Row],[Numéros]],Tableau3[],9,FALSE)</f>
        <v>1</v>
      </c>
      <c r="F1319" s="5">
        <f>VLOOKUP(Tableau48910[[#This Row],[Numéros]],Tableau3[],9,FALSE)</f>
        <v>1</v>
      </c>
    </row>
    <row r="1320" spans="1:6" x14ac:dyDescent="0.25">
      <c r="A1320">
        <v>10</v>
      </c>
      <c r="B1320" t="s">
        <v>200</v>
      </c>
      <c r="C1320" s="4">
        <v>1.6666666666666667</v>
      </c>
      <c r="D1320" s="5"/>
      <c r="E1320" s="5">
        <f>VLOOKUP(Tableau48910[[#This Row],[Numéros]],Tableau3[],9,FALSE)</f>
        <v>1.3611111111111112</v>
      </c>
      <c r="F1320" s="5">
        <f>VLOOKUP(Tableau48910[[#This Row],[Numéros]],Tableau3[],9,FALSE)</f>
        <v>1.3611111111111112</v>
      </c>
    </row>
    <row r="1321" spans="1:6" x14ac:dyDescent="0.25">
      <c r="A1321">
        <v>20</v>
      </c>
      <c r="B1321" t="s">
        <v>200</v>
      </c>
      <c r="C1321" s="4">
        <v>8.3333333333333329E-2</v>
      </c>
      <c r="D1321" s="5"/>
      <c r="E1321" s="5">
        <f>VLOOKUP(Tableau48910[[#This Row],[Numéros]],Tableau3[],9,FALSE)</f>
        <v>1.3611111111111112</v>
      </c>
      <c r="F1321" s="5">
        <f>VLOOKUP(Tableau48910[[#This Row],[Numéros]],Tableau3[],9,FALSE)</f>
        <v>1.3611111111111112</v>
      </c>
    </row>
    <row r="1322" spans="1:6" x14ac:dyDescent="0.25">
      <c r="A1322">
        <v>30</v>
      </c>
      <c r="B1322" t="s">
        <v>200</v>
      </c>
      <c r="C1322" s="4">
        <v>4.1666666666666664E-2</v>
      </c>
      <c r="D1322" s="5"/>
      <c r="E1322" s="5">
        <f>VLOOKUP(Tableau48910[[#This Row],[Numéros]],Tableau3[],9,FALSE)</f>
        <v>1.3611111111111112</v>
      </c>
      <c r="F1322" s="5">
        <f>VLOOKUP(Tableau48910[[#This Row],[Numéros]],Tableau3[],9,FALSE)</f>
        <v>1.3611111111111112</v>
      </c>
    </row>
    <row r="1323" spans="1:6" x14ac:dyDescent="0.25">
      <c r="A1323">
        <v>40</v>
      </c>
      <c r="B1323" t="s">
        <v>200</v>
      </c>
      <c r="C1323" s="4">
        <v>1.3333333333333333</v>
      </c>
      <c r="D1323" s="5"/>
      <c r="E1323" s="5">
        <f>VLOOKUP(Tableau48910[[#This Row],[Numéros]],Tableau3[],9,FALSE)</f>
        <v>1.3611111111111112</v>
      </c>
      <c r="F1323" s="5">
        <f>VLOOKUP(Tableau48910[[#This Row],[Numéros]],Tableau3[],9,FALSE)</f>
        <v>1.3611111111111112</v>
      </c>
    </row>
    <row r="1324" spans="1:6" x14ac:dyDescent="0.25">
      <c r="A1324">
        <v>50</v>
      </c>
      <c r="B1324" t="s">
        <v>200</v>
      </c>
      <c r="C1324" s="4">
        <v>1.3333333333333333</v>
      </c>
      <c r="D1324" s="5"/>
      <c r="E1324" s="5">
        <f>VLOOKUP(Tableau48910[[#This Row],[Numéros]],Tableau3[],9,FALSE)</f>
        <v>1.3611111111111112</v>
      </c>
      <c r="F1324" s="5">
        <f>VLOOKUP(Tableau48910[[#This Row],[Numéros]],Tableau3[],9,FALSE)</f>
        <v>1.3611111111111112</v>
      </c>
    </row>
    <row r="1325" spans="1:6" x14ac:dyDescent="0.25">
      <c r="A1325">
        <v>60</v>
      </c>
      <c r="B1325" t="s">
        <v>200</v>
      </c>
      <c r="C1325" s="4">
        <v>1.6666666666666667</v>
      </c>
      <c r="D1325" s="5"/>
      <c r="E1325" s="5">
        <f>VLOOKUP(Tableau48910[[#This Row],[Numéros]],Tableau3[],9,FALSE)</f>
        <v>1.3611111111111112</v>
      </c>
      <c r="F1325" s="5">
        <f>VLOOKUP(Tableau48910[[#This Row],[Numéros]],Tableau3[],9,FALSE)</f>
        <v>1.3611111111111112</v>
      </c>
    </row>
    <row r="1326" spans="1:6" x14ac:dyDescent="0.25">
      <c r="A1326">
        <v>70</v>
      </c>
      <c r="B1326" t="s">
        <v>200</v>
      </c>
      <c r="C1326" s="4">
        <v>4.1666666666666664E-2</v>
      </c>
      <c r="D1326" s="5"/>
      <c r="E1326" s="5">
        <f>VLOOKUP(Tableau48910[[#This Row],[Numéros]],Tableau3[],9,FALSE)</f>
        <v>1.3611111111111112</v>
      </c>
      <c r="F1326" s="5">
        <f>VLOOKUP(Tableau48910[[#This Row],[Numéros]],Tableau3[],9,FALSE)</f>
        <v>1.3611111111111112</v>
      </c>
    </row>
    <row r="1327" spans="1:6" x14ac:dyDescent="0.25">
      <c r="A1327">
        <v>10</v>
      </c>
      <c r="B1327" t="s">
        <v>15</v>
      </c>
      <c r="C1327" s="4">
        <v>6.9444444444444447E-4</v>
      </c>
      <c r="D1327" s="5"/>
      <c r="E1327" s="5">
        <f>VLOOKUP(Tableau48910[[#This Row],[Numéros]],Tableau3[],9,FALSE)</f>
        <v>8.3333333333333037E-3</v>
      </c>
      <c r="F1327" s="5">
        <f>VLOOKUP(Tableau48910[[#This Row],[Numéros]],Tableau3[],9,FALSE)</f>
        <v>8.3333333333333037E-3</v>
      </c>
    </row>
    <row r="1328" spans="1:6" x14ac:dyDescent="0.25">
      <c r="A1328">
        <v>20</v>
      </c>
      <c r="B1328" t="s">
        <v>15</v>
      </c>
      <c r="C1328" s="4">
        <v>8.3333333333333329E-2</v>
      </c>
      <c r="D1328" s="5"/>
      <c r="E1328" s="5">
        <f>VLOOKUP(Tableau48910[[#This Row],[Numéros]],Tableau3[],9,FALSE)</f>
        <v>8.3333333333333037E-3</v>
      </c>
      <c r="F1328" s="5">
        <f>VLOOKUP(Tableau48910[[#This Row],[Numéros]],Tableau3[],9,FALSE)</f>
        <v>8.3333333333333037E-3</v>
      </c>
    </row>
    <row r="1329" spans="1:6" x14ac:dyDescent="0.25">
      <c r="A1329">
        <v>20</v>
      </c>
      <c r="B1329" t="s">
        <v>121</v>
      </c>
      <c r="C1329" s="4">
        <v>4.1666666666666664E-2</v>
      </c>
      <c r="D1329" s="5"/>
      <c r="E1329" s="5">
        <f>VLOOKUP(Tableau48910[[#This Row],[Numéros]],Tableau3[],9,FALSE)</f>
        <v>1.009090909090909</v>
      </c>
      <c r="F1329" s="5">
        <f>VLOOKUP(Tableau48910[[#This Row],[Numéros]],Tableau3[],9,FALSE)</f>
        <v>1.009090909090909</v>
      </c>
    </row>
    <row r="1330" spans="1:6" x14ac:dyDescent="0.25">
      <c r="A1330">
        <v>25</v>
      </c>
      <c r="B1330" t="s">
        <v>121</v>
      </c>
      <c r="C1330" s="4">
        <v>8.3333333333333329E-2</v>
      </c>
      <c r="D1330" s="5"/>
      <c r="E1330" s="5">
        <f>VLOOKUP(Tableau48910[[#This Row],[Numéros]],Tableau3[],9,FALSE)</f>
        <v>1.009090909090909</v>
      </c>
      <c r="F1330" s="5">
        <f>VLOOKUP(Tableau48910[[#This Row],[Numéros]],Tableau3[],9,FALSE)</f>
        <v>1.009090909090909</v>
      </c>
    </row>
    <row r="1331" spans="1:6" x14ac:dyDescent="0.25">
      <c r="A1331">
        <v>30</v>
      </c>
      <c r="B1331" t="s">
        <v>121</v>
      </c>
      <c r="C1331" s="4">
        <v>1</v>
      </c>
      <c r="D1331" s="5"/>
      <c r="E1331" s="5">
        <f>VLOOKUP(Tableau48910[[#This Row],[Numéros]],Tableau3[],9,FALSE)</f>
        <v>1.009090909090909</v>
      </c>
      <c r="F1331" s="5">
        <f>VLOOKUP(Tableau48910[[#This Row],[Numéros]],Tableau3[],9,FALSE)</f>
        <v>1.009090909090909</v>
      </c>
    </row>
    <row r="1332" spans="1:6" x14ac:dyDescent="0.25">
      <c r="A1332">
        <v>40</v>
      </c>
      <c r="B1332" t="s">
        <v>121</v>
      </c>
      <c r="C1332" s="4">
        <v>6.25E-2</v>
      </c>
      <c r="D1332" s="5"/>
      <c r="E1332" s="5">
        <f>VLOOKUP(Tableau48910[[#This Row],[Numéros]],Tableau3[],9,FALSE)</f>
        <v>1.009090909090909</v>
      </c>
      <c r="F1332" s="5">
        <f>VLOOKUP(Tableau48910[[#This Row],[Numéros]],Tableau3[],9,FALSE)</f>
        <v>1.009090909090909</v>
      </c>
    </row>
    <row r="1333" spans="1:6" x14ac:dyDescent="0.25">
      <c r="A1333">
        <v>50</v>
      </c>
      <c r="B1333" t="s">
        <v>121</v>
      </c>
      <c r="C1333" s="4">
        <v>4.1666666666666664E-2</v>
      </c>
      <c r="D1333" s="5"/>
      <c r="E1333" s="5">
        <f>VLOOKUP(Tableau48910[[#This Row],[Numéros]],Tableau3[],9,FALSE)</f>
        <v>1.009090909090909</v>
      </c>
      <c r="F1333" s="5">
        <f>VLOOKUP(Tableau48910[[#This Row],[Numéros]],Tableau3[],9,FALSE)</f>
        <v>1.009090909090909</v>
      </c>
    </row>
    <row r="1334" spans="1:6" x14ac:dyDescent="0.25">
      <c r="A1334">
        <v>60</v>
      </c>
      <c r="B1334" t="s">
        <v>121</v>
      </c>
      <c r="C1334" s="4">
        <v>2.0833333333333332E-2</v>
      </c>
      <c r="D1334" s="5"/>
      <c r="E1334" s="5">
        <f>VLOOKUP(Tableau48910[[#This Row],[Numéros]],Tableau3[],9,FALSE)</f>
        <v>1.009090909090909</v>
      </c>
      <c r="F1334" s="5">
        <f>VLOOKUP(Tableau48910[[#This Row],[Numéros]],Tableau3[],9,FALSE)</f>
        <v>1.009090909090909</v>
      </c>
    </row>
    <row r="1335" spans="1:6" x14ac:dyDescent="0.25">
      <c r="A1335">
        <v>80</v>
      </c>
      <c r="B1335" t="s">
        <v>121</v>
      </c>
      <c r="C1335" s="4">
        <v>4.1666666666666664E-2</v>
      </c>
      <c r="D1335" s="5"/>
      <c r="E1335" s="5">
        <f>VLOOKUP(Tableau48910[[#This Row],[Numéros]],Tableau3[],9,FALSE)</f>
        <v>1.009090909090909</v>
      </c>
      <c r="F1335" s="5">
        <f>VLOOKUP(Tableau48910[[#This Row],[Numéros]],Tableau3[],9,FALSE)</f>
        <v>1.009090909090909</v>
      </c>
    </row>
    <row r="1336" spans="1:6" x14ac:dyDescent="0.25">
      <c r="A1336">
        <v>90</v>
      </c>
      <c r="B1336" t="s">
        <v>121</v>
      </c>
      <c r="C1336" s="4">
        <v>0.125</v>
      </c>
      <c r="D1336" s="5"/>
      <c r="E1336" s="5">
        <f>VLOOKUP(Tableau48910[[#This Row],[Numéros]],Tableau3[],9,FALSE)</f>
        <v>1.009090909090909</v>
      </c>
      <c r="F1336" s="5">
        <f>VLOOKUP(Tableau48910[[#This Row],[Numéros]],Tableau3[],9,FALSE)</f>
        <v>1.009090909090909</v>
      </c>
    </row>
    <row r="1337" spans="1:6" x14ac:dyDescent="0.25">
      <c r="A1337">
        <v>100</v>
      </c>
      <c r="B1337" t="s">
        <v>121</v>
      </c>
      <c r="C1337" s="4">
        <v>0.79166666666666663</v>
      </c>
      <c r="D1337" s="5"/>
      <c r="E1337" s="5">
        <f>VLOOKUP(Tableau48910[[#This Row],[Numéros]],Tableau3[],9,FALSE)</f>
        <v>1.009090909090909</v>
      </c>
      <c r="F1337" s="5">
        <f>VLOOKUP(Tableau48910[[#This Row],[Numéros]],Tableau3[],9,FALSE)</f>
        <v>1.009090909090909</v>
      </c>
    </row>
    <row r="1338" spans="1:6" x14ac:dyDescent="0.25">
      <c r="A1338">
        <v>110</v>
      </c>
      <c r="B1338" t="s">
        <v>121</v>
      </c>
      <c r="C1338" s="4">
        <v>6.25E-2</v>
      </c>
      <c r="D1338" s="5"/>
      <c r="E1338" s="5">
        <f>VLOOKUP(Tableau48910[[#This Row],[Numéros]],Tableau3[],9,FALSE)</f>
        <v>1.009090909090909</v>
      </c>
      <c r="F1338" s="5">
        <f>VLOOKUP(Tableau48910[[#This Row],[Numéros]],Tableau3[],9,FALSE)</f>
        <v>1.009090909090909</v>
      </c>
    </row>
    <row r="1339" spans="1:6" x14ac:dyDescent="0.25">
      <c r="A1339">
        <v>120</v>
      </c>
      <c r="B1339" t="s">
        <v>121</v>
      </c>
      <c r="C1339" s="4">
        <v>4.1666666666666664E-2</v>
      </c>
      <c r="D1339" s="5"/>
      <c r="E1339" s="5">
        <f>VLOOKUP(Tableau48910[[#This Row],[Numéros]],Tableau3[],9,FALSE)</f>
        <v>1.009090909090909</v>
      </c>
      <c r="F1339" s="5">
        <f>VLOOKUP(Tableau48910[[#This Row],[Numéros]],Tableau3[],9,FALSE)</f>
        <v>1.009090909090909</v>
      </c>
    </row>
    <row r="1340" spans="1:6" x14ac:dyDescent="0.25">
      <c r="A1340">
        <v>130</v>
      </c>
      <c r="B1340" t="s">
        <v>121</v>
      </c>
      <c r="C1340" s="4">
        <v>2.0833333333333332E-2</v>
      </c>
      <c r="D1340" s="5"/>
      <c r="E1340" s="5">
        <f>VLOOKUP(Tableau48910[[#This Row],[Numéros]],Tableau3[],9,FALSE)</f>
        <v>1.009090909090909</v>
      </c>
      <c r="F1340" s="5">
        <f>VLOOKUP(Tableau48910[[#This Row],[Numéros]],Tableau3[],9,FALSE)</f>
        <v>1.009090909090909</v>
      </c>
    </row>
    <row r="1341" spans="1:6" x14ac:dyDescent="0.25">
      <c r="A1341">
        <v>20</v>
      </c>
      <c r="B1341" t="s">
        <v>122</v>
      </c>
      <c r="C1341" s="4">
        <v>4.1666666666666664E-2</v>
      </c>
      <c r="D1341" s="5"/>
      <c r="E1341" s="5">
        <f>VLOOKUP(Tableau48910[[#This Row],[Numéros]],Tableau3[],9,FALSE)</f>
        <v>1.009090909090909</v>
      </c>
      <c r="F1341" s="5">
        <f>VLOOKUP(Tableau48910[[#This Row],[Numéros]],Tableau3[],9,FALSE)</f>
        <v>1.009090909090909</v>
      </c>
    </row>
    <row r="1342" spans="1:6" x14ac:dyDescent="0.25">
      <c r="A1342">
        <v>25</v>
      </c>
      <c r="B1342" t="s">
        <v>122</v>
      </c>
      <c r="C1342" s="4">
        <v>8.3333333333333329E-2</v>
      </c>
      <c r="D1342" s="5"/>
      <c r="E1342" s="5">
        <f>VLOOKUP(Tableau48910[[#This Row],[Numéros]],Tableau3[],9,FALSE)</f>
        <v>1.009090909090909</v>
      </c>
      <c r="F1342" s="5">
        <f>VLOOKUP(Tableau48910[[#This Row],[Numéros]],Tableau3[],9,FALSE)</f>
        <v>1.009090909090909</v>
      </c>
    </row>
    <row r="1343" spans="1:6" x14ac:dyDescent="0.25">
      <c r="A1343">
        <v>30</v>
      </c>
      <c r="B1343" t="s">
        <v>122</v>
      </c>
      <c r="C1343" s="4">
        <v>1</v>
      </c>
      <c r="D1343" s="5"/>
      <c r="E1343" s="5">
        <f>VLOOKUP(Tableau48910[[#This Row],[Numéros]],Tableau3[],9,FALSE)</f>
        <v>1.009090909090909</v>
      </c>
      <c r="F1343" s="5">
        <f>VLOOKUP(Tableau48910[[#This Row],[Numéros]],Tableau3[],9,FALSE)</f>
        <v>1.009090909090909</v>
      </c>
    </row>
    <row r="1344" spans="1:6" x14ac:dyDescent="0.25">
      <c r="A1344">
        <v>40</v>
      </c>
      <c r="B1344" t="s">
        <v>122</v>
      </c>
      <c r="C1344" s="4">
        <v>6.25E-2</v>
      </c>
      <c r="D1344" s="5"/>
      <c r="E1344" s="5">
        <f>VLOOKUP(Tableau48910[[#This Row],[Numéros]],Tableau3[],9,FALSE)</f>
        <v>1.009090909090909</v>
      </c>
      <c r="F1344" s="5">
        <f>VLOOKUP(Tableau48910[[#This Row],[Numéros]],Tableau3[],9,FALSE)</f>
        <v>1.009090909090909</v>
      </c>
    </row>
    <row r="1345" spans="1:6" x14ac:dyDescent="0.25">
      <c r="A1345">
        <v>50</v>
      </c>
      <c r="B1345" t="s">
        <v>122</v>
      </c>
      <c r="C1345" s="4">
        <v>4.1666666666666664E-2</v>
      </c>
      <c r="D1345" s="5"/>
      <c r="E1345" s="5">
        <f>VLOOKUP(Tableau48910[[#This Row],[Numéros]],Tableau3[],9,FALSE)</f>
        <v>1.009090909090909</v>
      </c>
      <c r="F1345" s="5">
        <f>VLOOKUP(Tableau48910[[#This Row],[Numéros]],Tableau3[],9,FALSE)</f>
        <v>1.009090909090909</v>
      </c>
    </row>
    <row r="1346" spans="1:6" x14ac:dyDescent="0.25">
      <c r="A1346">
        <v>60</v>
      </c>
      <c r="B1346" t="s">
        <v>122</v>
      </c>
      <c r="C1346" s="4">
        <v>2.0833333333333332E-2</v>
      </c>
      <c r="D1346" s="5"/>
      <c r="E1346" s="5">
        <f>VLOOKUP(Tableau48910[[#This Row],[Numéros]],Tableau3[],9,FALSE)</f>
        <v>1.009090909090909</v>
      </c>
      <c r="F1346" s="5">
        <f>VLOOKUP(Tableau48910[[#This Row],[Numéros]],Tableau3[],9,FALSE)</f>
        <v>1.009090909090909</v>
      </c>
    </row>
    <row r="1347" spans="1:6" x14ac:dyDescent="0.25">
      <c r="A1347">
        <v>80</v>
      </c>
      <c r="B1347" t="s">
        <v>122</v>
      </c>
      <c r="C1347" s="4">
        <v>4.1666666666666664E-2</v>
      </c>
      <c r="D1347" s="5"/>
      <c r="E1347" s="5">
        <f>VLOOKUP(Tableau48910[[#This Row],[Numéros]],Tableau3[],9,FALSE)</f>
        <v>1.009090909090909</v>
      </c>
      <c r="F1347" s="5">
        <f>VLOOKUP(Tableau48910[[#This Row],[Numéros]],Tableau3[],9,FALSE)</f>
        <v>1.009090909090909</v>
      </c>
    </row>
    <row r="1348" spans="1:6" x14ac:dyDescent="0.25">
      <c r="A1348">
        <v>90</v>
      </c>
      <c r="B1348" t="s">
        <v>122</v>
      </c>
      <c r="C1348" s="4">
        <v>0.125</v>
      </c>
      <c r="D1348" s="5"/>
      <c r="E1348" s="5">
        <f>VLOOKUP(Tableau48910[[#This Row],[Numéros]],Tableau3[],9,FALSE)</f>
        <v>1.009090909090909</v>
      </c>
      <c r="F1348" s="5">
        <f>VLOOKUP(Tableau48910[[#This Row],[Numéros]],Tableau3[],9,FALSE)</f>
        <v>1.009090909090909</v>
      </c>
    </row>
    <row r="1349" spans="1:6" x14ac:dyDescent="0.25">
      <c r="A1349">
        <v>100</v>
      </c>
      <c r="B1349" t="s">
        <v>122</v>
      </c>
      <c r="C1349" s="4">
        <v>0.79166666666666663</v>
      </c>
      <c r="D1349" s="5"/>
      <c r="E1349" s="5">
        <f>VLOOKUP(Tableau48910[[#This Row],[Numéros]],Tableau3[],9,FALSE)</f>
        <v>1.009090909090909</v>
      </c>
      <c r="F1349" s="5">
        <f>VLOOKUP(Tableau48910[[#This Row],[Numéros]],Tableau3[],9,FALSE)</f>
        <v>1.009090909090909</v>
      </c>
    </row>
    <row r="1350" spans="1:6" x14ac:dyDescent="0.25">
      <c r="A1350">
        <v>110</v>
      </c>
      <c r="B1350" t="s">
        <v>122</v>
      </c>
      <c r="C1350" s="4">
        <v>6.25E-2</v>
      </c>
      <c r="D1350" s="5"/>
      <c r="E1350" s="5">
        <f>VLOOKUP(Tableau48910[[#This Row],[Numéros]],Tableau3[],9,FALSE)</f>
        <v>1.009090909090909</v>
      </c>
      <c r="F1350" s="5">
        <f>VLOOKUP(Tableau48910[[#This Row],[Numéros]],Tableau3[],9,FALSE)</f>
        <v>1.009090909090909</v>
      </c>
    </row>
    <row r="1351" spans="1:6" x14ac:dyDescent="0.25">
      <c r="A1351">
        <v>120</v>
      </c>
      <c r="B1351" t="s">
        <v>122</v>
      </c>
      <c r="C1351" s="4">
        <v>4.1666666666666664E-2</v>
      </c>
      <c r="D1351" s="5"/>
      <c r="E1351" s="5">
        <f>VLOOKUP(Tableau48910[[#This Row],[Numéros]],Tableau3[],9,FALSE)</f>
        <v>1.009090909090909</v>
      </c>
      <c r="F1351" s="5">
        <f>VLOOKUP(Tableau48910[[#This Row],[Numéros]],Tableau3[],9,FALSE)</f>
        <v>1.009090909090909</v>
      </c>
    </row>
    <row r="1352" spans="1:6" x14ac:dyDescent="0.25">
      <c r="A1352">
        <v>130</v>
      </c>
      <c r="B1352" t="s">
        <v>122</v>
      </c>
      <c r="C1352" s="4">
        <v>2.0833333333333332E-2</v>
      </c>
      <c r="D1352" s="5"/>
      <c r="E1352" s="5">
        <f>VLOOKUP(Tableau48910[[#This Row],[Numéros]],Tableau3[],9,FALSE)</f>
        <v>1.009090909090909</v>
      </c>
      <c r="F1352" s="5">
        <f>VLOOKUP(Tableau48910[[#This Row],[Numéros]],Tableau3[],9,FALSE)</f>
        <v>1.009090909090909</v>
      </c>
    </row>
    <row r="1353" spans="1:6" x14ac:dyDescent="0.25">
      <c r="A1353">
        <v>60</v>
      </c>
      <c r="B1353" t="s">
        <v>123</v>
      </c>
      <c r="C1353" s="4">
        <v>2.0833333333333332E-2</v>
      </c>
      <c r="D1353" s="5"/>
      <c r="E1353" s="5">
        <f>VLOOKUP(Tableau48910[[#This Row],[Numéros]],Tableau3[],9,FALSE)</f>
        <v>1.0188679245283019</v>
      </c>
      <c r="F1353" s="5">
        <f>VLOOKUP(Tableau48910[[#This Row],[Numéros]],Tableau3[],9,FALSE)</f>
        <v>1.0188679245283019</v>
      </c>
    </row>
    <row r="1354" spans="1:6" x14ac:dyDescent="0.25">
      <c r="A1354">
        <v>70</v>
      </c>
      <c r="B1354" t="s">
        <v>123</v>
      </c>
      <c r="C1354" s="4">
        <v>4.1666666666666664E-2</v>
      </c>
      <c r="D1354" s="5"/>
      <c r="E1354" s="5">
        <f>VLOOKUP(Tableau48910[[#This Row],[Numéros]],Tableau3[],9,FALSE)</f>
        <v>1.0188679245283019</v>
      </c>
      <c r="F1354" s="5">
        <f>VLOOKUP(Tableau48910[[#This Row],[Numéros]],Tableau3[],9,FALSE)</f>
        <v>1.0188679245283019</v>
      </c>
    </row>
    <row r="1355" spans="1:6" x14ac:dyDescent="0.25">
      <c r="A1355">
        <v>80</v>
      </c>
      <c r="B1355" t="s">
        <v>123</v>
      </c>
      <c r="C1355" s="4">
        <v>0.25</v>
      </c>
      <c r="D1355" s="5"/>
      <c r="E1355" s="5">
        <f>VLOOKUP(Tableau48910[[#This Row],[Numéros]],Tableau3[],9,FALSE)</f>
        <v>1.0188679245283019</v>
      </c>
      <c r="F1355" s="5">
        <f>VLOOKUP(Tableau48910[[#This Row],[Numéros]],Tableau3[],9,FALSE)</f>
        <v>1.0188679245283019</v>
      </c>
    </row>
    <row r="1356" spans="1:6" x14ac:dyDescent="0.25">
      <c r="A1356">
        <v>90</v>
      </c>
      <c r="B1356" t="s">
        <v>123</v>
      </c>
      <c r="C1356" s="4">
        <v>4.1666666666666664E-2</v>
      </c>
      <c r="D1356" s="5"/>
      <c r="E1356" s="5">
        <f>VLOOKUP(Tableau48910[[#This Row],[Numéros]],Tableau3[],9,FALSE)</f>
        <v>1.0188679245283019</v>
      </c>
      <c r="F1356" s="5">
        <f>VLOOKUP(Tableau48910[[#This Row],[Numéros]],Tableau3[],9,FALSE)</f>
        <v>1.0188679245283019</v>
      </c>
    </row>
    <row r="1357" spans="1:6" x14ac:dyDescent="0.25">
      <c r="A1357">
        <v>100</v>
      </c>
      <c r="B1357" t="s">
        <v>123</v>
      </c>
      <c r="C1357" s="4">
        <v>2.0833333333333332E-2</v>
      </c>
      <c r="D1357" s="5"/>
      <c r="E1357" s="5">
        <f>VLOOKUP(Tableau48910[[#This Row],[Numéros]],Tableau3[],9,FALSE)</f>
        <v>1.0188679245283019</v>
      </c>
      <c r="F1357" s="5">
        <f>VLOOKUP(Tableau48910[[#This Row],[Numéros]],Tableau3[],9,FALSE)</f>
        <v>1.0188679245283019</v>
      </c>
    </row>
    <row r="1358" spans="1:6" x14ac:dyDescent="0.25">
      <c r="A1358">
        <v>110</v>
      </c>
      <c r="B1358" t="s">
        <v>123</v>
      </c>
      <c r="C1358" s="4">
        <v>1.3888888888888888E-2</v>
      </c>
      <c r="D1358" s="5"/>
      <c r="E1358" s="5">
        <f>VLOOKUP(Tableau48910[[#This Row],[Numéros]],Tableau3[],9,FALSE)</f>
        <v>1.0188679245283019</v>
      </c>
      <c r="F1358" s="5">
        <f>VLOOKUP(Tableau48910[[#This Row],[Numéros]],Tableau3[],9,FALSE)</f>
        <v>1.0188679245283019</v>
      </c>
    </row>
    <row r="1359" spans="1:6" x14ac:dyDescent="0.25">
      <c r="A1359">
        <v>10</v>
      </c>
      <c r="B1359" t="s">
        <v>107</v>
      </c>
      <c r="C1359" s="4">
        <v>6.9444444444444441E-3</v>
      </c>
      <c r="D1359" s="5"/>
      <c r="E1359" s="5">
        <f>VLOOKUP(Tableau48910[[#This Row],[Numéros]],Tableau3[],9,FALSE)</f>
        <v>1</v>
      </c>
      <c r="F1359" s="5">
        <f>VLOOKUP(Tableau48910[[#This Row],[Numéros]],Tableau3[],9,FALSE)</f>
        <v>1</v>
      </c>
    </row>
    <row r="1360" spans="1:6" x14ac:dyDescent="0.25">
      <c r="A1360">
        <v>5</v>
      </c>
      <c r="B1360" t="s">
        <v>16</v>
      </c>
      <c r="C1360" s="4">
        <v>7.013888888888889E-3</v>
      </c>
      <c r="D1360" s="5"/>
      <c r="E1360" s="5">
        <f>VLOOKUP(Tableau48910[[#This Row],[Numéros]],Tableau3[],9,FALSE)</f>
        <v>0.63780612244897961</v>
      </c>
      <c r="F1360" s="5">
        <f>VLOOKUP(Tableau48910[[#This Row],[Numéros]],Tableau3[],9,FALSE)</f>
        <v>0.63780612244897961</v>
      </c>
    </row>
    <row r="1361" spans="1:6" x14ac:dyDescent="0.25">
      <c r="A1361">
        <v>10</v>
      </c>
      <c r="B1361" t="s">
        <v>16</v>
      </c>
      <c r="C1361" s="4">
        <v>0.77777777777777779</v>
      </c>
      <c r="D1361" s="5"/>
      <c r="E1361" s="5">
        <f>VLOOKUP(Tableau48910[[#This Row],[Numéros]],Tableau3[],9,FALSE)</f>
        <v>0.63780612244897961</v>
      </c>
      <c r="F1361" s="5">
        <f>VLOOKUP(Tableau48910[[#This Row],[Numéros]],Tableau3[],9,FALSE)</f>
        <v>0.63780612244897961</v>
      </c>
    </row>
    <row r="1362" spans="1:6" x14ac:dyDescent="0.25">
      <c r="A1362">
        <v>20</v>
      </c>
      <c r="B1362" t="s">
        <v>16</v>
      </c>
      <c r="C1362" s="4">
        <v>8.3333333333333329E-2</v>
      </c>
      <c r="D1362" s="5"/>
      <c r="E1362" s="5">
        <f>VLOOKUP(Tableau48910[[#This Row],[Numéros]],Tableau3[],9,FALSE)</f>
        <v>0.63780612244897961</v>
      </c>
      <c r="F1362" s="5">
        <f>VLOOKUP(Tableau48910[[#This Row],[Numéros]],Tableau3[],9,FALSE)</f>
        <v>0.63780612244897961</v>
      </c>
    </row>
    <row r="1363" spans="1:6" x14ac:dyDescent="0.25">
      <c r="A1363">
        <v>30</v>
      </c>
      <c r="B1363" t="s">
        <v>16</v>
      </c>
      <c r="C1363" s="4">
        <v>0.5</v>
      </c>
      <c r="D1363" s="5"/>
      <c r="E1363" s="5">
        <f>VLOOKUP(Tableau48910[[#This Row],[Numéros]],Tableau3[],9,FALSE)</f>
        <v>0.63780612244897961</v>
      </c>
      <c r="F1363" s="5">
        <f>VLOOKUP(Tableau48910[[#This Row],[Numéros]],Tableau3[],9,FALSE)</f>
        <v>0.63780612244897961</v>
      </c>
    </row>
    <row r="1364" spans="1:6" x14ac:dyDescent="0.25">
      <c r="A1364">
        <v>30</v>
      </c>
      <c r="B1364" t="s">
        <v>17</v>
      </c>
      <c r="C1364" s="4">
        <v>0.16666666666666666</v>
      </c>
      <c r="D1364" s="5"/>
      <c r="E1364" s="5">
        <f>VLOOKUP(Tableau48910[[#This Row],[Numéros]],Tableau3[],9,FALSE)</f>
        <v>1.3333333333333333</v>
      </c>
      <c r="F1364" s="5">
        <f>VLOOKUP(Tableau48910[[#This Row],[Numéros]],Tableau3[],9,FALSE)</f>
        <v>1.3333333333333333</v>
      </c>
    </row>
    <row r="1365" spans="1:6" x14ac:dyDescent="0.25">
      <c r="A1365">
        <v>40</v>
      </c>
      <c r="B1365" t="s">
        <v>17</v>
      </c>
      <c r="C1365" s="4">
        <v>0.125</v>
      </c>
      <c r="D1365" s="5"/>
      <c r="E1365" s="5">
        <f>VLOOKUP(Tableau48910[[#This Row],[Numéros]],Tableau3[],9,FALSE)</f>
        <v>1.3333333333333333</v>
      </c>
      <c r="F1365" s="5">
        <f>VLOOKUP(Tableau48910[[#This Row],[Numéros]],Tableau3[],9,FALSE)</f>
        <v>1.3333333333333333</v>
      </c>
    </row>
    <row r="1366" spans="1:6" x14ac:dyDescent="0.25">
      <c r="A1366">
        <v>10</v>
      </c>
      <c r="B1366" t="s">
        <v>190</v>
      </c>
      <c r="C1366" s="4">
        <v>7.013888888888889E-3</v>
      </c>
      <c r="D1366" s="5"/>
      <c r="E1366" s="5">
        <f>VLOOKUP(Tableau48910[[#This Row],[Numéros]],Tableau3[],9,FALSE)</f>
        <v>0.9504954954954955</v>
      </c>
      <c r="F1366" s="5">
        <f>VLOOKUP(Tableau48910[[#This Row],[Numéros]],Tableau3[],9,FALSE)</f>
        <v>0.9504954954954955</v>
      </c>
    </row>
    <row r="1367" spans="1:6" x14ac:dyDescent="0.25">
      <c r="A1367">
        <v>20</v>
      </c>
      <c r="B1367" t="s">
        <v>190</v>
      </c>
      <c r="C1367" s="4">
        <v>4.1666666666666664E-2</v>
      </c>
      <c r="D1367" s="5"/>
      <c r="E1367" s="5">
        <f>VLOOKUP(Tableau48910[[#This Row],[Numéros]],Tableau3[],9,FALSE)</f>
        <v>0.9504954954954955</v>
      </c>
      <c r="F1367" s="5">
        <f>VLOOKUP(Tableau48910[[#This Row],[Numéros]],Tableau3[],9,FALSE)</f>
        <v>0.9504954954954955</v>
      </c>
    </row>
    <row r="1368" spans="1:6" x14ac:dyDescent="0.25">
      <c r="A1368">
        <v>30</v>
      </c>
      <c r="B1368" t="s">
        <v>190</v>
      </c>
      <c r="C1368" s="4">
        <v>1.4166666666666667</v>
      </c>
      <c r="D1368" s="5"/>
      <c r="E1368" s="5">
        <f>VLOOKUP(Tableau48910[[#This Row],[Numéros]],Tableau3[],9,FALSE)</f>
        <v>0.9504954954954955</v>
      </c>
      <c r="F1368" s="5">
        <f>VLOOKUP(Tableau48910[[#This Row],[Numéros]],Tableau3[],9,FALSE)</f>
        <v>0.9504954954954955</v>
      </c>
    </row>
    <row r="1369" spans="1:6" x14ac:dyDescent="0.25">
      <c r="A1369">
        <v>40</v>
      </c>
      <c r="B1369" t="s">
        <v>190</v>
      </c>
      <c r="C1369" s="4">
        <v>8.3333333333333329E-2</v>
      </c>
      <c r="D1369" s="5"/>
      <c r="E1369" s="5">
        <f>VLOOKUP(Tableau48910[[#This Row],[Numéros]],Tableau3[],9,FALSE)</f>
        <v>0.9504954954954955</v>
      </c>
      <c r="F1369" s="5">
        <f>VLOOKUP(Tableau48910[[#This Row],[Numéros]],Tableau3[],9,FALSE)</f>
        <v>0.9504954954954955</v>
      </c>
    </row>
    <row r="1370" spans="1:6" x14ac:dyDescent="0.25">
      <c r="A1370">
        <v>35</v>
      </c>
      <c r="B1370" t="s">
        <v>60</v>
      </c>
      <c r="C1370" s="4">
        <v>6.25E-2</v>
      </c>
      <c r="D1370" s="5"/>
      <c r="E1370" s="5">
        <f>VLOOKUP(Tableau48910[[#This Row],[Numéros]],Tableau3[],9,FALSE)</f>
        <v>1</v>
      </c>
      <c r="F1370" s="5">
        <f>VLOOKUP(Tableau48910[[#This Row],[Numéros]],Tableau3[],9,FALSE)</f>
        <v>1</v>
      </c>
    </row>
    <row r="1371" spans="1:6" x14ac:dyDescent="0.25">
      <c r="A1371">
        <v>47</v>
      </c>
      <c r="B1371" t="s">
        <v>60</v>
      </c>
      <c r="C1371" s="4">
        <v>6.9444444444444441E-3</v>
      </c>
      <c r="D1371" s="5"/>
      <c r="E1371" s="5">
        <f>VLOOKUP(Tableau48910[[#This Row],[Numéros]],Tableau3[],9,FALSE)</f>
        <v>1</v>
      </c>
      <c r="F1371" s="5">
        <f>VLOOKUP(Tableau48910[[#This Row],[Numéros]],Tableau3[],9,FALSE)</f>
        <v>1</v>
      </c>
    </row>
    <row r="1372" spans="1:6" x14ac:dyDescent="0.25">
      <c r="A1372">
        <v>60</v>
      </c>
      <c r="B1372" t="s">
        <v>60</v>
      </c>
      <c r="C1372" s="4">
        <v>2.0833333333333332E-2</v>
      </c>
      <c r="D1372" s="5"/>
      <c r="E1372" s="5">
        <f>VLOOKUP(Tableau48910[[#This Row],[Numéros]],Tableau3[],9,FALSE)</f>
        <v>1</v>
      </c>
      <c r="F1372" s="5">
        <f>VLOOKUP(Tableau48910[[#This Row],[Numéros]],Tableau3[],9,FALSE)</f>
        <v>1</v>
      </c>
    </row>
    <row r="1373" spans="1:6" x14ac:dyDescent="0.25">
      <c r="A1373">
        <v>65</v>
      </c>
      <c r="B1373" t="s">
        <v>60</v>
      </c>
      <c r="C1373" s="4">
        <v>0.33333333333333331</v>
      </c>
      <c r="D1373" s="5"/>
      <c r="E1373" s="5">
        <f>VLOOKUP(Tableau48910[[#This Row],[Numéros]],Tableau3[],9,FALSE)</f>
        <v>1</v>
      </c>
      <c r="F1373" s="5">
        <f>VLOOKUP(Tableau48910[[#This Row],[Numéros]],Tableau3[],9,FALSE)</f>
        <v>1</v>
      </c>
    </row>
    <row r="1374" spans="1:6" x14ac:dyDescent="0.25">
      <c r="A1374">
        <v>67</v>
      </c>
      <c r="B1374" t="s">
        <v>60</v>
      </c>
      <c r="C1374" s="4">
        <v>6.9444444444444441E-3</v>
      </c>
      <c r="D1374" s="5"/>
      <c r="E1374" s="5">
        <f>VLOOKUP(Tableau48910[[#This Row],[Numéros]],Tableau3[],9,FALSE)</f>
        <v>1</v>
      </c>
      <c r="F1374" s="5">
        <f>VLOOKUP(Tableau48910[[#This Row],[Numéros]],Tableau3[],9,FALSE)</f>
        <v>1</v>
      </c>
    </row>
    <row r="1375" spans="1:6" x14ac:dyDescent="0.25">
      <c r="A1375">
        <v>70</v>
      </c>
      <c r="B1375" t="s">
        <v>60</v>
      </c>
      <c r="C1375" s="4">
        <v>6.9444444444444441E-3</v>
      </c>
      <c r="D1375" s="5"/>
      <c r="E1375" s="5">
        <f>VLOOKUP(Tableau48910[[#This Row],[Numéros]],Tableau3[],9,FALSE)</f>
        <v>1</v>
      </c>
      <c r="F1375" s="5">
        <f>VLOOKUP(Tableau48910[[#This Row],[Numéros]],Tableau3[],9,FALSE)</f>
        <v>1</v>
      </c>
    </row>
    <row r="1376" spans="1:6" x14ac:dyDescent="0.25">
      <c r="A1376">
        <v>75</v>
      </c>
      <c r="B1376" t="s">
        <v>60</v>
      </c>
      <c r="C1376" s="4">
        <v>0.5</v>
      </c>
      <c r="D1376" s="5"/>
      <c r="E1376" s="5">
        <f>VLOOKUP(Tableau48910[[#This Row],[Numéros]],Tableau3[],9,FALSE)</f>
        <v>1</v>
      </c>
      <c r="F1376" s="5">
        <f>VLOOKUP(Tableau48910[[#This Row],[Numéros]],Tableau3[],9,FALSE)</f>
        <v>1</v>
      </c>
    </row>
    <row r="1377" spans="1:6" x14ac:dyDescent="0.25">
      <c r="A1377">
        <v>80</v>
      </c>
      <c r="B1377" t="s">
        <v>60</v>
      </c>
      <c r="C1377" s="4">
        <v>6.9444444444444441E-3</v>
      </c>
      <c r="D1377" s="5"/>
      <c r="E1377" s="5">
        <f>VLOOKUP(Tableau48910[[#This Row],[Numéros]],Tableau3[],9,FALSE)</f>
        <v>1</v>
      </c>
      <c r="F1377" s="5">
        <f>VLOOKUP(Tableau48910[[#This Row],[Numéros]],Tableau3[],9,FALSE)</f>
        <v>1</v>
      </c>
    </row>
    <row r="1378" spans="1:6" x14ac:dyDescent="0.25">
      <c r="A1378">
        <v>90</v>
      </c>
      <c r="B1378" t="s">
        <v>60</v>
      </c>
      <c r="C1378" s="4">
        <v>6.25E-2</v>
      </c>
      <c r="D1378" s="5"/>
      <c r="E1378" s="5">
        <f>VLOOKUP(Tableau48910[[#This Row],[Numéros]],Tableau3[],9,FALSE)</f>
        <v>1</v>
      </c>
      <c r="F1378" s="5">
        <f>VLOOKUP(Tableau48910[[#This Row],[Numéros]],Tableau3[],9,FALSE)</f>
        <v>1</v>
      </c>
    </row>
    <row r="1379" spans="1:6" x14ac:dyDescent="0.25">
      <c r="A1379">
        <v>35</v>
      </c>
      <c r="B1379" t="s">
        <v>61</v>
      </c>
      <c r="C1379" s="4">
        <v>6.25E-2</v>
      </c>
      <c r="D1379" s="5"/>
      <c r="E1379" s="5">
        <f>VLOOKUP(Tableau48910[[#This Row],[Numéros]],Tableau3[],9,FALSE)</f>
        <v>1</v>
      </c>
      <c r="F1379" s="5">
        <f>VLOOKUP(Tableau48910[[#This Row],[Numéros]],Tableau3[],9,FALSE)</f>
        <v>1</v>
      </c>
    </row>
    <row r="1380" spans="1:6" x14ac:dyDescent="0.25">
      <c r="A1380">
        <v>47</v>
      </c>
      <c r="B1380" t="s">
        <v>61</v>
      </c>
      <c r="C1380" s="4">
        <v>6.9444444444444441E-3</v>
      </c>
      <c r="D1380" s="5"/>
      <c r="E1380" s="5">
        <f>VLOOKUP(Tableau48910[[#This Row],[Numéros]],Tableau3[],9,FALSE)</f>
        <v>1</v>
      </c>
      <c r="F1380" s="5">
        <f>VLOOKUP(Tableau48910[[#This Row],[Numéros]],Tableau3[],9,FALSE)</f>
        <v>1</v>
      </c>
    </row>
    <row r="1381" spans="1:6" x14ac:dyDescent="0.25">
      <c r="A1381">
        <v>60</v>
      </c>
      <c r="B1381" t="s">
        <v>61</v>
      </c>
      <c r="C1381" s="4">
        <v>2.0833333333333332E-2</v>
      </c>
      <c r="D1381" s="5"/>
      <c r="E1381" s="5">
        <f>VLOOKUP(Tableau48910[[#This Row],[Numéros]],Tableau3[],9,FALSE)</f>
        <v>1</v>
      </c>
      <c r="F1381" s="5">
        <f>VLOOKUP(Tableau48910[[#This Row],[Numéros]],Tableau3[],9,FALSE)</f>
        <v>1</v>
      </c>
    </row>
    <row r="1382" spans="1:6" x14ac:dyDescent="0.25">
      <c r="A1382">
        <v>65</v>
      </c>
      <c r="B1382" t="s">
        <v>61</v>
      </c>
      <c r="C1382" s="4">
        <v>0.33333333333333331</v>
      </c>
      <c r="D1382" s="5"/>
      <c r="E1382" s="5">
        <f>VLOOKUP(Tableau48910[[#This Row],[Numéros]],Tableau3[],9,FALSE)</f>
        <v>1</v>
      </c>
      <c r="F1382" s="5">
        <f>VLOOKUP(Tableau48910[[#This Row],[Numéros]],Tableau3[],9,FALSE)</f>
        <v>1</v>
      </c>
    </row>
    <row r="1383" spans="1:6" x14ac:dyDescent="0.25">
      <c r="A1383">
        <v>67</v>
      </c>
      <c r="B1383" t="s">
        <v>61</v>
      </c>
      <c r="C1383" s="4">
        <v>6.9444444444444441E-3</v>
      </c>
      <c r="D1383" s="5"/>
      <c r="E1383" s="5">
        <f>VLOOKUP(Tableau48910[[#This Row],[Numéros]],Tableau3[],9,FALSE)</f>
        <v>1</v>
      </c>
      <c r="F1383" s="5">
        <f>VLOOKUP(Tableau48910[[#This Row],[Numéros]],Tableau3[],9,FALSE)</f>
        <v>1</v>
      </c>
    </row>
    <row r="1384" spans="1:6" x14ac:dyDescent="0.25">
      <c r="A1384">
        <v>70</v>
      </c>
      <c r="B1384" t="s">
        <v>61</v>
      </c>
      <c r="C1384" s="4">
        <v>6.9444444444444441E-3</v>
      </c>
      <c r="D1384" s="5"/>
      <c r="E1384" s="5">
        <f>VLOOKUP(Tableau48910[[#This Row],[Numéros]],Tableau3[],9,FALSE)</f>
        <v>1</v>
      </c>
      <c r="F1384" s="5">
        <f>VLOOKUP(Tableau48910[[#This Row],[Numéros]],Tableau3[],9,FALSE)</f>
        <v>1</v>
      </c>
    </row>
    <row r="1385" spans="1:6" x14ac:dyDescent="0.25">
      <c r="A1385">
        <v>75</v>
      </c>
      <c r="B1385" t="s">
        <v>61</v>
      </c>
      <c r="C1385" s="4">
        <v>0.5</v>
      </c>
      <c r="D1385" s="5"/>
      <c r="E1385" s="5">
        <f>VLOOKUP(Tableau48910[[#This Row],[Numéros]],Tableau3[],9,FALSE)</f>
        <v>1</v>
      </c>
      <c r="F1385" s="5">
        <f>VLOOKUP(Tableau48910[[#This Row],[Numéros]],Tableau3[],9,FALSE)</f>
        <v>1</v>
      </c>
    </row>
    <row r="1386" spans="1:6" x14ac:dyDescent="0.25">
      <c r="A1386">
        <v>80</v>
      </c>
      <c r="B1386" t="s">
        <v>61</v>
      </c>
      <c r="C1386" s="4">
        <v>6.9444444444444441E-3</v>
      </c>
      <c r="D1386" s="5"/>
      <c r="E1386" s="5">
        <f>VLOOKUP(Tableau48910[[#This Row],[Numéros]],Tableau3[],9,FALSE)</f>
        <v>1</v>
      </c>
      <c r="F1386" s="5">
        <f>VLOOKUP(Tableau48910[[#This Row],[Numéros]],Tableau3[],9,FALSE)</f>
        <v>1</v>
      </c>
    </row>
    <row r="1387" spans="1:6" x14ac:dyDescent="0.25">
      <c r="A1387">
        <v>90</v>
      </c>
      <c r="B1387" t="s">
        <v>61</v>
      </c>
      <c r="C1387" s="4">
        <v>6.25E-2</v>
      </c>
      <c r="D1387" s="5"/>
      <c r="E1387" s="5">
        <f>VLOOKUP(Tableau48910[[#This Row],[Numéros]],Tableau3[],9,FALSE)</f>
        <v>1</v>
      </c>
      <c r="F1387" s="5">
        <f>VLOOKUP(Tableau48910[[#This Row],[Numéros]],Tableau3[],9,FALSE)</f>
        <v>1</v>
      </c>
    </row>
    <row r="1388" spans="1:6" x14ac:dyDescent="0.25">
      <c r="A1388">
        <v>35</v>
      </c>
      <c r="B1388" t="s">
        <v>62</v>
      </c>
      <c r="C1388" s="4">
        <v>6.25E-2</v>
      </c>
      <c r="D1388" s="5"/>
      <c r="E1388" s="5">
        <f>VLOOKUP(Tableau48910[[#This Row],[Numéros]],Tableau3[],9,FALSE)</f>
        <v>1</v>
      </c>
      <c r="F1388" s="5">
        <f>VLOOKUP(Tableau48910[[#This Row],[Numéros]],Tableau3[],9,FALSE)</f>
        <v>1</v>
      </c>
    </row>
    <row r="1389" spans="1:6" x14ac:dyDescent="0.25">
      <c r="A1389">
        <v>47</v>
      </c>
      <c r="B1389" t="s">
        <v>62</v>
      </c>
      <c r="C1389" s="4">
        <v>6.9444444444444441E-3</v>
      </c>
      <c r="D1389" s="5"/>
      <c r="E1389" s="5">
        <f>VLOOKUP(Tableau48910[[#This Row],[Numéros]],Tableau3[],9,FALSE)</f>
        <v>1</v>
      </c>
      <c r="F1389" s="5">
        <f>VLOOKUP(Tableau48910[[#This Row],[Numéros]],Tableau3[],9,FALSE)</f>
        <v>1</v>
      </c>
    </row>
    <row r="1390" spans="1:6" x14ac:dyDescent="0.25">
      <c r="A1390">
        <v>60</v>
      </c>
      <c r="B1390" t="s">
        <v>62</v>
      </c>
      <c r="C1390" s="4">
        <v>2.0833333333333332E-2</v>
      </c>
      <c r="D1390" s="5"/>
      <c r="E1390" s="5">
        <f>VLOOKUP(Tableau48910[[#This Row],[Numéros]],Tableau3[],9,FALSE)</f>
        <v>1</v>
      </c>
      <c r="F1390" s="5">
        <f>VLOOKUP(Tableau48910[[#This Row],[Numéros]],Tableau3[],9,FALSE)</f>
        <v>1</v>
      </c>
    </row>
    <row r="1391" spans="1:6" x14ac:dyDescent="0.25">
      <c r="A1391">
        <v>65</v>
      </c>
      <c r="B1391" t="s">
        <v>62</v>
      </c>
      <c r="C1391" s="4">
        <v>0.33333333333333331</v>
      </c>
      <c r="D1391" s="5"/>
      <c r="E1391" s="5">
        <f>VLOOKUP(Tableau48910[[#This Row],[Numéros]],Tableau3[],9,FALSE)</f>
        <v>1</v>
      </c>
      <c r="F1391" s="5">
        <f>VLOOKUP(Tableau48910[[#This Row],[Numéros]],Tableau3[],9,FALSE)</f>
        <v>1</v>
      </c>
    </row>
    <row r="1392" spans="1:6" x14ac:dyDescent="0.25">
      <c r="A1392">
        <v>67</v>
      </c>
      <c r="B1392" t="s">
        <v>62</v>
      </c>
      <c r="C1392" s="4">
        <v>6.9444444444444441E-3</v>
      </c>
      <c r="D1392" s="5"/>
      <c r="E1392" s="5">
        <f>VLOOKUP(Tableau48910[[#This Row],[Numéros]],Tableau3[],9,FALSE)</f>
        <v>1</v>
      </c>
      <c r="F1392" s="5">
        <f>VLOOKUP(Tableau48910[[#This Row],[Numéros]],Tableau3[],9,FALSE)</f>
        <v>1</v>
      </c>
    </row>
    <row r="1393" spans="1:6" x14ac:dyDescent="0.25">
      <c r="A1393">
        <v>70</v>
      </c>
      <c r="B1393" t="s">
        <v>62</v>
      </c>
      <c r="C1393" s="4">
        <v>6.9444444444444441E-3</v>
      </c>
      <c r="D1393" s="5"/>
      <c r="E1393" s="5">
        <f>VLOOKUP(Tableau48910[[#This Row],[Numéros]],Tableau3[],9,FALSE)</f>
        <v>1</v>
      </c>
      <c r="F1393" s="5">
        <f>VLOOKUP(Tableau48910[[#This Row],[Numéros]],Tableau3[],9,FALSE)</f>
        <v>1</v>
      </c>
    </row>
    <row r="1394" spans="1:6" x14ac:dyDescent="0.25">
      <c r="A1394">
        <v>75</v>
      </c>
      <c r="B1394" t="s">
        <v>62</v>
      </c>
      <c r="C1394" s="4">
        <v>0.5</v>
      </c>
      <c r="D1394" s="5"/>
      <c r="E1394" s="5">
        <f>VLOOKUP(Tableau48910[[#This Row],[Numéros]],Tableau3[],9,FALSE)</f>
        <v>1</v>
      </c>
      <c r="F1394" s="5">
        <f>VLOOKUP(Tableau48910[[#This Row],[Numéros]],Tableau3[],9,FALSE)</f>
        <v>1</v>
      </c>
    </row>
    <row r="1395" spans="1:6" x14ac:dyDescent="0.25">
      <c r="A1395">
        <v>80</v>
      </c>
      <c r="B1395" t="s">
        <v>62</v>
      </c>
      <c r="C1395" s="4">
        <v>6.9444444444444441E-3</v>
      </c>
      <c r="D1395" s="5"/>
      <c r="E1395" s="5">
        <f>VLOOKUP(Tableau48910[[#This Row],[Numéros]],Tableau3[],9,FALSE)</f>
        <v>1</v>
      </c>
      <c r="F1395" s="5">
        <f>VLOOKUP(Tableau48910[[#This Row],[Numéros]],Tableau3[],9,FALSE)</f>
        <v>1</v>
      </c>
    </row>
    <row r="1396" spans="1:6" x14ac:dyDescent="0.25">
      <c r="A1396">
        <v>90</v>
      </c>
      <c r="B1396" t="s">
        <v>62</v>
      </c>
      <c r="C1396" s="4">
        <v>6.25E-2</v>
      </c>
      <c r="D1396" s="5"/>
      <c r="E1396" s="5">
        <f>VLOOKUP(Tableau48910[[#This Row],[Numéros]],Tableau3[],9,FALSE)</f>
        <v>1</v>
      </c>
      <c r="F1396" s="5">
        <f>VLOOKUP(Tableau48910[[#This Row],[Numéros]],Tableau3[],9,FALSE)</f>
        <v>1</v>
      </c>
    </row>
    <row r="1397" spans="1:6" x14ac:dyDescent="0.25">
      <c r="A1397">
        <v>35</v>
      </c>
      <c r="B1397" t="s">
        <v>63</v>
      </c>
      <c r="C1397" s="4">
        <v>6.25E-2</v>
      </c>
      <c r="D1397" s="5"/>
      <c r="E1397" s="5">
        <f>VLOOKUP(Tableau48910[[#This Row],[Numéros]],Tableau3[],9,FALSE)</f>
        <v>1</v>
      </c>
      <c r="F1397" s="5">
        <f>VLOOKUP(Tableau48910[[#This Row],[Numéros]],Tableau3[],9,FALSE)</f>
        <v>1</v>
      </c>
    </row>
    <row r="1398" spans="1:6" x14ac:dyDescent="0.25">
      <c r="A1398">
        <v>47</v>
      </c>
      <c r="B1398" t="s">
        <v>63</v>
      </c>
      <c r="C1398" s="4">
        <v>6.9444444444444441E-3</v>
      </c>
      <c r="D1398" s="5"/>
      <c r="E1398" s="5">
        <f>VLOOKUP(Tableau48910[[#This Row],[Numéros]],Tableau3[],9,FALSE)</f>
        <v>1</v>
      </c>
      <c r="F1398" s="5">
        <f>VLOOKUP(Tableau48910[[#This Row],[Numéros]],Tableau3[],9,FALSE)</f>
        <v>1</v>
      </c>
    </row>
    <row r="1399" spans="1:6" x14ac:dyDescent="0.25">
      <c r="A1399">
        <v>60</v>
      </c>
      <c r="B1399" t="s">
        <v>63</v>
      </c>
      <c r="C1399" s="4">
        <v>2.0833333333333332E-2</v>
      </c>
      <c r="D1399" s="5"/>
      <c r="E1399" s="5">
        <f>VLOOKUP(Tableau48910[[#This Row],[Numéros]],Tableau3[],9,FALSE)</f>
        <v>1</v>
      </c>
      <c r="F1399" s="5">
        <f>VLOOKUP(Tableau48910[[#This Row],[Numéros]],Tableau3[],9,FALSE)</f>
        <v>1</v>
      </c>
    </row>
    <row r="1400" spans="1:6" x14ac:dyDescent="0.25">
      <c r="A1400">
        <v>65</v>
      </c>
      <c r="B1400" t="s">
        <v>63</v>
      </c>
      <c r="C1400" s="4">
        <v>0.33333333333333331</v>
      </c>
      <c r="D1400" s="5"/>
      <c r="E1400" s="5">
        <f>VLOOKUP(Tableau48910[[#This Row],[Numéros]],Tableau3[],9,FALSE)</f>
        <v>1</v>
      </c>
      <c r="F1400" s="5">
        <f>VLOOKUP(Tableau48910[[#This Row],[Numéros]],Tableau3[],9,FALSE)</f>
        <v>1</v>
      </c>
    </row>
    <row r="1401" spans="1:6" x14ac:dyDescent="0.25">
      <c r="A1401">
        <v>67</v>
      </c>
      <c r="B1401" t="s">
        <v>63</v>
      </c>
      <c r="C1401" s="4">
        <v>6.9444444444444441E-3</v>
      </c>
      <c r="D1401" s="5"/>
      <c r="E1401" s="5">
        <f>VLOOKUP(Tableau48910[[#This Row],[Numéros]],Tableau3[],9,FALSE)</f>
        <v>1</v>
      </c>
      <c r="F1401" s="5">
        <f>VLOOKUP(Tableau48910[[#This Row],[Numéros]],Tableau3[],9,FALSE)</f>
        <v>1</v>
      </c>
    </row>
    <row r="1402" spans="1:6" x14ac:dyDescent="0.25">
      <c r="A1402">
        <v>70</v>
      </c>
      <c r="B1402" t="s">
        <v>63</v>
      </c>
      <c r="C1402" s="4">
        <v>6.9444444444444441E-3</v>
      </c>
      <c r="D1402" s="5"/>
      <c r="E1402" s="5">
        <f>VLOOKUP(Tableau48910[[#This Row],[Numéros]],Tableau3[],9,FALSE)</f>
        <v>1</v>
      </c>
      <c r="F1402" s="5">
        <f>VLOOKUP(Tableau48910[[#This Row],[Numéros]],Tableau3[],9,FALSE)</f>
        <v>1</v>
      </c>
    </row>
    <row r="1403" spans="1:6" x14ac:dyDescent="0.25">
      <c r="A1403">
        <v>75</v>
      </c>
      <c r="B1403" t="s">
        <v>63</v>
      </c>
      <c r="C1403" s="4">
        <v>0.5</v>
      </c>
      <c r="D1403" s="5"/>
      <c r="E1403" s="5">
        <f>VLOOKUP(Tableau48910[[#This Row],[Numéros]],Tableau3[],9,FALSE)</f>
        <v>1</v>
      </c>
      <c r="F1403" s="5">
        <f>VLOOKUP(Tableau48910[[#This Row],[Numéros]],Tableau3[],9,FALSE)</f>
        <v>1</v>
      </c>
    </row>
    <row r="1404" spans="1:6" x14ac:dyDescent="0.25">
      <c r="A1404">
        <v>80</v>
      </c>
      <c r="B1404" t="s">
        <v>63</v>
      </c>
      <c r="C1404" s="4">
        <v>6.9444444444444441E-3</v>
      </c>
      <c r="D1404" s="5"/>
      <c r="E1404" s="5">
        <f>VLOOKUP(Tableau48910[[#This Row],[Numéros]],Tableau3[],9,FALSE)</f>
        <v>1</v>
      </c>
      <c r="F1404" s="5">
        <f>VLOOKUP(Tableau48910[[#This Row],[Numéros]],Tableau3[],9,FALSE)</f>
        <v>1</v>
      </c>
    </row>
    <row r="1405" spans="1:6" x14ac:dyDescent="0.25">
      <c r="A1405">
        <v>90</v>
      </c>
      <c r="B1405" t="s">
        <v>63</v>
      </c>
      <c r="C1405" s="4">
        <v>6.25E-2</v>
      </c>
      <c r="D1405" s="5"/>
      <c r="E1405" s="5">
        <f>VLOOKUP(Tableau48910[[#This Row],[Numéros]],Tableau3[],9,FALSE)</f>
        <v>1</v>
      </c>
      <c r="F1405" s="5">
        <f>VLOOKUP(Tableau48910[[#This Row],[Numéros]],Tableau3[],9,FALSE)</f>
        <v>1</v>
      </c>
    </row>
    <row r="1406" spans="1:6" x14ac:dyDescent="0.25">
      <c r="A1406">
        <v>35</v>
      </c>
      <c r="B1406" t="s">
        <v>64</v>
      </c>
      <c r="C1406" s="4">
        <v>6.25E-2</v>
      </c>
      <c r="D1406" s="5"/>
      <c r="E1406" s="5">
        <f>VLOOKUP(Tableau48910[[#This Row],[Numéros]],Tableau3[],9,FALSE)</f>
        <v>1</v>
      </c>
      <c r="F1406" s="5">
        <f>VLOOKUP(Tableau48910[[#This Row],[Numéros]],Tableau3[],9,FALSE)</f>
        <v>1</v>
      </c>
    </row>
    <row r="1407" spans="1:6" x14ac:dyDescent="0.25">
      <c r="A1407">
        <v>47</v>
      </c>
      <c r="B1407" t="s">
        <v>64</v>
      </c>
      <c r="C1407" s="4">
        <v>6.9444444444444441E-3</v>
      </c>
      <c r="D1407" s="5"/>
      <c r="E1407" s="5">
        <f>VLOOKUP(Tableau48910[[#This Row],[Numéros]],Tableau3[],9,FALSE)</f>
        <v>1</v>
      </c>
      <c r="F1407" s="5">
        <f>VLOOKUP(Tableau48910[[#This Row],[Numéros]],Tableau3[],9,FALSE)</f>
        <v>1</v>
      </c>
    </row>
    <row r="1408" spans="1:6" x14ac:dyDescent="0.25">
      <c r="A1408">
        <v>55</v>
      </c>
      <c r="B1408" t="s">
        <v>64</v>
      </c>
      <c r="C1408" s="4">
        <v>7.013888888888889E-3</v>
      </c>
      <c r="D1408" s="5"/>
      <c r="E1408" s="5">
        <f>VLOOKUP(Tableau48910[[#This Row],[Numéros]],Tableau3[],9,FALSE)</f>
        <v>1</v>
      </c>
      <c r="F1408" s="5">
        <f>VLOOKUP(Tableau48910[[#This Row],[Numéros]],Tableau3[],9,FALSE)</f>
        <v>1</v>
      </c>
    </row>
    <row r="1409" spans="1:6" x14ac:dyDescent="0.25">
      <c r="A1409">
        <v>60</v>
      </c>
      <c r="B1409" t="s">
        <v>64</v>
      </c>
      <c r="C1409" s="4">
        <v>2.0833333333333332E-2</v>
      </c>
      <c r="D1409" s="5"/>
      <c r="E1409" s="5">
        <f>VLOOKUP(Tableau48910[[#This Row],[Numéros]],Tableau3[],9,FALSE)</f>
        <v>1</v>
      </c>
      <c r="F1409" s="5">
        <f>VLOOKUP(Tableau48910[[#This Row],[Numéros]],Tableau3[],9,FALSE)</f>
        <v>1</v>
      </c>
    </row>
    <row r="1410" spans="1:6" x14ac:dyDescent="0.25">
      <c r="A1410">
        <v>65</v>
      </c>
      <c r="B1410" t="s">
        <v>64</v>
      </c>
      <c r="C1410" s="4">
        <v>0.33333333333333331</v>
      </c>
      <c r="D1410" s="5"/>
      <c r="E1410" s="5">
        <f>VLOOKUP(Tableau48910[[#This Row],[Numéros]],Tableau3[],9,FALSE)</f>
        <v>1</v>
      </c>
      <c r="F1410" s="5">
        <f>VLOOKUP(Tableau48910[[#This Row],[Numéros]],Tableau3[],9,FALSE)</f>
        <v>1</v>
      </c>
    </row>
    <row r="1411" spans="1:6" x14ac:dyDescent="0.25">
      <c r="A1411">
        <v>67</v>
      </c>
      <c r="B1411" t="s">
        <v>64</v>
      </c>
      <c r="C1411" s="4">
        <v>6.9444444444444441E-3</v>
      </c>
      <c r="D1411" s="5"/>
      <c r="E1411" s="5">
        <f>VLOOKUP(Tableau48910[[#This Row],[Numéros]],Tableau3[],9,FALSE)</f>
        <v>1</v>
      </c>
      <c r="F1411" s="5">
        <f>VLOOKUP(Tableau48910[[#This Row],[Numéros]],Tableau3[],9,FALSE)</f>
        <v>1</v>
      </c>
    </row>
    <row r="1412" spans="1:6" x14ac:dyDescent="0.25">
      <c r="A1412">
        <v>70</v>
      </c>
      <c r="B1412" t="s">
        <v>64</v>
      </c>
      <c r="C1412" s="4">
        <v>6.9444444444444441E-3</v>
      </c>
      <c r="D1412" s="5"/>
      <c r="E1412" s="5">
        <f>VLOOKUP(Tableau48910[[#This Row],[Numéros]],Tableau3[],9,FALSE)</f>
        <v>1</v>
      </c>
      <c r="F1412" s="5">
        <f>VLOOKUP(Tableau48910[[#This Row],[Numéros]],Tableau3[],9,FALSE)</f>
        <v>1</v>
      </c>
    </row>
    <row r="1413" spans="1:6" x14ac:dyDescent="0.25">
      <c r="A1413">
        <v>75</v>
      </c>
      <c r="B1413" t="s">
        <v>64</v>
      </c>
      <c r="C1413" s="4">
        <v>0.5</v>
      </c>
      <c r="D1413" s="5"/>
      <c r="E1413" s="5">
        <f>VLOOKUP(Tableau48910[[#This Row],[Numéros]],Tableau3[],9,FALSE)</f>
        <v>1</v>
      </c>
      <c r="F1413" s="5">
        <f>VLOOKUP(Tableau48910[[#This Row],[Numéros]],Tableau3[],9,FALSE)</f>
        <v>1</v>
      </c>
    </row>
    <row r="1414" spans="1:6" x14ac:dyDescent="0.25">
      <c r="A1414">
        <v>80</v>
      </c>
      <c r="B1414" t="s">
        <v>64</v>
      </c>
      <c r="C1414" s="4">
        <v>6.9444444444444441E-3</v>
      </c>
      <c r="D1414" s="5"/>
      <c r="E1414" s="5">
        <f>VLOOKUP(Tableau48910[[#This Row],[Numéros]],Tableau3[],9,FALSE)</f>
        <v>1</v>
      </c>
      <c r="F1414" s="5">
        <f>VLOOKUP(Tableau48910[[#This Row],[Numéros]],Tableau3[],9,FALSE)</f>
        <v>1</v>
      </c>
    </row>
    <row r="1415" spans="1:6" x14ac:dyDescent="0.25">
      <c r="A1415">
        <v>90</v>
      </c>
      <c r="B1415" t="s">
        <v>64</v>
      </c>
      <c r="C1415" s="4">
        <v>6.25E-2</v>
      </c>
      <c r="D1415" s="5"/>
      <c r="E1415" s="5">
        <f>VLOOKUP(Tableau48910[[#This Row],[Numéros]],Tableau3[],9,FALSE)</f>
        <v>1</v>
      </c>
      <c r="F1415" s="5">
        <f>VLOOKUP(Tableau48910[[#This Row],[Numéros]],Tableau3[],9,FALSE)</f>
        <v>1</v>
      </c>
    </row>
    <row r="1416" spans="1:6" x14ac:dyDescent="0.25">
      <c r="A1416">
        <v>35</v>
      </c>
      <c r="B1416" t="s">
        <v>65</v>
      </c>
      <c r="C1416" s="4">
        <v>6.25E-2</v>
      </c>
      <c r="D1416" s="5"/>
      <c r="E1416" s="5">
        <f>VLOOKUP(Tableau48910[[#This Row],[Numéros]],Tableau3[],9,FALSE)</f>
        <v>1</v>
      </c>
      <c r="F1416" s="5">
        <f>VLOOKUP(Tableau48910[[#This Row],[Numéros]],Tableau3[],9,FALSE)</f>
        <v>1</v>
      </c>
    </row>
    <row r="1417" spans="1:6" x14ac:dyDescent="0.25">
      <c r="A1417">
        <v>47</v>
      </c>
      <c r="B1417" t="s">
        <v>65</v>
      </c>
      <c r="C1417" s="4">
        <v>6.9444444444444441E-3</v>
      </c>
      <c r="D1417" s="5"/>
      <c r="E1417" s="5">
        <f>VLOOKUP(Tableau48910[[#This Row],[Numéros]],Tableau3[],9,FALSE)</f>
        <v>1</v>
      </c>
      <c r="F1417" s="5">
        <f>VLOOKUP(Tableau48910[[#This Row],[Numéros]],Tableau3[],9,FALSE)</f>
        <v>1</v>
      </c>
    </row>
    <row r="1418" spans="1:6" x14ac:dyDescent="0.25">
      <c r="A1418">
        <v>60</v>
      </c>
      <c r="B1418" t="s">
        <v>65</v>
      </c>
      <c r="C1418" s="4">
        <v>2.0833333333333332E-2</v>
      </c>
      <c r="D1418" s="5"/>
      <c r="E1418" s="5">
        <f>VLOOKUP(Tableau48910[[#This Row],[Numéros]],Tableau3[],9,FALSE)</f>
        <v>1</v>
      </c>
      <c r="F1418" s="5">
        <f>VLOOKUP(Tableau48910[[#This Row],[Numéros]],Tableau3[],9,FALSE)</f>
        <v>1</v>
      </c>
    </row>
    <row r="1419" spans="1:6" x14ac:dyDescent="0.25">
      <c r="A1419">
        <v>65</v>
      </c>
      <c r="B1419" t="s">
        <v>65</v>
      </c>
      <c r="C1419" s="4">
        <v>0.33333333333333331</v>
      </c>
      <c r="D1419" s="5"/>
      <c r="E1419" s="5">
        <f>VLOOKUP(Tableau48910[[#This Row],[Numéros]],Tableau3[],9,FALSE)</f>
        <v>1</v>
      </c>
      <c r="F1419" s="5">
        <f>VLOOKUP(Tableau48910[[#This Row],[Numéros]],Tableau3[],9,FALSE)</f>
        <v>1</v>
      </c>
    </row>
    <row r="1420" spans="1:6" x14ac:dyDescent="0.25">
      <c r="A1420">
        <v>67</v>
      </c>
      <c r="B1420" t="s">
        <v>65</v>
      </c>
      <c r="C1420" s="4">
        <v>6.9444444444444441E-3</v>
      </c>
      <c r="D1420" s="5"/>
      <c r="E1420" s="5">
        <f>VLOOKUP(Tableau48910[[#This Row],[Numéros]],Tableau3[],9,FALSE)</f>
        <v>1</v>
      </c>
      <c r="F1420" s="5">
        <f>VLOOKUP(Tableau48910[[#This Row],[Numéros]],Tableau3[],9,FALSE)</f>
        <v>1</v>
      </c>
    </row>
    <row r="1421" spans="1:6" x14ac:dyDescent="0.25">
      <c r="A1421">
        <v>70</v>
      </c>
      <c r="B1421" t="s">
        <v>65</v>
      </c>
      <c r="C1421" s="4">
        <v>6.9444444444444441E-3</v>
      </c>
      <c r="D1421" s="5"/>
      <c r="E1421" s="5">
        <f>VLOOKUP(Tableau48910[[#This Row],[Numéros]],Tableau3[],9,FALSE)</f>
        <v>1</v>
      </c>
      <c r="F1421" s="5">
        <f>VLOOKUP(Tableau48910[[#This Row],[Numéros]],Tableau3[],9,FALSE)</f>
        <v>1</v>
      </c>
    </row>
    <row r="1422" spans="1:6" x14ac:dyDescent="0.25">
      <c r="A1422">
        <v>75</v>
      </c>
      <c r="B1422" t="s">
        <v>65</v>
      </c>
      <c r="C1422" s="4">
        <v>0.5</v>
      </c>
      <c r="D1422" s="5"/>
      <c r="E1422" s="5">
        <f>VLOOKUP(Tableau48910[[#This Row],[Numéros]],Tableau3[],9,FALSE)</f>
        <v>1</v>
      </c>
      <c r="F1422" s="5">
        <f>VLOOKUP(Tableau48910[[#This Row],[Numéros]],Tableau3[],9,FALSE)</f>
        <v>1</v>
      </c>
    </row>
    <row r="1423" spans="1:6" x14ac:dyDescent="0.25">
      <c r="A1423">
        <v>80</v>
      </c>
      <c r="B1423" t="s">
        <v>65</v>
      </c>
      <c r="C1423" s="4">
        <v>6.9444444444444441E-3</v>
      </c>
      <c r="D1423" s="5"/>
      <c r="E1423" s="5">
        <f>VLOOKUP(Tableau48910[[#This Row],[Numéros]],Tableau3[],9,FALSE)</f>
        <v>1</v>
      </c>
      <c r="F1423" s="5">
        <f>VLOOKUP(Tableau48910[[#This Row],[Numéros]],Tableau3[],9,FALSE)</f>
        <v>1</v>
      </c>
    </row>
    <row r="1424" spans="1:6" x14ac:dyDescent="0.25">
      <c r="A1424">
        <v>90</v>
      </c>
      <c r="B1424" t="s">
        <v>65</v>
      </c>
      <c r="C1424" s="4">
        <v>6.25E-2</v>
      </c>
      <c r="D1424" s="5"/>
      <c r="E1424" s="5">
        <f>VLOOKUP(Tableau48910[[#This Row],[Numéros]],Tableau3[],9,FALSE)</f>
        <v>1</v>
      </c>
      <c r="F1424" s="5">
        <f>VLOOKUP(Tableau48910[[#This Row],[Numéros]],Tableau3[],9,FALSE)</f>
        <v>1</v>
      </c>
    </row>
    <row r="1425" spans="1:6" x14ac:dyDescent="0.25">
      <c r="A1425">
        <v>10</v>
      </c>
      <c r="B1425" t="s">
        <v>33</v>
      </c>
      <c r="C1425" s="4">
        <v>6.9444444444444444E-5</v>
      </c>
      <c r="D1425" s="5"/>
      <c r="E1425" s="5">
        <f>VLOOKUP(Tableau48910[[#This Row],[Numéros]],Tableau3[],9,FALSE)</f>
        <v>1</v>
      </c>
      <c r="F1425" s="5">
        <f>VLOOKUP(Tableau48910[[#This Row],[Numéros]],Tableau3[],9,FALSE)</f>
        <v>1</v>
      </c>
    </row>
    <row r="1426" spans="1:6" x14ac:dyDescent="0.25">
      <c r="A1426">
        <v>20</v>
      </c>
      <c r="B1426" t="s">
        <v>33</v>
      </c>
      <c r="C1426" s="4">
        <v>1.3888888888888888E-2</v>
      </c>
      <c r="D1426" s="5"/>
      <c r="E1426" s="5">
        <f>VLOOKUP(Tableau48910[[#This Row],[Numéros]],Tableau3[],9,FALSE)</f>
        <v>1</v>
      </c>
      <c r="F1426" s="5">
        <f>VLOOKUP(Tableau48910[[#This Row],[Numéros]],Tableau3[],9,FALSE)</f>
        <v>1</v>
      </c>
    </row>
    <row r="1427" spans="1:6" x14ac:dyDescent="0.25">
      <c r="A1427">
        <v>30</v>
      </c>
      <c r="B1427" t="s">
        <v>33</v>
      </c>
      <c r="C1427" s="4">
        <v>6.9444444444444444E-5</v>
      </c>
      <c r="D1427" s="5"/>
      <c r="E1427" s="5">
        <f>VLOOKUP(Tableau48910[[#This Row],[Numéros]],Tableau3[],9,FALSE)</f>
        <v>1</v>
      </c>
      <c r="F1427" s="5">
        <f>VLOOKUP(Tableau48910[[#This Row],[Numéros]],Tableau3[],9,FALSE)</f>
        <v>1</v>
      </c>
    </row>
    <row r="1428" spans="1:6" x14ac:dyDescent="0.25">
      <c r="A1428">
        <v>40</v>
      </c>
      <c r="B1428" t="s">
        <v>33</v>
      </c>
      <c r="C1428" s="4">
        <v>1.1805555555555555E-2</v>
      </c>
      <c r="D1428" s="5"/>
      <c r="E1428" s="5">
        <f>VLOOKUP(Tableau48910[[#This Row],[Numéros]],Tableau3[],9,FALSE)</f>
        <v>1</v>
      </c>
      <c r="F1428" s="5">
        <f>VLOOKUP(Tableau48910[[#This Row],[Numéros]],Tableau3[],9,FALSE)</f>
        <v>1</v>
      </c>
    </row>
    <row r="1429" spans="1:6" x14ac:dyDescent="0.25">
      <c r="A1429">
        <v>50</v>
      </c>
      <c r="B1429" t="s">
        <v>33</v>
      </c>
      <c r="C1429" s="4">
        <v>6.9444444444444444E-5</v>
      </c>
      <c r="D1429" s="5"/>
      <c r="E1429" s="5">
        <f>VLOOKUP(Tableau48910[[#This Row],[Numéros]],Tableau3[],9,FALSE)</f>
        <v>1</v>
      </c>
      <c r="F1429" s="5">
        <f>VLOOKUP(Tableau48910[[#This Row],[Numéros]],Tableau3[],9,FALSE)</f>
        <v>1</v>
      </c>
    </row>
    <row r="1430" spans="1:6" x14ac:dyDescent="0.25">
      <c r="A1430">
        <v>10</v>
      </c>
      <c r="B1430" t="s">
        <v>34</v>
      </c>
      <c r="C1430" s="4">
        <v>6.9444444444444444E-5</v>
      </c>
      <c r="D1430" s="5"/>
      <c r="E1430" s="5">
        <f>VLOOKUP(Tableau48910[[#This Row],[Numéros]],Tableau3[],9,FALSE)</f>
        <v>1</v>
      </c>
      <c r="F1430" s="5">
        <f>VLOOKUP(Tableau48910[[#This Row],[Numéros]],Tableau3[],9,FALSE)</f>
        <v>1</v>
      </c>
    </row>
    <row r="1431" spans="1:6" x14ac:dyDescent="0.25">
      <c r="A1431">
        <v>20</v>
      </c>
      <c r="B1431" t="s">
        <v>34</v>
      </c>
      <c r="C1431" s="4">
        <v>1.3888888888888888E-2</v>
      </c>
      <c r="D1431" s="5"/>
      <c r="E1431" s="5">
        <f>VLOOKUP(Tableau48910[[#This Row],[Numéros]],Tableau3[],9,FALSE)</f>
        <v>1</v>
      </c>
      <c r="F1431" s="5">
        <f>VLOOKUP(Tableau48910[[#This Row],[Numéros]],Tableau3[],9,FALSE)</f>
        <v>1</v>
      </c>
    </row>
    <row r="1432" spans="1:6" x14ac:dyDescent="0.25">
      <c r="A1432">
        <v>30</v>
      </c>
      <c r="B1432" t="s">
        <v>34</v>
      </c>
      <c r="C1432" s="4">
        <v>6.9444444444444444E-5</v>
      </c>
      <c r="D1432" s="5"/>
      <c r="E1432" s="5">
        <f>VLOOKUP(Tableau48910[[#This Row],[Numéros]],Tableau3[],9,FALSE)</f>
        <v>1</v>
      </c>
      <c r="F1432" s="5">
        <f>VLOOKUP(Tableau48910[[#This Row],[Numéros]],Tableau3[],9,FALSE)</f>
        <v>1</v>
      </c>
    </row>
    <row r="1433" spans="1:6" x14ac:dyDescent="0.25">
      <c r="A1433">
        <v>40</v>
      </c>
      <c r="B1433" t="s">
        <v>34</v>
      </c>
      <c r="C1433" s="4">
        <v>1.1805555555555555E-2</v>
      </c>
      <c r="D1433" s="5"/>
      <c r="E1433" s="5">
        <f>VLOOKUP(Tableau48910[[#This Row],[Numéros]],Tableau3[],9,FALSE)</f>
        <v>1</v>
      </c>
      <c r="F1433" s="5">
        <f>VLOOKUP(Tableau48910[[#This Row],[Numéros]],Tableau3[],9,FALSE)</f>
        <v>1</v>
      </c>
    </row>
    <row r="1434" spans="1:6" x14ac:dyDescent="0.25">
      <c r="A1434">
        <v>50</v>
      </c>
      <c r="B1434" t="s">
        <v>34</v>
      </c>
      <c r="C1434" s="4">
        <v>6.9444444444444444E-5</v>
      </c>
      <c r="D1434" s="5"/>
      <c r="E1434" s="5">
        <f>VLOOKUP(Tableau48910[[#This Row],[Numéros]],Tableau3[],9,FALSE)</f>
        <v>1</v>
      </c>
      <c r="F1434" s="5">
        <f>VLOOKUP(Tableau48910[[#This Row],[Numéros]],Tableau3[],9,FALSE)</f>
        <v>1</v>
      </c>
    </row>
    <row r="1435" spans="1:6" x14ac:dyDescent="0.25">
      <c r="A1435">
        <v>10</v>
      </c>
      <c r="B1435" t="s">
        <v>28</v>
      </c>
      <c r="C1435" s="4">
        <v>6.9444444444444444E-5</v>
      </c>
      <c r="D1435" s="5"/>
      <c r="E1435" s="5">
        <f>VLOOKUP(Tableau48910[[#This Row],[Numéros]],Tableau3[],9,FALSE)</f>
        <v>1</v>
      </c>
      <c r="F1435" s="5">
        <f>VLOOKUP(Tableau48910[[#This Row],[Numéros]],Tableau3[],9,FALSE)</f>
        <v>1</v>
      </c>
    </row>
    <row r="1436" spans="1:6" x14ac:dyDescent="0.25">
      <c r="A1436">
        <v>20</v>
      </c>
      <c r="B1436" t="s">
        <v>28</v>
      </c>
      <c r="C1436" s="4">
        <v>1.3888888888888888E-2</v>
      </c>
      <c r="D1436" s="5"/>
      <c r="E1436" s="5">
        <f>VLOOKUP(Tableau48910[[#This Row],[Numéros]],Tableau3[],9,FALSE)</f>
        <v>1</v>
      </c>
      <c r="F1436" s="5">
        <f>VLOOKUP(Tableau48910[[#This Row],[Numéros]],Tableau3[],9,FALSE)</f>
        <v>1</v>
      </c>
    </row>
    <row r="1437" spans="1:6" x14ac:dyDescent="0.25">
      <c r="A1437">
        <v>30</v>
      </c>
      <c r="B1437" t="s">
        <v>28</v>
      </c>
      <c r="C1437" s="4">
        <v>6.9444444444444444E-5</v>
      </c>
      <c r="D1437" s="5"/>
      <c r="E1437" s="5">
        <f>VLOOKUP(Tableau48910[[#This Row],[Numéros]],Tableau3[],9,FALSE)</f>
        <v>1</v>
      </c>
      <c r="F1437" s="5">
        <f>VLOOKUP(Tableau48910[[#This Row],[Numéros]],Tableau3[],9,FALSE)</f>
        <v>1</v>
      </c>
    </row>
    <row r="1438" spans="1:6" x14ac:dyDescent="0.25">
      <c r="A1438">
        <v>40</v>
      </c>
      <c r="B1438" t="s">
        <v>28</v>
      </c>
      <c r="C1438" s="4">
        <v>1.1805555555555555E-2</v>
      </c>
      <c r="D1438" s="5"/>
      <c r="E1438" s="5">
        <f>VLOOKUP(Tableau48910[[#This Row],[Numéros]],Tableau3[],9,FALSE)</f>
        <v>1</v>
      </c>
      <c r="F1438" s="5">
        <f>VLOOKUP(Tableau48910[[#This Row],[Numéros]],Tableau3[],9,FALSE)</f>
        <v>1</v>
      </c>
    </row>
    <row r="1439" spans="1:6" x14ac:dyDescent="0.25">
      <c r="A1439">
        <v>50</v>
      </c>
      <c r="B1439" t="s">
        <v>28</v>
      </c>
      <c r="C1439" s="4">
        <v>6.9444444444444444E-5</v>
      </c>
      <c r="D1439" s="5"/>
      <c r="E1439" s="5">
        <f>VLOOKUP(Tableau48910[[#This Row],[Numéros]],Tableau3[],9,FALSE)</f>
        <v>1</v>
      </c>
      <c r="F1439" s="5">
        <f>VLOOKUP(Tableau48910[[#This Row],[Numéros]],Tableau3[],9,FALSE)</f>
        <v>1</v>
      </c>
    </row>
    <row r="1440" spans="1:6" x14ac:dyDescent="0.25">
      <c r="A1440">
        <v>10</v>
      </c>
      <c r="B1440" t="s">
        <v>20</v>
      </c>
      <c r="C1440" s="4">
        <v>6.9444444444444444E-5</v>
      </c>
      <c r="D1440" s="5"/>
      <c r="E1440" s="5">
        <f>VLOOKUP(Tableau48910[[#This Row],[Numéros]],Tableau3[],9,FALSE)</f>
        <v>1</v>
      </c>
      <c r="F1440" s="5">
        <f>VLOOKUP(Tableau48910[[#This Row],[Numéros]],Tableau3[],9,FALSE)</f>
        <v>1</v>
      </c>
    </row>
    <row r="1441" spans="1:6" x14ac:dyDescent="0.25">
      <c r="A1441">
        <v>20</v>
      </c>
      <c r="B1441" t="s">
        <v>20</v>
      </c>
      <c r="C1441" s="4">
        <v>1.3888888888888888E-2</v>
      </c>
      <c r="D1441" s="5"/>
      <c r="E1441" s="5">
        <f>VLOOKUP(Tableau48910[[#This Row],[Numéros]],Tableau3[],9,FALSE)</f>
        <v>1</v>
      </c>
      <c r="F1441" s="5">
        <f>VLOOKUP(Tableau48910[[#This Row],[Numéros]],Tableau3[],9,FALSE)</f>
        <v>1</v>
      </c>
    </row>
    <row r="1442" spans="1:6" x14ac:dyDescent="0.25">
      <c r="A1442">
        <v>30</v>
      </c>
      <c r="B1442" t="s">
        <v>20</v>
      </c>
      <c r="C1442" s="4">
        <v>6.9444444444444444E-5</v>
      </c>
      <c r="D1442" s="5"/>
      <c r="E1442" s="5">
        <f>VLOOKUP(Tableau48910[[#This Row],[Numéros]],Tableau3[],9,FALSE)</f>
        <v>1</v>
      </c>
      <c r="F1442" s="5">
        <f>VLOOKUP(Tableau48910[[#This Row],[Numéros]],Tableau3[],9,FALSE)</f>
        <v>1</v>
      </c>
    </row>
    <row r="1443" spans="1:6" x14ac:dyDescent="0.25">
      <c r="A1443">
        <v>40</v>
      </c>
      <c r="B1443" t="s">
        <v>20</v>
      </c>
      <c r="C1443" s="4">
        <v>1.1805555555555555E-2</v>
      </c>
      <c r="D1443" s="5"/>
      <c r="E1443" s="5">
        <f>VLOOKUP(Tableau48910[[#This Row],[Numéros]],Tableau3[],9,FALSE)</f>
        <v>1</v>
      </c>
      <c r="F1443" s="5">
        <f>VLOOKUP(Tableau48910[[#This Row],[Numéros]],Tableau3[],9,FALSE)</f>
        <v>1</v>
      </c>
    </row>
    <row r="1444" spans="1:6" x14ac:dyDescent="0.25">
      <c r="A1444">
        <v>50</v>
      </c>
      <c r="B1444" t="s">
        <v>20</v>
      </c>
      <c r="C1444" s="4">
        <v>6.9444444444444444E-5</v>
      </c>
      <c r="D1444" s="5"/>
      <c r="E1444" s="5">
        <f>VLOOKUP(Tableau48910[[#This Row],[Numéros]],Tableau3[],9,FALSE)</f>
        <v>1</v>
      </c>
      <c r="F1444" s="5">
        <f>VLOOKUP(Tableau48910[[#This Row],[Numéros]],Tableau3[],9,FALSE)</f>
        <v>1</v>
      </c>
    </row>
    <row r="1445" spans="1:6" x14ac:dyDescent="0.25">
      <c r="A1445">
        <v>40</v>
      </c>
      <c r="B1445" t="s">
        <v>113</v>
      </c>
      <c r="C1445" s="4">
        <v>0.83333333333333337</v>
      </c>
      <c r="D1445" s="5"/>
      <c r="E1445" s="5">
        <f>VLOOKUP(Tableau48910[[#This Row],[Numéros]],Tableau3[],9,FALSE)</f>
        <v>1.9753086419753085</v>
      </c>
      <c r="F1445" s="5">
        <f>VLOOKUP(Tableau48910[[#This Row],[Numéros]],Tableau3[],9,FALSE)</f>
        <v>1.9753086419753085</v>
      </c>
    </row>
    <row r="1446" spans="1:6" x14ac:dyDescent="0.25">
      <c r="A1446">
        <v>50</v>
      </c>
      <c r="B1446" t="s">
        <v>113</v>
      </c>
      <c r="C1446" s="4">
        <v>2.0833333333333332E-2</v>
      </c>
      <c r="D1446" s="5"/>
      <c r="E1446" s="5">
        <f>VLOOKUP(Tableau48910[[#This Row],[Numéros]],Tableau3[],9,FALSE)</f>
        <v>1.9753086419753085</v>
      </c>
      <c r="F1446" s="5">
        <f>VLOOKUP(Tableau48910[[#This Row],[Numéros]],Tableau3[],9,FALSE)</f>
        <v>1.9753086419753085</v>
      </c>
    </row>
    <row r="1447" spans="1:6" x14ac:dyDescent="0.25">
      <c r="A1447">
        <v>60</v>
      </c>
      <c r="B1447" t="s">
        <v>113</v>
      </c>
      <c r="C1447" s="4">
        <v>0.33333333333333331</v>
      </c>
      <c r="D1447" s="5"/>
      <c r="E1447" s="5">
        <f>VLOOKUP(Tableau48910[[#This Row],[Numéros]],Tableau3[],9,FALSE)</f>
        <v>1.9753086419753085</v>
      </c>
      <c r="F1447" s="5">
        <f>VLOOKUP(Tableau48910[[#This Row],[Numéros]],Tableau3[],9,FALSE)</f>
        <v>1.9753086419753085</v>
      </c>
    </row>
    <row r="1448" spans="1:6" x14ac:dyDescent="0.25">
      <c r="A1448">
        <v>70</v>
      </c>
      <c r="B1448" t="s">
        <v>113</v>
      </c>
      <c r="C1448" s="4">
        <v>2.0833333333333332E-2</v>
      </c>
      <c r="D1448" s="5"/>
      <c r="E1448" s="5">
        <f>VLOOKUP(Tableau48910[[#This Row],[Numéros]],Tableau3[],9,FALSE)</f>
        <v>1.9753086419753085</v>
      </c>
      <c r="F1448" s="5">
        <f>VLOOKUP(Tableau48910[[#This Row],[Numéros]],Tableau3[],9,FALSE)</f>
        <v>1.9753086419753085</v>
      </c>
    </row>
    <row r="1449" spans="1:6" x14ac:dyDescent="0.25">
      <c r="A1449">
        <v>80</v>
      </c>
      <c r="B1449" t="s">
        <v>113</v>
      </c>
      <c r="C1449" s="4">
        <v>0.41666666666666669</v>
      </c>
      <c r="D1449" s="5"/>
      <c r="E1449" s="5">
        <f>VLOOKUP(Tableau48910[[#This Row],[Numéros]],Tableau3[],9,FALSE)</f>
        <v>1.9753086419753085</v>
      </c>
      <c r="F1449" s="5">
        <f>VLOOKUP(Tableau48910[[#This Row],[Numéros]],Tableau3[],9,FALSE)</f>
        <v>1.9753086419753085</v>
      </c>
    </row>
    <row r="1450" spans="1:6" x14ac:dyDescent="0.25">
      <c r="A1450">
        <v>90</v>
      </c>
      <c r="B1450" t="s">
        <v>113</v>
      </c>
      <c r="C1450" s="4">
        <v>4.1666666666666664E-2</v>
      </c>
      <c r="D1450" s="5"/>
      <c r="E1450" s="5">
        <f>VLOOKUP(Tableau48910[[#This Row],[Numéros]],Tableau3[],9,FALSE)</f>
        <v>1.9753086419753085</v>
      </c>
      <c r="F1450" s="5">
        <f>VLOOKUP(Tableau48910[[#This Row],[Numéros]],Tableau3[],9,FALSE)</f>
        <v>1.9753086419753085</v>
      </c>
    </row>
    <row r="1451" spans="1:6" x14ac:dyDescent="0.25">
      <c r="A1451">
        <v>100</v>
      </c>
      <c r="B1451" t="s">
        <v>113</v>
      </c>
      <c r="C1451" s="4">
        <v>1.0416666666666666E-2</v>
      </c>
      <c r="D1451" s="5"/>
      <c r="E1451" s="5">
        <f>VLOOKUP(Tableau48910[[#This Row],[Numéros]],Tableau3[],9,FALSE)</f>
        <v>1.9753086419753085</v>
      </c>
      <c r="F1451" s="5">
        <f>VLOOKUP(Tableau48910[[#This Row],[Numéros]],Tableau3[],9,FALSE)</f>
        <v>1.9753086419753085</v>
      </c>
    </row>
    <row r="1452" spans="1:6" x14ac:dyDescent="0.25">
      <c r="A1452">
        <v>40</v>
      </c>
      <c r="B1452" t="s">
        <v>114</v>
      </c>
      <c r="C1452" s="4">
        <v>0.83333333333333337</v>
      </c>
      <c r="D1452" s="5"/>
      <c r="E1452" s="5">
        <f>VLOOKUP(Tableau48910[[#This Row],[Numéros]],Tableau3[],9,FALSE)</f>
        <v>1.9753086419753085</v>
      </c>
      <c r="F1452" s="5">
        <f>VLOOKUP(Tableau48910[[#This Row],[Numéros]],Tableau3[],9,FALSE)</f>
        <v>1.9753086419753085</v>
      </c>
    </row>
    <row r="1453" spans="1:6" x14ac:dyDescent="0.25">
      <c r="A1453">
        <v>50</v>
      </c>
      <c r="B1453" t="s">
        <v>114</v>
      </c>
      <c r="C1453" s="4">
        <v>2.0833333333333332E-2</v>
      </c>
      <c r="D1453" s="5"/>
      <c r="E1453" s="5">
        <f>VLOOKUP(Tableau48910[[#This Row],[Numéros]],Tableau3[],9,FALSE)</f>
        <v>1.9753086419753085</v>
      </c>
      <c r="F1453" s="5">
        <f>VLOOKUP(Tableau48910[[#This Row],[Numéros]],Tableau3[],9,FALSE)</f>
        <v>1.9753086419753085</v>
      </c>
    </row>
    <row r="1454" spans="1:6" x14ac:dyDescent="0.25">
      <c r="A1454">
        <v>60</v>
      </c>
      <c r="B1454" t="s">
        <v>114</v>
      </c>
      <c r="C1454" s="4">
        <v>0.33333333333333331</v>
      </c>
      <c r="D1454" s="5"/>
      <c r="E1454" s="5">
        <f>VLOOKUP(Tableau48910[[#This Row],[Numéros]],Tableau3[],9,FALSE)</f>
        <v>1.9753086419753085</v>
      </c>
      <c r="F1454" s="5">
        <f>VLOOKUP(Tableau48910[[#This Row],[Numéros]],Tableau3[],9,FALSE)</f>
        <v>1.9753086419753085</v>
      </c>
    </row>
    <row r="1455" spans="1:6" x14ac:dyDescent="0.25">
      <c r="A1455">
        <v>70</v>
      </c>
      <c r="B1455" t="s">
        <v>114</v>
      </c>
      <c r="C1455" s="4">
        <v>2.0833333333333332E-2</v>
      </c>
      <c r="D1455" s="5"/>
      <c r="E1455" s="5">
        <f>VLOOKUP(Tableau48910[[#This Row],[Numéros]],Tableau3[],9,FALSE)</f>
        <v>1.9753086419753085</v>
      </c>
      <c r="F1455" s="5">
        <f>VLOOKUP(Tableau48910[[#This Row],[Numéros]],Tableau3[],9,FALSE)</f>
        <v>1.9753086419753085</v>
      </c>
    </row>
    <row r="1456" spans="1:6" x14ac:dyDescent="0.25">
      <c r="A1456">
        <v>80</v>
      </c>
      <c r="B1456" t="s">
        <v>114</v>
      </c>
      <c r="C1456" s="4">
        <v>0.41666666666666669</v>
      </c>
      <c r="D1456" s="5"/>
      <c r="E1456" s="5">
        <f>VLOOKUP(Tableau48910[[#This Row],[Numéros]],Tableau3[],9,FALSE)</f>
        <v>1.9753086419753085</v>
      </c>
      <c r="F1456" s="5">
        <f>VLOOKUP(Tableau48910[[#This Row],[Numéros]],Tableau3[],9,FALSE)</f>
        <v>1.9753086419753085</v>
      </c>
    </row>
    <row r="1457" spans="1:6" x14ac:dyDescent="0.25">
      <c r="A1457">
        <v>90</v>
      </c>
      <c r="B1457" t="s">
        <v>114</v>
      </c>
      <c r="C1457" s="4">
        <v>4.1666666666666664E-2</v>
      </c>
      <c r="D1457" s="5"/>
      <c r="E1457" s="5">
        <f>VLOOKUP(Tableau48910[[#This Row],[Numéros]],Tableau3[],9,FALSE)</f>
        <v>1.9753086419753085</v>
      </c>
      <c r="F1457" s="5">
        <f>VLOOKUP(Tableau48910[[#This Row],[Numéros]],Tableau3[],9,FALSE)</f>
        <v>1.9753086419753085</v>
      </c>
    </row>
    <row r="1458" spans="1:6" x14ac:dyDescent="0.25">
      <c r="A1458">
        <v>100</v>
      </c>
      <c r="B1458" t="s">
        <v>114</v>
      </c>
      <c r="C1458" s="4">
        <v>1.0416666666666666E-2</v>
      </c>
      <c r="D1458" s="5"/>
      <c r="E1458" s="5">
        <f>VLOOKUP(Tableau48910[[#This Row],[Numéros]],Tableau3[],9,FALSE)</f>
        <v>1.9753086419753085</v>
      </c>
      <c r="F1458" s="5">
        <f>VLOOKUP(Tableau48910[[#This Row],[Numéros]],Tableau3[],9,FALSE)</f>
        <v>1.9753086419753085</v>
      </c>
    </row>
    <row r="1459" spans="1:6" x14ac:dyDescent="0.25">
      <c r="A1459">
        <v>40</v>
      </c>
      <c r="B1459" t="s">
        <v>115</v>
      </c>
      <c r="C1459" s="4">
        <v>0.66666666666666663</v>
      </c>
      <c r="D1459" s="5"/>
      <c r="E1459" s="5">
        <f>VLOOKUP(Tableau48910[[#This Row],[Numéros]],Tableau3[],9,FALSE)</f>
        <v>1.7777777777777775</v>
      </c>
      <c r="F1459" s="5">
        <f>VLOOKUP(Tableau48910[[#This Row],[Numéros]],Tableau3[],9,FALSE)</f>
        <v>1.7777777777777775</v>
      </c>
    </row>
    <row r="1460" spans="1:6" x14ac:dyDescent="0.25">
      <c r="A1460">
        <v>50</v>
      </c>
      <c r="B1460" t="s">
        <v>115</v>
      </c>
      <c r="C1460" s="4">
        <v>2.0833333333333332E-2</v>
      </c>
      <c r="D1460" s="5"/>
      <c r="E1460" s="5">
        <f>VLOOKUP(Tableau48910[[#This Row],[Numéros]],Tableau3[],9,FALSE)</f>
        <v>1.7777777777777775</v>
      </c>
      <c r="F1460" s="5">
        <f>VLOOKUP(Tableau48910[[#This Row],[Numéros]],Tableau3[],9,FALSE)</f>
        <v>1.7777777777777775</v>
      </c>
    </row>
    <row r="1461" spans="1:6" x14ac:dyDescent="0.25">
      <c r="A1461">
        <v>60</v>
      </c>
      <c r="B1461" t="s">
        <v>115</v>
      </c>
      <c r="C1461" s="4">
        <v>0.33333333333333331</v>
      </c>
      <c r="D1461" s="5"/>
      <c r="E1461" s="5">
        <f>VLOOKUP(Tableau48910[[#This Row],[Numéros]],Tableau3[],9,FALSE)</f>
        <v>1.7777777777777775</v>
      </c>
      <c r="F1461" s="5">
        <f>VLOOKUP(Tableau48910[[#This Row],[Numéros]],Tableau3[],9,FALSE)</f>
        <v>1.7777777777777775</v>
      </c>
    </row>
    <row r="1462" spans="1:6" x14ac:dyDescent="0.25">
      <c r="A1462">
        <v>70</v>
      </c>
      <c r="B1462" t="s">
        <v>115</v>
      </c>
      <c r="C1462" s="4">
        <v>2.0833333333333332E-2</v>
      </c>
      <c r="D1462" s="5"/>
      <c r="E1462" s="5">
        <f>VLOOKUP(Tableau48910[[#This Row],[Numéros]],Tableau3[],9,FALSE)</f>
        <v>1.7777777777777775</v>
      </c>
      <c r="F1462" s="5">
        <f>VLOOKUP(Tableau48910[[#This Row],[Numéros]],Tableau3[],9,FALSE)</f>
        <v>1.7777777777777775</v>
      </c>
    </row>
    <row r="1463" spans="1:6" x14ac:dyDescent="0.25">
      <c r="A1463">
        <v>80</v>
      </c>
      <c r="B1463" t="s">
        <v>115</v>
      </c>
      <c r="C1463" s="4">
        <v>0.41666666666666669</v>
      </c>
      <c r="D1463" s="5"/>
      <c r="E1463" s="5">
        <f>VLOOKUP(Tableau48910[[#This Row],[Numéros]],Tableau3[],9,FALSE)</f>
        <v>1.7777777777777775</v>
      </c>
      <c r="F1463" s="5">
        <f>VLOOKUP(Tableau48910[[#This Row],[Numéros]],Tableau3[],9,FALSE)</f>
        <v>1.7777777777777775</v>
      </c>
    </row>
    <row r="1464" spans="1:6" x14ac:dyDescent="0.25">
      <c r="A1464">
        <v>90</v>
      </c>
      <c r="B1464" t="s">
        <v>115</v>
      </c>
      <c r="C1464" s="4">
        <v>4.1666666666666664E-2</v>
      </c>
      <c r="D1464" s="5"/>
      <c r="E1464" s="5">
        <f>VLOOKUP(Tableau48910[[#This Row],[Numéros]],Tableau3[],9,FALSE)</f>
        <v>1.7777777777777775</v>
      </c>
      <c r="F1464" s="5">
        <f>VLOOKUP(Tableau48910[[#This Row],[Numéros]],Tableau3[],9,FALSE)</f>
        <v>1.7777777777777775</v>
      </c>
    </row>
    <row r="1465" spans="1:6" x14ac:dyDescent="0.25">
      <c r="A1465">
        <v>100</v>
      </c>
      <c r="B1465" t="s">
        <v>115</v>
      </c>
      <c r="C1465" s="4">
        <v>1.0416666666666666E-2</v>
      </c>
      <c r="D1465" s="5"/>
      <c r="E1465" s="5">
        <f>VLOOKUP(Tableau48910[[#This Row],[Numéros]],Tableau3[],9,FALSE)</f>
        <v>1.7777777777777775</v>
      </c>
      <c r="F1465" s="5">
        <f>VLOOKUP(Tableau48910[[#This Row],[Numéros]],Tableau3[],9,FALSE)</f>
        <v>1.7777777777777775</v>
      </c>
    </row>
    <row r="1466" spans="1:6" x14ac:dyDescent="0.25">
      <c r="A1466">
        <v>40</v>
      </c>
      <c r="B1466" t="s">
        <v>116</v>
      </c>
      <c r="C1466" s="4">
        <v>0.66666666666666663</v>
      </c>
      <c r="D1466" s="5"/>
      <c r="E1466" s="5">
        <f>VLOOKUP(Tableau48910[[#This Row],[Numéros]],Tableau3[],9,FALSE)</f>
        <v>1.7777777777777775</v>
      </c>
      <c r="F1466" s="5">
        <f>VLOOKUP(Tableau48910[[#This Row],[Numéros]],Tableau3[],9,FALSE)</f>
        <v>1.7777777777777775</v>
      </c>
    </row>
    <row r="1467" spans="1:6" x14ac:dyDescent="0.25">
      <c r="A1467">
        <v>50</v>
      </c>
      <c r="B1467" t="s">
        <v>116</v>
      </c>
      <c r="C1467" s="4">
        <v>2.0833333333333332E-2</v>
      </c>
      <c r="D1467" s="5"/>
      <c r="E1467" s="5">
        <f>VLOOKUP(Tableau48910[[#This Row],[Numéros]],Tableau3[],9,FALSE)</f>
        <v>1.7777777777777775</v>
      </c>
      <c r="F1467" s="5">
        <f>VLOOKUP(Tableau48910[[#This Row],[Numéros]],Tableau3[],9,FALSE)</f>
        <v>1.7777777777777775</v>
      </c>
    </row>
    <row r="1468" spans="1:6" x14ac:dyDescent="0.25">
      <c r="A1468">
        <v>60</v>
      </c>
      <c r="B1468" t="s">
        <v>116</v>
      </c>
      <c r="C1468" s="4">
        <v>0.33333333333333331</v>
      </c>
      <c r="D1468" s="5"/>
      <c r="E1468" s="5">
        <f>VLOOKUP(Tableau48910[[#This Row],[Numéros]],Tableau3[],9,FALSE)</f>
        <v>1.7777777777777775</v>
      </c>
      <c r="F1468" s="5">
        <f>VLOOKUP(Tableau48910[[#This Row],[Numéros]],Tableau3[],9,FALSE)</f>
        <v>1.7777777777777775</v>
      </c>
    </row>
    <row r="1469" spans="1:6" x14ac:dyDescent="0.25">
      <c r="A1469">
        <v>70</v>
      </c>
      <c r="B1469" t="s">
        <v>116</v>
      </c>
      <c r="C1469" s="4">
        <v>2.0833333333333332E-2</v>
      </c>
      <c r="D1469" s="5"/>
      <c r="E1469" s="5">
        <f>VLOOKUP(Tableau48910[[#This Row],[Numéros]],Tableau3[],9,FALSE)</f>
        <v>1.7777777777777775</v>
      </c>
      <c r="F1469" s="5">
        <f>VLOOKUP(Tableau48910[[#This Row],[Numéros]],Tableau3[],9,FALSE)</f>
        <v>1.7777777777777775</v>
      </c>
    </row>
    <row r="1470" spans="1:6" x14ac:dyDescent="0.25">
      <c r="A1470">
        <v>80</v>
      </c>
      <c r="B1470" t="s">
        <v>116</v>
      </c>
      <c r="C1470" s="4">
        <v>0.41666666666666669</v>
      </c>
      <c r="D1470" s="5"/>
      <c r="E1470" s="5">
        <f>VLOOKUP(Tableau48910[[#This Row],[Numéros]],Tableau3[],9,FALSE)</f>
        <v>1.7777777777777775</v>
      </c>
      <c r="F1470" s="5">
        <f>VLOOKUP(Tableau48910[[#This Row],[Numéros]],Tableau3[],9,FALSE)</f>
        <v>1.7777777777777775</v>
      </c>
    </row>
    <row r="1471" spans="1:6" x14ac:dyDescent="0.25">
      <c r="A1471">
        <v>90</v>
      </c>
      <c r="B1471" t="s">
        <v>116</v>
      </c>
      <c r="C1471" s="4">
        <v>4.1666666666666664E-2</v>
      </c>
      <c r="D1471" s="5"/>
      <c r="E1471" s="5">
        <f>VLOOKUP(Tableau48910[[#This Row],[Numéros]],Tableau3[],9,FALSE)</f>
        <v>1.7777777777777775</v>
      </c>
      <c r="F1471" s="5">
        <f>VLOOKUP(Tableau48910[[#This Row],[Numéros]],Tableau3[],9,FALSE)</f>
        <v>1.7777777777777775</v>
      </c>
    </row>
    <row r="1472" spans="1:6" x14ac:dyDescent="0.25">
      <c r="A1472">
        <v>100</v>
      </c>
      <c r="B1472" t="s">
        <v>116</v>
      </c>
      <c r="C1472" s="4">
        <v>1.0416666666666666E-2</v>
      </c>
      <c r="D1472" s="5"/>
      <c r="E1472" s="5">
        <f>VLOOKUP(Tableau48910[[#This Row],[Numéros]],Tableau3[],9,FALSE)</f>
        <v>1.7777777777777775</v>
      </c>
      <c r="F1472" s="5">
        <f>VLOOKUP(Tableau48910[[#This Row],[Numéros]],Tableau3[],9,FALSE)</f>
        <v>1.7777777777777775</v>
      </c>
    </row>
    <row r="1473" spans="1:6" x14ac:dyDescent="0.25">
      <c r="A1473">
        <v>50</v>
      </c>
      <c r="B1473" t="s">
        <v>117</v>
      </c>
      <c r="C1473" s="4">
        <v>2.0833333333333332E-2</v>
      </c>
      <c r="D1473" s="5"/>
      <c r="E1473" s="5">
        <f>VLOOKUP(Tableau48910[[#This Row],[Numéros]],Tableau3[],9,FALSE)</f>
        <v>1.015873015873016</v>
      </c>
      <c r="F1473" s="5">
        <f>VLOOKUP(Tableau48910[[#This Row],[Numéros]],Tableau3[],9,FALSE)</f>
        <v>1.015873015873016</v>
      </c>
    </row>
    <row r="1474" spans="1:6" x14ac:dyDescent="0.25">
      <c r="A1474">
        <v>60</v>
      </c>
      <c r="B1474" t="s">
        <v>117</v>
      </c>
      <c r="C1474" s="4">
        <v>0.33333333333333331</v>
      </c>
      <c r="D1474" s="5"/>
      <c r="E1474" s="5">
        <f>VLOOKUP(Tableau48910[[#This Row],[Numéros]],Tableau3[],9,FALSE)</f>
        <v>1.015873015873016</v>
      </c>
      <c r="F1474" s="5">
        <f>VLOOKUP(Tableau48910[[#This Row],[Numéros]],Tableau3[],9,FALSE)</f>
        <v>1.015873015873016</v>
      </c>
    </row>
    <row r="1475" spans="1:6" x14ac:dyDescent="0.25">
      <c r="A1475">
        <v>70</v>
      </c>
      <c r="B1475" t="s">
        <v>117</v>
      </c>
      <c r="C1475" s="4">
        <v>2.0833333333333332E-2</v>
      </c>
      <c r="D1475" s="5"/>
      <c r="E1475" s="5">
        <f>VLOOKUP(Tableau48910[[#This Row],[Numéros]],Tableau3[],9,FALSE)</f>
        <v>1.015873015873016</v>
      </c>
      <c r="F1475" s="5">
        <f>VLOOKUP(Tableau48910[[#This Row],[Numéros]],Tableau3[],9,FALSE)</f>
        <v>1.015873015873016</v>
      </c>
    </row>
    <row r="1476" spans="1:6" x14ac:dyDescent="0.25">
      <c r="A1476">
        <v>80</v>
      </c>
      <c r="B1476" t="s">
        <v>117</v>
      </c>
      <c r="C1476" s="4">
        <v>0.25</v>
      </c>
      <c r="D1476" s="5"/>
      <c r="E1476" s="5">
        <f>VLOOKUP(Tableau48910[[#This Row],[Numéros]],Tableau3[],9,FALSE)</f>
        <v>1.015873015873016</v>
      </c>
      <c r="F1476" s="5">
        <f>VLOOKUP(Tableau48910[[#This Row],[Numéros]],Tableau3[],9,FALSE)</f>
        <v>1.015873015873016</v>
      </c>
    </row>
    <row r="1477" spans="1:6" x14ac:dyDescent="0.25">
      <c r="A1477">
        <v>90</v>
      </c>
      <c r="B1477" t="s">
        <v>117</v>
      </c>
      <c r="C1477" s="4">
        <v>4.1666666666666664E-2</v>
      </c>
      <c r="D1477" s="5"/>
      <c r="E1477" s="5">
        <f>VLOOKUP(Tableau48910[[#This Row],[Numéros]],Tableau3[],9,FALSE)</f>
        <v>1.015873015873016</v>
      </c>
      <c r="F1477" s="5">
        <f>VLOOKUP(Tableau48910[[#This Row],[Numéros]],Tableau3[],9,FALSE)</f>
        <v>1.015873015873016</v>
      </c>
    </row>
    <row r="1478" spans="1:6" x14ac:dyDescent="0.25">
      <c r="A1478">
        <v>100</v>
      </c>
      <c r="B1478" t="s">
        <v>117</v>
      </c>
      <c r="C1478" s="4">
        <v>1.0416666666666666E-2</v>
      </c>
      <c r="D1478" s="5"/>
      <c r="E1478" s="5">
        <f>VLOOKUP(Tableau48910[[#This Row],[Numéros]],Tableau3[],9,FALSE)</f>
        <v>1.015873015873016</v>
      </c>
      <c r="F1478" s="5">
        <f>VLOOKUP(Tableau48910[[#This Row],[Numéros]],Tableau3[],9,FALSE)</f>
        <v>1.015873015873016</v>
      </c>
    </row>
    <row r="1479" spans="1:6" x14ac:dyDescent="0.25">
      <c r="A1479">
        <v>40</v>
      </c>
      <c r="B1479" t="s">
        <v>118</v>
      </c>
      <c r="C1479" s="4">
        <v>0.33333333333333331</v>
      </c>
      <c r="D1479" s="5"/>
      <c r="E1479" s="5">
        <f>VLOOKUP(Tableau48910[[#This Row],[Numéros]],Tableau3[],9,FALSE)</f>
        <v>1.4769230769230766</v>
      </c>
      <c r="F1479" s="5">
        <f>VLOOKUP(Tableau48910[[#This Row],[Numéros]],Tableau3[],9,FALSE)</f>
        <v>1.4769230769230766</v>
      </c>
    </row>
    <row r="1480" spans="1:6" x14ac:dyDescent="0.25">
      <c r="A1480">
        <v>50</v>
      </c>
      <c r="B1480" t="s">
        <v>118</v>
      </c>
      <c r="C1480" s="4">
        <v>2.0833333333333332E-2</v>
      </c>
      <c r="D1480" s="5"/>
      <c r="E1480" s="5">
        <f>VLOOKUP(Tableau48910[[#This Row],[Numéros]],Tableau3[],9,FALSE)</f>
        <v>1.4769230769230766</v>
      </c>
      <c r="F1480" s="5">
        <f>VLOOKUP(Tableau48910[[#This Row],[Numéros]],Tableau3[],9,FALSE)</f>
        <v>1.4769230769230766</v>
      </c>
    </row>
    <row r="1481" spans="1:6" x14ac:dyDescent="0.25">
      <c r="A1481">
        <v>60</v>
      </c>
      <c r="B1481" t="s">
        <v>118</v>
      </c>
      <c r="C1481" s="4">
        <v>0.33333333333333331</v>
      </c>
      <c r="D1481" s="5"/>
      <c r="E1481" s="5">
        <f>VLOOKUP(Tableau48910[[#This Row],[Numéros]],Tableau3[],9,FALSE)</f>
        <v>1.4769230769230766</v>
      </c>
      <c r="F1481" s="5">
        <f>VLOOKUP(Tableau48910[[#This Row],[Numéros]],Tableau3[],9,FALSE)</f>
        <v>1.4769230769230766</v>
      </c>
    </row>
    <row r="1482" spans="1:6" x14ac:dyDescent="0.25">
      <c r="A1482">
        <v>70</v>
      </c>
      <c r="B1482" t="s">
        <v>118</v>
      </c>
      <c r="C1482" s="4">
        <v>2.0833333333333332E-2</v>
      </c>
      <c r="D1482" s="5"/>
      <c r="E1482" s="5">
        <f>VLOOKUP(Tableau48910[[#This Row],[Numéros]],Tableau3[],9,FALSE)</f>
        <v>1.4769230769230766</v>
      </c>
      <c r="F1482" s="5">
        <f>VLOOKUP(Tableau48910[[#This Row],[Numéros]],Tableau3[],9,FALSE)</f>
        <v>1.4769230769230766</v>
      </c>
    </row>
    <row r="1483" spans="1:6" x14ac:dyDescent="0.25">
      <c r="A1483">
        <v>80</v>
      </c>
      <c r="B1483" t="s">
        <v>118</v>
      </c>
      <c r="C1483" s="4">
        <v>0.25</v>
      </c>
      <c r="D1483" s="5"/>
      <c r="E1483" s="5">
        <f>VLOOKUP(Tableau48910[[#This Row],[Numéros]],Tableau3[],9,FALSE)</f>
        <v>1.4769230769230766</v>
      </c>
      <c r="F1483" s="5">
        <f>VLOOKUP(Tableau48910[[#This Row],[Numéros]],Tableau3[],9,FALSE)</f>
        <v>1.4769230769230766</v>
      </c>
    </row>
    <row r="1484" spans="1:6" x14ac:dyDescent="0.25">
      <c r="A1484">
        <v>90</v>
      </c>
      <c r="B1484" t="s">
        <v>118</v>
      </c>
      <c r="C1484" s="4">
        <v>4.1666666666666664E-2</v>
      </c>
      <c r="D1484" s="5"/>
      <c r="E1484" s="5">
        <f>VLOOKUP(Tableau48910[[#This Row],[Numéros]],Tableau3[],9,FALSE)</f>
        <v>1.4769230769230766</v>
      </c>
      <c r="F1484" s="5">
        <f>VLOOKUP(Tableau48910[[#This Row],[Numéros]],Tableau3[],9,FALSE)</f>
        <v>1.4769230769230766</v>
      </c>
    </row>
    <row r="1485" spans="1:6" x14ac:dyDescent="0.25">
      <c r="A1485">
        <v>100</v>
      </c>
      <c r="B1485" t="s">
        <v>118</v>
      </c>
      <c r="C1485" s="4">
        <v>1.0416666666666666E-2</v>
      </c>
      <c r="D1485" s="5"/>
      <c r="E1485" s="5">
        <f>VLOOKUP(Tableau48910[[#This Row],[Numéros]],Tableau3[],9,FALSE)</f>
        <v>1.4769230769230766</v>
      </c>
      <c r="F1485" s="5">
        <f>VLOOKUP(Tableau48910[[#This Row],[Numéros]],Tableau3[],9,FALSE)</f>
        <v>1.4769230769230766</v>
      </c>
    </row>
    <row r="1486" spans="1:6" x14ac:dyDescent="0.25">
      <c r="A1486">
        <v>10</v>
      </c>
      <c r="B1486" t="s">
        <v>36</v>
      </c>
      <c r="C1486" s="4">
        <v>1.4583333333333332E-2</v>
      </c>
      <c r="D1486" s="5"/>
      <c r="E1486" s="5">
        <f>VLOOKUP(Tableau48910[[#This Row],[Numéros]],Tableau3[],9,FALSE)</f>
        <v>1</v>
      </c>
      <c r="F1486" s="5">
        <f>VLOOKUP(Tableau48910[[#This Row],[Numéros]],Tableau3[],9,FALSE)</f>
        <v>1</v>
      </c>
    </row>
    <row r="1487" spans="1:6" x14ac:dyDescent="0.25">
      <c r="A1487">
        <v>20</v>
      </c>
      <c r="B1487" t="s">
        <v>36</v>
      </c>
      <c r="C1487" s="4">
        <v>7</v>
      </c>
      <c r="D1487" s="5"/>
      <c r="E1487" s="5">
        <f>VLOOKUP(Tableau48910[[#This Row],[Numéros]],Tableau3[],9,FALSE)</f>
        <v>1</v>
      </c>
      <c r="F1487" s="5">
        <f>VLOOKUP(Tableau48910[[#This Row],[Numéros]],Tableau3[],9,FALSE)</f>
        <v>1</v>
      </c>
    </row>
    <row r="1488" spans="1:6" x14ac:dyDescent="0.25">
      <c r="A1488">
        <v>30</v>
      </c>
      <c r="B1488" t="s">
        <v>36</v>
      </c>
      <c r="C1488" s="4">
        <v>2.9166666666666665</v>
      </c>
      <c r="D1488" s="5"/>
      <c r="E1488" s="5">
        <f>VLOOKUP(Tableau48910[[#This Row],[Numéros]],Tableau3[],9,FALSE)</f>
        <v>1</v>
      </c>
      <c r="F1488" s="5">
        <f>VLOOKUP(Tableau48910[[#This Row],[Numéros]],Tableau3[],9,FALSE)</f>
        <v>1</v>
      </c>
    </row>
    <row r="1489" spans="1:6" x14ac:dyDescent="0.25">
      <c r="A1489">
        <v>40</v>
      </c>
      <c r="B1489" t="s">
        <v>36</v>
      </c>
      <c r="C1489" s="4">
        <v>2.9166666666666665</v>
      </c>
      <c r="D1489" s="5"/>
      <c r="E1489" s="5">
        <f>VLOOKUP(Tableau48910[[#This Row],[Numéros]],Tableau3[],9,FALSE)</f>
        <v>1</v>
      </c>
      <c r="F1489" s="5">
        <f>VLOOKUP(Tableau48910[[#This Row],[Numéros]],Tableau3[],9,FALSE)</f>
        <v>1</v>
      </c>
    </row>
    <row r="1490" spans="1:6" x14ac:dyDescent="0.25">
      <c r="A1490">
        <v>50</v>
      </c>
      <c r="B1490" t="s">
        <v>36</v>
      </c>
      <c r="C1490" s="4">
        <v>1.4583333333333332E-2</v>
      </c>
      <c r="D1490" s="5"/>
      <c r="E1490" s="5">
        <f>VLOOKUP(Tableau48910[[#This Row],[Numéros]],Tableau3[],9,FALSE)</f>
        <v>1</v>
      </c>
      <c r="F1490" s="5">
        <f>VLOOKUP(Tableau48910[[#This Row],[Numéros]],Tableau3[],9,FALSE)</f>
        <v>1</v>
      </c>
    </row>
    <row r="1491" spans="1:6" x14ac:dyDescent="0.25">
      <c r="A1491">
        <v>10</v>
      </c>
      <c r="B1491" t="s">
        <v>29</v>
      </c>
      <c r="C1491" s="4">
        <v>1.4583333333333332E-2</v>
      </c>
      <c r="D1491" s="5"/>
      <c r="E1491" s="5">
        <f>VLOOKUP(Tableau48910[[#This Row],[Numéros]],Tableau3[],9,FALSE)</f>
        <v>1</v>
      </c>
      <c r="F1491" s="5">
        <f>VLOOKUP(Tableau48910[[#This Row],[Numéros]],Tableau3[],9,FALSE)</f>
        <v>1</v>
      </c>
    </row>
    <row r="1492" spans="1:6" x14ac:dyDescent="0.25">
      <c r="A1492">
        <v>20</v>
      </c>
      <c r="B1492" t="s">
        <v>29</v>
      </c>
      <c r="C1492" s="4">
        <v>7</v>
      </c>
      <c r="D1492" s="5"/>
      <c r="E1492" s="5">
        <f>VLOOKUP(Tableau48910[[#This Row],[Numéros]],Tableau3[],9,FALSE)</f>
        <v>1</v>
      </c>
      <c r="F1492" s="5">
        <f>VLOOKUP(Tableau48910[[#This Row],[Numéros]],Tableau3[],9,FALSE)</f>
        <v>1</v>
      </c>
    </row>
    <row r="1493" spans="1:6" x14ac:dyDescent="0.25">
      <c r="A1493">
        <v>30</v>
      </c>
      <c r="B1493" t="s">
        <v>29</v>
      </c>
      <c r="C1493" s="4">
        <v>2.9166666666666665</v>
      </c>
      <c r="D1493" s="5"/>
      <c r="E1493" s="5">
        <f>VLOOKUP(Tableau48910[[#This Row],[Numéros]],Tableau3[],9,FALSE)</f>
        <v>1</v>
      </c>
      <c r="F1493" s="5">
        <f>VLOOKUP(Tableau48910[[#This Row],[Numéros]],Tableau3[],9,FALSE)</f>
        <v>1</v>
      </c>
    </row>
    <row r="1494" spans="1:6" x14ac:dyDescent="0.25">
      <c r="A1494">
        <v>40</v>
      </c>
      <c r="B1494" t="s">
        <v>29</v>
      </c>
      <c r="C1494" s="4">
        <v>2.9166666666666665</v>
      </c>
      <c r="D1494" s="5"/>
      <c r="E1494" s="5">
        <f>VLOOKUP(Tableau48910[[#This Row],[Numéros]],Tableau3[],9,FALSE)</f>
        <v>1</v>
      </c>
      <c r="F1494" s="5">
        <f>VLOOKUP(Tableau48910[[#This Row],[Numéros]],Tableau3[],9,FALSE)</f>
        <v>1</v>
      </c>
    </row>
    <row r="1495" spans="1:6" x14ac:dyDescent="0.25">
      <c r="A1495">
        <v>50</v>
      </c>
      <c r="B1495" t="s">
        <v>29</v>
      </c>
      <c r="C1495" s="4">
        <v>1.4583333333333332E-2</v>
      </c>
      <c r="D1495" s="5"/>
      <c r="E1495" s="5">
        <f>VLOOKUP(Tableau48910[[#This Row],[Numéros]],Tableau3[],9,FALSE)</f>
        <v>1</v>
      </c>
      <c r="F1495" s="5">
        <f>VLOOKUP(Tableau48910[[#This Row],[Numéros]],Tableau3[],9,FALSE)</f>
        <v>1</v>
      </c>
    </row>
    <row r="1496" spans="1:6" x14ac:dyDescent="0.25">
      <c r="A1496">
        <v>20</v>
      </c>
      <c r="B1496" t="s">
        <v>154</v>
      </c>
      <c r="C1496" s="4">
        <v>2.0833333333333332E-2</v>
      </c>
      <c r="D1496" s="5"/>
      <c r="E1496" s="5">
        <f>VLOOKUP(Tableau48910[[#This Row],[Numéros]],Tableau3[],9,FALSE)</f>
        <v>0.97821350762527226</v>
      </c>
      <c r="F1496" s="5">
        <f>VLOOKUP(Tableau48910[[#This Row],[Numéros]],Tableau3[],9,FALSE)</f>
        <v>0.97821350762527226</v>
      </c>
    </row>
    <row r="1497" spans="1:6" x14ac:dyDescent="0.25">
      <c r="A1497">
        <v>30</v>
      </c>
      <c r="B1497" t="s">
        <v>154</v>
      </c>
      <c r="C1497" s="4">
        <v>2.8645833333333335</v>
      </c>
      <c r="D1497" s="5"/>
      <c r="E1497" s="5">
        <f>VLOOKUP(Tableau48910[[#This Row],[Numéros]],Tableau3[],9,FALSE)</f>
        <v>0.97821350762527226</v>
      </c>
      <c r="F1497" s="5">
        <f>VLOOKUP(Tableau48910[[#This Row],[Numéros]],Tableau3[],9,FALSE)</f>
        <v>0.97821350762527226</v>
      </c>
    </row>
    <row r="1498" spans="1:6" x14ac:dyDescent="0.25">
      <c r="A1498">
        <v>35</v>
      </c>
      <c r="B1498" t="s">
        <v>154</v>
      </c>
      <c r="C1498" s="4">
        <v>4.1666666666666664E-2</v>
      </c>
      <c r="D1498" s="5"/>
      <c r="E1498" s="5">
        <f>VLOOKUP(Tableau48910[[#This Row],[Numéros]],Tableau3[],9,FALSE)</f>
        <v>0.97821350762527226</v>
      </c>
      <c r="F1498" s="5">
        <f>VLOOKUP(Tableau48910[[#This Row],[Numéros]],Tableau3[],9,FALSE)</f>
        <v>0.97821350762527226</v>
      </c>
    </row>
    <row r="1499" spans="1:6" x14ac:dyDescent="0.25">
      <c r="A1499">
        <v>40</v>
      </c>
      <c r="B1499" t="s">
        <v>154</v>
      </c>
      <c r="C1499" s="4">
        <v>1</v>
      </c>
      <c r="D1499" s="5"/>
      <c r="E1499" s="5">
        <f>VLOOKUP(Tableau48910[[#This Row],[Numéros]],Tableau3[],9,FALSE)</f>
        <v>0.97821350762527226</v>
      </c>
      <c r="F1499" s="5">
        <f>VLOOKUP(Tableau48910[[#This Row],[Numéros]],Tableau3[],9,FALSE)</f>
        <v>0.97821350762527226</v>
      </c>
    </row>
    <row r="1500" spans="1:6" x14ac:dyDescent="0.25">
      <c r="A1500">
        <v>45</v>
      </c>
      <c r="B1500" t="s">
        <v>154</v>
      </c>
      <c r="C1500" s="4">
        <v>8.3333333333333329E-2</v>
      </c>
      <c r="D1500" s="5"/>
      <c r="E1500" s="5">
        <f>VLOOKUP(Tableau48910[[#This Row],[Numéros]],Tableau3[],9,FALSE)</f>
        <v>0.97821350762527226</v>
      </c>
      <c r="F1500" s="5">
        <f>VLOOKUP(Tableau48910[[#This Row],[Numéros]],Tableau3[],9,FALSE)</f>
        <v>0.97821350762527226</v>
      </c>
    </row>
    <row r="1501" spans="1:6" x14ac:dyDescent="0.25">
      <c r="A1501">
        <v>50</v>
      </c>
      <c r="B1501" t="s">
        <v>154</v>
      </c>
      <c r="C1501" s="4">
        <v>0.33333333333333331</v>
      </c>
      <c r="D1501" s="5"/>
      <c r="E1501" s="5">
        <f>VLOOKUP(Tableau48910[[#This Row],[Numéros]],Tableau3[],9,FALSE)</f>
        <v>0.97821350762527226</v>
      </c>
      <c r="F1501" s="5">
        <f>VLOOKUP(Tableau48910[[#This Row],[Numéros]],Tableau3[],9,FALSE)</f>
        <v>0.97821350762527226</v>
      </c>
    </row>
    <row r="1502" spans="1:6" x14ac:dyDescent="0.25">
      <c r="A1502">
        <v>60</v>
      </c>
      <c r="B1502" t="s">
        <v>154</v>
      </c>
      <c r="C1502" s="4">
        <v>0.33333333333333331</v>
      </c>
      <c r="D1502" s="5"/>
      <c r="E1502" s="5">
        <f>VLOOKUP(Tableau48910[[#This Row],[Numéros]],Tableau3[],9,FALSE)</f>
        <v>0.97821350762527226</v>
      </c>
      <c r="F1502" s="5">
        <f>VLOOKUP(Tableau48910[[#This Row],[Numéros]],Tableau3[],9,FALSE)</f>
        <v>0.97821350762527226</v>
      </c>
    </row>
    <row r="1503" spans="1:6" x14ac:dyDescent="0.25">
      <c r="A1503">
        <v>70</v>
      </c>
      <c r="B1503" t="s">
        <v>154</v>
      </c>
      <c r="C1503" s="4">
        <v>0.125</v>
      </c>
      <c r="D1503" s="5"/>
      <c r="E1503" s="5">
        <f>VLOOKUP(Tableau48910[[#This Row],[Numéros]],Tableau3[],9,FALSE)</f>
        <v>0.97821350762527226</v>
      </c>
      <c r="F1503" s="5">
        <f>VLOOKUP(Tableau48910[[#This Row],[Numéros]],Tableau3[],9,FALSE)</f>
        <v>0.97821350762527226</v>
      </c>
    </row>
    <row r="1504" spans="1:6" x14ac:dyDescent="0.25">
      <c r="A1504">
        <v>20</v>
      </c>
      <c r="B1504" t="s">
        <v>124</v>
      </c>
      <c r="C1504" s="4">
        <v>4.1666666666666664E-2</v>
      </c>
      <c r="D1504" s="5"/>
      <c r="E1504" s="5">
        <f>VLOOKUP(Tableau48910[[#This Row],[Numéros]],Tableau3[],9,FALSE)</f>
        <v>1.0094339622641508</v>
      </c>
      <c r="F1504" s="5">
        <f>VLOOKUP(Tableau48910[[#This Row],[Numéros]],Tableau3[],9,FALSE)</f>
        <v>1.0094339622641508</v>
      </c>
    </row>
    <row r="1505" spans="1:6" x14ac:dyDescent="0.25">
      <c r="A1505">
        <v>30</v>
      </c>
      <c r="B1505" t="s">
        <v>124</v>
      </c>
      <c r="C1505" s="4">
        <v>1</v>
      </c>
      <c r="D1505" s="5"/>
      <c r="E1505" s="5">
        <f>VLOOKUP(Tableau48910[[#This Row],[Numéros]],Tableau3[],9,FALSE)</f>
        <v>1.0094339622641508</v>
      </c>
      <c r="F1505" s="5">
        <f>VLOOKUP(Tableau48910[[#This Row],[Numéros]],Tableau3[],9,FALSE)</f>
        <v>1.0094339622641508</v>
      </c>
    </row>
    <row r="1506" spans="1:6" x14ac:dyDescent="0.25">
      <c r="A1506">
        <v>40</v>
      </c>
      <c r="B1506" t="s">
        <v>124</v>
      </c>
      <c r="C1506" s="4">
        <v>6.25E-2</v>
      </c>
      <c r="D1506" s="5"/>
      <c r="E1506" s="5">
        <f>VLOOKUP(Tableau48910[[#This Row],[Numéros]],Tableau3[],9,FALSE)</f>
        <v>1.0094339622641508</v>
      </c>
      <c r="F1506" s="5">
        <f>VLOOKUP(Tableau48910[[#This Row],[Numéros]],Tableau3[],9,FALSE)</f>
        <v>1.0094339622641508</v>
      </c>
    </row>
    <row r="1507" spans="1:6" x14ac:dyDescent="0.25">
      <c r="A1507">
        <v>50</v>
      </c>
      <c r="B1507" t="s">
        <v>124</v>
      </c>
      <c r="C1507" s="4">
        <v>4.1666666666666664E-2</v>
      </c>
      <c r="D1507" s="5"/>
      <c r="E1507" s="5">
        <f>VLOOKUP(Tableau48910[[#This Row],[Numéros]],Tableau3[],9,FALSE)</f>
        <v>1.0094339622641508</v>
      </c>
      <c r="F1507" s="5">
        <f>VLOOKUP(Tableau48910[[#This Row],[Numéros]],Tableau3[],9,FALSE)</f>
        <v>1.0094339622641508</v>
      </c>
    </row>
    <row r="1508" spans="1:6" x14ac:dyDescent="0.25">
      <c r="A1508">
        <v>60</v>
      </c>
      <c r="B1508" t="s">
        <v>124</v>
      </c>
      <c r="C1508" s="4">
        <v>2.0833333333333332E-2</v>
      </c>
      <c r="D1508" s="5"/>
      <c r="E1508" s="5">
        <f>VLOOKUP(Tableau48910[[#This Row],[Numéros]],Tableau3[],9,FALSE)</f>
        <v>1.0094339622641508</v>
      </c>
      <c r="F1508" s="5">
        <f>VLOOKUP(Tableau48910[[#This Row],[Numéros]],Tableau3[],9,FALSE)</f>
        <v>1.0094339622641508</v>
      </c>
    </row>
    <row r="1509" spans="1:6" x14ac:dyDescent="0.25">
      <c r="A1509">
        <v>80</v>
      </c>
      <c r="B1509" t="s">
        <v>124</v>
      </c>
      <c r="C1509" s="4">
        <v>4.1666666666666664E-2</v>
      </c>
      <c r="D1509" s="5"/>
      <c r="E1509" s="5">
        <f>VLOOKUP(Tableau48910[[#This Row],[Numéros]],Tableau3[],9,FALSE)</f>
        <v>1.0094339622641508</v>
      </c>
      <c r="F1509" s="5">
        <f>VLOOKUP(Tableau48910[[#This Row],[Numéros]],Tableau3[],9,FALSE)</f>
        <v>1.0094339622641508</v>
      </c>
    </row>
    <row r="1510" spans="1:6" x14ac:dyDescent="0.25">
      <c r="A1510">
        <v>90</v>
      </c>
      <c r="B1510" t="s">
        <v>124</v>
      </c>
      <c r="C1510" s="4">
        <v>0.125</v>
      </c>
      <c r="D1510" s="5"/>
      <c r="E1510" s="5">
        <f>VLOOKUP(Tableau48910[[#This Row],[Numéros]],Tableau3[],9,FALSE)</f>
        <v>1.0094339622641508</v>
      </c>
      <c r="F1510" s="5">
        <f>VLOOKUP(Tableau48910[[#This Row],[Numéros]],Tableau3[],9,FALSE)</f>
        <v>1.0094339622641508</v>
      </c>
    </row>
    <row r="1511" spans="1:6" x14ac:dyDescent="0.25">
      <c r="A1511">
        <v>100</v>
      </c>
      <c r="B1511" t="s">
        <v>124</v>
      </c>
      <c r="C1511" s="4">
        <v>0.79166666666666663</v>
      </c>
      <c r="D1511" s="5"/>
      <c r="E1511" s="5">
        <f>VLOOKUP(Tableau48910[[#This Row],[Numéros]],Tableau3[],9,FALSE)</f>
        <v>1.0094339622641508</v>
      </c>
      <c r="F1511" s="5">
        <f>VLOOKUP(Tableau48910[[#This Row],[Numéros]],Tableau3[],9,FALSE)</f>
        <v>1.0094339622641508</v>
      </c>
    </row>
    <row r="1512" spans="1:6" x14ac:dyDescent="0.25">
      <c r="A1512">
        <v>110</v>
      </c>
      <c r="B1512" t="s">
        <v>124</v>
      </c>
      <c r="C1512" s="4">
        <v>6.25E-2</v>
      </c>
      <c r="D1512" s="5"/>
      <c r="E1512" s="5">
        <f>VLOOKUP(Tableau48910[[#This Row],[Numéros]],Tableau3[],9,FALSE)</f>
        <v>1.0094339622641508</v>
      </c>
      <c r="F1512" s="5">
        <f>VLOOKUP(Tableau48910[[#This Row],[Numéros]],Tableau3[],9,FALSE)</f>
        <v>1.0094339622641508</v>
      </c>
    </row>
    <row r="1513" spans="1:6" x14ac:dyDescent="0.25">
      <c r="A1513">
        <v>120</v>
      </c>
      <c r="B1513" t="s">
        <v>124</v>
      </c>
      <c r="C1513" s="4">
        <v>4.1666666666666664E-2</v>
      </c>
      <c r="D1513" s="5"/>
      <c r="E1513" s="5">
        <f>VLOOKUP(Tableau48910[[#This Row],[Numéros]],Tableau3[],9,FALSE)</f>
        <v>1.0094339622641508</v>
      </c>
      <c r="F1513" s="5">
        <f>VLOOKUP(Tableau48910[[#This Row],[Numéros]],Tableau3[],9,FALSE)</f>
        <v>1.0094339622641508</v>
      </c>
    </row>
    <row r="1514" spans="1:6" x14ac:dyDescent="0.25">
      <c r="A1514">
        <v>130</v>
      </c>
      <c r="B1514" t="s">
        <v>124</v>
      </c>
      <c r="C1514" s="4">
        <v>2.0833333333333332E-2</v>
      </c>
      <c r="D1514" s="5"/>
      <c r="E1514" s="5">
        <f>VLOOKUP(Tableau48910[[#This Row],[Numéros]],Tableau3[],9,FALSE)</f>
        <v>1.0094339622641508</v>
      </c>
      <c r="F1514" s="5">
        <f>VLOOKUP(Tableau48910[[#This Row],[Numéros]],Tableau3[],9,FALSE)</f>
        <v>1.0094339622641508</v>
      </c>
    </row>
    <row r="1515" spans="1:6" x14ac:dyDescent="0.25">
      <c r="A1515">
        <v>20</v>
      </c>
      <c r="B1515" t="s">
        <v>125</v>
      </c>
      <c r="C1515" s="4">
        <v>4.1666666666666664E-2</v>
      </c>
      <c r="D1515" s="5"/>
      <c r="E1515" s="5">
        <f>VLOOKUP(Tableau48910[[#This Row],[Numéros]],Tableau3[],9,FALSE)</f>
        <v>1.0094339622641508</v>
      </c>
      <c r="F1515" s="5">
        <f>VLOOKUP(Tableau48910[[#This Row],[Numéros]],Tableau3[],9,FALSE)</f>
        <v>1.0094339622641508</v>
      </c>
    </row>
    <row r="1516" spans="1:6" x14ac:dyDescent="0.25">
      <c r="A1516">
        <v>30</v>
      </c>
      <c r="B1516" t="s">
        <v>125</v>
      </c>
      <c r="C1516" s="4">
        <v>1</v>
      </c>
      <c r="D1516" s="5"/>
      <c r="E1516" s="5">
        <f>VLOOKUP(Tableau48910[[#This Row],[Numéros]],Tableau3[],9,FALSE)</f>
        <v>1.0094339622641508</v>
      </c>
      <c r="F1516" s="5">
        <f>VLOOKUP(Tableau48910[[#This Row],[Numéros]],Tableau3[],9,FALSE)</f>
        <v>1.0094339622641508</v>
      </c>
    </row>
    <row r="1517" spans="1:6" x14ac:dyDescent="0.25">
      <c r="A1517">
        <v>40</v>
      </c>
      <c r="B1517" t="s">
        <v>125</v>
      </c>
      <c r="C1517" s="4">
        <v>6.25E-2</v>
      </c>
      <c r="D1517" s="5"/>
      <c r="E1517" s="5">
        <f>VLOOKUP(Tableau48910[[#This Row],[Numéros]],Tableau3[],9,FALSE)</f>
        <v>1.0094339622641508</v>
      </c>
      <c r="F1517" s="5">
        <f>VLOOKUP(Tableau48910[[#This Row],[Numéros]],Tableau3[],9,FALSE)</f>
        <v>1.0094339622641508</v>
      </c>
    </row>
    <row r="1518" spans="1:6" x14ac:dyDescent="0.25">
      <c r="A1518">
        <v>50</v>
      </c>
      <c r="B1518" t="s">
        <v>125</v>
      </c>
      <c r="C1518" s="4">
        <v>4.1666666666666664E-2</v>
      </c>
      <c r="D1518" s="5"/>
      <c r="E1518" s="5">
        <f>VLOOKUP(Tableau48910[[#This Row],[Numéros]],Tableau3[],9,FALSE)</f>
        <v>1.0094339622641508</v>
      </c>
      <c r="F1518" s="5">
        <f>VLOOKUP(Tableau48910[[#This Row],[Numéros]],Tableau3[],9,FALSE)</f>
        <v>1.0094339622641508</v>
      </c>
    </row>
    <row r="1519" spans="1:6" x14ac:dyDescent="0.25">
      <c r="A1519">
        <v>60</v>
      </c>
      <c r="B1519" t="s">
        <v>125</v>
      </c>
      <c r="C1519" s="4">
        <v>2.0833333333333332E-2</v>
      </c>
      <c r="D1519" s="5"/>
      <c r="E1519" s="5">
        <f>VLOOKUP(Tableau48910[[#This Row],[Numéros]],Tableau3[],9,FALSE)</f>
        <v>1.0094339622641508</v>
      </c>
      <c r="F1519" s="5">
        <f>VLOOKUP(Tableau48910[[#This Row],[Numéros]],Tableau3[],9,FALSE)</f>
        <v>1.0094339622641508</v>
      </c>
    </row>
    <row r="1520" spans="1:6" x14ac:dyDescent="0.25">
      <c r="A1520">
        <v>80</v>
      </c>
      <c r="B1520" t="s">
        <v>125</v>
      </c>
      <c r="C1520" s="4">
        <v>4.1666666666666664E-2</v>
      </c>
      <c r="D1520" s="5"/>
      <c r="E1520" s="5">
        <f>VLOOKUP(Tableau48910[[#This Row],[Numéros]],Tableau3[],9,FALSE)</f>
        <v>1.0094339622641508</v>
      </c>
      <c r="F1520" s="5">
        <f>VLOOKUP(Tableau48910[[#This Row],[Numéros]],Tableau3[],9,FALSE)</f>
        <v>1.0094339622641508</v>
      </c>
    </row>
    <row r="1521" spans="1:6" x14ac:dyDescent="0.25">
      <c r="A1521">
        <v>90</v>
      </c>
      <c r="B1521" t="s">
        <v>125</v>
      </c>
      <c r="C1521" s="4">
        <v>0.125</v>
      </c>
      <c r="D1521" s="5"/>
      <c r="E1521" s="5">
        <f>VLOOKUP(Tableau48910[[#This Row],[Numéros]],Tableau3[],9,FALSE)</f>
        <v>1.0094339622641508</v>
      </c>
      <c r="F1521" s="5">
        <f>VLOOKUP(Tableau48910[[#This Row],[Numéros]],Tableau3[],9,FALSE)</f>
        <v>1.0094339622641508</v>
      </c>
    </row>
    <row r="1522" spans="1:6" x14ac:dyDescent="0.25">
      <c r="A1522">
        <v>100</v>
      </c>
      <c r="B1522" t="s">
        <v>125</v>
      </c>
      <c r="C1522" s="4">
        <v>0.79166666666666663</v>
      </c>
      <c r="D1522" s="5"/>
      <c r="E1522" s="5">
        <f>VLOOKUP(Tableau48910[[#This Row],[Numéros]],Tableau3[],9,FALSE)</f>
        <v>1.0094339622641508</v>
      </c>
      <c r="F1522" s="5">
        <f>VLOOKUP(Tableau48910[[#This Row],[Numéros]],Tableau3[],9,FALSE)</f>
        <v>1.0094339622641508</v>
      </c>
    </row>
    <row r="1523" spans="1:6" x14ac:dyDescent="0.25">
      <c r="A1523">
        <v>110</v>
      </c>
      <c r="B1523" t="s">
        <v>125</v>
      </c>
      <c r="C1523" s="4">
        <v>6.25E-2</v>
      </c>
      <c r="D1523" s="5"/>
      <c r="E1523" s="5">
        <f>VLOOKUP(Tableau48910[[#This Row],[Numéros]],Tableau3[],9,FALSE)</f>
        <v>1.0094339622641508</v>
      </c>
      <c r="F1523" s="5">
        <f>VLOOKUP(Tableau48910[[#This Row],[Numéros]],Tableau3[],9,FALSE)</f>
        <v>1.0094339622641508</v>
      </c>
    </row>
    <row r="1524" spans="1:6" x14ac:dyDescent="0.25">
      <c r="A1524">
        <v>120</v>
      </c>
      <c r="B1524" t="s">
        <v>125</v>
      </c>
      <c r="C1524" s="4">
        <v>4.1666666666666664E-2</v>
      </c>
      <c r="D1524" s="5"/>
      <c r="E1524" s="5">
        <f>VLOOKUP(Tableau48910[[#This Row],[Numéros]],Tableau3[],9,FALSE)</f>
        <v>1.0094339622641508</v>
      </c>
      <c r="F1524" s="5">
        <f>VLOOKUP(Tableau48910[[#This Row],[Numéros]],Tableau3[],9,FALSE)</f>
        <v>1.0094339622641508</v>
      </c>
    </row>
    <row r="1525" spans="1:6" x14ac:dyDescent="0.25">
      <c r="A1525">
        <v>130</v>
      </c>
      <c r="B1525" t="s">
        <v>125</v>
      </c>
      <c r="C1525" s="4">
        <v>2.0833333333333332E-2</v>
      </c>
      <c r="D1525" s="5"/>
      <c r="E1525" s="5">
        <f>VLOOKUP(Tableau48910[[#This Row],[Numéros]],Tableau3[],9,FALSE)</f>
        <v>1.0094339622641508</v>
      </c>
      <c r="F1525" s="5">
        <f>VLOOKUP(Tableau48910[[#This Row],[Numéros]],Tableau3[],9,FALSE)</f>
        <v>1.0094339622641508</v>
      </c>
    </row>
    <row r="1526" spans="1:6" x14ac:dyDescent="0.25">
      <c r="A1526">
        <v>40</v>
      </c>
      <c r="B1526" t="s">
        <v>126</v>
      </c>
      <c r="C1526" s="4">
        <v>2.0833333333333332E-2</v>
      </c>
      <c r="D1526" s="5"/>
      <c r="E1526" s="5">
        <f>VLOOKUP(Tableau48910[[#This Row],[Numéros]],Tableau3[],9,FALSE)</f>
        <v>1.0178571428571428</v>
      </c>
      <c r="F1526" s="5">
        <f>VLOOKUP(Tableau48910[[#This Row],[Numéros]],Tableau3[],9,FALSE)</f>
        <v>1.0178571428571428</v>
      </c>
    </row>
    <row r="1527" spans="1:6" x14ac:dyDescent="0.25">
      <c r="A1527">
        <v>60</v>
      </c>
      <c r="B1527" t="s">
        <v>126</v>
      </c>
      <c r="C1527" s="4">
        <v>2.0833333333333332E-2</v>
      </c>
      <c r="D1527" s="5"/>
      <c r="E1527" s="5">
        <f>VLOOKUP(Tableau48910[[#This Row],[Numéros]],Tableau3[],9,FALSE)</f>
        <v>1.0178571428571428</v>
      </c>
      <c r="F1527" s="5">
        <f>VLOOKUP(Tableau48910[[#This Row],[Numéros]],Tableau3[],9,FALSE)</f>
        <v>1.0178571428571428</v>
      </c>
    </row>
    <row r="1528" spans="1:6" x14ac:dyDescent="0.25">
      <c r="A1528">
        <v>70</v>
      </c>
      <c r="B1528" t="s">
        <v>126</v>
      </c>
      <c r="C1528" s="4">
        <v>4.1666666666666664E-2</v>
      </c>
      <c r="D1528" s="5"/>
      <c r="E1528" s="5">
        <f>VLOOKUP(Tableau48910[[#This Row],[Numéros]],Tableau3[],9,FALSE)</f>
        <v>1.0178571428571428</v>
      </c>
      <c r="F1528" s="5">
        <f>VLOOKUP(Tableau48910[[#This Row],[Numéros]],Tableau3[],9,FALSE)</f>
        <v>1.0178571428571428</v>
      </c>
    </row>
    <row r="1529" spans="1:6" x14ac:dyDescent="0.25">
      <c r="A1529">
        <v>80</v>
      </c>
      <c r="B1529" t="s">
        <v>126</v>
      </c>
      <c r="C1529" s="4">
        <v>0.25</v>
      </c>
      <c r="D1529" s="5"/>
      <c r="E1529" s="5">
        <f>VLOOKUP(Tableau48910[[#This Row],[Numéros]],Tableau3[],9,FALSE)</f>
        <v>1.0178571428571428</v>
      </c>
      <c r="F1529" s="5">
        <f>VLOOKUP(Tableau48910[[#This Row],[Numéros]],Tableau3[],9,FALSE)</f>
        <v>1.0178571428571428</v>
      </c>
    </row>
    <row r="1530" spans="1:6" x14ac:dyDescent="0.25">
      <c r="A1530">
        <v>90</v>
      </c>
      <c r="B1530" t="s">
        <v>126</v>
      </c>
      <c r="C1530" s="4">
        <v>4.1666666666666664E-2</v>
      </c>
      <c r="D1530" s="5"/>
      <c r="E1530" s="5">
        <f>VLOOKUP(Tableau48910[[#This Row],[Numéros]],Tableau3[],9,FALSE)</f>
        <v>1.0178571428571428</v>
      </c>
      <c r="F1530" s="5">
        <f>VLOOKUP(Tableau48910[[#This Row],[Numéros]],Tableau3[],9,FALSE)</f>
        <v>1.0178571428571428</v>
      </c>
    </row>
    <row r="1531" spans="1:6" x14ac:dyDescent="0.25">
      <c r="A1531">
        <v>100</v>
      </c>
      <c r="B1531" t="s">
        <v>126</v>
      </c>
      <c r="C1531" s="4">
        <v>2.0833333333333332E-2</v>
      </c>
      <c r="D1531" s="5"/>
      <c r="E1531" s="5">
        <f>VLOOKUP(Tableau48910[[#This Row],[Numéros]],Tableau3[],9,FALSE)</f>
        <v>1.0178571428571428</v>
      </c>
      <c r="F1531" s="5">
        <f>VLOOKUP(Tableau48910[[#This Row],[Numéros]],Tableau3[],9,FALSE)</f>
        <v>1.0178571428571428</v>
      </c>
    </row>
    <row r="1532" spans="1:6" x14ac:dyDescent="0.25">
      <c r="A1532">
        <v>110</v>
      </c>
      <c r="B1532" t="s">
        <v>126</v>
      </c>
      <c r="C1532" s="4">
        <v>1.3888888888888888E-2</v>
      </c>
      <c r="D1532" s="5"/>
      <c r="E1532" s="5">
        <f>VLOOKUP(Tableau48910[[#This Row],[Numéros]],Tableau3[],9,FALSE)</f>
        <v>1.0178571428571428</v>
      </c>
      <c r="F1532" s="5">
        <f>VLOOKUP(Tableau48910[[#This Row],[Numéros]],Tableau3[],9,FALSE)</f>
        <v>1.0178571428571428</v>
      </c>
    </row>
    <row r="1533" spans="1:6" x14ac:dyDescent="0.25">
      <c r="A1533">
        <v>10</v>
      </c>
      <c r="B1533" t="s">
        <v>108</v>
      </c>
      <c r="C1533" s="4">
        <v>2.0833333333333332E-2</v>
      </c>
      <c r="D1533" s="5"/>
      <c r="E1533" s="5">
        <f>VLOOKUP(Tableau48910[[#This Row],[Numéros]],Tableau3[],9,FALSE)</f>
        <v>1</v>
      </c>
      <c r="F1533" s="5">
        <f>VLOOKUP(Tableau48910[[#This Row],[Numéros]],Tableau3[],9,FALSE)</f>
        <v>1</v>
      </c>
    </row>
    <row r="1534" spans="1:6" x14ac:dyDescent="0.25">
      <c r="A1534">
        <v>20</v>
      </c>
      <c r="B1534" t="s">
        <v>146</v>
      </c>
      <c r="C1534" s="4">
        <v>0.41666666666666669</v>
      </c>
      <c r="D1534" s="5"/>
      <c r="E1534" s="5">
        <f>VLOOKUP(Tableau48910[[#This Row],[Numéros]],Tableau3[],9,FALSE)</f>
        <v>1.3103448275862069</v>
      </c>
      <c r="F1534" s="5">
        <f>VLOOKUP(Tableau48910[[#This Row],[Numéros]],Tableau3[],9,FALSE)</f>
        <v>1.3103448275862069</v>
      </c>
    </row>
    <row r="1535" spans="1:6" x14ac:dyDescent="0.25">
      <c r="A1535">
        <v>30</v>
      </c>
      <c r="B1535" t="s">
        <v>146</v>
      </c>
      <c r="C1535" s="4">
        <v>1.1666666666666667</v>
      </c>
      <c r="D1535" s="5"/>
      <c r="E1535" s="5">
        <f>VLOOKUP(Tableau48910[[#This Row],[Numéros]],Tableau3[],9,FALSE)</f>
        <v>1.3103448275862069</v>
      </c>
      <c r="F1535" s="5">
        <f>VLOOKUP(Tableau48910[[#This Row],[Numéros]],Tableau3[],9,FALSE)</f>
        <v>1.3103448275862069</v>
      </c>
    </row>
    <row r="1536" spans="1:6" x14ac:dyDescent="0.25">
      <c r="A1536">
        <v>40</v>
      </c>
      <c r="B1536" t="s">
        <v>146</v>
      </c>
      <c r="C1536" s="4">
        <v>4.1666666666666664E-2</v>
      </c>
      <c r="D1536" s="5"/>
      <c r="E1536" s="5">
        <f>VLOOKUP(Tableau48910[[#This Row],[Numéros]],Tableau3[],9,FALSE)</f>
        <v>1.3103448275862069</v>
      </c>
      <c r="F1536" s="5">
        <f>VLOOKUP(Tableau48910[[#This Row],[Numéros]],Tableau3[],9,FALSE)</f>
        <v>1.3103448275862069</v>
      </c>
    </row>
    <row r="1537" spans="1:6" x14ac:dyDescent="0.25">
      <c r="A1537">
        <v>12</v>
      </c>
      <c r="B1537" t="s">
        <v>135</v>
      </c>
      <c r="C1537" s="4">
        <v>1.3888888888888888E-2</v>
      </c>
      <c r="D1537" s="5"/>
      <c r="E1537" s="5">
        <f>VLOOKUP(Tableau48910[[#This Row],[Numéros]],Tableau3[],9,FALSE)</f>
        <v>1</v>
      </c>
      <c r="F1537" s="5">
        <f>VLOOKUP(Tableau48910[[#This Row],[Numéros]],Tableau3[],9,FALSE)</f>
        <v>1</v>
      </c>
    </row>
    <row r="1538" spans="1:6" x14ac:dyDescent="0.25">
      <c r="A1538">
        <v>15</v>
      </c>
      <c r="B1538" t="s">
        <v>135</v>
      </c>
      <c r="C1538" s="4">
        <v>0.125</v>
      </c>
      <c r="D1538" s="5"/>
      <c r="E1538" s="5">
        <f>VLOOKUP(Tableau48910[[#This Row],[Numéros]],Tableau3[],9,FALSE)</f>
        <v>1</v>
      </c>
      <c r="F1538" s="5">
        <f>VLOOKUP(Tableau48910[[#This Row],[Numéros]],Tableau3[],9,FALSE)</f>
        <v>1</v>
      </c>
    </row>
    <row r="1539" spans="1:6" x14ac:dyDescent="0.25">
      <c r="A1539">
        <v>20</v>
      </c>
      <c r="B1539" t="s">
        <v>135</v>
      </c>
      <c r="C1539" s="4">
        <v>2.0833333333333332E-2</v>
      </c>
      <c r="D1539" s="5"/>
      <c r="E1539" s="5">
        <f>VLOOKUP(Tableau48910[[#This Row],[Numéros]],Tableau3[],9,FALSE)</f>
        <v>1</v>
      </c>
      <c r="F1539" s="5">
        <f>VLOOKUP(Tableau48910[[#This Row],[Numéros]],Tableau3[],9,FALSE)</f>
        <v>1</v>
      </c>
    </row>
    <row r="1540" spans="1:6" x14ac:dyDescent="0.25">
      <c r="A1540">
        <v>30</v>
      </c>
      <c r="B1540" t="s">
        <v>135</v>
      </c>
      <c r="C1540" s="4">
        <v>3.8847222222222224</v>
      </c>
      <c r="D1540" s="5"/>
      <c r="E1540" s="5">
        <f>VLOOKUP(Tableau48910[[#This Row],[Numéros]],Tableau3[],9,FALSE)</f>
        <v>1</v>
      </c>
      <c r="F1540" s="5">
        <f>VLOOKUP(Tableau48910[[#This Row],[Numéros]],Tableau3[],9,FALSE)</f>
        <v>1</v>
      </c>
    </row>
    <row r="1541" spans="1:6" x14ac:dyDescent="0.25">
      <c r="A1541">
        <v>45</v>
      </c>
      <c r="B1541" t="s">
        <v>135</v>
      </c>
      <c r="C1541" s="4">
        <v>1.3888888888888888E-2</v>
      </c>
      <c r="D1541" s="5"/>
      <c r="E1541" s="5">
        <f>VLOOKUP(Tableau48910[[#This Row],[Numéros]],Tableau3[],9,FALSE)</f>
        <v>1</v>
      </c>
      <c r="F1541" s="5">
        <f>VLOOKUP(Tableau48910[[#This Row],[Numéros]],Tableau3[],9,FALSE)</f>
        <v>1</v>
      </c>
    </row>
    <row r="1542" spans="1:6" x14ac:dyDescent="0.25">
      <c r="A1542">
        <v>50</v>
      </c>
      <c r="B1542" t="s">
        <v>135</v>
      </c>
      <c r="C1542" s="4">
        <v>1.3888888888888888E-2</v>
      </c>
      <c r="D1542" s="5"/>
      <c r="E1542" s="5">
        <f>VLOOKUP(Tableau48910[[#This Row],[Numéros]],Tableau3[],9,FALSE)</f>
        <v>1</v>
      </c>
      <c r="F1542" s="5">
        <f>VLOOKUP(Tableau48910[[#This Row],[Numéros]],Tableau3[],9,FALSE)</f>
        <v>1</v>
      </c>
    </row>
    <row r="1543" spans="1:6" x14ac:dyDescent="0.25">
      <c r="A1543">
        <v>10</v>
      </c>
      <c r="B1543" t="s">
        <v>127</v>
      </c>
      <c r="C1543" s="4">
        <v>1.6666666666666667</v>
      </c>
      <c r="D1543" s="5"/>
      <c r="E1543" s="5">
        <f>VLOOKUP(Tableau48910[[#This Row],[Numéros]],Tableau3[],9,FALSE)</f>
        <v>1.139784946236559</v>
      </c>
      <c r="F1543" s="5">
        <f>VLOOKUP(Tableau48910[[#This Row],[Numéros]],Tableau3[],9,FALSE)</f>
        <v>1.139784946236559</v>
      </c>
    </row>
    <row r="1544" spans="1:6" x14ac:dyDescent="0.25">
      <c r="A1544">
        <v>20</v>
      </c>
      <c r="B1544" t="s">
        <v>127</v>
      </c>
      <c r="C1544" s="4">
        <v>4.25</v>
      </c>
      <c r="D1544" s="5"/>
      <c r="E1544" s="5">
        <f>VLOOKUP(Tableau48910[[#This Row],[Numéros]],Tableau3[],9,FALSE)</f>
        <v>1.139784946236559</v>
      </c>
      <c r="F1544" s="5">
        <f>VLOOKUP(Tableau48910[[#This Row],[Numéros]],Tableau3[],9,FALSE)</f>
        <v>1.139784946236559</v>
      </c>
    </row>
    <row r="1545" spans="1:6" x14ac:dyDescent="0.25">
      <c r="A1545">
        <v>30</v>
      </c>
      <c r="B1545" t="s">
        <v>127</v>
      </c>
      <c r="C1545" s="4">
        <v>4.25</v>
      </c>
      <c r="D1545" s="5"/>
      <c r="E1545" s="5">
        <f>VLOOKUP(Tableau48910[[#This Row],[Numéros]],Tableau3[],9,FALSE)</f>
        <v>1.139784946236559</v>
      </c>
      <c r="F1545" s="5">
        <f>VLOOKUP(Tableau48910[[#This Row],[Numéros]],Tableau3[],9,FALSE)</f>
        <v>1.139784946236559</v>
      </c>
    </row>
    <row r="1546" spans="1:6" x14ac:dyDescent="0.25">
      <c r="A1546">
        <v>40</v>
      </c>
      <c r="B1546" t="s">
        <v>127</v>
      </c>
      <c r="C1546" s="4">
        <v>3.0833333333333335</v>
      </c>
      <c r="D1546" s="5"/>
      <c r="E1546" s="5">
        <f>VLOOKUP(Tableau48910[[#This Row],[Numéros]],Tableau3[],9,FALSE)</f>
        <v>1.139784946236559</v>
      </c>
      <c r="F1546" s="5">
        <f>VLOOKUP(Tableau48910[[#This Row],[Numéros]],Tableau3[],9,FALSE)</f>
        <v>1.139784946236559</v>
      </c>
    </row>
    <row r="1547" spans="1:6" x14ac:dyDescent="0.25">
      <c r="A1547">
        <v>50</v>
      </c>
      <c r="B1547" t="s">
        <v>127</v>
      </c>
      <c r="C1547" s="4">
        <v>4.1666666666666664E-2</v>
      </c>
      <c r="D1547" s="5"/>
      <c r="E1547" s="5">
        <f>VLOOKUP(Tableau48910[[#This Row],[Numéros]],Tableau3[],9,FALSE)</f>
        <v>1.139784946236559</v>
      </c>
      <c r="F1547" s="5">
        <f>VLOOKUP(Tableau48910[[#This Row],[Numéros]],Tableau3[],9,FALSE)</f>
        <v>1.139784946236559</v>
      </c>
    </row>
    <row r="1548" spans="1:6" x14ac:dyDescent="0.25">
      <c r="A1548">
        <v>10</v>
      </c>
      <c r="B1548" t="s">
        <v>129</v>
      </c>
      <c r="C1548" s="4">
        <v>0.33333333333333331</v>
      </c>
      <c r="D1548" s="5"/>
      <c r="E1548" s="5">
        <f>VLOOKUP(Tableau48910[[#This Row],[Numéros]],Tableau3[],9,FALSE)</f>
        <v>1.0673076923076921</v>
      </c>
      <c r="F1548" s="5">
        <f>VLOOKUP(Tableau48910[[#This Row],[Numéros]],Tableau3[],9,FALSE)</f>
        <v>1.0673076923076921</v>
      </c>
    </row>
    <row r="1549" spans="1:6" x14ac:dyDescent="0.25">
      <c r="A1549">
        <v>12</v>
      </c>
      <c r="B1549" t="s">
        <v>129</v>
      </c>
      <c r="C1549" s="4">
        <v>8.3333333333333329E-2</v>
      </c>
      <c r="D1549" s="5"/>
      <c r="E1549" s="5">
        <f>VLOOKUP(Tableau48910[[#This Row],[Numéros]],Tableau3[],9,FALSE)</f>
        <v>1.0673076923076921</v>
      </c>
      <c r="F1549" s="5">
        <f>VLOOKUP(Tableau48910[[#This Row],[Numéros]],Tableau3[],9,FALSE)</f>
        <v>1.0673076923076921</v>
      </c>
    </row>
    <row r="1550" spans="1:6" x14ac:dyDescent="0.25">
      <c r="A1550">
        <v>15</v>
      </c>
      <c r="B1550" t="s">
        <v>129</v>
      </c>
      <c r="C1550" s="4">
        <v>4.1666666666666664E-2</v>
      </c>
      <c r="D1550" s="5"/>
      <c r="E1550" s="5">
        <f>VLOOKUP(Tableau48910[[#This Row],[Numéros]],Tableau3[],9,FALSE)</f>
        <v>1.0673076923076921</v>
      </c>
      <c r="F1550" s="5">
        <f>VLOOKUP(Tableau48910[[#This Row],[Numéros]],Tableau3[],9,FALSE)</f>
        <v>1.0673076923076921</v>
      </c>
    </row>
    <row r="1551" spans="1:6" x14ac:dyDescent="0.25">
      <c r="A1551">
        <v>30</v>
      </c>
      <c r="B1551" t="s">
        <v>129</v>
      </c>
      <c r="C1551" s="4">
        <v>2.5</v>
      </c>
      <c r="D1551" s="5"/>
      <c r="E1551" s="5">
        <f>VLOOKUP(Tableau48910[[#This Row],[Numéros]],Tableau3[],9,FALSE)</f>
        <v>1.0673076923076921</v>
      </c>
      <c r="F1551" s="5">
        <f>VLOOKUP(Tableau48910[[#This Row],[Numéros]],Tableau3[],9,FALSE)</f>
        <v>1.0673076923076921</v>
      </c>
    </row>
    <row r="1552" spans="1:6" x14ac:dyDescent="0.25">
      <c r="A1552">
        <v>40</v>
      </c>
      <c r="B1552" t="s">
        <v>129</v>
      </c>
      <c r="C1552" s="4">
        <v>1.6666666666666667</v>
      </c>
      <c r="D1552" s="5"/>
      <c r="E1552" s="5">
        <f>VLOOKUP(Tableau48910[[#This Row],[Numéros]],Tableau3[],9,FALSE)</f>
        <v>1.0673076923076921</v>
      </c>
      <c r="F1552" s="5">
        <f>VLOOKUP(Tableau48910[[#This Row],[Numéros]],Tableau3[],9,FALSE)</f>
        <v>1.0673076923076921</v>
      </c>
    </row>
    <row r="1553" spans="1:6" x14ac:dyDescent="0.25">
      <c r="A1553">
        <v>50</v>
      </c>
      <c r="B1553" t="s">
        <v>129</v>
      </c>
      <c r="C1553" s="4">
        <v>4.1666666666666664E-2</v>
      </c>
      <c r="D1553" s="5"/>
      <c r="E1553" s="5">
        <f>VLOOKUP(Tableau48910[[#This Row],[Numéros]],Tableau3[],9,FALSE)</f>
        <v>1.0673076923076921</v>
      </c>
      <c r="F1553" s="5">
        <f>VLOOKUP(Tableau48910[[#This Row],[Numéros]],Tableau3[],9,FALSE)</f>
        <v>1.0673076923076921</v>
      </c>
    </row>
    <row r="1554" spans="1:6" x14ac:dyDescent="0.25">
      <c r="A1554">
        <v>10</v>
      </c>
      <c r="B1554" t="s">
        <v>141</v>
      </c>
      <c r="C1554" s="4">
        <v>1.6666666666666667</v>
      </c>
      <c r="D1554" s="5"/>
      <c r="E1554" s="5">
        <f>VLOOKUP(Tableau48910[[#This Row],[Numéros]],Tableau3[],9,FALSE)</f>
        <v>1.2378048780487807</v>
      </c>
      <c r="F1554" s="5">
        <f>VLOOKUP(Tableau48910[[#This Row],[Numéros]],Tableau3[],9,FALSE)</f>
        <v>1.2378048780487807</v>
      </c>
    </row>
    <row r="1555" spans="1:6" x14ac:dyDescent="0.25">
      <c r="A1555">
        <v>12</v>
      </c>
      <c r="B1555" t="s">
        <v>141</v>
      </c>
      <c r="C1555" s="4">
        <v>8.3333333333333329E-2</v>
      </c>
      <c r="D1555" s="5"/>
      <c r="E1555" s="5">
        <f>VLOOKUP(Tableau48910[[#This Row],[Numéros]],Tableau3[],9,FALSE)</f>
        <v>1.2378048780487807</v>
      </c>
      <c r="F1555" s="5">
        <f>VLOOKUP(Tableau48910[[#This Row],[Numéros]],Tableau3[],9,FALSE)</f>
        <v>1.2378048780487807</v>
      </c>
    </row>
    <row r="1556" spans="1:6" x14ac:dyDescent="0.25">
      <c r="A1556">
        <v>15</v>
      </c>
      <c r="B1556" t="s">
        <v>141</v>
      </c>
      <c r="C1556" s="4">
        <v>4.1666666666666664E-2</v>
      </c>
      <c r="D1556" s="5"/>
      <c r="E1556" s="5">
        <f>VLOOKUP(Tableau48910[[#This Row],[Numéros]],Tableau3[],9,FALSE)</f>
        <v>1.2378048780487807</v>
      </c>
      <c r="F1556" s="5">
        <f>VLOOKUP(Tableau48910[[#This Row],[Numéros]],Tableau3[],9,FALSE)</f>
        <v>1.2378048780487807</v>
      </c>
    </row>
    <row r="1557" spans="1:6" x14ac:dyDescent="0.25">
      <c r="A1557">
        <v>20</v>
      </c>
      <c r="B1557" t="s">
        <v>141</v>
      </c>
      <c r="C1557" s="4">
        <v>2.5</v>
      </c>
      <c r="D1557" s="5"/>
      <c r="E1557" s="5">
        <f>VLOOKUP(Tableau48910[[#This Row],[Numéros]],Tableau3[],9,FALSE)</f>
        <v>1.2378048780487807</v>
      </c>
      <c r="F1557" s="5">
        <f>VLOOKUP(Tableau48910[[#This Row],[Numéros]],Tableau3[],9,FALSE)</f>
        <v>1.2378048780487807</v>
      </c>
    </row>
    <row r="1558" spans="1:6" x14ac:dyDescent="0.25">
      <c r="A1558">
        <v>30</v>
      </c>
      <c r="B1558" t="s">
        <v>141</v>
      </c>
      <c r="C1558" s="4">
        <v>2.5</v>
      </c>
      <c r="D1558" s="5"/>
      <c r="E1558" s="5">
        <f>VLOOKUP(Tableau48910[[#This Row],[Numéros]],Tableau3[],9,FALSE)</f>
        <v>1.2378048780487807</v>
      </c>
      <c r="F1558" s="5">
        <f>VLOOKUP(Tableau48910[[#This Row],[Numéros]],Tableau3[],9,FALSE)</f>
        <v>1.2378048780487807</v>
      </c>
    </row>
    <row r="1559" spans="1:6" x14ac:dyDescent="0.25">
      <c r="A1559">
        <v>40</v>
      </c>
      <c r="B1559" t="s">
        <v>141</v>
      </c>
      <c r="C1559" s="4">
        <v>1.6666666666666667</v>
      </c>
      <c r="D1559" s="5"/>
      <c r="E1559" s="5">
        <f>VLOOKUP(Tableau48910[[#This Row],[Numéros]],Tableau3[],9,FALSE)</f>
        <v>1.2378048780487807</v>
      </c>
      <c r="F1559" s="5">
        <f>VLOOKUP(Tableau48910[[#This Row],[Numéros]],Tableau3[],9,FALSE)</f>
        <v>1.2378048780487807</v>
      </c>
    </row>
    <row r="1560" spans="1:6" x14ac:dyDescent="0.25">
      <c r="A1560">
        <v>50</v>
      </c>
      <c r="B1560" t="s">
        <v>141</v>
      </c>
      <c r="C1560" s="4">
        <v>4.1666666666666664E-2</v>
      </c>
      <c r="D1560" s="5"/>
      <c r="E1560" s="5">
        <f>VLOOKUP(Tableau48910[[#This Row],[Numéros]],Tableau3[],9,FALSE)</f>
        <v>1.2378048780487807</v>
      </c>
      <c r="F1560" s="5">
        <f>VLOOKUP(Tableau48910[[#This Row],[Numéros]],Tableau3[],9,FALSE)</f>
        <v>1.2378048780487807</v>
      </c>
    </row>
    <row r="1561" spans="1:6" x14ac:dyDescent="0.25">
      <c r="A1561">
        <v>10</v>
      </c>
      <c r="B1561" t="s">
        <v>142</v>
      </c>
      <c r="C1561" s="4">
        <v>0.66666666666666663</v>
      </c>
      <c r="D1561" s="5"/>
      <c r="E1561" s="5">
        <f>VLOOKUP(Tableau48910[[#This Row],[Numéros]],Tableau3[],9,FALSE)</f>
        <v>1.0914634146341464</v>
      </c>
      <c r="F1561" s="5">
        <f>VLOOKUP(Tableau48910[[#This Row],[Numéros]],Tableau3[],9,FALSE)</f>
        <v>1.0914634146341464</v>
      </c>
    </row>
    <row r="1562" spans="1:6" x14ac:dyDescent="0.25">
      <c r="A1562">
        <v>12</v>
      </c>
      <c r="B1562" t="s">
        <v>142</v>
      </c>
      <c r="C1562" s="4">
        <v>8.3333333333333329E-2</v>
      </c>
      <c r="D1562" s="5"/>
      <c r="E1562" s="5">
        <f>VLOOKUP(Tableau48910[[#This Row],[Numéros]],Tableau3[],9,FALSE)</f>
        <v>1.0914634146341464</v>
      </c>
      <c r="F1562" s="5">
        <f>VLOOKUP(Tableau48910[[#This Row],[Numéros]],Tableau3[],9,FALSE)</f>
        <v>1.0914634146341464</v>
      </c>
    </row>
    <row r="1563" spans="1:6" x14ac:dyDescent="0.25">
      <c r="A1563">
        <v>15</v>
      </c>
      <c r="B1563" t="s">
        <v>142</v>
      </c>
      <c r="C1563" s="4">
        <v>4.1666666666666664E-2</v>
      </c>
      <c r="D1563" s="5"/>
      <c r="E1563" s="5">
        <f>VLOOKUP(Tableau48910[[#This Row],[Numéros]],Tableau3[],9,FALSE)</f>
        <v>1.0914634146341464</v>
      </c>
      <c r="F1563" s="5">
        <f>VLOOKUP(Tableau48910[[#This Row],[Numéros]],Tableau3[],9,FALSE)</f>
        <v>1.0914634146341464</v>
      </c>
    </row>
    <row r="1564" spans="1:6" x14ac:dyDescent="0.25">
      <c r="A1564">
        <v>20</v>
      </c>
      <c r="B1564" t="s">
        <v>142</v>
      </c>
      <c r="C1564" s="4">
        <v>2.5</v>
      </c>
      <c r="D1564" s="5"/>
      <c r="E1564" s="5">
        <f>VLOOKUP(Tableau48910[[#This Row],[Numéros]],Tableau3[],9,FALSE)</f>
        <v>1.0914634146341464</v>
      </c>
      <c r="F1564" s="5">
        <f>VLOOKUP(Tableau48910[[#This Row],[Numéros]],Tableau3[],9,FALSE)</f>
        <v>1.0914634146341464</v>
      </c>
    </row>
    <row r="1565" spans="1:6" x14ac:dyDescent="0.25">
      <c r="A1565">
        <v>30</v>
      </c>
      <c r="B1565" t="s">
        <v>142</v>
      </c>
      <c r="C1565" s="4">
        <v>2.5</v>
      </c>
      <c r="D1565" s="5"/>
      <c r="E1565" s="5">
        <f>VLOOKUP(Tableau48910[[#This Row],[Numéros]],Tableau3[],9,FALSE)</f>
        <v>1.0914634146341464</v>
      </c>
      <c r="F1565" s="5">
        <f>VLOOKUP(Tableau48910[[#This Row],[Numéros]],Tableau3[],9,FALSE)</f>
        <v>1.0914634146341464</v>
      </c>
    </row>
    <row r="1566" spans="1:6" x14ac:dyDescent="0.25">
      <c r="A1566">
        <v>40</v>
      </c>
      <c r="B1566" t="s">
        <v>142</v>
      </c>
      <c r="C1566" s="4">
        <v>1.6666666666666667</v>
      </c>
      <c r="D1566" s="5"/>
      <c r="E1566" s="5">
        <f>VLOOKUP(Tableau48910[[#This Row],[Numéros]],Tableau3[],9,FALSE)</f>
        <v>1.0914634146341464</v>
      </c>
      <c r="F1566" s="5">
        <f>VLOOKUP(Tableau48910[[#This Row],[Numéros]],Tableau3[],9,FALSE)</f>
        <v>1.0914634146341464</v>
      </c>
    </row>
    <row r="1567" spans="1:6" x14ac:dyDescent="0.25">
      <c r="A1567">
        <v>50</v>
      </c>
      <c r="B1567" t="s">
        <v>142</v>
      </c>
      <c r="C1567" s="4">
        <v>4.1666666666666664E-2</v>
      </c>
      <c r="D1567" s="5"/>
      <c r="E1567" s="5">
        <f>VLOOKUP(Tableau48910[[#This Row],[Numéros]],Tableau3[],9,FALSE)</f>
        <v>1.0914634146341464</v>
      </c>
      <c r="F1567" s="5">
        <f>VLOOKUP(Tableau48910[[#This Row],[Numéros]],Tableau3[],9,FALSE)</f>
        <v>1.0914634146341464</v>
      </c>
    </row>
    <row r="1568" spans="1:6" x14ac:dyDescent="0.25">
      <c r="A1568">
        <v>10</v>
      </c>
      <c r="B1568" t="s">
        <v>45</v>
      </c>
      <c r="C1568" s="4">
        <v>4.1666666666666664E-2</v>
      </c>
      <c r="D1568" s="5"/>
      <c r="E1568" s="5">
        <f>VLOOKUP(Tableau48910[[#This Row],[Numéros]],Tableau3[],9,FALSE)</f>
        <v>1.0181818181818183</v>
      </c>
      <c r="F1568" s="5">
        <f>VLOOKUP(Tableau48910[[#This Row],[Numéros]],Tableau3[],9,FALSE)</f>
        <v>1.0181818181818183</v>
      </c>
    </row>
    <row r="1569" spans="1:6" x14ac:dyDescent="0.25">
      <c r="A1569">
        <v>20</v>
      </c>
      <c r="B1569" t="s">
        <v>45</v>
      </c>
      <c r="C1569" s="4">
        <v>4.1666666666666664E-2</v>
      </c>
      <c r="D1569" s="5"/>
      <c r="E1569" s="5">
        <f>VLOOKUP(Tableau48910[[#This Row],[Numéros]],Tableau3[],9,FALSE)</f>
        <v>1.0181818181818183</v>
      </c>
      <c r="F1569" s="5">
        <f>VLOOKUP(Tableau48910[[#This Row],[Numéros]],Tableau3[],9,FALSE)</f>
        <v>1.0181818181818183</v>
      </c>
    </row>
    <row r="1570" spans="1:6" x14ac:dyDescent="0.25">
      <c r="A1570">
        <v>30</v>
      </c>
      <c r="B1570" t="s">
        <v>45</v>
      </c>
      <c r="C1570" s="4">
        <v>2.0833333333333332E-2</v>
      </c>
      <c r="D1570" s="5"/>
      <c r="E1570" s="5">
        <f>VLOOKUP(Tableau48910[[#This Row],[Numéros]],Tableau3[],9,FALSE)</f>
        <v>1.0181818181818183</v>
      </c>
      <c r="F1570" s="5">
        <f>VLOOKUP(Tableau48910[[#This Row],[Numéros]],Tableau3[],9,FALSE)</f>
        <v>1.0181818181818183</v>
      </c>
    </row>
    <row r="1571" spans="1:6" x14ac:dyDescent="0.25">
      <c r="A1571">
        <v>40</v>
      </c>
      <c r="B1571" t="s">
        <v>45</v>
      </c>
      <c r="C1571" s="4">
        <v>2.0833333333333332E-2</v>
      </c>
      <c r="D1571" s="5"/>
      <c r="E1571" s="5">
        <f>VLOOKUP(Tableau48910[[#This Row],[Numéros]],Tableau3[],9,FALSE)</f>
        <v>1.0181818181818183</v>
      </c>
      <c r="F1571" s="5">
        <f>VLOOKUP(Tableau48910[[#This Row],[Numéros]],Tableau3[],9,FALSE)</f>
        <v>1.0181818181818183</v>
      </c>
    </row>
    <row r="1572" spans="1:6" x14ac:dyDescent="0.25">
      <c r="A1572">
        <v>50</v>
      </c>
      <c r="B1572" t="s">
        <v>45</v>
      </c>
      <c r="C1572" s="4">
        <v>0.33333333333333331</v>
      </c>
      <c r="D1572" s="5"/>
      <c r="E1572" s="5">
        <f>VLOOKUP(Tableau48910[[#This Row],[Numéros]],Tableau3[],9,FALSE)</f>
        <v>1.0181818181818183</v>
      </c>
      <c r="F1572" s="5">
        <f>VLOOKUP(Tableau48910[[#This Row],[Numéros]],Tableau3[],9,FALSE)</f>
        <v>1.0181818181818183</v>
      </c>
    </row>
    <row r="1573" spans="1:6" x14ac:dyDescent="0.25">
      <c r="A1573">
        <v>60</v>
      </c>
      <c r="B1573" t="s">
        <v>45</v>
      </c>
      <c r="C1573" s="4">
        <v>2.0833333333333332E-2</v>
      </c>
      <c r="D1573" s="5"/>
      <c r="E1573" s="5">
        <f>VLOOKUP(Tableau48910[[#This Row],[Numéros]],Tableau3[],9,FALSE)</f>
        <v>1.0181818181818183</v>
      </c>
      <c r="F1573" s="5">
        <f>VLOOKUP(Tableau48910[[#This Row],[Numéros]],Tableau3[],9,FALSE)</f>
        <v>1.0181818181818183</v>
      </c>
    </row>
    <row r="1574" spans="1:6" x14ac:dyDescent="0.25">
      <c r="A1574">
        <v>70</v>
      </c>
      <c r="B1574" t="s">
        <v>45</v>
      </c>
      <c r="C1574" s="4">
        <v>0.41666666666666669</v>
      </c>
      <c r="D1574" s="5"/>
      <c r="E1574" s="5">
        <f>VLOOKUP(Tableau48910[[#This Row],[Numéros]],Tableau3[],9,FALSE)</f>
        <v>1.0181818181818183</v>
      </c>
      <c r="F1574" s="5">
        <f>VLOOKUP(Tableau48910[[#This Row],[Numéros]],Tableau3[],9,FALSE)</f>
        <v>1.0181818181818183</v>
      </c>
    </row>
    <row r="1575" spans="1:6" x14ac:dyDescent="0.25">
      <c r="A1575">
        <v>80</v>
      </c>
      <c r="B1575" t="s">
        <v>45</v>
      </c>
      <c r="C1575" s="4">
        <v>2.0833333333333332E-2</v>
      </c>
      <c r="D1575" s="5"/>
      <c r="E1575" s="5">
        <f>VLOOKUP(Tableau48910[[#This Row],[Numéros]],Tableau3[],9,FALSE)</f>
        <v>1.0181818181818183</v>
      </c>
      <c r="F1575" s="5">
        <f>VLOOKUP(Tableau48910[[#This Row],[Numéros]],Tableau3[],9,FALSE)</f>
        <v>1.0181818181818183</v>
      </c>
    </row>
    <row r="1576" spans="1:6" x14ac:dyDescent="0.25">
      <c r="A1576">
        <v>90</v>
      </c>
      <c r="B1576" t="s">
        <v>45</v>
      </c>
      <c r="C1576" s="4">
        <v>0.25</v>
      </c>
      <c r="D1576" s="5"/>
      <c r="E1576" s="5">
        <f>VLOOKUP(Tableau48910[[#This Row],[Numéros]],Tableau3[],9,FALSE)</f>
        <v>1.0181818181818183</v>
      </c>
      <c r="F1576" s="5">
        <f>VLOOKUP(Tableau48910[[#This Row],[Numéros]],Tableau3[],9,FALSE)</f>
        <v>1.0181818181818183</v>
      </c>
    </row>
    <row r="1577" spans="1:6" x14ac:dyDescent="0.25">
      <c r="A1577">
        <v>100</v>
      </c>
      <c r="B1577" t="s">
        <v>45</v>
      </c>
      <c r="C1577" s="4">
        <v>2.0833333333333332E-2</v>
      </c>
      <c r="D1577" s="5"/>
      <c r="E1577" s="5">
        <f>VLOOKUP(Tableau48910[[#This Row],[Numéros]],Tableau3[],9,FALSE)</f>
        <v>1.0181818181818183</v>
      </c>
      <c r="F1577" s="5">
        <f>VLOOKUP(Tableau48910[[#This Row],[Numéros]],Tableau3[],9,FALSE)</f>
        <v>1.0181818181818183</v>
      </c>
    </row>
    <row r="1578" spans="1:6" x14ac:dyDescent="0.25">
      <c r="A1578">
        <v>10</v>
      </c>
      <c r="B1578" t="s">
        <v>46</v>
      </c>
      <c r="C1578" s="4">
        <v>4.1666666666666664E-2</v>
      </c>
      <c r="D1578" s="5"/>
      <c r="E1578" s="5">
        <f>VLOOKUP(Tableau48910[[#This Row],[Numéros]],Tableau3[],9,FALSE)</f>
        <v>1.0181818181818183</v>
      </c>
      <c r="F1578" s="5">
        <f>VLOOKUP(Tableau48910[[#This Row],[Numéros]],Tableau3[],9,FALSE)</f>
        <v>1.0181818181818183</v>
      </c>
    </row>
    <row r="1579" spans="1:6" x14ac:dyDescent="0.25">
      <c r="A1579">
        <v>20</v>
      </c>
      <c r="B1579" t="s">
        <v>46</v>
      </c>
      <c r="C1579" s="4">
        <v>4.1666666666666664E-2</v>
      </c>
      <c r="D1579" s="5"/>
      <c r="E1579" s="5">
        <f>VLOOKUP(Tableau48910[[#This Row],[Numéros]],Tableau3[],9,FALSE)</f>
        <v>1.0181818181818183</v>
      </c>
      <c r="F1579" s="5">
        <f>VLOOKUP(Tableau48910[[#This Row],[Numéros]],Tableau3[],9,FALSE)</f>
        <v>1.0181818181818183</v>
      </c>
    </row>
    <row r="1580" spans="1:6" x14ac:dyDescent="0.25">
      <c r="A1580">
        <v>30</v>
      </c>
      <c r="B1580" t="s">
        <v>46</v>
      </c>
      <c r="C1580" s="4">
        <v>2.0833333333333332E-2</v>
      </c>
      <c r="D1580" s="5"/>
      <c r="E1580" s="5">
        <f>VLOOKUP(Tableau48910[[#This Row],[Numéros]],Tableau3[],9,FALSE)</f>
        <v>1.0181818181818183</v>
      </c>
      <c r="F1580" s="5">
        <f>VLOOKUP(Tableau48910[[#This Row],[Numéros]],Tableau3[],9,FALSE)</f>
        <v>1.0181818181818183</v>
      </c>
    </row>
    <row r="1581" spans="1:6" x14ac:dyDescent="0.25">
      <c r="A1581">
        <v>40</v>
      </c>
      <c r="B1581" t="s">
        <v>46</v>
      </c>
      <c r="C1581" s="4">
        <v>2.0833333333333332E-2</v>
      </c>
      <c r="D1581" s="5"/>
      <c r="E1581" s="5">
        <f>VLOOKUP(Tableau48910[[#This Row],[Numéros]],Tableau3[],9,FALSE)</f>
        <v>1.0181818181818183</v>
      </c>
      <c r="F1581" s="5">
        <f>VLOOKUP(Tableau48910[[#This Row],[Numéros]],Tableau3[],9,FALSE)</f>
        <v>1.0181818181818183</v>
      </c>
    </row>
    <row r="1582" spans="1:6" x14ac:dyDescent="0.25">
      <c r="A1582">
        <v>50</v>
      </c>
      <c r="B1582" t="s">
        <v>46</v>
      </c>
      <c r="C1582" s="4">
        <v>0.33333333333333331</v>
      </c>
      <c r="D1582" s="5"/>
      <c r="E1582" s="5">
        <f>VLOOKUP(Tableau48910[[#This Row],[Numéros]],Tableau3[],9,FALSE)</f>
        <v>1.0181818181818183</v>
      </c>
      <c r="F1582" s="5">
        <f>VLOOKUP(Tableau48910[[#This Row],[Numéros]],Tableau3[],9,FALSE)</f>
        <v>1.0181818181818183</v>
      </c>
    </row>
    <row r="1583" spans="1:6" x14ac:dyDescent="0.25">
      <c r="A1583">
        <v>60</v>
      </c>
      <c r="B1583" t="s">
        <v>46</v>
      </c>
      <c r="C1583" s="4">
        <v>2.0833333333333332E-2</v>
      </c>
      <c r="D1583" s="5"/>
      <c r="E1583" s="5">
        <f>VLOOKUP(Tableau48910[[#This Row],[Numéros]],Tableau3[],9,FALSE)</f>
        <v>1.0181818181818183</v>
      </c>
      <c r="F1583" s="5">
        <f>VLOOKUP(Tableau48910[[#This Row],[Numéros]],Tableau3[],9,FALSE)</f>
        <v>1.0181818181818183</v>
      </c>
    </row>
    <row r="1584" spans="1:6" x14ac:dyDescent="0.25">
      <c r="A1584">
        <v>70</v>
      </c>
      <c r="B1584" t="s">
        <v>46</v>
      </c>
      <c r="C1584" s="4">
        <v>0.41666666666666669</v>
      </c>
      <c r="D1584" s="5"/>
      <c r="E1584" s="5">
        <f>VLOOKUP(Tableau48910[[#This Row],[Numéros]],Tableau3[],9,FALSE)</f>
        <v>1.0181818181818183</v>
      </c>
      <c r="F1584" s="5">
        <f>VLOOKUP(Tableau48910[[#This Row],[Numéros]],Tableau3[],9,FALSE)</f>
        <v>1.0181818181818183</v>
      </c>
    </row>
    <row r="1585" spans="1:6" x14ac:dyDescent="0.25">
      <c r="A1585">
        <v>80</v>
      </c>
      <c r="B1585" t="s">
        <v>46</v>
      </c>
      <c r="C1585" s="4">
        <v>2.0833333333333332E-2</v>
      </c>
      <c r="D1585" s="5"/>
      <c r="E1585" s="5">
        <f>VLOOKUP(Tableau48910[[#This Row],[Numéros]],Tableau3[],9,FALSE)</f>
        <v>1.0181818181818183</v>
      </c>
      <c r="F1585" s="5">
        <f>VLOOKUP(Tableau48910[[#This Row],[Numéros]],Tableau3[],9,FALSE)</f>
        <v>1.0181818181818183</v>
      </c>
    </row>
    <row r="1586" spans="1:6" x14ac:dyDescent="0.25">
      <c r="A1586">
        <v>90</v>
      </c>
      <c r="B1586" t="s">
        <v>46</v>
      </c>
      <c r="C1586" s="4">
        <v>0.25</v>
      </c>
      <c r="D1586" s="5"/>
      <c r="E1586" s="5">
        <f>VLOOKUP(Tableau48910[[#This Row],[Numéros]],Tableau3[],9,FALSE)</f>
        <v>1.0181818181818183</v>
      </c>
      <c r="F1586" s="5">
        <f>VLOOKUP(Tableau48910[[#This Row],[Numéros]],Tableau3[],9,FALSE)</f>
        <v>1.0181818181818183</v>
      </c>
    </row>
    <row r="1587" spans="1:6" x14ac:dyDescent="0.25">
      <c r="A1587">
        <v>100</v>
      </c>
      <c r="B1587" t="s">
        <v>46</v>
      </c>
      <c r="C1587" s="4">
        <v>2.0833333333333332E-2</v>
      </c>
      <c r="D1587" s="5"/>
      <c r="E1587" s="5">
        <f>VLOOKUP(Tableau48910[[#This Row],[Numéros]],Tableau3[],9,FALSE)</f>
        <v>1.0181818181818183</v>
      </c>
      <c r="F1587" s="5">
        <f>VLOOKUP(Tableau48910[[#This Row],[Numéros]],Tableau3[],9,FALSE)</f>
        <v>1.0181818181818183</v>
      </c>
    </row>
    <row r="1588" spans="1:6" x14ac:dyDescent="0.25">
      <c r="A1588">
        <v>10</v>
      </c>
      <c r="B1588" t="s">
        <v>47</v>
      </c>
      <c r="C1588" s="4">
        <v>4.1666666666666664E-2</v>
      </c>
      <c r="D1588" s="5"/>
      <c r="E1588" s="5">
        <f>VLOOKUP(Tableau48910[[#This Row],[Numéros]],Tableau3[],9,FALSE)</f>
        <v>1.0181818181818183</v>
      </c>
      <c r="F1588" s="5">
        <f>VLOOKUP(Tableau48910[[#This Row],[Numéros]],Tableau3[],9,FALSE)</f>
        <v>1.0181818181818183</v>
      </c>
    </row>
    <row r="1589" spans="1:6" x14ac:dyDescent="0.25">
      <c r="A1589">
        <v>20</v>
      </c>
      <c r="B1589" t="s">
        <v>47</v>
      </c>
      <c r="C1589" s="4">
        <v>4.1666666666666664E-2</v>
      </c>
      <c r="D1589" s="5"/>
      <c r="E1589" s="5">
        <f>VLOOKUP(Tableau48910[[#This Row],[Numéros]],Tableau3[],9,FALSE)</f>
        <v>1.0181818181818183</v>
      </c>
      <c r="F1589" s="5">
        <f>VLOOKUP(Tableau48910[[#This Row],[Numéros]],Tableau3[],9,FALSE)</f>
        <v>1.0181818181818183</v>
      </c>
    </row>
    <row r="1590" spans="1:6" x14ac:dyDescent="0.25">
      <c r="A1590">
        <v>30</v>
      </c>
      <c r="B1590" t="s">
        <v>47</v>
      </c>
      <c r="C1590" s="4">
        <v>2.0833333333333332E-2</v>
      </c>
      <c r="D1590" s="5"/>
      <c r="E1590" s="5">
        <f>VLOOKUP(Tableau48910[[#This Row],[Numéros]],Tableau3[],9,FALSE)</f>
        <v>1.0181818181818183</v>
      </c>
      <c r="F1590" s="5">
        <f>VLOOKUP(Tableau48910[[#This Row],[Numéros]],Tableau3[],9,FALSE)</f>
        <v>1.0181818181818183</v>
      </c>
    </row>
    <row r="1591" spans="1:6" x14ac:dyDescent="0.25">
      <c r="A1591">
        <v>40</v>
      </c>
      <c r="B1591" t="s">
        <v>47</v>
      </c>
      <c r="C1591" s="4">
        <v>2.0833333333333332E-2</v>
      </c>
      <c r="D1591" s="5"/>
      <c r="E1591" s="5">
        <f>VLOOKUP(Tableau48910[[#This Row],[Numéros]],Tableau3[],9,FALSE)</f>
        <v>1.0181818181818183</v>
      </c>
      <c r="F1591" s="5">
        <f>VLOOKUP(Tableau48910[[#This Row],[Numéros]],Tableau3[],9,FALSE)</f>
        <v>1.0181818181818183</v>
      </c>
    </row>
    <row r="1592" spans="1:6" x14ac:dyDescent="0.25">
      <c r="A1592">
        <v>50</v>
      </c>
      <c r="B1592" t="s">
        <v>47</v>
      </c>
      <c r="C1592" s="4">
        <v>0.33333333333333331</v>
      </c>
      <c r="D1592" s="5"/>
      <c r="E1592" s="5">
        <f>VLOOKUP(Tableau48910[[#This Row],[Numéros]],Tableau3[],9,FALSE)</f>
        <v>1.0181818181818183</v>
      </c>
      <c r="F1592" s="5">
        <f>VLOOKUP(Tableau48910[[#This Row],[Numéros]],Tableau3[],9,FALSE)</f>
        <v>1.0181818181818183</v>
      </c>
    </row>
    <row r="1593" spans="1:6" x14ac:dyDescent="0.25">
      <c r="A1593">
        <v>60</v>
      </c>
      <c r="B1593" t="s">
        <v>47</v>
      </c>
      <c r="C1593" s="4">
        <v>2.0833333333333332E-2</v>
      </c>
      <c r="D1593" s="5"/>
      <c r="E1593" s="5">
        <f>VLOOKUP(Tableau48910[[#This Row],[Numéros]],Tableau3[],9,FALSE)</f>
        <v>1.0181818181818183</v>
      </c>
      <c r="F1593" s="5">
        <f>VLOOKUP(Tableau48910[[#This Row],[Numéros]],Tableau3[],9,FALSE)</f>
        <v>1.0181818181818183</v>
      </c>
    </row>
    <row r="1594" spans="1:6" x14ac:dyDescent="0.25">
      <c r="A1594">
        <v>70</v>
      </c>
      <c r="B1594" t="s">
        <v>47</v>
      </c>
      <c r="C1594" s="4">
        <v>0.41666666666666669</v>
      </c>
      <c r="D1594" s="5"/>
      <c r="E1594" s="5">
        <f>VLOOKUP(Tableau48910[[#This Row],[Numéros]],Tableau3[],9,FALSE)</f>
        <v>1.0181818181818183</v>
      </c>
      <c r="F1594" s="5">
        <f>VLOOKUP(Tableau48910[[#This Row],[Numéros]],Tableau3[],9,FALSE)</f>
        <v>1.0181818181818183</v>
      </c>
    </row>
    <row r="1595" spans="1:6" x14ac:dyDescent="0.25">
      <c r="A1595">
        <v>80</v>
      </c>
      <c r="B1595" t="s">
        <v>47</v>
      </c>
      <c r="C1595" s="4">
        <v>2.0833333333333332E-2</v>
      </c>
      <c r="D1595" s="5"/>
      <c r="E1595" s="5">
        <f>VLOOKUP(Tableau48910[[#This Row],[Numéros]],Tableau3[],9,FALSE)</f>
        <v>1.0181818181818183</v>
      </c>
      <c r="F1595" s="5">
        <f>VLOOKUP(Tableau48910[[#This Row],[Numéros]],Tableau3[],9,FALSE)</f>
        <v>1.0181818181818183</v>
      </c>
    </row>
    <row r="1596" spans="1:6" x14ac:dyDescent="0.25">
      <c r="A1596">
        <v>90</v>
      </c>
      <c r="B1596" t="s">
        <v>47</v>
      </c>
      <c r="C1596" s="4">
        <v>0.25</v>
      </c>
      <c r="D1596" s="5"/>
      <c r="E1596" s="5">
        <f>VLOOKUP(Tableau48910[[#This Row],[Numéros]],Tableau3[],9,FALSE)</f>
        <v>1.0181818181818183</v>
      </c>
      <c r="F1596" s="5">
        <f>VLOOKUP(Tableau48910[[#This Row],[Numéros]],Tableau3[],9,FALSE)</f>
        <v>1.0181818181818183</v>
      </c>
    </row>
    <row r="1597" spans="1:6" x14ac:dyDescent="0.25">
      <c r="A1597">
        <v>100</v>
      </c>
      <c r="B1597" t="s">
        <v>47</v>
      </c>
      <c r="C1597" s="4">
        <v>2.0833333333333332E-2</v>
      </c>
      <c r="D1597" s="5"/>
      <c r="E1597" s="5">
        <f>VLOOKUP(Tableau48910[[#This Row],[Numéros]],Tableau3[],9,FALSE)</f>
        <v>1.0181818181818183</v>
      </c>
      <c r="F1597" s="5">
        <f>VLOOKUP(Tableau48910[[#This Row],[Numéros]],Tableau3[],9,FALSE)</f>
        <v>1.0181818181818183</v>
      </c>
    </row>
    <row r="1598" spans="1:6" x14ac:dyDescent="0.25">
      <c r="A1598">
        <v>10</v>
      </c>
      <c r="B1598" t="s">
        <v>48</v>
      </c>
      <c r="C1598" s="4">
        <v>4.1666666666666664E-2</v>
      </c>
      <c r="D1598" s="5"/>
      <c r="E1598" s="5">
        <f>VLOOKUP(Tableau48910[[#This Row],[Numéros]],Tableau3[],9,FALSE)</f>
        <v>1.0181818181818183</v>
      </c>
      <c r="F1598" s="5">
        <f>VLOOKUP(Tableau48910[[#This Row],[Numéros]],Tableau3[],9,FALSE)</f>
        <v>1.0181818181818183</v>
      </c>
    </row>
    <row r="1599" spans="1:6" x14ac:dyDescent="0.25">
      <c r="A1599">
        <v>20</v>
      </c>
      <c r="B1599" t="s">
        <v>48</v>
      </c>
      <c r="C1599" s="4">
        <v>4.1666666666666664E-2</v>
      </c>
      <c r="D1599" s="5"/>
      <c r="E1599" s="5">
        <f>VLOOKUP(Tableau48910[[#This Row],[Numéros]],Tableau3[],9,FALSE)</f>
        <v>1.0181818181818183</v>
      </c>
      <c r="F1599" s="5">
        <f>VLOOKUP(Tableau48910[[#This Row],[Numéros]],Tableau3[],9,FALSE)</f>
        <v>1.0181818181818183</v>
      </c>
    </row>
    <row r="1600" spans="1:6" x14ac:dyDescent="0.25">
      <c r="A1600">
        <v>30</v>
      </c>
      <c r="B1600" t="s">
        <v>48</v>
      </c>
      <c r="C1600" s="4">
        <v>2.0833333333333332E-2</v>
      </c>
      <c r="D1600" s="5"/>
      <c r="E1600" s="5">
        <f>VLOOKUP(Tableau48910[[#This Row],[Numéros]],Tableau3[],9,FALSE)</f>
        <v>1.0181818181818183</v>
      </c>
      <c r="F1600" s="5">
        <f>VLOOKUP(Tableau48910[[#This Row],[Numéros]],Tableau3[],9,FALSE)</f>
        <v>1.0181818181818183</v>
      </c>
    </row>
    <row r="1601" spans="1:6" x14ac:dyDescent="0.25">
      <c r="A1601">
        <v>40</v>
      </c>
      <c r="B1601" t="s">
        <v>48</v>
      </c>
      <c r="C1601" s="4">
        <v>2.0833333333333332E-2</v>
      </c>
      <c r="D1601" s="5"/>
      <c r="E1601" s="5">
        <f>VLOOKUP(Tableau48910[[#This Row],[Numéros]],Tableau3[],9,FALSE)</f>
        <v>1.0181818181818183</v>
      </c>
      <c r="F1601" s="5">
        <f>VLOOKUP(Tableau48910[[#This Row],[Numéros]],Tableau3[],9,FALSE)</f>
        <v>1.0181818181818183</v>
      </c>
    </row>
    <row r="1602" spans="1:6" x14ac:dyDescent="0.25">
      <c r="A1602">
        <v>50</v>
      </c>
      <c r="B1602" t="s">
        <v>48</v>
      </c>
      <c r="C1602" s="4">
        <v>0.33333333333333331</v>
      </c>
      <c r="D1602" s="5"/>
      <c r="E1602" s="5">
        <f>VLOOKUP(Tableau48910[[#This Row],[Numéros]],Tableau3[],9,FALSE)</f>
        <v>1.0181818181818183</v>
      </c>
      <c r="F1602" s="5">
        <f>VLOOKUP(Tableau48910[[#This Row],[Numéros]],Tableau3[],9,FALSE)</f>
        <v>1.0181818181818183</v>
      </c>
    </row>
    <row r="1603" spans="1:6" x14ac:dyDescent="0.25">
      <c r="A1603">
        <v>60</v>
      </c>
      <c r="B1603" t="s">
        <v>48</v>
      </c>
      <c r="C1603" s="4">
        <v>2.0833333333333332E-2</v>
      </c>
      <c r="D1603" s="5"/>
      <c r="E1603" s="5">
        <f>VLOOKUP(Tableau48910[[#This Row],[Numéros]],Tableau3[],9,FALSE)</f>
        <v>1.0181818181818183</v>
      </c>
      <c r="F1603" s="5">
        <f>VLOOKUP(Tableau48910[[#This Row],[Numéros]],Tableau3[],9,FALSE)</f>
        <v>1.0181818181818183</v>
      </c>
    </row>
    <row r="1604" spans="1:6" x14ac:dyDescent="0.25">
      <c r="A1604">
        <v>70</v>
      </c>
      <c r="B1604" t="s">
        <v>48</v>
      </c>
      <c r="C1604" s="4">
        <v>0.41666666666666669</v>
      </c>
      <c r="D1604" s="5"/>
      <c r="E1604" s="5">
        <f>VLOOKUP(Tableau48910[[#This Row],[Numéros]],Tableau3[],9,FALSE)</f>
        <v>1.0181818181818183</v>
      </c>
      <c r="F1604" s="5">
        <f>VLOOKUP(Tableau48910[[#This Row],[Numéros]],Tableau3[],9,FALSE)</f>
        <v>1.0181818181818183</v>
      </c>
    </row>
    <row r="1605" spans="1:6" x14ac:dyDescent="0.25">
      <c r="A1605">
        <v>80</v>
      </c>
      <c r="B1605" t="s">
        <v>48</v>
      </c>
      <c r="C1605" s="4">
        <v>2.0833333333333332E-2</v>
      </c>
      <c r="D1605" s="5"/>
      <c r="E1605" s="5">
        <f>VLOOKUP(Tableau48910[[#This Row],[Numéros]],Tableau3[],9,FALSE)</f>
        <v>1.0181818181818183</v>
      </c>
      <c r="F1605" s="5">
        <f>VLOOKUP(Tableau48910[[#This Row],[Numéros]],Tableau3[],9,FALSE)</f>
        <v>1.0181818181818183</v>
      </c>
    </row>
    <row r="1606" spans="1:6" x14ac:dyDescent="0.25">
      <c r="A1606">
        <v>90</v>
      </c>
      <c r="B1606" t="s">
        <v>48</v>
      </c>
      <c r="C1606" s="4">
        <v>0.25</v>
      </c>
      <c r="D1606" s="5"/>
      <c r="E1606" s="5">
        <f>VLOOKUP(Tableau48910[[#This Row],[Numéros]],Tableau3[],9,FALSE)</f>
        <v>1.0181818181818183</v>
      </c>
      <c r="F1606" s="5">
        <f>VLOOKUP(Tableau48910[[#This Row],[Numéros]],Tableau3[],9,FALSE)</f>
        <v>1.0181818181818183</v>
      </c>
    </row>
    <row r="1607" spans="1:6" x14ac:dyDescent="0.25">
      <c r="A1607">
        <v>100</v>
      </c>
      <c r="B1607" t="s">
        <v>48</v>
      </c>
      <c r="C1607" s="4">
        <v>2.0833333333333332E-2</v>
      </c>
      <c r="D1607" s="5"/>
      <c r="E1607" s="5">
        <f>VLOOKUP(Tableau48910[[#This Row],[Numéros]],Tableau3[],9,FALSE)</f>
        <v>1.0181818181818183</v>
      </c>
      <c r="F1607" s="5">
        <f>VLOOKUP(Tableau48910[[#This Row],[Numéros]],Tableau3[],9,FALSE)</f>
        <v>1.0181818181818183</v>
      </c>
    </row>
    <row r="1608" spans="1:6" x14ac:dyDescent="0.25">
      <c r="A1608">
        <v>20</v>
      </c>
      <c r="B1608" t="s">
        <v>104</v>
      </c>
      <c r="C1608" s="4">
        <v>1.125</v>
      </c>
      <c r="D1608" s="5"/>
      <c r="E1608" s="5">
        <f>VLOOKUP(Tableau48910[[#This Row],[Numéros]],Tableau3[],9,FALSE)</f>
        <v>5.1666666666666705</v>
      </c>
      <c r="F1608" s="5">
        <f>VLOOKUP(Tableau48910[[#This Row],[Numéros]],Tableau3[],9,FALSE)</f>
        <v>5.1666666666666705</v>
      </c>
    </row>
    <row r="1609" spans="1:6" x14ac:dyDescent="0.25">
      <c r="A1609">
        <v>30</v>
      </c>
      <c r="B1609" t="s">
        <v>104</v>
      </c>
      <c r="C1609" s="4">
        <v>8.3333333333333329E-2</v>
      </c>
      <c r="D1609" s="5"/>
      <c r="E1609" s="5">
        <f>VLOOKUP(Tableau48910[[#This Row],[Numéros]],Tableau3[],9,FALSE)</f>
        <v>5.1666666666666705</v>
      </c>
      <c r="F1609" s="5">
        <f>VLOOKUP(Tableau48910[[#This Row],[Numéros]],Tableau3[],9,FALSE)</f>
        <v>5.1666666666666705</v>
      </c>
    </row>
    <row r="1610" spans="1:6" x14ac:dyDescent="0.25">
      <c r="A1610">
        <v>40</v>
      </c>
      <c r="B1610" t="s">
        <v>104</v>
      </c>
      <c r="C1610" s="4">
        <v>8.3333333333333329E-2</v>
      </c>
      <c r="D1610" s="5"/>
      <c r="E1610" s="5">
        <f>VLOOKUP(Tableau48910[[#This Row],[Numéros]],Tableau3[],9,FALSE)</f>
        <v>5.1666666666666705</v>
      </c>
      <c r="F1610" s="5">
        <f>VLOOKUP(Tableau48910[[#This Row],[Numéros]],Tableau3[],9,FALSE)</f>
        <v>5.1666666666666705</v>
      </c>
    </row>
    <row r="1611" spans="1:6" x14ac:dyDescent="0.25">
      <c r="A1611">
        <v>50</v>
      </c>
      <c r="B1611" t="s">
        <v>104</v>
      </c>
      <c r="C1611" s="4">
        <v>8.3333333333333329E-2</v>
      </c>
      <c r="D1611" s="5"/>
      <c r="E1611" s="5">
        <f>VLOOKUP(Tableau48910[[#This Row],[Numéros]],Tableau3[],9,FALSE)</f>
        <v>5.1666666666666705</v>
      </c>
      <c r="F1611" s="5">
        <f>VLOOKUP(Tableau48910[[#This Row],[Numéros]],Tableau3[],9,FALSE)</f>
        <v>5.1666666666666705</v>
      </c>
    </row>
    <row r="1612" spans="1:6" x14ac:dyDescent="0.25">
      <c r="A1612">
        <v>30</v>
      </c>
      <c r="B1612" t="s">
        <v>143</v>
      </c>
      <c r="C1612" s="4">
        <v>1.3062500000000001</v>
      </c>
      <c r="D1612" s="5"/>
      <c r="E1612" s="5">
        <f>VLOOKUP(Tableau48910[[#This Row],[Numéros]],Tableau3[],9,FALSE)</f>
        <v>47.525000000000169</v>
      </c>
      <c r="F1612" s="5">
        <f>VLOOKUP(Tableau48910[[#This Row],[Numéros]],Tableau3[],9,FALSE)</f>
        <v>47.525000000000169</v>
      </c>
    </row>
    <row r="1613" spans="1:6" x14ac:dyDescent="0.25">
      <c r="A1613">
        <v>45</v>
      </c>
      <c r="B1613" t="s">
        <v>143</v>
      </c>
      <c r="C1613" s="4">
        <v>1.3888888888888888E-2</v>
      </c>
      <c r="D1613" s="5"/>
      <c r="E1613" s="5">
        <f>VLOOKUP(Tableau48910[[#This Row],[Numéros]],Tableau3[],9,FALSE)</f>
        <v>47.525000000000169</v>
      </c>
      <c r="F1613" s="5">
        <f>VLOOKUP(Tableau48910[[#This Row],[Numéros]],Tableau3[],9,FALSE)</f>
        <v>47.525000000000169</v>
      </c>
    </row>
    <row r="1614" spans="1:6" x14ac:dyDescent="0.25">
      <c r="A1614">
        <v>50</v>
      </c>
      <c r="B1614" t="s">
        <v>143</v>
      </c>
      <c r="C1614" s="4">
        <v>1.3888888888888888E-2</v>
      </c>
      <c r="D1614" s="5"/>
      <c r="E1614" s="5">
        <f>VLOOKUP(Tableau48910[[#This Row],[Numéros]],Tableau3[],9,FALSE)</f>
        <v>47.525000000000169</v>
      </c>
      <c r="F1614" s="5">
        <f>VLOOKUP(Tableau48910[[#This Row],[Numéros]],Tableau3[],9,FALSE)</f>
        <v>47.525000000000169</v>
      </c>
    </row>
    <row r="1615" spans="1:6" x14ac:dyDescent="0.25">
      <c r="A1615">
        <v>10</v>
      </c>
      <c r="B1615" t="s">
        <v>73</v>
      </c>
      <c r="C1615" s="4">
        <v>4.5</v>
      </c>
      <c r="D1615" s="5"/>
      <c r="E1615" s="5">
        <f>VLOOKUP(Tableau48910[[#This Row],[Numéros]],Tableau3[],9,FALSE)</f>
        <v>36</v>
      </c>
      <c r="F1615" s="5">
        <f>VLOOKUP(Tableau48910[[#This Row],[Numéros]],Tableau3[],9,FALSE)</f>
        <v>36</v>
      </c>
    </row>
    <row r="1616" spans="1:6" x14ac:dyDescent="0.25">
      <c r="A1616">
        <v>20</v>
      </c>
      <c r="B1616" t="s">
        <v>73</v>
      </c>
      <c r="C1616" s="4">
        <v>0.125</v>
      </c>
      <c r="D1616" s="5"/>
      <c r="E1616" s="5">
        <f>VLOOKUP(Tableau48910[[#This Row],[Numéros]],Tableau3[],9,FALSE)</f>
        <v>36</v>
      </c>
      <c r="F1616" s="5">
        <f>VLOOKUP(Tableau48910[[#This Row],[Numéros]],Tableau3[],9,FALSE)</f>
        <v>36</v>
      </c>
    </row>
    <row r="1617" spans="1:6" x14ac:dyDescent="0.25">
      <c r="A1617">
        <v>30</v>
      </c>
      <c r="B1617" t="s">
        <v>152</v>
      </c>
      <c r="C1617" s="4">
        <v>0.16666666666666666</v>
      </c>
      <c r="D1617" s="5"/>
      <c r="E1617" s="5">
        <f>VLOOKUP(Tableau48910[[#This Row],[Numéros]],Tableau3[],9,FALSE)</f>
        <v>1.1875</v>
      </c>
      <c r="F1617" s="5">
        <f>VLOOKUP(Tableau48910[[#This Row],[Numéros]],Tableau3[],9,FALSE)</f>
        <v>1.1875</v>
      </c>
    </row>
    <row r="1618" spans="1:6" x14ac:dyDescent="0.25">
      <c r="A1618">
        <v>40</v>
      </c>
      <c r="B1618" t="s">
        <v>152</v>
      </c>
      <c r="C1618" s="4">
        <v>0.20833333333333334</v>
      </c>
      <c r="D1618" s="5"/>
      <c r="E1618" s="5">
        <f>VLOOKUP(Tableau48910[[#This Row],[Numéros]],Tableau3[],9,FALSE)</f>
        <v>1.1875</v>
      </c>
      <c r="F1618" s="5">
        <f>VLOOKUP(Tableau48910[[#This Row],[Numéros]],Tableau3[],9,FALSE)</f>
        <v>1.1875</v>
      </c>
    </row>
    <row r="1619" spans="1:6" x14ac:dyDescent="0.25">
      <c r="A1619">
        <v>50</v>
      </c>
      <c r="B1619" t="s">
        <v>152</v>
      </c>
      <c r="C1619" s="4">
        <v>0.41666666666666669</v>
      </c>
      <c r="D1619" s="5"/>
      <c r="E1619" s="5">
        <f>VLOOKUP(Tableau48910[[#This Row],[Numéros]],Tableau3[],9,FALSE)</f>
        <v>1.1875</v>
      </c>
      <c r="F1619" s="5">
        <f>VLOOKUP(Tableau48910[[#This Row],[Numéros]],Tableau3[],9,FALSE)</f>
        <v>1.1875</v>
      </c>
    </row>
    <row r="1620" spans="1:6" x14ac:dyDescent="0.25">
      <c r="A1620">
        <v>60</v>
      </c>
      <c r="B1620" t="s">
        <v>152</v>
      </c>
      <c r="C1620" s="4">
        <v>4.1666666666666664E-2</v>
      </c>
      <c r="D1620" s="5"/>
      <c r="E1620" s="5">
        <f>VLOOKUP(Tableau48910[[#This Row],[Numéros]],Tableau3[],9,FALSE)</f>
        <v>1.1875</v>
      </c>
      <c r="F1620" s="5">
        <f>VLOOKUP(Tableau48910[[#This Row],[Numéros]],Tableau3[],9,FALSE)</f>
        <v>1.1875</v>
      </c>
    </row>
    <row r="1621" spans="1:6" x14ac:dyDescent="0.25">
      <c r="A1621">
        <v>15</v>
      </c>
      <c r="B1621" t="s">
        <v>41</v>
      </c>
      <c r="C1621" s="4">
        <v>6.25E-2</v>
      </c>
      <c r="D1621" s="5"/>
      <c r="E1621" s="5">
        <f>VLOOKUP(Tableau48910[[#This Row],[Numéros]],Tableau3[],9,FALSE)</f>
        <v>0.91830065359477131</v>
      </c>
      <c r="F1621" s="5">
        <f>VLOOKUP(Tableau48910[[#This Row],[Numéros]],Tableau3[],9,FALSE)</f>
        <v>0.91830065359477131</v>
      </c>
    </row>
    <row r="1622" spans="1:6" x14ac:dyDescent="0.25">
      <c r="A1622">
        <v>25</v>
      </c>
      <c r="B1622" t="s">
        <v>41</v>
      </c>
      <c r="C1622" s="4">
        <v>0.33333333333333331</v>
      </c>
      <c r="D1622" s="5"/>
      <c r="E1622" s="5">
        <f>VLOOKUP(Tableau48910[[#This Row],[Numéros]],Tableau3[],9,FALSE)</f>
        <v>0.91830065359477131</v>
      </c>
      <c r="F1622" s="5">
        <f>VLOOKUP(Tableau48910[[#This Row],[Numéros]],Tableau3[],9,FALSE)</f>
        <v>0.91830065359477131</v>
      </c>
    </row>
    <row r="1623" spans="1:6" x14ac:dyDescent="0.25">
      <c r="A1623">
        <v>35</v>
      </c>
      <c r="B1623" t="s">
        <v>41</v>
      </c>
      <c r="C1623" s="4">
        <v>0.16666666666666666</v>
      </c>
      <c r="D1623" s="5"/>
      <c r="E1623" s="5">
        <f>VLOOKUP(Tableau48910[[#This Row],[Numéros]],Tableau3[],9,FALSE)</f>
        <v>0.91830065359477131</v>
      </c>
      <c r="F1623" s="5">
        <f>VLOOKUP(Tableau48910[[#This Row],[Numéros]],Tableau3[],9,FALSE)</f>
        <v>0.91830065359477131</v>
      </c>
    </row>
    <row r="1624" spans="1:6" x14ac:dyDescent="0.25">
      <c r="A1624">
        <v>45</v>
      </c>
      <c r="B1624" t="s">
        <v>41</v>
      </c>
      <c r="C1624" s="4">
        <v>0.125</v>
      </c>
      <c r="D1624" s="5"/>
      <c r="E1624" s="5">
        <f>VLOOKUP(Tableau48910[[#This Row],[Numéros]],Tableau3[],9,FALSE)</f>
        <v>0.91830065359477131</v>
      </c>
      <c r="F1624" s="5">
        <f>VLOOKUP(Tableau48910[[#This Row],[Numéros]],Tableau3[],9,FALSE)</f>
        <v>0.91830065359477131</v>
      </c>
    </row>
    <row r="1625" spans="1:6" x14ac:dyDescent="0.25">
      <c r="A1625">
        <v>55</v>
      </c>
      <c r="B1625" t="s">
        <v>41</v>
      </c>
      <c r="C1625" s="4">
        <v>1</v>
      </c>
      <c r="D1625" s="5"/>
      <c r="E1625" s="5">
        <f>VLOOKUP(Tableau48910[[#This Row],[Numéros]],Tableau3[],9,FALSE)</f>
        <v>0.91830065359477131</v>
      </c>
      <c r="F1625" s="5">
        <f>VLOOKUP(Tableau48910[[#This Row],[Numéros]],Tableau3[],9,FALSE)</f>
        <v>0.91830065359477131</v>
      </c>
    </row>
    <row r="1626" spans="1:6" x14ac:dyDescent="0.25">
      <c r="A1626">
        <v>65</v>
      </c>
      <c r="B1626" t="s">
        <v>41</v>
      </c>
      <c r="C1626" s="4">
        <v>1</v>
      </c>
      <c r="D1626" s="5"/>
      <c r="E1626" s="5">
        <f>VLOOKUP(Tableau48910[[#This Row],[Numéros]],Tableau3[],9,FALSE)</f>
        <v>0.91830065359477131</v>
      </c>
      <c r="F1626" s="5">
        <f>VLOOKUP(Tableau48910[[#This Row],[Numéros]],Tableau3[],9,FALSE)</f>
        <v>0.91830065359477131</v>
      </c>
    </row>
    <row r="1627" spans="1:6" x14ac:dyDescent="0.25">
      <c r="A1627">
        <v>85</v>
      </c>
      <c r="B1627" t="s">
        <v>41</v>
      </c>
      <c r="C1627" s="4">
        <v>0.33333333333333331</v>
      </c>
      <c r="D1627" s="5"/>
      <c r="E1627" s="5">
        <f>VLOOKUP(Tableau48910[[#This Row],[Numéros]],Tableau3[],9,FALSE)</f>
        <v>0.91830065359477131</v>
      </c>
      <c r="F1627" s="5">
        <f>VLOOKUP(Tableau48910[[#This Row],[Numéros]],Tableau3[],9,FALSE)</f>
        <v>0.91830065359477131</v>
      </c>
    </row>
    <row r="1628" spans="1:6" x14ac:dyDescent="0.25">
      <c r="A1628">
        <v>105</v>
      </c>
      <c r="B1628" t="s">
        <v>41</v>
      </c>
      <c r="C1628" s="4">
        <v>4.1666666666666664E-2</v>
      </c>
      <c r="D1628" s="5"/>
      <c r="E1628" s="5">
        <f>VLOOKUP(Tableau48910[[#This Row],[Numéros]],Tableau3[],9,FALSE)</f>
        <v>0.91830065359477131</v>
      </c>
      <c r="F1628" s="5">
        <f>VLOOKUP(Tableau48910[[#This Row],[Numéros]],Tableau3[],9,FALSE)</f>
        <v>0.91830065359477131</v>
      </c>
    </row>
    <row r="1629" spans="1:6" x14ac:dyDescent="0.25">
      <c r="A1629">
        <v>125</v>
      </c>
      <c r="B1629" t="s">
        <v>41</v>
      </c>
      <c r="C1629" s="4">
        <v>0.25</v>
      </c>
      <c r="D1629" s="5"/>
      <c r="E1629" s="5">
        <f>VLOOKUP(Tableau48910[[#This Row],[Numéros]],Tableau3[],9,FALSE)</f>
        <v>0.91830065359477131</v>
      </c>
      <c r="F1629" s="5">
        <f>VLOOKUP(Tableau48910[[#This Row],[Numéros]],Tableau3[],9,FALSE)</f>
        <v>0.91830065359477131</v>
      </c>
    </row>
    <row r="1630" spans="1:6" x14ac:dyDescent="0.25">
      <c r="A1630">
        <v>135</v>
      </c>
      <c r="B1630" t="s">
        <v>41</v>
      </c>
      <c r="C1630" s="4">
        <v>1.3333333333333333</v>
      </c>
      <c r="D1630" s="5"/>
      <c r="E1630" s="5">
        <f>VLOOKUP(Tableau48910[[#This Row],[Numéros]],Tableau3[],9,FALSE)</f>
        <v>0.91830065359477131</v>
      </c>
      <c r="F1630" s="5">
        <f>VLOOKUP(Tableau48910[[#This Row],[Numéros]],Tableau3[],9,FALSE)</f>
        <v>0.91830065359477131</v>
      </c>
    </row>
    <row r="1631" spans="1:6" x14ac:dyDescent="0.25">
      <c r="A1631">
        <v>145</v>
      </c>
      <c r="B1631" t="s">
        <v>41</v>
      </c>
      <c r="C1631" s="4">
        <v>1</v>
      </c>
      <c r="D1631" s="5"/>
      <c r="E1631" s="5">
        <f>VLOOKUP(Tableau48910[[#This Row],[Numéros]],Tableau3[],9,FALSE)</f>
        <v>0.91830065359477131</v>
      </c>
      <c r="F1631" s="5">
        <f>VLOOKUP(Tableau48910[[#This Row],[Numéros]],Tableau3[],9,FALSE)</f>
        <v>0.91830065359477131</v>
      </c>
    </row>
    <row r="1632" spans="1:6" x14ac:dyDescent="0.25">
      <c r="A1632">
        <v>175</v>
      </c>
      <c r="B1632" t="s">
        <v>41</v>
      </c>
      <c r="C1632" s="4">
        <v>0.20833333333333334</v>
      </c>
      <c r="D1632" s="5"/>
      <c r="E1632" s="5">
        <f>VLOOKUP(Tableau48910[[#This Row],[Numéros]],Tableau3[],9,FALSE)</f>
        <v>0.91830065359477131</v>
      </c>
      <c r="F1632" s="5">
        <f>VLOOKUP(Tableau48910[[#This Row],[Numéros]],Tableau3[],9,FALSE)</f>
        <v>0.91830065359477131</v>
      </c>
    </row>
    <row r="1633" spans="1:6" x14ac:dyDescent="0.25">
      <c r="A1633">
        <v>185</v>
      </c>
      <c r="B1633" t="s">
        <v>41</v>
      </c>
      <c r="C1633" s="4">
        <v>0.58333333333333337</v>
      </c>
      <c r="D1633" s="5"/>
      <c r="E1633" s="5">
        <f>VLOOKUP(Tableau48910[[#This Row],[Numéros]],Tableau3[],9,FALSE)</f>
        <v>0.91830065359477131</v>
      </c>
      <c r="F1633" s="5">
        <f>VLOOKUP(Tableau48910[[#This Row],[Numéros]],Tableau3[],9,FALSE)</f>
        <v>0.91830065359477131</v>
      </c>
    </row>
    <row r="1634" spans="1:6" x14ac:dyDescent="0.25">
      <c r="A1634">
        <v>15</v>
      </c>
      <c r="B1634" t="s">
        <v>42</v>
      </c>
      <c r="C1634" s="4">
        <v>6.25E-2</v>
      </c>
      <c r="D1634" s="5"/>
      <c r="E1634" s="5">
        <f>VLOOKUP(Tableau48910[[#This Row],[Numéros]],Tableau3[],9,FALSE)</f>
        <v>0.9277456647398844</v>
      </c>
      <c r="F1634" s="5">
        <f>VLOOKUP(Tableau48910[[#This Row],[Numéros]],Tableau3[],9,FALSE)</f>
        <v>0.9277456647398844</v>
      </c>
    </row>
    <row r="1635" spans="1:6" x14ac:dyDescent="0.25">
      <c r="A1635">
        <v>25</v>
      </c>
      <c r="B1635" t="s">
        <v>42</v>
      </c>
      <c r="C1635" s="4">
        <v>0.33333333333333331</v>
      </c>
      <c r="D1635" s="5"/>
      <c r="E1635" s="5">
        <f>VLOOKUP(Tableau48910[[#This Row],[Numéros]],Tableau3[],9,FALSE)</f>
        <v>0.9277456647398844</v>
      </c>
      <c r="F1635" s="5">
        <f>VLOOKUP(Tableau48910[[#This Row],[Numéros]],Tableau3[],9,FALSE)</f>
        <v>0.9277456647398844</v>
      </c>
    </row>
    <row r="1636" spans="1:6" x14ac:dyDescent="0.25">
      <c r="A1636">
        <v>35</v>
      </c>
      <c r="B1636" t="s">
        <v>42</v>
      </c>
      <c r="C1636" s="4">
        <v>0.16666666666666666</v>
      </c>
      <c r="D1636" s="5"/>
      <c r="E1636" s="5">
        <f>VLOOKUP(Tableau48910[[#This Row],[Numéros]],Tableau3[],9,FALSE)</f>
        <v>0.9277456647398844</v>
      </c>
      <c r="F1636" s="5">
        <f>VLOOKUP(Tableau48910[[#This Row],[Numéros]],Tableau3[],9,FALSE)</f>
        <v>0.9277456647398844</v>
      </c>
    </row>
    <row r="1637" spans="1:6" x14ac:dyDescent="0.25">
      <c r="A1637">
        <v>45</v>
      </c>
      <c r="B1637" t="s">
        <v>42</v>
      </c>
      <c r="C1637" s="4">
        <v>0.125</v>
      </c>
      <c r="D1637" s="5"/>
      <c r="E1637" s="5">
        <f>VLOOKUP(Tableau48910[[#This Row],[Numéros]],Tableau3[],9,FALSE)</f>
        <v>0.9277456647398844</v>
      </c>
      <c r="F1637" s="5">
        <f>VLOOKUP(Tableau48910[[#This Row],[Numéros]],Tableau3[],9,FALSE)</f>
        <v>0.9277456647398844</v>
      </c>
    </row>
    <row r="1638" spans="1:6" x14ac:dyDescent="0.25">
      <c r="A1638">
        <v>55</v>
      </c>
      <c r="B1638" t="s">
        <v>42</v>
      </c>
      <c r="C1638" s="4">
        <v>1</v>
      </c>
      <c r="D1638" s="5"/>
      <c r="E1638" s="5">
        <f>VLOOKUP(Tableau48910[[#This Row],[Numéros]],Tableau3[],9,FALSE)</f>
        <v>0.9277456647398844</v>
      </c>
      <c r="F1638" s="5">
        <f>VLOOKUP(Tableau48910[[#This Row],[Numéros]],Tableau3[],9,FALSE)</f>
        <v>0.9277456647398844</v>
      </c>
    </row>
    <row r="1639" spans="1:6" x14ac:dyDescent="0.25">
      <c r="A1639">
        <v>65</v>
      </c>
      <c r="B1639" t="s">
        <v>42</v>
      </c>
      <c r="C1639" s="4">
        <v>1</v>
      </c>
      <c r="D1639" s="5"/>
      <c r="E1639" s="5">
        <f>VLOOKUP(Tableau48910[[#This Row],[Numéros]],Tableau3[],9,FALSE)</f>
        <v>0.9277456647398844</v>
      </c>
      <c r="F1639" s="5">
        <f>VLOOKUP(Tableau48910[[#This Row],[Numéros]],Tableau3[],9,FALSE)</f>
        <v>0.9277456647398844</v>
      </c>
    </row>
    <row r="1640" spans="1:6" x14ac:dyDescent="0.25">
      <c r="A1640">
        <v>67</v>
      </c>
      <c r="B1640" t="s">
        <v>42</v>
      </c>
      <c r="C1640" s="4">
        <v>0.83333333333333337</v>
      </c>
      <c r="D1640" s="5"/>
      <c r="E1640" s="5">
        <f>VLOOKUP(Tableau48910[[#This Row],[Numéros]],Tableau3[],9,FALSE)</f>
        <v>0.9277456647398844</v>
      </c>
      <c r="F1640" s="5">
        <f>VLOOKUP(Tableau48910[[#This Row],[Numéros]],Tableau3[],9,FALSE)</f>
        <v>0.9277456647398844</v>
      </c>
    </row>
    <row r="1641" spans="1:6" x14ac:dyDescent="0.25">
      <c r="A1641">
        <v>75</v>
      </c>
      <c r="B1641" t="s">
        <v>42</v>
      </c>
      <c r="C1641" s="4">
        <v>0.33333333333333331</v>
      </c>
      <c r="D1641" s="5"/>
      <c r="E1641" s="5">
        <f>VLOOKUP(Tableau48910[[#This Row],[Numéros]],Tableau3[],9,FALSE)</f>
        <v>0.9277456647398844</v>
      </c>
      <c r="F1641" s="5">
        <f>VLOOKUP(Tableau48910[[#This Row],[Numéros]],Tableau3[],9,FALSE)</f>
        <v>0.9277456647398844</v>
      </c>
    </row>
    <row r="1642" spans="1:6" x14ac:dyDescent="0.25">
      <c r="A1642">
        <v>85</v>
      </c>
      <c r="B1642" t="s">
        <v>42</v>
      </c>
      <c r="C1642" s="4">
        <v>4.1666666666666664E-2</v>
      </c>
      <c r="D1642" s="5"/>
      <c r="E1642" s="5">
        <f>VLOOKUP(Tableau48910[[#This Row],[Numéros]],Tableau3[],9,FALSE)</f>
        <v>0.9277456647398844</v>
      </c>
      <c r="F1642" s="5">
        <f>VLOOKUP(Tableau48910[[#This Row],[Numéros]],Tableau3[],9,FALSE)</f>
        <v>0.9277456647398844</v>
      </c>
    </row>
    <row r="1643" spans="1:6" x14ac:dyDescent="0.25">
      <c r="A1643">
        <v>95</v>
      </c>
      <c r="B1643" t="s">
        <v>42</v>
      </c>
      <c r="C1643" s="4">
        <v>0.25</v>
      </c>
      <c r="D1643" s="5"/>
      <c r="E1643" s="5">
        <f>VLOOKUP(Tableau48910[[#This Row],[Numéros]],Tableau3[],9,FALSE)</f>
        <v>0.9277456647398844</v>
      </c>
      <c r="F1643" s="5">
        <f>VLOOKUP(Tableau48910[[#This Row],[Numéros]],Tableau3[],9,FALSE)</f>
        <v>0.9277456647398844</v>
      </c>
    </row>
    <row r="1644" spans="1:6" x14ac:dyDescent="0.25">
      <c r="A1644">
        <v>105</v>
      </c>
      <c r="B1644" t="s">
        <v>42</v>
      </c>
      <c r="C1644" s="4">
        <v>1.3333333333333333</v>
      </c>
      <c r="D1644" s="5"/>
      <c r="E1644" s="5">
        <f>VLOOKUP(Tableau48910[[#This Row],[Numéros]],Tableau3[],9,FALSE)</f>
        <v>0.9277456647398844</v>
      </c>
      <c r="F1644" s="5">
        <f>VLOOKUP(Tableau48910[[#This Row],[Numéros]],Tableau3[],9,FALSE)</f>
        <v>0.9277456647398844</v>
      </c>
    </row>
    <row r="1645" spans="1:6" x14ac:dyDescent="0.25">
      <c r="A1645">
        <v>115</v>
      </c>
      <c r="B1645" t="s">
        <v>42</v>
      </c>
      <c r="C1645" s="4">
        <v>1</v>
      </c>
      <c r="D1645" s="5"/>
      <c r="E1645" s="5">
        <f>VLOOKUP(Tableau48910[[#This Row],[Numéros]],Tableau3[],9,FALSE)</f>
        <v>0.9277456647398844</v>
      </c>
      <c r="F1645" s="5">
        <f>VLOOKUP(Tableau48910[[#This Row],[Numéros]],Tableau3[],9,FALSE)</f>
        <v>0.9277456647398844</v>
      </c>
    </row>
    <row r="1646" spans="1:6" x14ac:dyDescent="0.25">
      <c r="A1646">
        <v>125</v>
      </c>
      <c r="B1646" t="s">
        <v>42</v>
      </c>
      <c r="C1646" s="4">
        <v>0.20833333333333334</v>
      </c>
      <c r="D1646" s="5"/>
      <c r="E1646" s="5">
        <f>VLOOKUP(Tableau48910[[#This Row],[Numéros]],Tableau3[],9,FALSE)</f>
        <v>0.9277456647398844</v>
      </c>
      <c r="F1646" s="5">
        <f>VLOOKUP(Tableau48910[[#This Row],[Numéros]],Tableau3[],9,FALSE)</f>
        <v>0.9277456647398844</v>
      </c>
    </row>
    <row r="1647" spans="1:6" x14ac:dyDescent="0.25">
      <c r="A1647">
        <v>135</v>
      </c>
      <c r="B1647" t="s">
        <v>42</v>
      </c>
      <c r="C1647" s="4">
        <v>0.58333333333333337</v>
      </c>
      <c r="D1647" s="5"/>
      <c r="E1647" s="5">
        <f>VLOOKUP(Tableau48910[[#This Row],[Numéros]],Tableau3[],9,FALSE)</f>
        <v>0.9277456647398844</v>
      </c>
      <c r="F1647" s="5">
        <f>VLOOKUP(Tableau48910[[#This Row],[Numéros]],Tableau3[],9,FALSE)</f>
        <v>0.9277456647398844</v>
      </c>
    </row>
    <row r="1648" spans="1:6" x14ac:dyDescent="0.25">
      <c r="A1648">
        <v>10</v>
      </c>
      <c r="B1648" t="s">
        <v>105</v>
      </c>
      <c r="C1648" s="4">
        <v>1.3333333333333333</v>
      </c>
      <c r="D1648" s="5"/>
      <c r="E1648" s="5">
        <f>VLOOKUP(Tableau48910[[#This Row],[Numéros]],Tableau3[],9,FALSE)</f>
        <v>2</v>
      </c>
      <c r="F1648" s="5">
        <f>VLOOKUP(Tableau48910[[#This Row],[Numéros]],Tableau3[],9,FALSE)</f>
        <v>2</v>
      </c>
    </row>
    <row r="1649" spans="1:6" x14ac:dyDescent="0.25">
      <c r="A1649">
        <v>20</v>
      </c>
      <c r="B1649" t="s">
        <v>105</v>
      </c>
      <c r="C1649" s="4">
        <v>0.66666666666666663</v>
      </c>
      <c r="D1649" s="5"/>
      <c r="E1649" s="5">
        <f>VLOOKUP(Tableau48910[[#This Row],[Numéros]],Tableau3[],9,FALSE)</f>
        <v>2</v>
      </c>
      <c r="F1649" s="5">
        <f>VLOOKUP(Tableau48910[[#This Row],[Numéros]],Tableau3[],9,FALSE)</f>
        <v>2</v>
      </c>
    </row>
    <row r="1650" spans="1:6" x14ac:dyDescent="0.25">
      <c r="A1650">
        <v>30</v>
      </c>
      <c r="B1650" t="s">
        <v>106</v>
      </c>
      <c r="C1650" s="4">
        <v>4.1666666666666664E-2</v>
      </c>
      <c r="D1650" s="5"/>
      <c r="E1650" s="5">
        <f>VLOOKUP(Tableau48910[[#This Row],[Numéros]],Tableau3[],9,FALSE)</f>
        <v>1</v>
      </c>
      <c r="F1650" s="5">
        <f>VLOOKUP(Tableau48910[[#This Row],[Numéros]],Tableau3[],9,FALSE)</f>
        <v>1</v>
      </c>
    </row>
    <row r="1651" spans="1:6" x14ac:dyDescent="0.25">
      <c r="A1651">
        <v>5</v>
      </c>
      <c r="B1651" t="s">
        <v>43</v>
      </c>
      <c r="C1651" s="4">
        <v>8.3333333333333329E-2</v>
      </c>
      <c r="D1651" s="5"/>
      <c r="E1651" s="5">
        <f>VLOOKUP(Tableau48910[[#This Row],[Numéros]],Tableau3[],9,FALSE)</f>
        <v>1.0999999999999999</v>
      </c>
      <c r="F1651" s="5">
        <f>VLOOKUP(Tableau48910[[#This Row],[Numéros]],Tableau3[],9,FALSE)</f>
        <v>1.0999999999999999</v>
      </c>
    </row>
    <row r="1652" spans="1:6" x14ac:dyDescent="0.25">
      <c r="A1652">
        <v>15</v>
      </c>
      <c r="B1652" t="s">
        <v>43</v>
      </c>
      <c r="C1652" s="4">
        <v>0.33333333333333331</v>
      </c>
      <c r="D1652" s="5"/>
      <c r="E1652" s="5">
        <f>VLOOKUP(Tableau48910[[#This Row],[Numéros]],Tableau3[],9,FALSE)</f>
        <v>1.0999999999999999</v>
      </c>
      <c r="F1652" s="5">
        <f>VLOOKUP(Tableau48910[[#This Row],[Numéros]],Tableau3[],9,FALSE)</f>
        <v>1.0999999999999999</v>
      </c>
    </row>
    <row r="1653" spans="1:6" x14ac:dyDescent="0.25">
      <c r="A1653">
        <v>25</v>
      </c>
      <c r="B1653" t="s">
        <v>43</v>
      </c>
      <c r="C1653" s="4">
        <v>4.1666666666666664E-2</v>
      </c>
      <c r="D1653" s="5"/>
      <c r="E1653" s="5">
        <f>VLOOKUP(Tableau48910[[#This Row],[Numéros]],Tableau3[],9,FALSE)</f>
        <v>1.0999999999999999</v>
      </c>
      <c r="F1653" s="5">
        <f>VLOOKUP(Tableau48910[[#This Row],[Numéros]],Tableau3[],9,FALSE)</f>
        <v>1.0999999999999999</v>
      </c>
    </row>
    <row r="1654" spans="1:6" x14ac:dyDescent="0.25">
      <c r="A1654">
        <v>35</v>
      </c>
      <c r="B1654" t="s">
        <v>43</v>
      </c>
      <c r="C1654" s="4">
        <v>4.1666666666666664E-2</v>
      </c>
      <c r="D1654" s="5"/>
      <c r="E1654" s="5">
        <f>VLOOKUP(Tableau48910[[#This Row],[Numéros]],Tableau3[],9,FALSE)</f>
        <v>1.0999999999999999</v>
      </c>
      <c r="F1654" s="5">
        <f>VLOOKUP(Tableau48910[[#This Row],[Numéros]],Tableau3[],9,FALSE)</f>
        <v>1.0999999999999999</v>
      </c>
    </row>
    <row r="1655" spans="1:6" x14ac:dyDescent="0.25">
      <c r="A1655">
        <v>5</v>
      </c>
      <c r="B1655" t="s">
        <v>44</v>
      </c>
      <c r="C1655" s="4">
        <v>8.3333333333333329E-2</v>
      </c>
      <c r="D1655" s="5"/>
      <c r="E1655" s="5">
        <f>VLOOKUP(Tableau48910[[#This Row],[Numéros]],Tableau3[],9,FALSE)</f>
        <v>1.0999999999999999</v>
      </c>
      <c r="F1655" s="5">
        <f>VLOOKUP(Tableau48910[[#This Row],[Numéros]],Tableau3[],9,FALSE)</f>
        <v>1.0999999999999999</v>
      </c>
    </row>
    <row r="1656" spans="1:6" x14ac:dyDescent="0.25">
      <c r="A1656">
        <v>15</v>
      </c>
      <c r="B1656" t="s">
        <v>44</v>
      </c>
      <c r="C1656" s="4">
        <v>0.33333333333333331</v>
      </c>
      <c r="D1656" s="5"/>
      <c r="E1656" s="5">
        <f>VLOOKUP(Tableau48910[[#This Row],[Numéros]],Tableau3[],9,FALSE)</f>
        <v>1.0999999999999999</v>
      </c>
      <c r="F1656" s="5">
        <f>VLOOKUP(Tableau48910[[#This Row],[Numéros]],Tableau3[],9,FALSE)</f>
        <v>1.0999999999999999</v>
      </c>
    </row>
    <row r="1657" spans="1:6" x14ac:dyDescent="0.25">
      <c r="A1657">
        <v>25</v>
      </c>
      <c r="B1657" t="s">
        <v>44</v>
      </c>
      <c r="C1657" s="4">
        <v>4.1666666666666664E-2</v>
      </c>
      <c r="D1657" s="5"/>
      <c r="E1657" s="5">
        <f>VLOOKUP(Tableau48910[[#This Row],[Numéros]],Tableau3[],9,FALSE)</f>
        <v>1.0999999999999999</v>
      </c>
      <c r="F1657" s="5">
        <f>VLOOKUP(Tableau48910[[#This Row],[Numéros]],Tableau3[],9,FALSE)</f>
        <v>1.0999999999999999</v>
      </c>
    </row>
    <row r="1658" spans="1:6" x14ac:dyDescent="0.25">
      <c r="A1658">
        <v>35</v>
      </c>
      <c r="B1658" t="s">
        <v>44</v>
      </c>
      <c r="C1658" s="4">
        <v>4.1666666666666664E-2</v>
      </c>
      <c r="D1658" s="5"/>
      <c r="E1658" s="5">
        <f>VLOOKUP(Tableau48910[[#This Row],[Numéros]],Tableau3[],9,FALSE)</f>
        <v>1.0999999999999999</v>
      </c>
      <c r="F1658" s="5">
        <f>VLOOKUP(Tableau48910[[#This Row],[Numéros]],Tableau3[],9,FALSE)</f>
        <v>1.0999999999999999</v>
      </c>
    </row>
    <row r="1659" spans="1:6" x14ac:dyDescent="0.25">
      <c r="A1659">
        <v>11</v>
      </c>
      <c r="B1659" t="s">
        <v>88</v>
      </c>
      <c r="C1659" s="4">
        <v>1.3888888888888888E-2</v>
      </c>
      <c r="D1659" s="5"/>
      <c r="E1659" s="5">
        <f>VLOOKUP(Tableau48910[[#This Row],[Numéros]],Tableau3[],9,FALSE)</f>
        <v>1</v>
      </c>
      <c r="F1659" s="5">
        <f>VLOOKUP(Tableau48910[[#This Row],[Numéros]],Tableau3[],9,FALSE)</f>
        <v>1</v>
      </c>
    </row>
    <row r="1660" spans="1:6" x14ac:dyDescent="0.25">
      <c r="A1660">
        <v>12</v>
      </c>
      <c r="B1660" t="s">
        <v>88</v>
      </c>
      <c r="C1660" s="4">
        <v>1.3888888888888888E-2</v>
      </c>
      <c r="D1660" s="5"/>
      <c r="E1660" s="5">
        <f>VLOOKUP(Tableau48910[[#This Row],[Numéros]],Tableau3[],9,FALSE)</f>
        <v>1</v>
      </c>
      <c r="F1660" s="5">
        <f>VLOOKUP(Tableau48910[[#This Row],[Numéros]],Tableau3[],9,FALSE)</f>
        <v>1</v>
      </c>
    </row>
    <row r="1661" spans="1:6" x14ac:dyDescent="0.25">
      <c r="A1661">
        <v>15</v>
      </c>
      <c r="B1661" t="s">
        <v>88</v>
      </c>
      <c r="C1661" s="4">
        <v>0.1111111111111111</v>
      </c>
      <c r="D1661" s="5"/>
      <c r="E1661" s="5">
        <f>VLOOKUP(Tableau48910[[#This Row],[Numéros]],Tableau3[],9,FALSE)</f>
        <v>1</v>
      </c>
      <c r="F1661" s="5">
        <f>VLOOKUP(Tableau48910[[#This Row],[Numéros]],Tableau3[],9,FALSE)</f>
        <v>1</v>
      </c>
    </row>
    <row r="1662" spans="1:6" x14ac:dyDescent="0.25">
      <c r="A1662">
        <v>20</v>
      </c>
      <c r="B1662" t="s">
        <v>88</v>
      </c>
      <c r="C1662" s="4">
        <v>2.0833333333333332E-2</v>
      </c>
      <c r="D1662" s="5"/>
      <c r="E1662" s="5">
        <f>VLOOKUP(Tableau48910[[#This Row],[Numéros]],Tableau3[],9,FALSE)</f>
        <v>1</v>
      </c>
      <c r="F1662" s="5">
        <f>VLOOKUP(Tableau48910[[#This Row],[Numéros]],Tableau3[],9,FALSE)</f>
        <v>1</v>
      </c>
    </row>
    <row r="1663" spans="1:6" x14ac:dyDescent="0.25">
      <c r="A1663">
        <v>30</v>
      </c>
      <c r="B1663" t="s">
        <v>88</v>
      </c>
      <c r="C1663" s="4">
        <v>2.6743055555555557</v>
      </c>
      <c r="D1663" s="5"/>
      <c r="E1663" s="5">
        <f>VLOOKUP(Tableau48910[[#This Row],[Numéros]],Tableau3[],9,FALSE)</f>
        <v>1</v>
      </c>
      <c r="F1663" s="5">
        <f>VLOOKUP(Tableau48910[[#This Row],[Numéros]],Tableau3[],9,FALSE)</f>
        <v>1</v>
      </c>
    </row>
    <row r="1664" spans="1:6" x14ac:dyDescent="0.25">
      <c r="A1664">
        <v>35</v>
      </c>
      <c r="B1664" t="s">
        <v>88</v>
      </c>
      <c r="C1664" s="4">
        <v>0.16666666666666666</v>
      </c>
      <c r="D1664" s="5"/>
      <c r="E1664" s="5">
        <f>VLOOKUP(Tableau48910[[#This Row],[Numéros]],Tableau3[],9,FALSE)</f>
        <v>1</v>
      </c>
      <c r="F1664" s="5">
        <f>VLOOKUP(Tableau48910[[#This Row],[Numéros]],Tableau3[],9,FALSE)</f>
        <v>1</v>
      </c>
    </row>
    <row r="1665" spans="1:6" x14ac:dyDescent="0.25">
      <c r="A1665">
        <v>45</v>
      </c>
      <c r="B1665" t="s">
        <v>88</v>
      </c>
      <c r="C1665" s="4">
        <v>1.3888888888888888E-2</v>
      </c>
      <c r="D1665" s="5"/>
      <c r="E1665" s="5">
        <f>VLOOKUP(Tableau48910[[#This Row],[Numéros]],Tableau3[],9,FALSE)</f>
        <v>1</v>
      </c>
      <c r="F1665" s="5">
        <f>VLOOKUP(Tableau48910[[#This Row],[Numéros]],Tableau3[],9,FALSE)</f>
        <v>1</v>
      </c>
    </row>
    <row r="1666" spans="1:6" x14ac:dyDescent="0.25">
      <c r="A1666">
        <v>50</v>
      </c>
      <c r="B1666" t="s">
        <v>88</v>
      </c>
      <c r="C1666" s="4">
        <v>1.3888888888888888E-2</v>
      </c>
      <c r="D1666" s="5"/>
      <c r="E1666" s="5">
        <f>VLOOKUP(Tableau48910[[#This Row],[Numéros]],Tableau3[],9,FALSE)</f>
        <v>1</v>
      </c>
      <c r="F1666" s="5">
        <f>VLOOKUP(Tableau48910[[#This Row],[Numéros]],Tableau3[],9,FALSE)</f>
        <v>1</v>
      </c>
    </row>
    <row r="1667" spans="1:6" x14ac:dyDescent="0.25">
      <c r="A1667">
        <v>35</v>
      </c>
      <c r="B1667" t="s">
        <v>67</v>
      </c>
      <c r="C1667" s="4">
        <v>0.16666666666666666</v>
      </c>
      <c r="D1667" s="5"/>
      <c r="E1667" s="5">
        <f>VLOOKUP(Tableau48910[[#This Row],[Numéros]],Tableau3[],9,FALSE)</f>
        <v>1</v>
      </c>
      <c r="F1667" s="5">
        <f>VLOOKUP(Tableau48910[[#This Row],[Numéros]],Tableau3[],9,FALSE)</f>
        <v>1</v>
      </c>
    </row>
    <row r="1668" spans="1:6" x14ac:dyDescent="0.25">
      <c r="A1668">
        <v>11</v>
      </c>
      <c r="B1668" t="s">
        <v>67</v>
      </c>
      <c r="C1668" s="4">
        <v>1.3888888888888888E-2</v>
      </c>
      <c r="D1668" s="5"/>
      <c r="E1668" s="5">
        <f>VLOOKUP(Tableau48910[[#This Row],[Numéros]],Tableau3[],9,FALSE)</f>
        <v>1</v>
      </c>
      <c r="F1668" s="5">
        <f>VLOOKUP(Tableau48910[[#This Row],[Numéros]],Tableau3[],9,FALSE)</f>
        <v>1</v>
      </c>
    </row>
    <row r="1669" spans="1:6" x14ac:dyDescent="0.25">
      <c r="A1669">
        <v>12</v>
      </c>
      <c r="B1669" t="s">
        <v>67</v>
      </c>
      <c r="C1669" s="4">
        <v>1.3888888888888888E-2</v>
      </c>
      <c r="D1669" s="5"/>
      <c r="E1669" s="5">
        <f>VLOOKUP(Tableau48910[[#This Row],[Numéros]],Tableau3[],9,FALSE)</f>
        <v>1</v>
      </c>
      <c r="F1669" s="5">
        <f>VLOOKUP(Tableau48910[[#This Row],[Numéros]],Tableau3[],9,FALSE)</f>
        <v>1</v>
      </c>
    </row>
    <row r="1670" spans="1:6" x14ac:dyDescent="0.25">
      <c r="A1670">
        <v>15</v>
      </c>
      <c r="B1670" t="s">
        <v>67</v>
      </c>
      <c r="C1670" s="4">
        <v>0.1111111111111111</v>
      </c>
      <c r="D1670" s="5"/>
      <c r="E1670" s="5">
        <f>VLOOKUP(Tableau48910[[#This Row],[Numéros]],Tableau3[],9,FALSE)</f>
        <v>1</v>
      </c>
      <c r="F1670" s="5">
        <f>VLOOKUP(Tableau48910[[#This Row],[Numéros]],Tableau3[],9,FALSE)</f>
        <v>1</v>
      </c>
    </row>
    <row r="1671" spans="1:6" x14ac:dyDescent="0.25">
      <c r="A1671">
        <v>20</v>
      </c>
      <c r="B1671" t="s">
        <v>67</v>
      </c>
      <c r="C1671" s="4">
        <v>2.0833333333333332E-2</v>
      </c>
      <c r="D1671" s="5"/>
      <c r="E1671" s="5">
        <f>VLOOKUP(Tableau48910[[#This Row],[Numéros]],Tableau3[],9,FALSE)</f>
        <v>1</v>
      </c>
      <c r="F1671" s="5">
        <f>VLOOKUP(Tableau48910[[#This Row],[Numéros]],Tableau3[],9,FALSE)</f>
        <v>1</v>
      </c>
    </row>
    <row r="1672" spans="1:6" x14ac:dyDescent="0.25">
      <c r="A1672">
        <v>30</v>
      </c>
      <c r="B1672" t="s">
        <v>67</v>
      </c>
      <c r="C1672" s="4">
        <v>2.5298611111111113</v>
      </c>
      <c r="D1672" s="5"/>
      <c r="E1672" s="5">
        <f>VLOOKUP(Tableau48910[[#This Row],[Numéros]],Tableau3[],9,FALSE)</f>
        <v>1</v>
      </c>
      <c r="F1672" s="5">
        <f>VLOOKUP(Tableau48910[[#This Row],[Numéros]],Tableau3[],9,FALSE)</f>
        <v>1</v>
      </c>
    </row>
    <row r="1673" spans="1:6" x14ac:dyDescent="0.25">
      <c r="A1673">
        <v>45</v>
      </c>
      <c r="B1673" t="s">
        <v>67</v>
      </c>
      <c r="C1673" s="4">
        <v>1.3888888888888888E-2</v>
      </c>
      <c r="D1673" s="5"/>
      <c r="E1673" s="5">
        <f>VLOOKUP(Tableau48910[[#This Row],[Numéros]],Tableau3[],9,FALSE)</f>
        <v>1</v>
      </c>
      <c r="F1673" s="5">
        <f>VLOOKUP(Tableau48910[[#This Row],[Numéros]],Tableau3[],9,FALSE)</f>
        <v>1</v>
      </c>
    </row>
    <row r="1674" spans="1:6" x14ac:dyDescent="0.25">
      <c r="A1674">
        <v>50</v>
      </c>
      <c r="B1674" t="s">
        <v>67</v>
      </c>
      <c r="C1674" s="4">
        <v>1.3888888888888888E-2</v>
      </c>
      <c r="D1674" s="5"/>
      <c r="E1674" s="5">
        <f>VLOOKUP(Tableau48910[[#This Row],[Numéros]],Tableau3[],9,FALSE)</f>
        <v>1</v>
      </c>
      <c r="F1674" s="5">
        <f>VLOOKUP(Tableau48910[[#This Row],[Numéros]],Tableau3[],9,FALSE)</f>
        <v>1</v>
      </c>
    </row>
    <row r="1675" spans="1:6" x14ac:dyDescent="0.25">
      <c r="A1675">
        <v>40</v>
      </c>
      <c r="B1675" t="s">
        <v>345</v>
      </c>
      <c r="C1675" s="4">
        <v>0.20833333333333334</v>
      </c>
      <c r="D1675" s="5"/>
      <c r="E1675" s="5">
        <f>VLOOKUP(Tableau48910[[#This Row],[Numéros]],Tableau3[],9,FALSE)</f>
        <v>29.702970297029648</v>
      </c>
      <c r="F1675" s="5">
        <f>VLOOKUP(Tableau48910[[#This Row],[Numéros]],Tableau3[],9,FALSE)</f>
        <v>29.702970297029648</v>
      </c>
    </row>
    <row r="1676" spans="1:6" x14ac:dyDescent="0.25">
      <c r="A1676">
        <v>50</v>
      </c>
      <c r="B1676" t="s">
        <v>345</v>
      </c>
      <c r="C1676" s="4">
        <v>7.013888888888889E-3</v>
      </c>
      <c r="D1676" s="5"/>
      <c r="E1676" s="5">
        <f>VLOOKUP(Tableau48910[[#This Row],[Numéros]],Tableau3[],9,FALSE)</f>
        <v>29.702970297029648</v>
      </c>
      <c r="F1676" s="5">
        <f>VLOOKUP(Tableau48910[[#This Row],[Numéros]],Tableau3[],9,FALSE)</f>
        <v>29.702970297029648</v>
      </c>
    </row>
    <row r="1677" spans="1:6" x14ac:dyDescent="0.25">
      <c r="A1677">
        <v>70</v>
      </c>
      <c r="B1677" t="s">
        <v>330</v>
      </c>
      <c r="C1677" s="4">
        <v>7.013888888888889E-3</v>
      </c>
      <c r="D1677" s="5"/>
      <c r="E1677" s="5">
        <f>VLOOKUP(Tableau48910[[#This Row],[Numéros]],Tableau3[],9,FALSE)</f>
        <v>1</v>
      </c>
      <c r="F1677" s="5">
        <f>VLOOKUP(Tableau48910[[#This Row],[Numéros]],Tableau3[],9,FALSE)</f>
        <v>1</v>
      </c>
    </row>
    <row r="1678" spans="1:6" x14ac:dyDescent="0.25">
      <c r="A1678">
        <v>140</v>
      </c>
      <c r="B1678" t="s">
        <v>330</v>
      </c>
      <c r="C1678" s="4">
        <v>7.013888888888889E-3</v>
      </c>
      <c r="D1678" s="5"/>
      <c r="E1678" s="5">
        <f>VLOOKUP(Tableau48910[[#This Row],[Numéros]],Tableau3[],9,FALSE)</f>
        <v>1</v>
      </c>
      <c r="F1678" s="5">
        <f>VLOOKUP(Tableau48910[[#This Row],[Numéros]],Tableau3[],9,FALSE)</f>
        <v>1</v>
      </c>
    </row>
    <row r="1679" spans="1:6" x14ac:dyDescent="0.25">
      <c r="A1679">
        <v>20</v>
      </c>
      <c r="B1679" t="s">
        <v>288</v>
      </c>
      <c r="C1679" s="4">
        <v>0.66666666666666663</v>
      </c>
      <c r="D1679" s="5"/>
      <c r="E1679" s="5">
        <f>VLOOKUP(Tableau48910[[#This Row],[Numéros]],Tableau3[],9,FALSE)</f>
        <v>4.0000000000000009</v>
      </c>
      <c r="F1679" s="5">
        <f>VLOOKUP(Tableau48910[[#This Row],[Numéros]],Tableau3[],9,FALSE)</f>
        <v>4.0000000000000009</v>
      </c>
    </row>
    <row r="1680" spans="1:6" x14ac:dyDescent="0.25">
      <c r="A1680">
        <v>30</v>
      </c>
      <c r="B1680" t="s">
        <v>288</v>
      </c>
      <c r="C1680" s="4">
        <v>0.16666666666666666</v>
      </c>
      <c r="D1680" s="5"/>
      <c r="E1680" s="5">
        <f>VLOOKUP(Tableau48910[[#This Row],[Numéros]],Tableau3[],9,FALSE)</f>
        <v>4.0000000000000009</v>
      </c>
      <c r="F1680" s="5">
        <f>VLOOKUP(Tableau48910[[#This Row],[Numéros]],Tableau3[],9,FALSE)</f>
        <v>4.0000000000000009</v>
      </c>
    </row>
  </sheetData>
  <pageMargins left="0.7" right="0.7" top="0.75" bottom="0.75" header="0.3" footer="0.3"/>
  <tableParts count="2">
    <tablePart r:id="rId1"/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91CD71-BE62-401C-83E2-40C842F1F8C9}">
  <dimension ref="A1"/>
  <sheetViews>
    <sheetView workbookViewId="0">
      <selection activeCell="E3" sqref="E3:M368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Tableau</vt:lpstr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Fox, Gauthier Guy</dc:creator>
  <cp:lastModifiedBy>Fox, Gauthier Guy</cp:lastModifiedBy>
  <dcterms:created xsi:type="dcterms:W3CDTF">2022-12-13T12:57:36Z</dcterms:created>
  <dcterms:modified xsi:type="dcterms:W3CDTF">2022-12-14T09:55:41Z</dcterms:modified>
</cp:coreProperties>
</file>