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13_ncr:1_{87626275-90F3-402E-82D9-54C4488AD60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ableau pour gantt" sheetId="43" r:id="rId1"/>
    <sheet name="Gantt macro" sheetId="48" r:id="rId2"/>
  </sheets>
  <functionGroups builtInGroupCount="19"/>
  <definedNames>
    <definedName name="Début">'Tableau pour gantt'!$V$2</definedName>
    <definedName name="Fin">'Tableau pour gantt'!$V$3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" i="43" l="1"/>
  <c r="J1759" i="43" l="1"/>
  <c r="J1760" i="43"/>
  <c r="J1761" i="43"/>
  <c r="J1762" i="43"/>
  <c r="J1763" i="43"/>
  <c r="J1764" i="43"/>
  <c r="J1765" i="43"/>
  <c r="J1766" i="43"/>
  <c r="J1767" i="43"/>
  <c r="J1768" i="43"/>
  <c r="J1769" i="43"/>
  <c r="J1770" i="43"/>
  <c r="J1771" i="43"/>
  <c r="J1772" i="43"/>
  <c r="J1773" i="43"/>
  <c r="J1774" i="43"/>
  <c r="J1775" i="43"/>
  <c r="J1776" i="43"/>
  <c r="J1777" i="43"/>
  <c r="J1778" i="43"/>
  <c r="J1779" i="43"/>
  <c r="J1780" i="43"/>
  <c r="J1781" i="43"/>
  <c r="J1782" i="43"/>
  <c r="J1783" i="43"/>
  <c r="J1784" i="43"/>
  <c r="J1785" i="43"/>
  <c r="J1786" i="43"/>
  <c r="J1787" i="43"/>
  <c r="J1788" i="43"/>
  <c r="J1789" i="43"/>
  <c r="J1790" i="43"/>
  <c r="J1791" i="43"/>
  <c r="J1792" i="43"/>
  <c r="J1793" i="43"/>
  <c r="J1794" i="43"/>
  <c r="J1795" i="43"/>
  <c r="J1796" i="43"/>
  <c r="J1797" i="43"/>
  <c r="J1798" i="43"/>
  <c r="J1799" i="43"/>
  <c r="J1800" i="43"/>
  <c r="J1801" i="43"/>
  <c r="J1802" i="43"/>
  <c r="J1803" i="43"/>
  <c r="J1804" i="43"/>
  <c r="J1805" i="43"/>
  <c r="J1806" i="43"/>
  <c r="J1807" i="43"/>
  <c r="J1808" i="43"/>
  <c r="J1809" i="43"/>
  <c r="J1810" i="43"/>
  <c r="J1811" i="43"/>
  <c r="J1812" i="43"/>
  <c r="J1813" i="43"/>
  <c r="J1814" i="43"/>
  <c r="J1815" i="43"/>
  <c r="J1816" i="43"/>
  <c r="J1817" i="43"/>
  <c r="J1818" i="43"/>
  <c r="J1819" i="43"/>
  <c r="J1820" i="43"/>
  <c r="J1821" i="43"/>
  <c r="J1822" i="43"/>
  <c r="J1823" i="43"/>
  <c r="J1824" i="43"/>
  <c r="J1825" i="43"/>
  <c r="J1826" i="43"/>
  <c r="J1827" i="43"/>
  <c r="J1828" i="43"/>
  <c r="J1829" i="43"/>
  <c r="J1830" i="43"/>
  <c r="J1831" i="43"/>
  <c r="J1832" i="43"/>
  <c r="J1833" i="43"/>
  <c r="J1834" i="43"/>
  <c r="J1835" i="43"/>
  <c r="J1836" i="43"/>
  <c r="J1837" i="43"/>
  <c r="J1838" i="43"/>
  <c r="J1839" i="43"/>
  <c r="J1840" i="43"/>
  <c r="J1841" i="43"/>
  <c r="J1842" i="43"/>
  <c r="J1843" i="43"/>
  <c r="J1844" i="43"/>
  <c r="J1845" i="43"/>
  <c r="J1846" i="43"/>
  <c r="J1847" i="43"/>
  <c r="J1848" i="43"/>
  <c r="J1849" i="43"/>
  <c r="J1850" i="43"/>
  <c r="J1851" i="43"/>
  <c r="J1852" i="43"/>
  <c r="J1853" i="43"/>
  <c r="J1854" i="43"/>
  <c r="J1855" i="43"/>
  <c r="J1856" i="43"/>
  <c r="J1857" i="43"/>
  <c r="J1858" i="43"/>
  <c r="J1859" i="43"/>
  <c r="J1860" i="43"/>
  <c r="J1861" i="43"/>
  <c r="J1862" i="43"/>
  <c r="J1863" i="43"/>
  <c r="J1864" i="43"/>
  <c r="J1865" i="43"/>
  <c r="J1866" i="43"/>
  <c r="J1867" i="43"/>
  <c r="J1868" i="43"/>
  <c r="J1869" i="43"/>
  <c r="J1870" i="43"/>
  <c r="J1871" i="43"/>
  <c r="J1872" i="43"/>
  <c r="J1873" i="43"/>
  <c r="J1874" i="43"/>
  <c r="J1875" i="43"/>
  <c r="J1876" i="43"/>
  <c r="J1877" i="43"/>
  <c r="J1878" i="43"/>
  <c r="J1879" i="43"/>
  <c r="J1880" i="43"/>
  <c r="J1881" i="43"/>
  <c r="J1882" i="43"/>
  <c r="J1883" i="43"/>
  <c r="J1884" i="43"/>
  <c r="J1885" i="43"/>
  <c r="J1886" i="43"/>
  <c r="J1887" i="43"/>
  <c r="J1888" i="43"/>
  <c r="J1889" i="43"/>
  <c r="J1890" i="43"/>
  <c r="J1891" i="43"/>
  <c r="J1892" i="43"/>
  <c r="J1893" i="43"/>
  <c r="J1894" i="43"/>
  <c r="J1895" i="43"/>
  <c r="J1896" i="43"/>
  <c r="J1897" i="43"/>
  <c r="J1898" i="43"/>
  <c r="P1898" i="43" l="1"/>
  <c r="O1898" i="43" s="1"/>
  <c r="K1898" i="43"/>
  <c r="K1897" i="43"/>
  <c r="N1897" i="43" s="1"/>
  <c r="K1894" i="43"/>
  <c r="K1893" i="43"/>
  <c r="P1891" i="43"/>
  <c r="O1891" i="43" s="1"/>
  <c r="P1890" i="43"/>
  <c r="O1890" i="43" s="1"/>
  <c r="K1890" i="43"/>
  <c r="P1889" i="43"/>
  <c r="O1889" i="43" s="1"/>
  <c r="K1889" i="43"/>
  <c r="P1888" i="43"/>
  <c r="O1888" i="43" s="1"/>
  <c r="K1886" i="43"/>
  <c r="K1885" i="43"/>
  <c r="K1882" i="43"/>
  <c r="K1881" i="43"/>
  <c r="P1880" i="43"/>
  <c r="O1880" i="43" s="1"/>
  <c r="K1880" i="43"/>
  <c r="P1879" i="43"/>
  <c r="O1879" i="43" s="1"/>
  <c r="P1878" i="43"/>
  <c r="O1878" i="43" s="1"/>
  <c r="P1877" i="43"/>
  <c r="O1877" i="43" s="1"/>
  <c r="K1877" i="43"/>
  <c r="K1876" i="43"/>
  <c r="P1874" i="43"/>
  <c r="O1874" i="43" s="1"/>
  <c r="K1873" i="43"/>
  <c r="P1872" i="43"/>
  <c r="O1872" i="43" s="1"/>
  <c r="P1871" i="43"/>
  <c r="O1871" i="43" s="1"/>
  <c r="P1870" i="43"/>
  <c r="O1870" i="43" s="1"/>
  <c r="K1870" i="43"/>
  <c r="N1870" i="43" s="1"/>
  <c r="P1869" i="43"/>
  <c r="O1869" i="43" s="1"/>
  <c r="K1869" i="43"/>
  <c r="N1869" i="43" s="1"/>
  <c r="Q1869" i="43" s="1"/>
  <c r="P1868" i="43"/>
  <c r="O1868" i="43" s="1"/>
  <c r="K1868" i="43"/>
  <c r="P1867" i="43"/>
  <c r="O1867" i="43" s="1"/>
  <c r="P1866" i="43"/>
  <c r="O1866" i="43" s="1"/>
  <c r="K1865" i="43"/>
  <c r="P1864" i="43"/>
  <c r="O1864" i="43" s="1"/>
  <c r="P1863" i="43"/>
  <c r="O1863" i="43" s="1"/>
  <c r="P1862" i="43"/>
  <c r="O1862" i="43" s="1"/>
  <c r="K1862" i="43"/>
  <c r="N1862" i="43" s="1"/>
  <c r="K1861" i="43"/>
  <c r="N1861" i="43" s="1"/>
  <c r="P1860" i="43"/>
  <c r="O1860" i="43" s="1"/>
  <c r="K1860" i="43"/>
  <c r="P1859" i="43"/>
  <c r="O1859" i="43" s="1"/>
  <c r="K1858" i="43"/>
  <c r="N1858" i="43" s="1"/>
  <c r="K1857" i="43"/>
  <c r="K1856" i="43"/>
  <c r="K1854" i="43"/>
  <c r="N1854" i="43" s="1"/>
  <c r="P1853" i="43"/>
  <c r="O1853" i="43" s="1"/>
  <c r="K1853" i="43"/>
  <c r="P1852" i="43"/>
  <c r="O1852" i="43" s="1"/>
  <c r="P1851" i="43"/>
  <c r="O1851" i="43" s="1"/>
  <c r="P1849" i="43"/>
  <c r="O1849" i="43" s="1"/>
  <c r="K1849" i="43"/>
  <c r="P1848" i="43"/>
  <c r="O1848" i="43" s="1"/>
  <c r="P1847" i="43"/>
  <c r="O1847" i="43" s="1"/>
  <c r="K1846" i="43"/>
  <c r="P1845" i="43"/>
  <c r="O1845" i="43" s="1"/>
  <c r="K1845" i="43"/>
  <c r="P1843" i="43"/>
  <c r="O1843" i="43" s="1"/>
  <c r="K1842" i="43"/>
  <c r="P1838" i="43"/>
  <c r="O1838" i="43" s="1"/>
  <c r="K1838" i="43"/>
  <c r="K1835" i="43"/>
  <c r="N1835" i="43" s="1"/>
  <c r="K1831" i="43"/>
  <c r="P1829" i="43"/>
  <c r="O1829" i="43" s="1"/>
  <c r="K1829" i="43"/>
  <c r="P1827" i="43"/>
  <c r="O1827" i="43" s="1"/>
  <c r="K1827" i="43"/>
  <c r="P1826" i="43"/>
  <c r="O1826" i="43" s="1"/>
  <c r="K1826" i="43"/>
  <c r="N1826" i="43" s="1"/>
  <c r="Q1826" i="43" s="1"/>
  <c r="P1825" i="43"/>
  <c r="O1825" i="43" s="1"/>
  <c r="P1824" i="43"/>
  <c r="O1824" i="43" s="1"/>
  <c r="P1823" i="43"/>
  <c r="O1823" i="43" s="1"/>
  <c r="K1823" i="43"/>
  <c r="P1821" i="43"/>
  <c r="O1821" i="43" s="1"/>
  <c r="K1819" i="43"/>
  <c r="K1815" i="43"/>
  <c r="K1814" i="43"/>
  <c r="K1811" i="43"/>
  <c r="P1810" i="43"/>
  <c r="O1810" i="43" s="1"/>
  <c r="K1807" i="43"/>
  <c r="K1805" i="43"/>
  <c r="K1803" i="43"/>
  <c r="K1799" i="43"/>
  <c r="K1798" i="43"/>
  <c r="N1798" i="43" s="1"/>
  <c r="K1797" i="43"/>
  <c r="K1795" i="43"/>
  <c r="P1793" i="43"/>
  <c r="O1793" i="43" s="1"/>
  <c r="K1791" i="43"/>
  <c r="K1787" i="43"/>
  <c r="K1783" i="43"/>
  <c r="K1779" i="43"/>
  <c r="K1778" i="43"/>
  <c r="N1778" i="43" s="1"/>
  <c r="P1777" i="43"/>
  <c r="O1777" i="43" s="1"/>
  <c r="K1777" i="43"/>
  <c r="K1775" i="43"/>
  <c r="P1773" i="43"/>
  <c r="O1773" i="43" s="1"/>
  <c r="K1771" i="43"/>
  <c r="K1770" i="43"/>
  <c r="P1769" i="43"/>
  <c r="O1769" i="43" s="1"/>
  <c r="K1767" i="43"/>
  <c r="K1766" i="43"/>
  <c r="N1766" i="43" s="1"/>
  <c r="P1765" i="43"/>
  <c r="O1765" i="43" s="1"/>
  <c r="P1764" i="43"/>
  <c r="O1764" i="43" s="1"/>
  <c r="P1763" i="43"/>
  <c r="O1763" i="43" s="1"/>
  <c r="K1763" i="43"/>
  <c r="K1761" i="43"/>
  <c r="P1759" i="43"/>
  <c r="O1759" i="43" s="1"/>
  <c r="K1759" i="43"/>
  <c r="Q1870" i="43" l="1"/>
  <c r="Q1862" i="43"/>
  <c r="K1782" i="43"/>
  <c r="N1782" i="43" s="1"/>
  <c r="K1786" i="43"/>
  <c r="N1786" i="43" s="1"/>
  <c r="K1809" i="43"/>
  <c r="N1809" i="43" s="1"/>
  <c r="K1830" i="43"/>
  <c r="N1830" i="43" s="1"/>
  <c r="K1834" i="43"/>
  <c r="N1834" i="43" s="1"/>
  <c r="K1837" i="43"/>
  <c r="N1837" i="43" s="1"/>
  <c r="K1841" i="43"/>
  <c r="N1841" i="43" s="1"/>
  <c r="K1850" i="43"/>
  <c r="N1850" i="43" s="1"/>
  <c r="K1765" i="43"/>
  <c r="N1765" i="43" s="1"/>
  <c r="Q1765" i="43" s="1"/>
  <c r="P1766" i="43" s="1"/>
  <c r="K1773" i="43"/>
  <c r="N1773" i="43" s="1"/>
  <c r="Q1773" i="43" s="1"/>
  <c r="P1774" i="43" s="1"/>
  <c r="K1785" i="43"/>
  <c r="K1790" i="43"/>
  <c r="N1790" i="43" s="1"/>
  <c r="K1817" i="43"/>
  <c r="N1817" i="43" s="1"/>
  <c r="K1822" i="43"/>
  <c r="N1822" i="43" s="1"/>
  <c r="K1825" i="43"/>
  <c r="N1825" i="43" s="1"/>
  <c r="Q1825" i="43" s="1"/>
  <c r="K1833" i="43"/>
  <c r="N1833" i="43" s="1"/>
  <c r="K1840" i="43"/>
  <c r="N1840" i="43" s="1"/>
  <c r="K1878" i="43"/>
  <c r="N1878" i="43" s="1"/>
  <c r="Q1878" i="43" s="1"/>
  <c r="K1884" i="43"/>
  <c r="N1884" i="43" s="1"/>
  <c r="K1762" i="43"/>
  <c r="N1762" i="43" s="1"/>
  <c r="K1793" i="43"/>
  <c r="N1793" i="43" s="1"/>
  <c r="Q1793" i="43" s="1"/>
  <c r="P1794" i="43" s="1"/>
  <c r="K1802" i="43"/>
  <c r="N1802" i="43" s="1"/>
  <c r="K1806" i="43"/>
  <c r="N1806" i="43" s="1"/>
  <c r="K1813" i="43"/>
  <c r="N1813" i="43" s="1"/>
  <c r="K1821" i="43"/>
  <c r="N1821" i="43" s="1"/>
  <c r="Q1821" i="43" s="1"/>
  <c r="P1822" i="43" s="1"/>
  <c r="K1864" i="43"/>
  <c r="N1864" i="43" s="1"/>
  <c r="Q1864" i="43" s="1"/>
  <c r="P1865" i="43" s="1"/>
  <c r="O1865" i="43" s="1"/>
  <c r="K1872" i="43"/>
  <c r="N1872" i="43" s="1"/>
  <c r="Q1872" i="43" s="1"/>
  <c r="P1873" i="43" s="1"/>
  <c r="O1873" i="43" s="1"/>
  <c r="K1769" i="43"/>
  <c r="N1769" i="43" s="1"/>
  <c r="Q1769" i="43" s="1"/>
  <c r="P1770" i="43" s="1"/>
  <c r="N1770" i="43"/>
  <c r="K1774" i="43"/>
  <c r="K1781" i="43"/>
  <c r="N1781" i="43" s="1"/>
  <c r="K1794" i="43"/>
  <c r="K1801" i="43"/>
  <c r="N1801" i="43" s="1"/>
  <c r="K1810" i="43"/>
  <c r="N1814" i="43"/>
  <c r="K1818" i="43"/>
  <c r="K1844" i="43"/>
  <c r="N1844" i="43" s="1"/>
  <c r="K1848" i="43"/>
  <c r="N1848" i="43" s="1"/>
  <c r="Q1848" i="43" s="1"/>
  <c r="N1849" i="43"/>
  <c r="Q1849" i="43" s="1"/>
  <c r="P1850" i="43" s="1"/>
  <c r="O1850" i="43" s="1"/>
  <c r="K1852" i="43"/>
  <c r="N1852" i="43" s="1"/>
  <c r="Q1852" i="43" s="1"/>
  <c r="K1866" i="43"/>
  <c r="N1866" i="43" s="1"/>
  <c r="Q1866" i="43" s="1"/>
  <c r="K1874" i="43"/>
  <c r="N1874" i="43" s="1"/>
  <c r="Q1874" i="43" s="1"/>
  <c r="P1875" i="43" s="1"/>
  <c r="O1875" i="43" s="1"/>
  <c r="N1877" i="43"/>
  <c r="Q1877" i="43" s="1"/>
  <c r="K1888" i="43"/>
  <c r="N1888" i="43" s="1"/>
  <c r="Q1888" i="43" s="1"/>
  <c r="N1889" i="43"/>
  <c r="Q1889" i="43" s="1"/>
  <c r="K1892" i="43"/>
  <c r="K1896" i="43"/>
  <c r="N1896" i="43" s="1"/>
  <c r="N1767" i="43"/>
  <c r="K1776" i="43"/>
  <c r="K1780" i="43"/>
  <c r="K1784" i="43"/>
  <c r="K1788" i="43"/>
  <c r="N1807" i="43"/>
  <c r="K1824" i="43"/>
  <c r="N1761" i="43"/>
  <c r="K1772" i="43"/>
  <c r="N1795" i="43"/>
  <c r="N1882" i="43"/>
  <c r="K1760" i="43"/>
  <c r="K1764" i="43"/>
  <c r="K1768" i="43"/>
  <c r="N1775" i="43"/>
  <c r="N1779" i="43"/>
  <c r="N1783" i="43"/>
  <c r="N1787" i="43"/>
  <c r="N1799" i="43"/>
  <c r="N1827" i="43"/>
  <c r="Q1827" i="43" s="1"/>
  <c r="P1828" i="43" s="1"/>
  <c r="O1828" i="43" s="1"/>
  <c r="N1865" i="43"/>
  <c r="N1759" i="43"/>
  <c r="Q1759" i="43" s="1"/>
  <c r="P1760" i="43" s="1"/>
  <c r="O1760" i="43" s="1"/>
  <c r="N1763" i="43"/>
  <c r="Q1763" i="43" s="1"/>
  <c r="N1771" i="43"/>
  <c r="N1777" i="43"/>
  <c r="Q1777" i="43" s="1"/>
  <c r="P1778" i="43" s="1"/>
  <c r="N1785" i="43"/>
  <c r="N1791" i="43"/>
  <c r="N1803" i="43"/>
  <c r="N1797" i="43"/>
  <c r="N1805" i="43"/>
  <c r="N1811" i="43"/>
  <c r="N1815" i="43"/>
  <c r="N1819" i="43"/>
  <c r="N1823" i="43"/>
  <c r="Q1823" i="43" s="1"/>
  <c r="N1831" i="43"/>
  <c r="K1839" i="43"/>
  <c r="N1853" i="43"/>
  <c r="Q1853" i="43" s="1"/>
  <c r="P1854" i="43" s="1"/>
  <c r="K1789" i="43"/>
  <c r="K1792" i="43"/>
  <c r="K1796" i="43"/>
  <c r="K1800" i="43"/>
  <c r="K1804" i="43"/>
  <c r="K1808" i="43"/>
  <c r="N1829" i="43"/>
  <c r="Q1829" i="43" s="1"/>
  <c r="P1830" i="43" s="1"/>
  <c r="K1836" i="43"/>
  <c r="K1875" i="43"/>
  <c r="N1885" i="43"/>
  <c r="K1812" i="43"/>
  <c r="K1816" i="43"/>
  <c r="K1820" i="43"/>
  <c r="K1828" i="43"/>
  <c r="K1832" i="43"/>
  <c r="N1838" i="43"/>
  <c r="Q1838" i="43" s="1"/>
  <c r="P1839" i="43" s="1"/>
  <c r="O1839" i="43" s="1"/>
  <c r="N1842" i="43"/>
  <c r="N1846" i="43"/>
  <c r="K1851" i="43"/>
  <c r="K1863" i="43"/>
  <c r="K1887" i="43"/>
  <c r="N1894" i="43"/>
  <c r="N1898" i="43"/>
  <c r="Q1898" i="43" s="1"/>
  <c r="N1845" i="43"/>
  <c r="Q1845" i="43" s="1"/>
  <c r="P1846" i="43" s="1"/>
  <c r="O1846" i="43" s="1"/>
  <c r="N1856" i="43"/>
  <c r="N1857" i="43"/>
  <c r="K1871" i="43"/>
  <c r="N1873" i="43"/>
  <c r="K1879" i="43"/>
  <c r="N1880" i="43"/>
  <c r="Q1880" i="43" s="1"/>
  <c r="P1881" i="43" s="1"/>
  <c r="O1881" i="43" s="1"/>
  <c r="N1881" i="43"/>
  <c r="K1883" i="43"/>
  <c r="K1891" i="43"/>
  <c r="N1893" i="43"/>
  <c r="K1843" i="43"/>
  <c r="K1847" i="43"/>
  <c r="K1855" i="43"/>
  <c r="K1859" i="43"/>
  <c r="N1860" i="43"/>
  <c r="Q1860" i="43" s="1"/>
  <c r="P1861" i="43" s="1"/>
  <c r="K1867" i="43"/>
  <c r="N1868" i="43"/>
  <c r="Q1868" i="43" s="1"/>
  <c r="N1876" i="43"/>
  <c r="N1886" i="43"/>
  <c r="N1890" i="43"/>
  <c r="Q1890" i="43" s="1"/>
  <c r="K1895" i="43"/>
  <c r="Q1850" i="43" l="1"/>
  <c r="N1794" i="43"/>
  <c r="Q1794" i="43" s="1"/>
  <c r="P1795" i="43" s="1"/>
  <c r="O1795" i="43" s="1"/>
  <c r="N1892" i="43"/>
  <c r="Q1830" i="43"/>
  <c r="P1831" i="43" s="1"/>
  <c r="O1831" i="43" s="1"/>
  <c r="O1830" i="43"/>
  <c r="N1818" i="43"/>
  <c r="Q1861" i="43"/>
  <c r="O1861" i="43"/>
  <c r="Q1854" i="43"/>
  <c r="P1855" i="43" s="1"/>
  <c r="O1855" i="43" s="1"/>
  <c r="O1854" i="43"/>
  <c r="N1810" i="43"/>
  <c r="Q1810" i="43" s="1"/>
  <c r="P1811" i="43" s="1"/>
  <c r="O1811" i="43" s="1"/>
  <c r="O1794" i="43"/>
  <c r="Q1881" i="43"/>
  <c r="P1882" i="43" s="1"/>
  <c r="O1882" i="43" s="1"/>
  <c r="Q1822" i="43"/>
  <c r="O1822" i="43"/>
  <c r="Q1778" i="43"/>
  <c r="P1779" i="43" s="1"/>
  <c r="O1779" i="43" s="1"/>
  <c r="O1778" i="43"/>
  <c r="Q1766" i="43"/>
  <c r="P1767" i="43" s="1"/>
  <c r="O1767" i="43" s="1"/>
  <c r="O1766" i="43"/>
  <c r="Q1770" i="43"/>
  <c r="P1771" i="43" s="1"/>
  <c r="O1771" i="43" s="1"/>
  <c r="O1770" i="43"/>
  <c r="O1774" i="43"/>
  <c r="N1774" i="43"/>
  <c r="Q1774" i="43" s="1"/>
  <c r="P1775" i="43" s="1"/>
  <c r="O1775" i="43" s="1"/>
  <c r="Q1846" i="43"/>
  <c r="N1891" i="43"/>
  <c r="Q1891" i="43" s="1"/>
  <c r="P1892" i="43" s="1"/>
  <c r="N1824" i="43"/>
  <c r="Q1824" i="43" s="1"/>
  <c r="N1788" i="43"/>
  <c r="N1780" i="43"/>
  <c r="N1847" i="43"/>
  <c r="Q1847" i="43" s="1"/>
  <c r="N1883" i="43"/>
  <c r="N1839" i="43"/>
  <c r="Q1839" i="43" s="1"/>
  <c r="P1840" i="43" s="1"/>
  <c r="N1871" i="43"/>
  <c r="Q1871" i="43" s="1"/>
  <c r="N1887" i="43"/>
  <c r="N1851" i="43"/>
  <c r="Q1851" i="43" s="1"/>
  <c r="N1895" i="43"/>
  <c r="N1855" i="43"/>
  <c r="Q1873" i="43"/>
  <c r="N1828" i="43"/>
  <c r="Q1828" i="43" s="1"/>
  <c r="N1816" i="43"/>
  <c r="N1836" i="43"/>
  <c r="N1808" i="43"/>
  <c r="N1800" i="43"/>
  <c r="N1792" i="43"/>
  <c r="N1768" i="43"/>
  <c r="N1764" i="43"/>
  <c r="Q1764" i="43" s="1"/>
  <c r="Q1882" i="43"/>
  <c r="P1883" i="43" s="1"/>
  <c r="O1883" i="43" s="1"/>
  <c r="N1863" i="43"/>
  <c r="Q1863" i="43" s="1"/>
  <c r="N1772" i="43"/>
  <c r="N1776" i="43"/>
  <c r="N1843" i="43"/>
  <c r="Q1843" i="43" s="1"/>
  <c r="P1844" i="43" s="1"/>
  <c r="N1784" i="43"/>
  <c r="N1867" i="43"/>
  <c r="Q1867" i="43" s="1"/>
  <c r="N1859" i="43"/>
  <c r="Q1859" i="43" s="1"/>
  <c r="N1879" i="43"/>
  <c r="Q1879" i="43" s="1"/>
  <c r="N1832" i="43"/>
  <c r="N1820" i="43"/>
  <c r="N1812" i="43"/>
  <c r="N1875" i="43"/>
  <c r="Q1875" i="43" s="1"/>
  <c r="P1876" i="43" s="1"/>
  <c r="N1804" i="43"/>
  <c r="N1796" i="43"/>
  <c r="N1789" i="43"/>
  <c r="Q1865" i="43"/>
  <c r="N1760" i="43"/>
  <c r="Q1760" i="43" s="1"/>
  <c r="P1761" i="43" s="1"/>
  <c r="Q1795" i="43" l="1"/>
  <c r="P1796" i="43" s="1"/>
  <c r="O1796" i="43" s="1"/>
  <c r="Q1831" i="43"/>
  <c r="P1832" i="43" s="1"/>
  <c r="O1832" i="43" s="1"/>
  <c r="Q1855" i="43"/>
  <c r="P1856" i="43" s="1"/>
  <c r="Q1856" i="43" s="1"/>
  <c r="P1857" i="43" s="1"/>
  <c r="Q1779" i="43"/>
  <c r="P1780" i="43" s="1"/>
  <c r="O1780" i="43" s="1"/>
  <c r="Q1771" i="43"/>
  <c r="P1772" i="43" s="1"/>
  <c r="O1772" i="43" s="1"/>
  <c r="Q1761" i="43"/>
  <c r="P1762" i="43" s="1"/>
  <c r="O1761" i="43"/>
  <c r="Q1840" i="43"/>
  <c r="P1841" i="43" s="1"/>
  <c r="O1840" i="43"/>
  <c r="Q1811" i="43"/>
  <c r="P1812" i="43" s="1"/>
  <c r="O1812" i="43" s="1"/>
  <c r="Q1767" i="43"/>
  <c r="P1768" i="43" s="1"/>
  <c r="O1768" i="43" s="1"/>
  <c r="Q1892" i="43"/>
  <c r="P1893" i="43" s="1"/>
  <c r="O1892" i="43"/>
  <c r="Q1775" i="43"/>
  <c r="P1776" i="43" s="1"/>
  <c r="O1776" i="43" s="1"/>
  <c r="Q1876" i="43"/>
  <c r="O1876" i="43"/>
  <c r="Q1844" i="43"/>
  <c r="O1844" i="43"/>
  <c r="Q1883" i="43"/>
  <c r="P1884" i="43" s="1"/>
  <c r="Q1796" i="43" l="1"/>
  <c r="P1797" i="43" s="1"/>
  <c r="Q1797" i="43" s="1"/>
  <c r="P1798" i="43" s="1"/>
  <c r="Q1772" i="43"/>
  <c r="O1856" i="43"/>
  <c r="Q1780" i="43"/>
  <c r="P1781" i="43" s="1"/>
  <c r="O1781" i="43" s="1"/>
  <c r="Q1832" i="43"/>
  <c r="P1833" i="43" s="1"/>
  <c r="Q1833" i="43" s="1"/>
  <c r="P1834" i="43" s="1"/>
  <c r="Q1768" i="43"/>
  <c r="Q1812" i="43"/>
  <c r="P1813" i="43" s="1"/>
  <c r="Q1857" i="43"/>
  <c r="P1858" i="43" s="1"/>
  <c r="O1857" i="43"/>
  <c r="Q1893" i="43"/>
  <c r="P1894" i="43" s="1"/>
  <c r="O1893" i="43"/>
  <c r="Q1841" i="43"/>
  <c r="P1842" i="43" s="1"/>
  <c r="O1841" i="43"/>
  <c r="Q1884" i="43"/>
  <c r="P1885" i="43" s="1"/>
  <c r="O1884" i="43"/>
  <c r="O1797" i="43"/>
  <c r="Q1776" i="43"/>
  <c r="Q1762" i="43"/>
  <c r="O1762" i="43"/>
  <c r="O1833" i="43" l="1"/>
  <c r="Q1781" i="43"/>
  <c r="P1782" i="43" s="1"/>
  <c r="O1782" i="43" s="1"/>
  <c r="Q1842" i="43"/>
  <c r="O1842" i="43"/>
  <c r="Q1813" i="43"/>
  <c r="P1814" i="43" s="1"/>
  <c r="O1813" i="43"/>
  <c r="Q1798" i="43"/>
  <c r="P1799" i="43" s="1"/>
  <c r="O1798" i="43"/>
  <c r="Q1894" i="43"/>
  <c r="P1895" i="43" s="1"/>
  <c r="O1894" i="43"/>
  <c r="Q1858" i="43"/>
  <c r="O1858" i="43"/>
  <c r="Q1885" i="43"/>
  <c r="P1886" i="43" s="1"/>
  <c r="O1885" i="43"/>
  <c r="Q1834" i="43"/>
  <c r="P1835" i="43" s="1"/>
  <c r="O1834" i="43"/>
  <c r="Q1782" i="43" l="1"/>
  <c r="P1783" i="43" s="1"/>
  <c r="O1783" i="43" s="1"/>
  <c r="O1895" i="43"/>
  <c r="Q1895" i="43"/>
  <c r="P1896" i="43" s="1"/>
  <c r="Q1814" i="43"/>
  <c r="P1815" i="43" s="1"/>
  <c r="O1814" i="43"/>
  <c r="Q1835" i="43"/>
  <c r="P1836" i="43" s="1"/>
  <c r="O1835" i="43"/>
  <c r="Q1886" i="43"/>
  <c r="P1887" i="43" s="1"/>
  <c r="O1886" i="43"/>
  <c r="Q1799" i="43"/>
  <c r="P1800" i="43" s="1"/>
  <c r="O1799" i="43"/>
  <c r="Q1783" i="43" l="1"/>
  <c r="P1784" i="43" s="1"/>
  <c r="Q1784" i="43" s="1"/>
  <c r="P1785" i="43" s="1"/>
  <c r="Q1815" i="43"/>
  <c r="P1816" i="43" s="1"/>
  <c r="O1815" i="43"/>
  <c r="Q1800" i="43"/>
  <c r="P1801" i="43" s="1"/>
  <c r="O1800" i="43"/>
  <c r="Q1896" i="43"/>
  <c r="P1897" i="43" s="1"/>
  <c r="O1896" i="43"/>
  <c r="O1887" i="43"/>
  <c r="Q1887" i="43"/>
  <c r="O1836" i="43"/>
  <c r="Q1836" i="43"/>
  <c r="P1837" i="43" s="1"/>
  <c r="O1784" i="43" l="1"/>
  <c r="Q1837" i="43"/>
  <c r="O1837" i="43"/>
  <c r="Q1801" i="43"/>
  <c r="P1802" i="43" s="1"/>
  <c r="O1801" i="43"/>
  <c r="Q1785" i="43"/>
  <c r="P1786" i="43" s="1"/>
  <c r="O1785" i="43"/>
  <c r="Q1897" i="43"/>
  <c r="O1897" i="43"/>
  <c r="O1816" i="43"/>
  <c r="Q1816" i="43"/>
  <c r="P1817" i="43" s="1"/>
  <c r="Q1802" i="43" l="1"/>
  <c r="P1803" i="43" s="1"/>
  <c r="O1802" i="43"/>
  <c r="Q1817" i="43"/>
  <c r="P1818" i="43" s="1"/>
  <c r="O1817" i="43"/>
  <c r="Q1786" i="43"/>
  <c r="P1787" i="43" s="1"/>
  <c r="O1786" i="43"/>
  <c r="Q1818" i="43" l="1"/>
  <c r="P1819" i="43" s="1"/>
  <c r="O1818" i="43"/>
  <c r="Q1787" i="43"/>
  <c r="P1788" i="43" s="1"/>
  <c r="O1787" i="43"/>
  <c r="Q1803" i="43"/>
  <c r="P1804" i="43" s="1"/>
  <c r="O1803" i="43"/>
  <c r="O1788" i="43" l="1"/>
  <c r="Q1788" i="43"/>
  <c r="P1789" i="43" s="1"/>
  <c r="Q1804" i="43"/>
  <c r="P1805" i="43" s="1"/>
  <c r="O1804" i="43"/>
  <c r="Q1819" i="43"/>
  <c r="P1820" i="43" s="1"/>
  <c r="O1819" i="43"/>
  <c r="Q1805" i="43" l="1"/>
  <c r="P1806" i="43" s="1"/>
  <c r="O1805" i="43"/>
  <c r="Q1789" i="43"/>
  <c r="P1790" i="43" s="1"/>
  <c r="O1789" i="43"/>
  <c r="Q1820" i="43"/>
  <c r="O1820" i="43"/>
  <c r="Q1790" i="43" l="1"/>
  <c r="P1791" i="43" s="1"/>
  <c r="O1790" i="43"/>
  <c r="Q1806" i="43"/>
  <c r="P1807" i="43" s="1"/>
  <c r="O1806" i="43"/>
  <c r="Q1807" i="43" l="1"/>
  <c r="P1808" i="43" s="1"/>
  <c r="O1807" i="43"/>
  <c r="Q1791" i="43"/>
  <c r="P1792" i="43" s="1"/>
  <c r="O1791" i="43"/>
  <c r="Q1792" i="43" l="1"/>
  <c r="O1792" i="43"/>
  <c r="Q1808" i="43"/>
  <c r="P1809" i="43" s="1"/>
  <c r="O1808" i="43"/>
  <c r="Q1809" i="43" l="1"/>
  <c r="O1809" i="43"/>
</calcChain>
</file>

<file path=xl/sharedStrings.xml><?xml version="1.0" encoding="utf-8"?>
<sst xmlns="http://schemas.openxmlformats.org/spreadsheetml/2006/main" count="2612" uniqueCount="247">
  <si>
    <t xml:space="preserve">Date de début </t>
  </si>
  <si>
    <t xml:space="preserve">Date de fin </t>
  </si>
  <si>
    <t>Date de livraison</t>
  </si>
  <si>
    <t xml:space="preserve">Numéro Machine </t>
  </si>
  <si>
    <t>Contrôle</t>
  </si>
  <si>
    <t>YINT</t>
  </si>
  <si>
    <t>YEXT</t>
  </si>
  <si>
    <t>310820</t>
  </si>
  <si>
    <t>314020</t>
  </si>
  <si>
    <t>310190</t>
  </si>
  <si>
    <t>310720</t>
  </si>
  <si>
    <t>314500</t>
  </si>
  <si>
    <t>322060</t>
  </si>
  <si>
    <t>322080</t>
  </si>
  <si>
    <t>330300</t>
  </si>
  <si>
    <t>310750</t>
  </si>
  <si>
    <t>314100</t>
  </si>
  <si>
    <t>322070</t>
  </si>
  <si>
    <t>310441</t>
  </si>
  <si>
    <t>322050</t>
  </si>
  <si>
    <t>322220</t>
  </si>
  <si>
    <t>310111</t>
  </si>
  <si>
    <t>310760</t>
  </si>
  <si>
    <t>310630</t>
  </si>
  <si>
    <t>310680</t>
  </si>
  <si>
    <t>310850</t>
  </si>
  <si>
    <t>310192</t>
  </si>
  <si>
    <t>Opération</t>
  </si>
  <si>
    <t>0030</t>
  </si>
  <si>
    <t>LANC</t>
  </si>
  <si>
    <t>0040</t>
  </si>
  <si>
    <t>0020</t>
  </si>
  <si>
    <t>0010</t>
  </si>
  <si>
    <t>IMPR LANC</t>
  </si>
  <si>
    <t>0050</t>
  </si>
  <si>
    <t>0025</t>
  </si>
  <si>
    <t>0015</t>
  </si>
  <si>
    <t>0005</t>
  </si>
  <si>
    <t>0060</t>
  </si>
  <si>
    <t>310860</t>
  </si>
  <si>
    <t>Mise en stock</t>
  </si>
  <si>
    <t>0100</t>
  </si>
  <si>
    <t>0110</t>
  </si>
  <si>
    <t>0130</t>
  </si>
  <si>
    <t>démontage + mise en stock</t>
  </si>
  <si>
    <t>0070</t>
  </si>
  <si>
    <t>0080</t>
  </si>
  <si>
    <t>0090</t>
  </si>
  <si>
    <t>367005</t>
  </si>
  <si>
    <t>310730</t>
  </si>
  <si>
    <t>Fraisage du nickelage pour hedelius</t>
  </si>
  <si>
    <t>Contrôle svt plan</t>
  </si>
  <si>
    <t>Ebavurage et finition</t>
  </si>
  <si>
    <t/>
  </si>
  <si>
    <t>0140</t>
  </si>
  <si>
    <t>314030</t>
  </si>
  <si>
    <t>OUV.</t>
  </si>
  <si>
    <t>312010</t>
  </si>
  <si>
    <t>367007</t>
  </si>
  <si>
    <t>367003</t>
  </si>
  <si>
    <t>CNFP IMPR LANC</t>
  </si>
  <si>
    <t>0105</t>
  </si>
  <si>
    <t>310690</t>
  </si>
  <si>
    <t>310740</t>
  </si>
  <si>
    <t>0065</t>
  </si>
  <si>
    <t>0035</t>
  </si>
  <si>
    <t>CNFP LANC</t>
  </si>
  <si>
    <t>Usinage des rouleaux sur le Ø extérieur</t>
  </si>
  <si>
    <t>Remontage complet des rouleaux</t>
  </si>
  <si>
    <t>Mise en stock CC PADI</t>
  </si>
  <si>
    <t>Demontage, nettoyage et expertise comple</t>
  </si>
  <si>
    <t>0160</t>
  </si>
  <si>
    <t>0150</t>
  </si>
  <si>
    <t>polissage des cuivres</t>
  </si>
  <si>
    <t>0170</t>
  </si>
  <si>
    <t>Contrôle final de l'aussenplatte</t>
  </si>
  <si>
    <t>Contrôle final de l'innenplatte</t>
  </si>
  <si>
    <t>310150</t>
  </si>
  <si>
    <t>310670</t>
  </si>
  <si>
    <t>Tournage du rouleau nu suivant plan AMD-</t>
  </si>
  <si>
    <t>- Perçage des trous obliques</t>
  </si>
  <si>
    <t>310430</t>
  </si>
  <si>
    <t>310030</t>
  </si>
  <si>
    <t>0115</t>
  </si>
  <si>
    <t>0125</t>
  </si>
  <si>
    <t>350898</t>
  </si>
  <si>
    <t>!!!!!!! -&gt; STOCK C.C !!!!!!!!</t>
  </si>
  <si>
    <t>Tournage du rouleau nu suivant plan 4365</t>
  </si>
  <si>
    <t>310132</t>
  </si>
  <si>
    <t>360010</t>
  </si>
  <si>
    <t>Reprise</t>
  </si>
  <si>
    <t>314022</t>
  </si>
  <si>
    <t>314103</t>
  </si>
  <si>
    <t>314040</t>
  </si>
  <si>
    <t>310114</t>
  </si>
  <si>
    <t>360020</t>
  </si>
  <si>
    <t>Contrôle des pièces svt plan</t>
  </si>
  <si>
    <t>0295</t>
  </si>
  <si>
    <t>0305</t>
  </si>
  <si>
    <t>0165</t>
  </si>
  <si>
    <t>1002007977</t>
  </si>
  <si>
    <t>Ajustage &amp; ébavurage</t>
  </si>
  <si>
    <t>Stock CC PADI</t>
  </si>
  <si>
    <t>Programmation</t>
  </si>
  <si>
    <t>322090</t>
  </si>
  <si>
    <t>Sciage:</t>
  </si>
  <si>
    <t>Demontage,nettoyage,expertise complet</t>
  </si>
  <si>
    <t>1004000204</t>
  </si>
  <si>
    <t>finition de l'aussenplatte</t>
  </si>
  <si>
    <t>finition de l'innenplatte</t>
  </si>
  <si>
    <t>montage des hélicoils/montage sur plaque</t>
  </si>
  <si>
    <t>Perçage trou hélicoidal + surfaçage face</t>
  </si>
  <si>
    <t>Perçage des trous hélicoil/fraisage face</t>
  </si>
  <si>
    <t>1004000703</t>
  </si>
  <si>
    <t>1001001527</t>
  </si>
  <si>
    <t>Usinage des pièces svt plan</t>
  </si>
  <si>
    <t>Ebavurage et finition des pièces</t>
  </si>
  <si>
    <t>ZAG  POUR DEMONTAGE ET REMONTAGE</t>
  </si>
  <si>
    <t>1002009068</t>
  </si>
  <si>
    <t>1002009222</t>
  </si>
  <si>
    <t>Mise en pression et controle fuite</t>
  </si>
  <si>
    <t>Rechargement et usinage par Egon EVERTZ</t>
  </si>
  <si>
    <t>Mise en pression de la bague</t>
  </si>
  <si>
    <t>1002009223</t>
  </si>
  <si>
    <t>1002009224</t>
  </si>
  <si>
    <t>1002009225</t>
  </si>
  <si>
    <t>1001001517</t>
  </si>
  <si>
    <t>1002009065</t>
  </si>
  <si>
    <t>1002009066</t>
  </si>
  <si>
    <t>1001001502</t>
  </si>
  <si>
    <t>Plier la tôle selon plan AMD-15-0008 17/</t>
  </si>
  <si>
    <t>Finition alésage Ø150H7</t>
  </si>
  <si>
    <t>Contrôle final du palier complet</t>
  </si>
  <si>
    <t>1001001503</t>
  </si>
  <si>
    <t>1001001518</t>
  </si>
  <si>
    <t>Usinage des rouleaux sur le Øext au mini</t>
  </si>
  <si>
    <t>- Perçage des trous obliques.</t>
  </si>
  <si>
    <t>1001001504</t>
  </si>
  <si>
    <t>Usinage du palier svt plan AMD-15-0008 1</t>
  </si>
  <si>
    <t>Contrôle final du palier</t>
  </si>
  <si>
    <t>1001001505</t>
  </si>
  <si>
    <t>Usinage du palier AMD-15-0008 19/19</t>
  </si>
  <si>
    <t>1002009051</t>
  </si>
  <si>
    <t>1002008738</t>
  </si>
  <si>
    <t>Contrôle de la tête :</t>
  </si>
  <si>
    <t>1003000541</t>
  </si>
  <si>
    <t>Montages</t>
  </si>
  <si>
    <t>1003000521</t>
  </si>
  <si>
    <t>Assemblage de la traverse inférieure 270</t>
  </si>
  <si>
    <t>Mise en peinture des parties brutes et p</t>
  </si>
  <si>
    <t>1001001398</t>
  </si>
  <si>
    <t>1001001402</t>
  </si>
  <si>
    <t>usinage, fraisage, perçage des pièces su</t>
  </si>
  <si>
    <t>Ebavurage et finition des pièces svt pla</t>
  </si>
  <si>
    <t>Traitement thermique des bruts au four</t>
  </si>
  <si>
    <t>1001001349</t>
  </si>
  <si>
    <t>311010</t>
  </si>
  <si>
    <t>tracage avant fraisage des trous</t>
  </si>
  <si>
    <t>Fraisage des 2 trous svt plan</t>
  </si>
  <si>
    <t>ZAG modification sur demande esab</t>
  </si>
  <si>
    <t>1004000341</t>
  </si>
  <si>
    <t>Ebavurage de la taque après usinage:</t>
  </si>
  <si>
    <t>peinture de la taque</t>
  </si>
  <si>
    <t>1004000361</t>
  </si>
  <si>
    <t>Peinture de la taque</t>
  </si>
  <si>
    <t>1001001338</t>
  </si>
  <si>
    <t>Fabrications de 100 rondelles</t>
  </si>
  <si>
    <t>Usinage de la taque</t>
  </si>
  <si>
    <t>1003000502</t>
  </si>
  <si>
    <t>Délardage du Ø206.6, démontage de la piè</t>
  </si>
  <si>
    <t>Remontage et reprise ébauche du Ø206.6</t>
  </si>
  <si>
    <t>1003000462</t>
  </si>
  <si>
    <t>1001001189</t>
  </si>
  <si>
    <t>1001001187</t>
  </si>
  <si>
    <t>Kontrolle</t>
  </si>
  <si>
    <t>1004000424</t>
  </si>
  <si>
    <t>Sablage / Peinture</t>
  </si>
  <si>
    <t>1002008146</t>
  </si>
  <si>
    <t>Modif capot svt croquis</t>
  </si>
  <si>
    <t>Ajustement capot sur segment</t>
  </si>
  <si>
    <t>1002001975</t>
  </si>
  <si>
    <t>Expedition</t>
  </si>
  <si>
    <t>ZAG tournage 6 pieces en laiton</t>
  </si>
  <si>
    <t>1003000361</t>
  </si>
  <si>
    <t>Délardage du diamètre à recharger</t>
  </si>
  <si>
    <t>1004000444</t>
  </si>
  <si>
    <t>Fraisage carré de 62 sur l'axe</t>
  </si>
  <si>
    <t>ZAG Sablage - peinture</t>
  </si>
  <si>
    <t>1028</t>
  </si>
  <si>
    <t>1002000349</t>
  </si>
  <si>
    <t>Contrôle voilage de la vis</t>
  </si>
  <si>
    <t>1004000382</t>
  </si>
  <si>
    <t>Tournage de 10 axes suivant plan</t>
  </si>
  <si>
    <t>Sciage de 10 ronds</t>
  </si>
  <si>
    <t>1003000222</t>
  </si>
  <si>
    <t>1003000223</t>
  </si>
  <si>
    <t>1001000742</t>
  </si>
  <si>
    <t>Demontage, nettoyage, expertise svt plan</t>
  </si>
  <si>
    <t>Reprise soudure svt plan 49975730</t>
  </si>
  <si>
    <t>1004000161</t>
  </si>
  <si>
    <t>ZAG fraisage divers pièces</t>
  </si>
  <si>
    <t>ZAG sciage diverse piéces</t>
  </si>
  <si>
    <t>ASS SOUD</t>
  </si>
  <si>
    <t>1002002037</t>
  </si>
  <si>
    <t>Contrôle final</t>
  </si>
  <si>
    <t>tracage allonge et tête avant montage</t>
  </si>
  <si>
    <t>Charger le tête allonge dans le four:</t>
  </si>
  <si>
    <t>Contrôle serrage avant frettage</t>
  </si>
  <si>
    <t>Frettage manchon sur l'allonge</t>
  </si>
  <si>
    <t>fraisage tête allonge + rainures et trou</t>
  </si>
  <si>
    <t>ebavurage allonge et manchon</t>
  </si>
  <si>
    <t>tournage manchon tête allonge</t>
  </si>
  <si>
    <t>1003000001</t>
  </si>
  <si>
    <t>allonge égaliser Ø415+1.23+1.16</t>
  </si>
  <si>
    <t>1002000183</t>
  </si>
  <si>
    <t>USINAGE COMPLET SVT PLAN 1-5-365810-1</t>
  </si>
  <si>
    <t>Temps</t>
  </si>
  <si>
    <t>YREP</t>
  </si>
  <si>
    <t>1003000301</t>
  </si>
  <si>
    <t>Usinage des barres</t>
  </si>
  <si>
    <t>1002000499</t>
  </si>
  <si>
    <t>Contrôle par Luxcontrol</t>
  </si>
  <si>
    <t>1001000005</t>
  </si>
  <si>
    <t>Versch. Messingstangen sägen: Messing S</t>
  </si>
  <si>
    <t>Die Überwurfmuttern verputzen und in de</t>
  </si>
  <si>
    <t>Idem verputzen u. in den Stock C.C. leg</t>
  </si>
  <si>
    <t>- Gehäuse fräsen (pro Stück)</t>
  </si>
  <si>
    <t>- Gehäuseteile fertigstellen und löten</t>
  </si>
  <si>
    <t>Zusammenbau der Spritzdüsen 148.526.30.</t>
  </si>
  <si>
    <t>!!!!! -&gt; Stock C.C. !!!!!!</t>
  </si>
  <si>
    <t>1002000389</t>
  </si>
  <si>
    <t>Tournage galet</t>
  </si>
  <si>
    <t>Ordre de f</t>
  </si>
  <si>
    <t>Int/ext</t>
  </si>
  <si>
    <t xml:space="preserve">Description </t>
  </si>
  <si>
    <t xml:space="preserve">A Faire </t>
  </si>
  <si>
    <t xml:space="preserve">Fait </t>
  </si>
  <si>
    <t xml:space="preserve">Statut </t>
  </si>
  <si>
    <t xml:space="preserve">Début </t>
  </si>
  <si>
    <t xml:space="preserve">date de début </t>
  </si>
  <si>
    <t xml:space="preserve">Semaine </t>
  </si>
  <si>
    <t>Temps réel</t>
  </si>
  <si>
    <t>Traitement</t>
  </si>
  <si>
    <t xml:space="preserve">Ajout de temps </t>
  </si>
  <si>
    <t>Numéro par machin</t>
  </si>
  <si>
    <t>Date pour le gantt</t>
  </si>
  <si>
    <t xml:space="preserve">Fin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</si>
</sst>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7" formatCode="[$-F400]h:mm:ss\ AM/PM"/>
    <numFmt numFmtId="168" formatCode="[h]:mm:ss;@"/>
    <numFmt numFmtId="169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0" xfId="0" applyFont="1" applyFill="1" applyBorder="1"/>
    <xf numFmtId="14" fontId="0" fillId="0" borderId="0" xfId="0" applyNumberFormat="1"/>
    <xf numFmtId="22" fontId="0" fillId="0" borderId="0" xfId="0" applyNumberFormat="1"/>
    <xf numFmtId="0" fontId="0" fillId="0" borderId="0" xfId="0" applyNumberFormat="1"/>
    <xf numFmtId="167" fontId="0" fillId="0" borderId="0" xfId="0" applyNumberFormat="1"/>
    <xf numFmtId="0" fontId="2" fillId="2" borderId="0" xfId="0" applyFont="1" applyFill="1"/>
    <xf numFmtId="168" fontId="0" fillId="0" borderId="0" xfId="0" applyNumberFormat="1"/>
    <xf numFmtId="16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3">
    <cellStyle name="Normal" xfId="0" builtinId="0"/>
    <cellStyle name="Normal 2" xfId="1" xr:uid="{78611C17-78B2-4F47-9C29-D54AE0915C60}"/>
    <cellStyle name="Normal 3" xfId="2" xr:uid="{ED2F8DE3-BEDC-479A-9AB3-9ABCBB983B68}"/>
  </cellStyles>
  <dxfs count="15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167" formatCode="[$-F400]h:mm:ss\ AM/PM"/>
    </dxf>
    <dxf>
      <numFmt numFmtId="19" formatCode="dd/mm/yyyy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4305B25-8F80-4190-8B54-6B6C7B8D4032}" name="Tableau48910" displayName="Tableau48910" ref="A2:Q1898" totalsRowShown="0" headerRowDxfId="14">
  <autoFilter ref="A2:Q1898" xr:uid="{E7C59FF7-BAD0-46D0-B838-7F84B410DE3D}">
    <filterColumn colId="12">
      <filters>
        <dateGroupItem year="2023" dateTimeGrouping="year"/>
        <dateGroupItem year="2022" dateTimeGrouping="year"/>
      </filters>
    </filterColumn>
  </autoFilter>
  <sortState xmlns:xlrd2="http://schemas.microsoft.com/office/spreadsheetml/2017/richdata2" ref="A3:Q1758">
    <sortCondition ref="M2:M1898"/>
  </sortState>
  <tableColumns count="17">
    <tableColumn id="1" xr3:uid="{1A2CDD95-83A5-4668-BC68-62BD34CDECAB}" name="Statut "/>
    <tableColumn id="15" xr3:uid="{BFFF7313-C476-40E1-BEFA-02F9FD63A6DB}" name="Numéro par machin"/>
    <tableColumn id="2" xr3:uid="{7ED52728-E1A8-49B9-BBF6-E4E087A73B1B}" name="Numéro Machine "/>
    <tableColumn id="3" xr3:uid="{449B7775-0B49-4A6C-B8A9-ADD72C5A4D13}" name="Opération"/>
    <tableColumn id="4" xr3:uid="{82FFA4E1-9537-48BC-9E40-E25CEDFF995E}" name="Ordre de f"/>
    <tableColumn id="5" xr3:uid="{CB52D635-09B9-406D-B532-C44E82137602}" name="Int/ext"/>
    <tableColumn id="6" xr3:uid="{07DBE54B-9B35-4A06-95E3-B5DFEB989CAF}" name="Description "/>
    <tableColumn id="7" xr3:uid="{49DB199B-2E23-45DE-B16A-86DD0B47B844}" name="A Faire "/>
    <tableColumn id="8" xr3:uid="{AF6ED7CC-F9E7-4F88-9279-92D68757A1FA}" name="Fait "/>
    <tableColumn id="9" xr3:uid="{26340AAE-6EAB-4BC6-9A2A-9C8FE14F676B}" name="Temps réel">
      <calculatedColumnFormula>H3-I3</calculatedColumnFormula>
    </tableColumn>
    <tableColumn id="14" xr3:uid="{8D62A7E5-8007-45CA-943D-251D1CA40462}" name="Traitement" dataDxfId="13">
      <calculatedColumnFormula>IF(J3&lt;0,-1*J3,J3)</calculatedColumnFormula>
    </tableColumn>
    <tableColumn id="11" xr3:uid="{13A125D9-3F77-4744-B90A-C89546B4AF53}" name="Ajout de temps " dataDxfId="12"/>
    <tableColumn id="10" xr3:uid="{3336FFB7-3DF6-4A17-905F-7D736090BB27}" name="Date de livraison" dataDxfId="11"/>
    <tableColumn id="24" xr3:uid="{9BD50E40-2A45-4F8F-B4BD-DEAA6FFF15F3}" name="Temps" dataDxfId="10">
      <calculatedColumnFormula>K3/60/24</calculatedColumnFormula>
    </tableColumn>
    <tableColumn id="17" xr3:uid="{F56B3DDD-A050-479F-AA30-6296A91E254B}" name="Semaine " dataDxfId="9">
      <calculatedColumnFormula>WEEKNUM(P3)</calculatedColumnFormula>
    </tableColumn>
    <tableColumn id="12" xr3:uid="{B81B37AD-4746-4F8B-9084-F7833B1B3D0F}" name="Date de début " dataDxfId="8">
      <calculatedColumnFormula>Q2</calculatedColumnFormula>
    </tableColumn>
    <tableColumn id="13" xr3:uid="{4D7E6D7C-A920-43C3-B5CD-61609F66A0B3}" name="Date de fin " dataDxfId="7">
      <calculatedColumnFormula>IF(N3+P3+TIMEVALUE("16:00")*1.625&gt;ROUNDDOWN(Tableau48910[[#This Row],[Date de début ]],0)+#REF!+2,IF(#REF!+P3&gt;#REF!,#REF!+P3+TIMEVALUE("16:00"),#REF!+P3),IF(N3+P3&gt;#REF!,N3+P3+TIMEVALUE("16:00"),P3+N3))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E05F4-648D-4492-A5E6-85FAA80775F9}">
  <sheetPr codeName="Feuil18"/>
  <dimension ref="A1:Y1898"/>
  <sheetViews>
    <sheetView tabSelected="1" zoomScaleNormal="100" workbookViewId="0">
      <selection activeCell="V4" sqref="V4"/>
    </sheetView>
  </sheetViews>
  <sheetFormatPr baseColWidth="10" defaultRowHeight="15" x14ac:dyDescent="0.25"/>
  <cols>
    <col min="3" max="3" width="19" customWidth="1"/>
    <col min="4" max="5" width="12.140625" customWidth="1"/>
    <col min="7" max="7" width="45.28515625" bestFit="1" customWidth="1"/>
    <col min="10" max="11" width="13.140625" bestFit="1" customWidth="1"/>
    <col min="12" max="12" width="17.28515625" bestFit="1" customWidth="1"/>
    <col min="13" max="13" width="14.140625" customWidth="1"/>
    <col min="14" max="14" width="17.85546875" customWidth="1"/>
    <col min="15" max="15" width="11.28515625" customWidth="1"/>
    <col min="16" max="16" width="16.140625" customWidth="1"/>
    <col min="17" max="17" width="15.7109375" bestFit="1" customWidth="1"/>
    <col min="18" max="18" width="9.28515625" customWidth="1"/>
    <col min="19" max="19" width="15.7109375" bestFit="1" customWidth="1"/>
    <col min="20" max="20" width="17" bestFit="1" customWidth="1"/>
    <col min="21" max="21" width="12.42578125" customWidth="1"/>
    <col min="22" max="22" width="17" bestFit="1" customWidth="1"/>
    <col min="23" max="23" width="13.42578125" customWidth="1"/>
    <col min="24" max="24" width="11.7109375" customWidth="1"/>
    <col min="25" max="25" width="15.7109375" bestFit="1" customWidth="1"/>
  </cols>
  <sheetData>
    <row r="1" spans="1:22" x14ac:dyDescent="0.25">
      <c r="K1" t="s">
        <v>239</v>
      </c>
      <c r="L1" s="5">
        <v>44881.25</v>
      </c>
      <c r="N1" t="s">
        <v>245</v>
      </c>
      <c r="O1" s="4">
        <v>44896</v>
      </c>
      <c r="P1" s="6">
        <f>O1</f>
        <v>44896</v>
      </c>
    </row>
    <row r="2" spans="1:22" x14ac:dyDescent="0.25">
      <c r="A2" t="s">
        <v>237</v>
      </c>
      <c r="B2" t="s">
        <v>244</v>
      </c>
      <c r="C2" s="1" t="s">
        <v>3</v>
      </c>
      <c r="D2" s="1" t="s">
        <v>27</v>
      </c>
      <c r="E2" s="1" t="s">
        <v>232</v>
      </c>
      <c r="F2" s="3" t="s">
        <v>233</v>
      </c>
      <c r="G2" s="3" t="s">
        <v>234</v>
      </c>
      <c r="H2" s="3" t="s">
        <v>235</v>
      </c>
      <c r="I2" s="3" t="s">
        <v>236</v>
      </c>
      <c r="J2" s="1" t="s">
        <v>241</v>
      </c>
      <c r="K2" s="1" t="s">
        <v>242</v>
      </c>
      <c r="L2" s="8" t="s">
        <v>243</v>
      </c>
      <c r="M2" s="1" t="s">
        <v>2</v>
      </c>
      <c r="N2" s="1" t="s">
        <v>216</v>
      </c>
      <c r="O2" s="1" t="s">
        <v>240</v>
      </c>
      <c r="P2" s="1" t="s">
        <v>0</v>
      </c>
      <c r="Q2" s="2" t="s">
        <v>1</v>
      </c>
      <c r="U2" t="s">
        <v>238</v>
      </c>
      <c r="V2" s="4">
        <v>44881</v>
      </c>
    </row>
    <row r="3" spans="1:22" x14ac:dyDescent="0.25">
      <c r="B3">
        <v>1</v>
      </c>
      <c r="C3" s="12">
        <v>314020</v>
      </c>
      <c r="L3" s="6"/>
      <c r="M3" s="4"/>
      <c r="N3" s="9"/>
      <c r="O3" s="6"/>
      <c r="P3" s="5">
        <v>44881.25</v>
      </c>
      <c r="Q3" s="5">
        <v>44893.583333333336</v>
      </c>
      <c r="U3" t="s">
        <v>246</v>
      </c>
      <c r="V3" s="4">
        <v>45996</v>
      </c>
    </row>
    <row r="4" spans="1:22" x14ac:dyDescent="0.25">
      <c r="B4">
        <v>1</v>
      </c>
      <c r="C4" s="12">
        <v>322050</v>
      </c>
      <c r="L4" s="6"/>
      <c r="M4" s="4"/>
      <c r="N4" s="9"/>
      <c r="O4" s="6"/>
      <c r="P4" s="5">
        <v>44881.25</v>
      </c>
      <c r="Q4" s="5">
        <v>44882.5</v>
      </c>
    </row>
    <row r="5" spans="1:22" x14ac:dyDescent="0.25">
      <c r="B5">
        <v>2</v>
      </c>
      <c r="C5" s="12">
        <v>322050</v>
      </c>
      <c r="L5" s="6"/>
      <c r="M5" s="4"/>
      <c r="N5" s="9"/>
      <c r="O5" s="6"/>
      <c r="P5" s="5">
        <v>44882.5</v>
      </c>
      <c r="Q5" s="5">
        <v>44886.270833333336</v>
      </c>
      <c r="T5" s="10"/>
      <c r="U5" s="11"/>
    </row>
    <row r="6" spans="1:22" x14ac:dyDescent="0.25">
      <c r="B6">
        <v>1</v>
      </c>
      <c r="C6" s="12">
        <v>314500</v>
      </c>
      <c r="L6" s="6"/>
      <c r="M6" s="4"/>
      <c r="N6" s="9"/>
      <c r="O6" s="6"/>
      <c r="P6" s="5">
        <v>44881.25</v>
      </c>
      <c r="Q6" s="5">
        <v>44881.262500000004</v>
      </c>
      <c r="T6" s="10"/>
      <c r="U6" s="11"/>
    </row>
    <row r="7" spans="1:22" x14ac:dyDescent="0.25">
      <c r="B7">
        <v>3</v>
      </c>
      <c r="C7" s="12">
        <v>322050</v>
      </c>
      <c r="L7" s="6"/>
      <c r="M7" s="4"/>
      <c r="N7" s="9"/>
      <c r="O7" s="6"/>
      <c r="P7" s="5">
        <v>44886.270833333336</v>
      </c>
      <c r="Q7" s="5">
        <v>44894.270833333336</v>
      </c>
      <c r="T7" s="10"/>
      <c r="U7" s="11"/>
    </row>
    <row r="8" spans="1:22" x14ac:dyDescent="0.25">
      <c r="B8">
        <v>1</v>
      </c>
      <c r="C8" t="s">
        <v>22</v>
      </c>
      <c r="L8" s="6"/>
      <c r="M8" s="4"/>
      <c r="N8" s="9"/>
      <c r="O8" s="6"/>
      <c r="P8" s="5">
        <v>44881.25</v>
      </c>
      <c r="Q8" s="5">
        <v>44901.583333333336</v>
      </c>
      <c r="T8" s="10"/>
      <c r="U8" s="11"/>
    </row>
    <row r="9" spans="1:22" x14ac:dyDescent="0.25">
      <c r="B9">
        <v>1</v>
      </c>
      <c r="C9" t="s">
        <v>17</v>
      </c>
      <c r="L9" s="6"/>
      <c r="M9" s="4"/>
      <c r="N9" s="9"/>
      <c r="O9" s="6"/>
      <c r="P9" s="5">
        <v>44881.25</v>
      </c>
      <c r="Q9" s="5">
        <v>44922.479166666672</v>
      </c>
      <c r="T9" s="10"/>
      <c r="U9" s="11"/>
    </row>
    <row r="10" spans="1:22" x14ac:dyDescent="0.25">
      <c r="B10">
        <v>2</v>
      </c>
      <c r="C10" t="s">
        <v>11</v>
      </c>
      <c r="L10" s="6"/>
      <c r="M10" s="4"/>
      <c r="N10" s="9"/>
      <c r="O10" s="6"/>
      <c r="P10" s="5">
        <v>44881.262500000004</v>
      </c>
      <c r="Q10" s="5">
        <v>44881.275000000001</v>
      </c>
      <c r="T10" s="10"/>
      <c r="U10" s="11"/>
    </row>
    <row r="11" spans="1:22" x14ac:dyDescent="0.25">
      <c r="B11">
        <v>1</v>
      </c>
      <c r="C11" t="s">
        <v>21</v>
      </c>
      <c r="L11" s="6"/>
      <c r="M11" s="4"/>
      <c r="N11" s="9"/>
      <c r="O11" s="6"/>
      <c r="P11" s="5">
        <v>44881.25</v>
      </c>
      <c r="Q11" s="5">
        <v>44881.458333333336</v>
      </c>
      <c r="T11" s="10"/>
      <c r="U11" s="11"/>
    </row>
    <row r="12" spans="1:22" x14ac:dyDescent="0.25">
      <c r="B12">
        <v>2</v>
      </c>
      <c r="C12" t="s">
        <v>8</v>
      </c>
      <c r="L12" s="6"/>
      <c r="M12" s="4"/>
      <c r="N12" s="9"/>
      <c r="O12" s="6"/>
      <c r="P12" s="5">
        <v>44893.583333333336</v>
      </c>
      <c r="Q12" s="5">
        <v>44909.333333333336</v>
      </c>
    </row>
    <row r="13" spans="1:22" x14ac:dyDescent="0.25">
      <c r="B13">
        <v>3</v>
      </c>
      <c r="C13" t="s">
        <v>11</v>
      </c>
      <c r="L13" s="6"/>
      <c r="M13" s="4"/>
      <c r="N13" s="9"/>
      <c r="O13" s="6"/>
      <c r="P13" s="5">
        <v>44881.275000000001</v>
      </c>
      <c r="Q13" s="5">
        <v>44881.287500000006</v>
      </c>
    </row>
    <row r="14" spans="1:22" x14ac:dyDescent="0.25">
      <c r="B14">
        <v>1</v>
      </c>
      <c r="C14" t="s">
        <v>55</v>
      </c>
      <c r="L14" s="6"/>
      <c r="M14" s="4"/>
      <c r="N14" s="9"/>
      <c r="O14" s="6"/>
      <c r="P14" s="5">
        <v>44881.25</v>
      </c>
      <c r="Q14" s="5">
        <v>44881.430555555555</v>
      </c>
    </row>
    <row r="15" spans="1:22" x14ac:dyDescent="0.25">
      <c r="B15">
        <v>2</v>
      </c>
      <c r="C15" t="s">
        <v>55</v>
      </c>
      <c r="L15" s="6"/>
      <c r="M15" s="4"/>
      <c r="N15" s="9"/>
      <c r="O15" s="6"/>
      <c r="P15" s="5">
        <v>44881.430555555555</v>
      </c>
      <c r="Q15" s="5">
        <v>44886.274305555555</v>
      </c>
    </row>
    <row r="16" spans="1:22" x14ac:dyDescent="0.25">
      <c r="B16">
        <v>3</v>
      </c>
      <c r="C16" t="s">
        <v>55</v>
      </c>
      <c r="L16" s="6"/>
      <c r="M16" s="4"/>
      <c r="N16" s="9"/>
      <c r="O16" s="6"/>
      <c r="P16" s="5">
        <v>44886.274305555555</v>
      </c>
      <c r="Q16" s="5">
        <v>44886.274444444447</v>
      </c>
    </row>
    <row r="17" spans="2:17" x14ac:dyDescent="0.25">
      <c r="B17">
        <v>1</v>
      </c>
      <c r="C17" t="s">
        <v>82</v>
      </c>
      <c r="L17" s="6"/>
      <c r="M17" s="4"/>
      <c r="N17" s="9"/>
      <c r="O17" s="6"/>
      <c r="P17" s="5">
        <v>44881.25</v>
      </c>
      <c r="Q17" s="5">
        <v>44881.250000001004</v>
      </c>
    </row>
    <row r="18" spans="2:17" x14ac:dyDescent="0.25">
      <c r="B18">
        <v>2</v>
      </c>
      <c r="C18" t="s">
        <v>82</v>
      </c>
      <c r="L18" s="6"/>
      <c r="M18" s="4"/>
      <c r="N18" s="9"/>
      <c r="O18" s="6"/>
      <c r="P18" s="5">
        <v>44881.250000001004</v>
      </c>
      <c r="Q18" s="5">
        <v>44881.250000001004</v>
      </c>
    </row>
    <row r="19" spans="2:17" x14ac:dyDescent="0.25">
      <c r="B19">
        <v>1</v>
      </c>
      <c r="C19" t="s">
        <v>49</v>
      </c>
      <c r="L19" s="6"/>
      <c r="M19" s="4"/>
      <c r="N19" s="9"/>
      <c r="O19" s="6"/>
      <c r="P19" s="5">
        <v>44881.25</v>
      </c>
      <c r="Q19" s="5">
        <v>44881.5</v>
      </c>
    </row>
    <row r="20" spans="2:17" x14ac:dyDescent="0.25">
      <c r="B20">
        <v>1</v>
      </c>
      <c r="C20" t="s">
        <v>25</v>
      </c>
      <c r="L20" s="6"/>
      <c r="M20" s="4"/>
      <c r="N20" s="9"/>
      <c r="O20" s="6"/>
      <c r="P20" s="5">
        <v>44881.25</v>
      </c>
      <c r="Q20" s="5">
        <v>44882.333333333336</v>
      </c>
    </row>
    <row r="21" spans="2:17" x14ac:dyDescent="0.25">
      <c r="B21">
        <v>2</v>
      </c>
      <c r="C21" t="s">
        <v>49</v>
      </c>
      <c r="L21" s="6"/>
      <c r="M21" s="4"/>
      <c r="N21" s="9"/>
      <c r="O21" s="6"/>
      <c r="P21" s="5">
        <v>44881.5</v>
      </c>
      <c r="Q21" s="5">
        <v>44882.416666666672</v>
      </c>
    </row>
    <row r="22" spans="2:17" x14ac:dyDescent="0.25">
      <c r="B22">
        <v>2</v>
      </c>
      <c r="C22" t="s">
        <v>25</v>
      </c>
      <c r="L22" s="6"/>
      <c r="M22" s="4"/>
      <c r="N22" s="9"/>
      <c r="O22" s="6"/>
      <c r="P22" s="5">
        <v>44882.333333333336</v>
      </c>
      <c r="Q22" s="5">
        <v>44883.416666666672</v>
      </c>
    </row>
    <row r="23" spans="2:17" x14ac:dyDescent="0.25">
      <c r="B23">
        <v>3</v>
      </c>
      <c r="C23" t="s">
        <v>8</v>
      </c>
      <c r="L23" s="6"/>
      <c r="M23" s="4"/>
      <c r="N23" s="9"/>
      <c r="O23" s="6"/>
      <c r="P23" s="5">
        <v>44909.333333333336</v>
      </c>
      <c r="Q23" s="5">
        <v>44909.583333333336</v>
      </c>
    </row>
    <row r="24" spans="2:17" x14ac:dyDescent="0.25">
      <c r="B24">
        <v>4</v>
      </c>
      <c r="C24" t="s">
        <v>8</v>
      </c>
      <c r="L24" s="6"/>
      <c r="M24" s="4"/>
      <c r="N24" s="9"/>
      <c r="O24" s="6"/>
      <c r="P24" s="5">
        <v>44909.583333333336</v>
      </c>
      <c r="Q24" s="5">
        <v>44910.5</v>
      </c>
    </row>
    <row r="25" spans="2:17" x14ac:dyDescent="0.25">
      <c r="B25">
        <v>3</v>
      </c>
      <c r="C25" t="s">
        <v>25</v>
      </c>
      <c r="L25" s="6"/>
      <c r="M25" s="4"/>
      <c r="N25" s="9"/>
      <c r="O25" s="6"/>
      <c r="P25" s="5">
        <v>44883.416666666672</v>
      </c>
      <c r="Q25" s="5">
        <v>44887.416666666672</v>
      </c>
    </row>
    <row r="26" spans="2:17" x14ac:dyDescent="0.25">
      <c r="B26">
        <v>4</v>
      </c>
      <c r="C26" t="s">
        <v>25</v>
      </c>
      <c r="L26" s="6"/>
      <c r="M26" s="4"/>
      <c r="N26" s="9"/>
      <c r="O26" s="6"/>
      <c r="P26" s="5">
        <v>44887.416666666672</v>
      </c>
      <c r="Q26" s="5">
        <v>44889.416666666672</v>
      </c>
    </row>
    <row r="27" spans="2:17" x14ac:dyDescent="0.25">
      <c r="B27">
        <v>4</v>
      </c>
      <c r="C27" t="s">
        <v>11</v>
      </c>
      <c r="L27" s="6"/>
      <c r="M27" s="4"/>
      <c r="N27" s="9"/>
      <c r="O27" s="6"/>
      <c r="P27" s="5">
        <v>44881.287500000006</v>
      </c>
      <c r="Q27" s="5">
        <v>44881.32916666667</v>
      </c>
    </row>
    <row r="28" spans="2:17" x14ac:dyDescent="0.25">
      <c r="B28">
        <v>5</v>
      </c>
      <c r="C28" t="s">
        <v>8</v>
      </c>
      <c r="L28" s="6"/>
      <c r="M28" s="4"/>
      <c r="N28" s="9"/>
      <c r="O28" s="6"/>
      <c r="P28" s="5">
        <v>44910.5</v>
      </c>
      <c r="Q28" s="5">
        <v>44910.5625</v>
      </c>
    </row>
    <row r="29" spans="2:17" x14ac:dyDescent="0.25">
      <c r="B29">
        <v>5</v>
      </c>
      <c r="C29" t="s">
        <v>11</v>
      </c>
      <c r="L29" s="6"/>
      <c r="M29" s="4"/>
      <c r="N29" s="9"/>
      <c r="O29" s="6"/>
      <c r="P29" s="5">
        <v>44881.32916666667</v>
      </c>
      <c r="Q29" s="5">
        <v>44881.370833333334</v>
      </c>
    </row>
    <row r="30" spans="2:17" x14ac:dyDescent="0.25">
      <c r="B30">
        <v>6</v>
      </c>
      <c r="C30" t="s">
        <v>8</v>
      </c>
      <c r="L30" s="6"/>
      <c r="M30" s="4"/>
      <c r="N30" s="9"/>
      <c r="O30" s="6"/>
      <c r="P30" s="5">
        <v>44910.5625</v>
      </c>
      <c r="Q30" s="5">
        <v>44910.583333333336</v>
      </c>
    </row>
    <row r="31" spans="2:17" x14ac:dyDescent="0.25">
      <c r="B31">
        <v>7</v>
      </c>
      <c r="C31" t="s">
        <v>8</v>
      </c>
      <c r="L31" s="6"/>
      <c r="M31" s="4"/>
      <c r="N31" s="9"/>
      <c r="O31" s="6"/>
      <c r="P31" s="5">
        <v>44910.583333333336</v>
      </c>
      <c r="Q31" s="5">
        <v>44911.3125</v>
      </c>
    </row>
    <row r="32" spans="2:17" x14ac:dyDescent="0.25">
      <c r="B32">
        <v>8</v>
      </c>
      <c r="C32" t="s">
        <v>8</v>
      </c>
      <c r="L32" s="6"/>
      <c r="M32" s="4"/>
      <c r="N32" s="9"/>
      <c r="O32" s="6"/>
      <c r="P32" s="5">
        <v>44911.3125</v>
      </c>
      <c r="Q32" s="5">
        <v>44911.333333333336</v>
      </c>
    </row>
    <row r="33" spans="2:17" x14ac:dyDescent="0.25">
      <c r="B33">
        <v>9</v>
      </c>
      <c r="C33" t="s">
        <v>8</v>
      </c>
      <c r="L33" s="6"/>
      <c r="M33" s="4"/>
      <c r="N33" s="9"/>
      <c r="O33" s="6"/>
      <c r="P33" s="5">
        <v>44911.333333333336</v>
      </c>
      <c r="Q33" s="5">
        <v>44911.375</v>
      </c>
    </row>
    <row r="34" spans="2:17" x14ac:dyDescent="0.25">
      <c r="B34">
        <v>1</v>
      </c>
      <c r="C34" t="s">
        <v>95</v>
      </c>
      <c r="L34" s="6"/>
      <c r="M34" s="4"/>
      <c r="N34" s="9"/>
      <c r="O34" s="6"/>
      <c r="P34" s="5">
        <v>44881.25</v>
      </c>
      <c r="Q34" s="5">
        <v>44881.250000001004</v>
      </c>
    </row>
    <row r="35" spans="2:17" x14ac:dyDescent="0.25">
      <c r="B35">
        <v>1</v>
      </c>
      <c r="C35" t="s">
        <v>15</v>
      </c>
      <c r="L35" s="6"/>
      <c r="M35" s="4"/>
      <c r="N35" s="9"/>
      <c r="O35" s="6"/>
      <c r="P35" s="5">
        <v>44881.25</v>
      </c>
      <c r="Q35" s="5">
        <v>44883.583333333336</v>
      </c>
    </row>
    <row r="36" spans="2:17" x14ac:dyDescent="0.25">
      <c r="B36">
        <v>2</v>
      </c>
      <c r="C36" t="s">
        <v>15</v>
      </c>
      <c r="L36" s="6"/>
      <c r="M36" s="4"/>
      <c r="N36" s="9"/>
      <c r="O36" s="6"/>
      <c r="P36" s="5">
        <v>44883.583333333336</v>
      </c>
      <c r="Q36" s="5">
        <v>44888.583333333336</v>
      </c>
    </row>
    <row r="37" spans="2:17" x14ac:dyDescent="0.25">
      <c r="B37">
        <v>6</v>
      </c>
      <c r="C37" t="s">
        <v>11</v>
      </c>
      <c r="L37" s="6"/>
      <c r="M37" s="4"/>
      <c r="N37" s="9"/>
      <c r="O37" s="6"/>
      <c r="P37" s="5">
        <v>44881.370833333334</v>
      </c>
      <c r="Q37" s="5">
        <v>44881.433333333334</v>
      </c>
    </row>
    <row r="38" spans="2:17" x14ac:dyDescent="0.25">
      <c r="B38">
        <v>7</v>
      </c>
      <c r="C38" t="s">
        <v>11</v>
      </c>
      <c r="L38" s="6"/>
      <c r="M38" s="4"/>
      <c r="N38" s="9"/>
      <c r="O38" s="6"/>
      <c r="P38" s="5">
        <v>44881.433333333334</v>
      </c>
      <c r="Q38" s="5">
        <v>44881.495833333334</v>
      </c>
    </row>
    <row r="39" spans="2:17" x14ac:dyDescent="0.25">
      <c r="C39" t="s">
        <v>8</v>
      </c>
      <c r="L39" s="6"/>
      <c r="M39" s="4"/>
      <c r="N39" s="9"/>
      <c r="O39" s="6"/>
      <c r="P39" s="5">
        <v>44911.375</v>
      </c>
      <c r="Q39" s="5">
        <v>44911.5</v>
      </c>
    </row>
    <row r="40" spans="2:17" x14ac:dyDescent="0.25">
      <c r="C40" t="s">
        <v>8</v>
      </c>
      <c r="L40" s="6"/>
      <c r="M40" s="4"/>
      <c r="N40" s="9"/>
      <c r="O40" s="6"/>
      <c r="P40" s="5">
        <v>44911.5</v>
      </c>
      <c r="Q40" s="5">
        <v>44914.291666666672</v>
      </c>
    </row>
    <row r="41" spans="2:17" x14ac:dyDescent="0.25">
      <c r="B41">
        <v>4</v>
      </c>
      <c r="C41" t="s">
        <v>55</v>
      </c>
      <c r="L41" s="6"/>
      <c r="M41" s="4"/>
      <c r="N41" s="9"/>
      <c r="O41" s="6"/>
      <c r="P41" s="5">
        <v>44886.274444444447</v>
      </c>
      <c r="Q41" s="5">
        <v>44886.274444445444</v>
      </c>
    </row>
    <row r="42" spans="2:17" x14ac:dyDescent="0.25">
      <c r="B42">
        <v>5</v>
      </c>
      <c r="C42" t="s">
        <v>55</v>
      </c>
      <c r="L42" s="6"/>
      <c r="M42" s="4"/>
      <c r="N42" s="9"/>
      <c r="O42" s="6"/>
      <c r="P42" s="5">
        <v>44886.274444445444</v>
      </c>
      <c r="Q42" s="5">
        <v>44886.274444445444</v>
      </c>
    </row>
    <row r="43" spans="2:17" x14ac:dyDescent="0.25">
      <c r="C43" t="s">
        <v>8</v>
      </c>
      <c r="L43" s="6"/>
      <c r="M43" s="4"/>
      <c r="N43" s="9"/>
      <c r="O43" s="6"/>
      <c r="P43" s="5">
        <v>44914.291666666672</v>
      </c>
      <c r="Q43" s="5">
        <v>44914.3125</v>
      </c>
    </row>
    <row r="44" spans="2:17" x14ac:dyDescent="0.25">
      <c r="B44">
        <v>6</v>
      </c>
      <c r="C44" t="s">
        <v>55</v>
      </c>
      <c r="L44" s="6"/>
      <c r="M44" s="4"/>
      <c r="N44" s="9"/>
      <c r="O44" s="6"/>
      <c r="P44" s="5">
        <v>44886.274444445444</v>
      </c>
      <c r="Q44" s="5">
        <v>44889.336944444447</v>
      </c>
    </row>
    <row r="45" spans="2:17" x14ac:dyDescent="0.25">
      <c r="B45">
        <v>7</v>
      </c>
      <c r="C45" t="s">
        <v>55</v>
      </c>
      <c r="L45" s="6"/>
      <c r="M45" s="4"/>
      <c r="N45" s="9"/>
      <c r="O45" s="6"/>
      <c r="P45" s="5">
        <v>44889.336944444447</v>
      </c>
      <c r="Q45" s="5">
        <v>44894.399444444447</v>
      </c>
    </row>
    <row r="46" spans="2:17" x14ac:dyDescent="0.25">
      <c r="B46">
        <v>8</v>
      </c>
      <c r="C46" t="s">
        <v>55</v>
      </c>
      <c r="L46" s="6"/>
      <c r="M46" s="4"/>
      <c r="N46" s="9"/>
      <c r="O46" s="6"/>
      <c r="P46" s="5">
        <v>44894.399444444447</v>
      </c>
      <c r="Q46" s="5">
        <v>44894.58</v>
      </c>
    </row>
    <row r="47" spans="2:17" x14ac:dyDescent="0.25">
      <c r="B47">
        <v>9</v>
      </c>
      <c r="C47" t="s">
        <v>55</v>
      </c>
      <c r="L47" s="6"/>
      <c r="M47" s="4"/>
      <c r="N47" s="9"/>
      <c r="O47" s="6"/>
      <c r="P47" s="5">
        <v>44894.58</v>
      </c>
      <c r="Q47" s="5">
        <v>44897.423750000002</v>
      </c>
    </row>
    <row r="48" spans="2:17" x14ac:dyDescent="0.25">
      <c r="C48" t="s">
        <v>55</v>
      </c>
      <c r="L48" s="6"/>
      <c r="M48" s="4"/>
      <c r="N48" s="9"/>
      <c r="O48" s="6"/>
      <c r="P48" s="5">
        <v>44897.423750000002</v>
      </c>
      <c r="Q48" s="5">
        <v>44897.425138888888</v>
      </c>
    </row>
    <row r="49" spans="2:17" x14ac:dyDescent="0.25">
      <c r="C49" t="s">
        <v>55</v>
      </c>
      <c r="L49" s="6"/>
      <c r="M49" s="4"/>
      <c r="N49" s="9"/>
      <c r="O49" s="6"/>
      <c r="P49" s="5">
        <v>44897.425138888888</v>
      </c>
      <c r="Q49" s="5">
        <v>44900.272361111114</v>
      </c>
    </row>
    <row r="50" spans="2:17" x14ac:dyDescent="0.25">
      <c r="C50" t="s">
        <v>55</v>
      </c>
      <c r="L50" s="6"/>
      <c r="M50" s="4"/>
      <c r="N50" s="9"/>
      <c r="O50" s="6"/>
      <c r="P50" s="5">
        <v>44900.272361111114</v>
      </c>
      <c r="Q50" s="5">
        <v>44902.44944444445</v>
      </c>
    </row>
    <row r="51" spans="2:17" x14ac:dyDescent="0.25">
      <c r="C51" t="s">
        <v>55</v>
      </c>
      <c r="L51" s="6"/>
      <c r="M51" s="4"/>
      <c r="N51" s="9"/>
      <c r="O51" s="6"/>
      <c r="P51" s="5">
        <v>44902.44944444445</v>
      </c>
      <c r="Q51" s="5">
        <v>44902.449583333335</v>
      </c>
    </row>
    <row r="52" spans="2:17" x14ac:dyDescent="0.25">
      <c r="B52">
        <v>2</v>
      </c>
      <c r="C52" t="s">
        <v>17</v>
      </c>
      <c r="L52" s="6"/>
      <c r="M52" s="4"/>
      <c r="N52" s="9"/>
      <c r="O52" s="6"/>
      <c r="P52" s="5">
        <v>44922.479166666672</v>
      </c>
      <c r="Q52" s="5">
        <v>44932.479166666672</v>
      </c>
    </row>
    <row r="53" spans="2:17" x14ac:dyDescent="0.25">
      <c r="B53">
        <v>8</v>
      </c>
      <c r="C53" t="s">
        <v>11</v>
      </c>
      <c r="L53" s="6"/>
      <c r="M53" s="4"/>
      <c r="N53" s="9"/>
      <c r="O53" s="6"/>
      <c r="P53" s="5">
        <v>44881.495833333334</v>
      </c>
      <c r="Q53" s="5">
        <v>44882.495833333334</v>
      </c>
    </row>
    <row r="54" spans="2:17" x14ac:dyDescent="0.25">
      <c r="C54" t="s">
        <v>55</v>
      </c>
      <c r="L54" s="6"/>
      <c r="M54" s="4"/>
      <c r="N54" s="9"/>
      <c r="O54" s="6"/>
      <c r="P54" s="5">
        <v>44902.449583333335</v>
      </c>
      <c r="Q54" s="5">
        <v>44907.512083333335</v>
      </c>
    </row>
    <row r="55" spans="2:17" x14ac:dyDescent="0.25">
      <c r="C55" t="s">
        <v>55</v>
      </c>
      <c r="L55" s="6"/>
      <c r="M55" s="4"/>
      <c r="N55" s="9"/>
      <c r="O55" s="6"/>
      <c r="P55" s="5">
        <v>44907.512083333335</v>
      </c>
      <c r="Q55" s="5">
        <v>44910.574583333335</v>
      </c>
    </row>
    <row r="56" spans="2:17" x14ac:dyDescent="0.25">
      <c r="C56" t="s">
        <v>55</v>
      </c>
      <c r="L56" s="6"/>
      <c r="M56" s="4"/>
      <c r="N56" s="9"/>
      <c r="O56" s="6"/>
      <c r="P56" s="5">
        <v>44910.574583333335</v>
      </c>
      <c r="Q56" s="5">
        <v>44916.303749999999</v>
      </c>
    </row>
    <row r="57" spans="2:17" x14ac:dyDescent="0.25">
      <c r="B57">
        <v>1</v>
      </c>
      <c r="C57" t="s">
        <v>12</v>
      </c>
      <c r="L57" s="6"/>
      <c r="M57" s="4"/>
      <c r="N57" s="9"/>
      <c r="O57" s="6"/>
      <c r="P57" s="5">
        <v>44881.25</v>
      </c>
      <c r="Q57" s="5">
        <v>44881.270833333336</v>
      </c>
    </row>
    <row r="58" spans="2:17" x14ac:dyDescent="0.25">
      <c r="B58">
        <v>2</v>
      </c>
      <c r="C58" t="s">
        <v>95</v>
      </c>
      <c r="L58" s="6"/>
      <c r="M58" s="4"/>
      <c r="N58" s="9"/>
      <c r="O58" s="6"/>
      <c r="P58" s="5">
        <v>44881.250000001004</v>
      </c>
      <c r="Q58" s="5">
        <v>44881.250000001004</v>
      </c>
    </row>
    <row r="59" spans="2:17" x14ac:dyDescent="0.25">
      <c r="C59" t="s">
        <v>55</v>
      </c>
      <c r="L59" s="6"/>
      <c r="M59" s="4"/>
      <c r="N59" s="9"/>
      <c r="O59" s="6"/>
      <c r="P59" s="5">
        <v>44916.303749999999</v>
      </c>
      <c r="Q59" s="5">
        <v>44916.484305555561</v>
      </c>
    </row>
    <row r="60" spans="2:17" x14ac:dyDescent="0.25">
      <c r="C60" t="s">
        <v>55</v>
      </c>
      <c r="L60" s="6"/>
      <c r="M60" s="4"/>
      <c r="N60" s="9"/>
      <c r="O60" s="6"/>
      <c r="P60" s="5">
        <v>44916.484305555561</v>
      </c>
      <c r="Q60" s="5">
        <v>44921.328055555561</v>
      </c>
    </row>
    <row r="61" spans="2:17" x14ac:dyDescent="0.25">
      <c r="C61" t="s">
        <v>55</v>
      </c>
      <c r="L61" s="6"/>
      <c r="M61" s="4"/>
      <c r="N61" s="9"/>
      <c r="O61" s="6"/>
      <c r="P61" s="5">
        <v>44921.328055555561</v>
      </c>
      <c r="Q61" s="5">
        <v>44921.329444444447</v>
      </c>
    </row>
    <row r="62" spans="2:17" x14ac:dyDescent="0.25">
      <c r="C62" t="s">
        <v>55</v>
      </c>
      <c r="L62" s="6"/>
      <c r="M62" s="4"/>
      <c r="N62" s="9"/>
      <c r="O62" s="6"/>
      <c r="P62" s="5">
        <v>44921.329444444447</v>
      </c>
      <c r="Q62" s="5">
        <v>44921.51</v>
      </c>
    </row>
    <row r="63" spans="2:17" x14ac:dyDescent="0.25">
      <c r="C63" t="s">
        <v>55</v>
      </c>
      <c r="L63" s="6"/>
      <c r="M63" s="4"/>
      <c r="N63" s="9"/>
      <c r="O63" s="6"/>
      <c r="P63" s="5">
        <v>44921.51</v>
      </c>
      <c r="Q63" s="5">
        <v>44924.353750000002</v>
      </c>
    </row>
    <row r="64" spans="2:17" x14ac:dyDescent="0.25">
      <c r="C64" t="s">
        <v>55</v>
      </c>
      <c r="L64" s="6"/>
      <c r="M64" s="4"/>
      <c r="N64" s="9"/>
      <c r="O64" s="6"/>
      <c r="P64" s="5">
        <v>44924.353750000002</v>
      </c>
      <c r="Q64" s="5">
        <v>44924.353888888894</v>
      </c>
    </row>
    <row r="65" spans="2:25" x14ac:dyDescent="0.25">
      <c r="C65" t="s">
        <v>55</v>
      </c>
      <c r="L65" s="6"/>
      <c r="M65" s="4"/>
      <c r="N65" s="9"/>
      <c r="O65" s="6"/>
      <c r="P65" s="5">
        <v>44924.353888888894</v>
      </c>
      <c r="Q65" s="5">
        <v>44924.534444444449</v>
      </c>
    </row>
    <row r="66" spans="2:25" x14ac:dyDescent="0.25">
      <c r="C66" t="s">
        <v>55</v>
      </c>
      <c r="L66" s="6"/>
      <c r="M66" s="4"/>
      <c r="N66" s="9"/>
      <c r="O66" s="6"/>
      <c r="P66" s="5">
        <v>44924.534444444449</v>
      </c>
      <c r="Q66" s="5">
        <v>44929.378194444449</v>
      </c>
    </row>
    <row r="67" spans="2:25" x14ac:dyDescent="0.25">
      <c r="C67" t="s">
        <v>55</v>
      </c>
      <c r="L67" s="6"/>
      <c r="M67" s="4"/>
      <c r="N67" s="9"/>
      <c r="O67" s="6"/>
      <c r="P67" s="5">
        <v>44929.378194444449</v>
      </c>
      <c r="Q67" s="5">
        <v>44929.378333333334</v>
      </c>
    </row>
    <row r="68" spans="2:25" x14ac:dyDescent="0.25">
      <c r="B68">
        <v>1</v>
      </c>
      <c r="C68" t="s">
        <v>20</v>
      </c>
      <c r="L68" s="6"/>
      <c r="M68" s="4"/>
      <c r="N68" s="9"/>
      <c r="O68" s="6"/>
      <c r="P68" s="5">
        <v>44881.25</v>
      </c>
      <c r="Q68" s="5">
        <v>44883.508333333339</v>
      </c>
    </row>
    <row r="69" spans="2:25" x14ac:dyDescent="0.25">
      <c r="B69">
        <v>1</v>
      </c>
      <c r="C69" t="s">
        <v>89</v>
      </c>
      <c r="L69" s="6"/>
      <c r="M69" s="4"/>
      <c r="N69" s="9"/>
      <c r="O69" s="6"/>
      <c r="P69" s="5">
        <v>44881.25</v>
      </c>
      <c r="Q69" s="5">
        <v>44881.250000001004</v>
      </c>
      <c r="R69" s="6"/>
      <c r="S69" s="6"/>
      <c r="T69" s="5"/>
      <c r="U69" s="5"/>
      <c r="Y69" s="5"/>
    </row>
    <row r="70" spans="2:25" x14ac:dyDescent="0.25">
      <c r="B70">
        <v>2</v>
      </c>
      <c r="C70" t="s">
        <v>12</v>
      </c>
      <c r="L70" s="6"/>
      <c r="M70" s="4"/>
      <c r="N70" s="9"/>
      <c r="O70" s="6"/>
      <c r="P70" s="5">
        <v>44881.270833333336</v>
      </c>
      <c r="Q70" s="5">
        <v>44881.28125</v>
      </c>
    </row>
    <row r="71" spans="2:25" x14ac:dyDescent="0.25">
      <c r="B71">
        <v>2</v>
      </c>
      <c r="C71" t="s">
        <v>20</v>
      </c>
      <c r="L71" s="6"/>
      <c r="M71" s="4"/>
      <c r="N71" s="9"/>
      <c r="O71" s="6"/>
      <c r="P71" s="5">
        <v>44883.508333333339</v>
      </c>
      <c r="Q71" s="5">
        <v>44886.341666666667</v>
      </c>
    </row>
    <row r="72" spans="2:25" x14ac:dyDescent="0.25">
      <c r="B72">
        <v>2</v>
      </c>
      <c r="C72" t="s">
        <v>89</v>
      </c>
      <c r="L72" s="6"/>
      <c r="M72" s="4"/>
      <c r="N72" s="9"/>
      <c r="O72" s="6"/>
      <c r="P72" s="5">
        <v>44881.250000001004</v>
      </c>
      <c r="Q72" s="5">
        <v>44881.250000001004</v>
      </c>
    </row>
    <row r="73" spans="2:25" x14ac:dyDescent="0.25">
      <c r="B73">
        <v>3</v>
      </c>
      <c r="C73" t="s">
        <v>89</v>
      </c>
      <c r="L73" s="6"/>
      <c r="M73" s="4"/>
      <c r="N73" s="9"/>
      <c r="O73" s="6"/>
      <c r="P73" s="5">
        <v>44881.250000001004</v>
      </c>
      <c r="Q73" s="5">
        <v>44881.250000001004</v>
      </c>
    </row>
    <row r="74" spans="2:25" x14ac:dyDescent="0.25">
      <c r="B74">
        <v>9</v>
      </c>
      <c r="C74" t="s">
        <v>11</v>
      </c>
      <c r="L74" s="6"/>
      <c r="M74" s="4"/>
      <c r="N74" s="9"/>
      <c r="O74" s="6"/>
      <c r="P74" s="5">
        <v>44882.495833333334</v>
      </c>
      <c r="Q74" s="5">
        <v>44882.509722222225</v>
      </c>
    </row>
    <row r="75" spans="2:25" x14ac:dyDescent="0.25">
      <c r="C75" t="s">
        <v>8</v>
      </c>
      <c r="L75" s="6"/>
      <c r="M75" s="4"/>
      <c r="N75" s="9"/>
      <c r="O75" s="6"/>
      <c r="P75" s="5">
        <v>44914.3125</v>
      </c>
      <c r="Q75" s="5">
        <v>44914.345833333333</v>
      </c>
    </row>
    <row r="76" spans="2:25" x14ac:dyDescent="0.25">
      <c r="B76">
        <v>5</v>
      </c>
      <c r="C76" t="s">
        <v>25</v>
      </c>
      <c r="L76" s="6"/>
      <c r="M76" s="4"/>
      <c r="N76" s="9"/>
      <c r="O76" s="6"/>
      <c r="P76" s="5">
        <v>44889.416666666672</v>
      </c>
      <c r="Q76" s="5">
        <v>44895.541666666672</v>
      </c>
    </row>
    <row r="77" spans="2:25" x14ac:dyDescent="0.25">
      <c r="B77">
        <v>6</v>
      </c>
      <c r="C77" t="s">
        <v>25</v>
      </c>
      <c r="L77" s="6"/>
      <c r="M77" s="4"/>
      <c r="N77" s="9"/>
      <c r="O77" s="6"/>
      <c r="P77" s="5">
        <v>44895.541666666672</v>
      </c>
      <c r="Q77" s="5">
        <v>44896.541666666672</v>
      </c>
    </row>
    <row r="78" spans="2:25" x14ac:dyDescent="0.25">
      <c r="C78" t="s">
        <v>8</v>
      </c>
      <c r="L78" s="6"/>
      <c r="M78" s="4"/>
      <c r="N78" s="9"/>
      <c r="O78" s="6"/>
      <c r="P78" s="5">
        <v>44914.345833333333</v>
      </c>
      <c r="Q78" s="5">
        <v>44914.429166666669</v>
      </c>
    </row>
    <row r="79" spans="2:25" x14ac:dyDescent="0.25">
      <c r="C79" t="s">
        <v>8</v>
      </c>
      <c r="L79" s="6"/>
      <c r="M79" s="4"/>
      <c r="N79" s="9"/>
      <c r="O79" s="6"/>
      <c r="P79" s="5">
        <v>44914.429166666669</v>
      </c>
      <c r="Q79" s="5">
        <v>44914.470833333333</v>
      </c>
    </row>
    <row r="80" spans="2:25" x14ac:dyDescent="0.25">
      <c r="C80" t="s">
        <v>8</v>
      </c>
      <c r="L80" s="6"/>
      <c r="M80" s="4"/>
      <c r="N80" s="9"/>
      <c r="O80" s="6"/>
      <c r="P80" s="5">
        <v>44914.470833333333</v>
      </c>
      <c r="Q80" s="5">
        <v>44914.526388888895</v>
      </c>
    </row>
    <row r="81" spans="2:17" x14ac:dyDescent="0.25">
      <c r="C81" t="s">
        <v>11</v>
      </c>
      <c r="L81" s="6"/>
      <c r="M81" s="4"/>
      <c r="N81" s="9"/>
      <c r="O81" s="6"/>
      <c r="P81" s="5">
        <v>44882.509722222225</v>
      </c>
      <c r="Q81" s="5">
        <v>44887.343055555561</v>
      </c>
    </row>
    <row r="82" spans="2:17" x14ac:dyDescent="0.25">
      <c r="C82" t="s">
        <v>11</v>
      </c>
      <c r="L82" s="6"/>
      <c r="M82" s="4"/>
      <c r="N82" s="9"/>
      <c r="O82" s="6"/>
      <c r="P82" s="5">
        <v>44887.343055555561</v>
      </c>
      <c r="Q82" s="5">
        <v>44887.398611111115</v>
      </c>
    </row>
    <row r="83" spans="2:17" x14ac:dyDescent="0.25">
      <c r="C83" t="s">
        <v>11</v>
      </c>
      <c r="L83" s="6"/>
      <c r="M83" s="4"/>
      <c r="N83" s="9"/>
      <c r="O83" s="6"/>
      <c r="P83" s="5">
        <v>44887.398611111115</v>
      </c>
      <c r="Q83" s="5">
        <v>44887.426388888889</v>
      </c>
    </row>
    <row r="84" spans="2:17" x14ac:dyDescent="0.25">
      <c r="B84">
        <v>1</v>
      </c>
      <c r="C84" t="s">
        <v>7</v>
      </c>
      <c r="L84" s="6"/>
      <c r="M84" s="4"/>
      <c r="N84" s="9"/>
      <c r="O84" s="6"/>
      <c r="P84" s="5">
        <v>44881.25</v>
      </c>
      <c r="Q84" s="5">
        <v>44882.541666666672</v>
      </c>
    </row>
    <row r="85" spans="2:17" x14ac:dyDescent="0.25">
      <c r="C85" t="s">
        <v>55</v>
      </c>
      <c r="L85" s="6"/>
      <c r="M85" s="4"/>
      <c r="N85" s="9"/>
      <c r="O85" s="6"/>
      <c r="P85" s="5">
        <v>44929.378333333334</v>
      </c>
      <c r="Q85" s="5">
        <v>44929.43041666667</v>
      </c>
    </row>
    <row r="86" spans="2:17" x14ac:dyDescent="0.25">
      <c r="C86" t="s">
        <v>55</v>
      </c>
      <c r="L86" s="6"/>
      <c r="M86" s="4"/>
      <c r="N86" s="9"/>
      <c r="O86" s="6"/>
      <c r="P86" s="5">
        <v>44929.43041666667</v>
      </c>
      <c r="Q86" s="5">
        <v>44929.430486111116</v>
      </c>
    </row>
    <row r="87" spans="2:17" x14ac:dyDescent="0.25">
      <c r="C87" t="s">
        <v>55</v>
      </c>
      <c r="L87" s="6"/>
      <c r="M87" s="4"/>
      <c r="N87" s="9"/>
      <c r="O87" s="6"/>
      <c r="P87" s="5">
        <v>44929.430486111116</v>
      </c>
      <c r="Q87" s="5">
        <v>44930.555486111116</v>
      </c>
    </row>
    <row r="88" spans="2:17" x14ac:dyDescent="0.25">
      <c r="C88" t="s">
        <v>11</v>
      </c>
      <c r="L88" s="6"/>
      <c r="M88" s="4"/>
      <c r="N88" s="9"/>
      <c r="O88" s="6"/>
      <c r="P88" s="5">
        <v>44887.426388888889</v>
      </c>
      <c r="Q88" s="5">
        <v>44887.443750000006</v>
      </c>
    </row>
    <row r="89" spans="2:17" x14ac:dyDescent="0.25">
      <c r="C89" t="s">
        <v>55</v>
      </c>
      <c r="L89" s="6"/>
      <c r="M89" s="4"/>
      <c r="N89" s="9"/>
      <c r="O89" s="6"/>
      <c r="P89" s="5">
        <v>44930.555486111116</v>
      </c>
      <c r="Q89" s="5">
        <v>44935.47215277778</v>
      </c>
    </row>
    <row r="90" spans="2:17" x14ac:dyDescent="0.25">
      <c r="C90" t="s">
        <v>55</v>
      </c>
      <c r="L90" s="6"/>
      <c r="M90" s="4"/>
      <c r="N90" s="9"/>
      <c r="O90" s="6"/>
      <c r="P90" s="5">
        <v>44935.47215277778</v>
      </c>
      <c r="Q90" s="5">
        <v>44943.555486111116</v>
      </c>
    </row>
    <row r="91" spans="2:17" x14ac:dyDescent="0.25">
      <c r="C91" t="s">
        <v>55</v>
      </c>
      <c r="L91" s="6"/>
      <c r="M91" s="4"/>
      <c r="N91" s="9"/>
      <c r="O91" s="6"/>
      <c r="P91" s="5">
        <v>44943.555486111116</v>
      </c>
      <c r="Q91" s="5">
        <v>44946.47215277778</v>
      </c>
    </row>
    <row r="92" spans="2:17" x14ac:dyDescent="0.25">
      <c r="B92">
        <v>1</v>
      </c>
      <c r="C92" t="s">
        <v>16</v>
      </c>
      <c r="L92" s="6"/>
      <c r="M92" s="4"/>
      <c r="N92" s="9"/>
      <c r="O92" s="6"/>
      <c r="P92" s="5">
        <v>44881.25</v>
      </c>
      <c r="Q92" s="5">
        <v>44881.250000001004</v>
      </c>
    </row>
    <row r="93" spans="2:17" x14ac:dyDescent="0.25">
      <c r="B93">
        <v>1</v>
      </c>
      <c r="C93" t="s">
        <v>94</v>
      </c>
      <c r="L93" s="6"/>
      <c r="M93" s="4"/>
      <c r="N93" s="9"/>
      <c r="O93" s="6"/>
      <c r="P93" s="5">
        <v>44881.25</v>
      </c>
      <c r="Q93" s="5">
        <v>44881.333333333336</v>
      </c>
    </row>
    <row r="94" spans="2:17" x14ac:dyDescent="0.25">
      <c r="B94">
        <v>1</v>
      </c>
      <c r="C94" t="s">
        <v>10</v>
      </c>
      <c r="L94" s="6"/>
      <c r="M94" s="4"/>
      <c r="N94" s="9"/>
      <c r="O94" s="6"/>
      <c r="P94" s="5">
        <v>44881.25</v>
      </c>
      <c r="Q94" s="5">
        <v>44881.583333333336</v>
      </c>
    </row>
    <row r="95" spans="2:17" x14ac:dyDescent="0.25">
      <c r="B95">
        <v>2</v>
      </c>
      <c r="C95" t="s">
        <v>21</v>
      </c>
      <c r="L95" s="6"/>
      <c r="M95" s="4"/>
      <c r="N95" s="9"/>
      <c r="O95" s="6"/>
      <c r="P95" s="5">
        <v>44881.458333333336</v>
      </c>
      <c r="Q95" s="5">
        <v>44882.583333333336</v>
      </c>
    </row>
    <row r="96" spans="2:17" x14ac:dyDescent="0.25">
      <c r="B96">
        <v>2</v>
      </c>
      <c r="C96" t="s">
        <v>7</v>
      </c>
      <c r="L96" s="6"/>
      <c r="M96" s="4"/>
      <c r="N96" s="9"/>
      <c r="O96" s="6"/>
      <c r="P96" s="5">
        <v>44882.541666666672</v>
      </c>
      <c r="Q96" s="5">
        <v>44883.416666666672</v>
      </c>
    </row>
    <row r="97" spans="2:17" x14ac:dyDescent="0.25">
      <c r="B97">
        <v>2</v>
      </c>
      <c r="C97" t="s">
        <v>16</v>
      </c>
      <c r="L97" s="6"/>
      <c r="M97" s="4"/>
      <c r="N97" s="9"/>
      <c r="O97" s="6"/>
      <c r="P97" s="5">
        <v>44881.250000001004</v>
      </c>
      <c r="Q97" s="5">
        <v>44883.333333333336</v>
      </c>
    </row>
    <row r="98" spans="2:17" x14ac:dyDescent="0.25">
      <c r="B98">
        <v>3</v>
      </c>
      <c r="C98" t="s">
        <v>16</v>
      </c>
      <c r="L98" s="6"/>
      <c r="M98" s="4"/>
      <c r="N98" s="9"/>
      <c r="O98" s="6"/>
      <c r="P98" s="5">
        <v>44883.333333333336</v>
      </c>
      <c r="Q98" s="5">
        <v>44883.5</v>
      </c>
    </row>
    <row r="99" spans="2:17" x14ac:dyDescent="0.25">
      <c r="B99">
        <v>3</v>
      </c>
      <c r="C99" t="s">
        <v>17</v>
      </c>
      <c r="L99" s="6"/>
      <c r="M99" s="4"/>
      <c r="N99" s="9"/>
      <c r="O99" s="6"/>
      <c r="P99" s="5">
        <v>44932.479166666672</v>
      </c>
      <c r="Q99" s="5">
        <v>44932.5625</v>
      </c>
    </row>
    <row r="100" spans="2:17" x14ac:dyDescent="0.25">
      <c r="B100">
        <v>4</v>
      </c>
      <c r="C100" t="s">
        <v>16</v>
      </c>
      <c r="L100" s="6"/>
      <c r="M100" s="4"/>
      <c r="N100" s="9"/>
      <c r="O100" s="6"/>
      <c r="P100" s="5">
        <v>44883.5</v>
      </c>
      <c r="Q100" s="5">
        <v>44886.583333333336</v>
      </c>
    </row>
    <row r="101" spans="2:17" x14ac:dyDescent="0.25">
      <c r="B101">
        <v>5</v>
      </c>
      <c r="C101" t="s">
        <v>16</v>
      </c>
      <c r="L101" s="6"/>
      <c r="M101" s="4"/>
      <c r="N101" s="9"/>
      <c r="O101" s="6"/>
      <c r="P101" s="5">
        <v>44886.583333333336</v>
      </c>
      <c r="Q101" s="5">
        <v>44887.583333333336</v>
      </c>
    </row>
    <row r="102" spans="2:17" x14ac:dyDescent="0.25">
      <c r="C102" t="s">
        <v>8</v>
      </c>
      <c r="L102" s="6"/>
      <c r="M102" s="4"/>
      <c r="N102" s="9"/>
      <c r="O102" s="6"/>
      <c r="P102" s="5">
        <v>44914.526388888895</v>
      </c>
      <c r="Q102" s="5">
        <v>44915.359722222223</v>
      </c>
    </row>
    <row r="103" spans="2:17" x14ac:dyDescent="0.25">
      <c r="C103" t="s">
        <v>11</v>
      </c>
      <c r="L103" s="6"/>
      <c r="M103" s="4"/>
      <c r="N103" s="9"/>
      <c r="O103" s="6"/>
      <c r="P103" s="5">
        <v>44887.443750000006</v>
      </c>
      <c r="Q103" s="5">
        <v>44887.527083333334</v>
      </c>
    </row>
    <row r="104" spans="2:17" x14ac:dyDescent="0.25">
      <c r="B104">
        <v>2</v>
      </c>
      <c r="C104" t="s">
        <v>94</v>
      </c>
      <c r="L104" s="6"/>
      <c r="M104" s="4"/>
      <c r="N104" s="9"/>
      <c r="O104" s="6"/>
      <c r="P104" s="5">
        <v>44881.333333333336</v>
      </c>
      <c r="Q104" s="5">
        <v>44881.416666666672</v>
      </c>
    </row>
    <row r="105" spans="2:17" x14ac:dyDescent="0.25">
      <c r="B105">
        <v>2</v>
      </c>
      <c r="C105" t="s">
        <v>10</v>
      </c>
      <c r="L105" s="6"/>
      <c r="M105" s="4"/>
      <c r="N105" s="9"/>
      <c r="O105" s="6"/>
      <c r="P105" s="5">
        <v>44881.583333333336</v>
      </c>
      <c r="Q105" s="5">
        <v>44882.583333333336</v>
      </c>
    </row>
    <row r="106" spans="2:17" x14ac:dyDescent="0.25">
      <c r="B106">
        <v>3</v>
      </c>
      <c r="C106" t="s">
        <v>94</v>
      </c>
      <c r="L106" s="6"/>
      <c r="M106" s="4"/>
      <c r="N106" s="9"/>
      <c r="O106" s="6"/>
      <c r="P106" s="5">
        <v>44881.416666666672</v>
      </c>
      <c r="Q106" s="5">
        <v>44881.5</v>
      </c>
    </row>
    <row r="107" spans="2:17" x14ac:dyDescent="0.25">
      <c r="B107">
        <v>3</v>
      </c>
      <c r="C107" t="s">
        <v>10</v>
      </c>
      <c r="L107" s="6"/>
      <c r="M107" s="4"/>
      <c r="N107" s="9"/>
      <c r="O107" s="6"/>
      <c r="P107" s="5">
        <v>44882.583333333336</v>
      </c>
      <c r="Q107" s="5">
        <v>44883.583333333336</v>
      </c>
    </row>
    <row r="108" spans="2:17" x14ac:dyDescent="0.25">
      <c r="B108">
        <v>4</v>
      </c>
      <c r="C108" t="s">
        <v>94</v>
      </c>
      <c r="L108" s="6"/>
      <c r="M108" s="4"/>
      <c r="N108" s="9"/>
      <c r="O108" s="6"/>
      <c r="P108" s="5">
        <v>44881.5</v>
      </c>
      <c r="Q108" s="5">
        <v>44881.583333333336</v>
      </c>
    </row>
    <row r="109" spans="2:17" x14ac:dyDescent="0.25">
      <c r="B109">
        <v>4</v>
      </c>
      <c r="C109" t="s">
        <v>10</v>
      </c>
      <c r="L109" s="6"/>
      <c r="M109" s="4"/>
      <c r="N109" s="9"/>
      <c r="O109" s="6"/>
      <c r="P109" s="5">
        <v>44883.583333333336</v>
      </c>
      <c r="Q109" s="5">
        <v>44886.583333333336</v>
      </c>
    </row>
    <row r="110" spans="2:17" x14ac:dyDescent="0.25">
      <c r="B110">
        <v>4</v>
      </c>
      <c r="C110" t="s">
        <v>17</v>
      </c>
      <c r="L110" s="6"/>
      <c r="M110" s="4"/>
      <c r="N110" s="9"/>
      <c r="O110" s="6"/>
      <c r="P110" s="5">
        <v>44932.5625</v>
      </c>
      <c r="Q110" s="5">
        <v>44935.3125</v>
      </c>
    </row>
    <row r="111" spans="2:17" x14ac:dyDescent="0.25">
      <c r="B111">
        <v>5</v>
      </c>
      <c r="C111" t="s">
        <v>94</v>
      </c>
      <c r="L111" s="6"/>
      <c r="M111" s="4"/>
      <c r="N111" s="9"/>
      <c r="O111" s="6"/>
      <c r="P111" s="5">
        <v>44881.583333333336</v>
      </c>
      <c r="Q111" s="5">
        <v>44882.333333333336</v>
      </c>
    </row>
    <row r="112" spans="2:17" x14ac:dyDescent="0.25">
      <c r="B112">
        <v>5</v>
      </c>
      <c r="C112" t="s">
        <v>10</v>
      </c>
      <c r="L112" s="6"/>
      <c r="M112" s="4"/>
      <c r="N112" s="9"/>
      <c r="O112" s="6"/>
      <c r="P112" s="5">
        <v>44886.583333333336</v>
      </c>
      <c r="Q112" s="5">
        <v>44887.583333333336</v>
      </c>
    </row>
    <row r="113" spans="2:17" x14ac:dyDescent="0.25">
      <c r="B113">
        <v>5</v>
      </c>
      <c r="C113" t="s">
        <v>17</v>
      </c>
      <c r="L113" s="6"/>
      <c r="M113" s="4"/>
      <c r="N113" s="9"/>
      <c r="O113" s="6"/>
      <c r="P113" s="5">
        <v>44935.3125</v>
      </c>
      <c r="Q113" s="5">
        <v>44935.395833333336</v>
      </c>
    </row>
    <row r="114" spans="2:17" x14ac:dyDescent="0.25">
      <c r="B114">
        <v>6</v>
      </c>
      <c r="C114" t="s">
        <v>16</v>
      </c>
      <c r="L114" s="6"/>
      <c r="M114" s="4"/>
      <c r="N114" s="9"/>
      <c r="O114" s="6"/>
      <c r="P114" s="5">
        <v>44887.583333333336</v>
      </c>
      <c r="Q114" s="5">
        <v>44888.583333333336</v>
      </c>
    </row>
    <row r="115" spans="2:17" x14ac:dyDescent="0.25">
      <c r="B115">
        <v>6</v>
      </c>
      <c r="C115" t="s">
        <v>17</v>
      </c>
      <c r="L115" s="6"/>
      <c r="M115" s="4"/>
      <c r="N115" s="9"/>
      <c r="O115" s="6"/>
      <c r="P115" s="5">
        <v>44935.395833333336</v>
      </c>
      <c r="Q115" s="5">
        <v>44935.479166666672</v>
      </c>
    </row>
    <row r="116" spans="2:17" x14ac:dyDescent="0.25">
      <c r="B116">
        <v>7</v>
      </c>
      <c r="C116" t="s">
        <v>17</v>
      </c>
      <c r="L116" s="6"/>
      <c r="M116" s="4"/>
      <c r="N116" s="9"/>
      <c r="O116" s="6"/>
      <c r="P116" s="5">
        <v>44935.479166666672</v>
      </c>
      <c r="Q116" s="5">
        <v>44935.5625</v>
      </c>
    </row>
    <row r="117" spans="2:17" x14ac:dyDescent="0.25">
      <c r="C117" t="s">
        <v>11</v>
      </c>
      <c r="L117" s="6"/>
      <c r="M117" s="4"/>
      <c r="N117" s="9"/>
      <c r="O117" s="6"/>
      <c r="P117" s="5">
        <v>44887.527083333334</v>
      </c>
      <c r="Q117" s="5">
        <v>44888.277083333334</v>
      </c>
    </row>
    <row r="118" spans="2:17" x14ac:dyDescent="0.25">
      <c r="C118" t="s">
        <v>11</v>
      </c>
      <c r="L118" s="6"/>
      <c r="M118" s="4"/>
      <c r="N118" s="9"/>
      <c r="O118" s="6"/>
      <c r="P118" s="5">
        <v>44888.277083333334</v>
      </c>
      <c r="Q118" s="5">
        <v>44888.36041666667</v>
      </c>
    </row>
    <row r="119" spans="2:17" x14ac:dyDescent="0.25">
      <c r="C119" t="s">
        <v>11</v>
      </c>
      <c r="L119" s="6"/>
      <c r="M119" s="4"/>
      <c r="N119" s="9"/>
      <c r="O119" s="6"/>
      <c r="P119" s="5">
        <v>44888.36041666667</v>
      </c>
      <c r="Q119" s="5">
        <v>44888.443750000006</v>
      </c>
    </row>
    <row r="120" spans="2:17" x14ac:dyDescent="0.25">
      <c r="C120" t="s">
        <v>11</v>
      </c>
      <c r="L120" s="6"/>
      <c r="M120" s="4"/>
      <c r="N120" s="9"/>
      <c r="O120" s="6"/>
      <c r="P120" s="5">
        <v>44888.443750000006</v>
      </c>
      <c r="Q120" s="5">
        <v>44888.527083333334</v>
      </c>
    </row>
    <row r="121" spans="2:17" x14ac:dyDescent="0.25">
      <c r="B121">
        <v>3</v>
      </c>
      <c r="C121" t="s">
        <v>15</v>
      </c>
      <c r="L121" s="6"/>
      <c r="M121" s="4"/>
      <c r="N121" s="9"/>
      <c r="O121" s="6"/>
      <c r="P121" s="5">
        <v>44888.583333333336</v>
      </c>
      <c r="Q121" s="5">
        <v>44890.333333333336</v>
      </c>
    </row>
    <row r="122" spans="2:17" x14ac:dyDescent="0.25">
      <c r="B122">
        <v>7</v>
      </c>
      <c r="C122" t="s">
        <v>16</v>
      </c>
      <c r="L122" s="6"/>
      <c r="M122" s="4"/>
      <c r="N122" s="9"/>
      <c r="O122" s="6"/>
      <c r="P122" s="5">
        <v>44888.583333333336</v>
      </c>
      <c r="Q122" s="5">
        <v>44889.250000001004</v>
      </c>
    </row>
    <row r="123" spans="2:17" x14ac:dyDescent="0.25">
      <c r="B123">
        <v>8</v>
      </c>
      <c r="C123" t="s">
        <v>16</v>
      </c>
      <c r="L123" s="6"/>
      <c r="M123" s="4"/>
      <c r="N123" s="9"/>
      <c r="O123" s="6"/>
      <c r="P123" s="5">
        <v>44889.250000001004</v>
      </c>
      <c r="Q123" s="5">
        <v>44889.583333333336</v>
      </c>
    </row>
    <row r="124" spans="2:17" x14ac:dyDescent="0.25">
      <c r="B124">
        <v>9</v>
      </c>
      <c r="C124" t="s">
        <v>16</v>
      </c>
      <c r="L124" s="6"/>
      <c r="M124" s="4"/>
      <c r="N124" s="9"/>
      <c r="O124" s="6"/>
      <c r="P124" s="5">
        <v>44889.583333333336</v>
      </c>
      <c r="Q124" s="5">
        <v>44890.583333333336</v>
      </c>
    </row>
    <row r="125" spans="2:17" x14ac:dyDescent="0.25">
      <c r="C125" t="s">
        <v>8</v>
      </c>
      <c r="L125" s="6"/>
      <c r="M125" s="4"/>
      <c r="N125" s="9"/>
      <c r="O125" s="6"/>
      <c r="P125" s="5">
        <v>44915.359722222223</v>
      </c>
      <c r="Q125" s="5">
        <v>44915.443055555559</v>
      </c>
    </row>
    <row r="126" spans="2:17" x14ac:dyDescent="0.25">
      <c r="C126" t="s">
        <v>16</v>
      </c>
      <c r="L126" s="6"/>
      <c r="M126" s="4"/>
      <c r="N126" s="9"/>
      <c r="O126" s="6"/>
      <c r="P126" s="5">
        <v>44890.583333333336</v>
      </c>
      <c r="Q126" s="5">
        <v>44893.416666666672</v>
      </c>
    </row>
    <row r="127" spans="2:17" x14ac:dyDescent="0.25">
      <c r="C127" t="s">
        <v>11</v>
      </c>
      <c r="L127" s="6"/>
      <c r="M127" s="4"/>
      <c r="N127" s="9"/>
      <c r="O127" s="6"/>
      <c r="P127" s="5">
        <v>44888.527083333334</v>
      </c>
      <c r="Q127" s="5">
        <v>44888.568750000006</v>
      </c>
    </row>
    <row r="128" spans="2:17" x14ac:dyDescent="0.25">
      <c r="B128">
        <v>3</v>
      </c>
      <c r="C128" t="s">
        <v>12</v>
      </c>
      <c r="L128" s="6"/>
      <c r="M128" s="4"/>
      <c r="N128" s="9"/>
      <c r="O128" s="6"/>
      <c r="P128" s="5">
        <v>44881.28125</v>
      </c>
      <c r="Q128" s="5">
        <v>44882.295833333337</v>
      </c>
    </row>
    <row r="129" spans="2:17" x14ac:dyDescent="0.25">
      <c r="B129">
        <v>6</v>
      </c>
      <c r="C129" t="s">
        <v>94</v>
      </c>
      <c r="L129" s="6"/>
      <c r="M129" s="4"/>
      <c r="N129" s="9"/>
      <c r="O129" s="6"/>
      <c r="P129" s="5">
        <v>44882.333333333336</v>
      </c>
      <c r="Q129" s="5">
        <v>44883.4375</v>
      </c>
    </row>
    <row r="130" spans="2:17" x14ac:dyDescent="0.25">
      <c r="B130">
        <v>7</v>
      </c>
      <c r="C130" t="s">
        <v>94</v>
      </c>
      <c r="L130" s="6"/>
      <c r="M130" s="4"/>
      <c r="N130" s="9"/>
      <c r="O130" s="6"/>
      <c r="P130" s="5">
        <v>44883.4375</v>
      </c>
      <c r="Q130" s="5">
        <v>44886.395833333336</v>
      </c>
    </row>
    <row r="131" spans="2:17" x14ac:dyDescent="0.25">
      <c r="C131" t="s">
        <v>55</v>
      </c>
      <c r="L131" s="6"/>
      <c r="M131" s="4"/>
      <c r="N131" s="9"/>
      <c r="O131" s="6"/>
      <c r="P131" s="5">
        <v>44946.47215277778</v>
      </c>
      <c r="Q131" s="5">
        <v>44946.472152778777</v>
      </c>
    </row>
    <row r="132" spans="2:17" x14ac:dyDescent="0.25">
      <c r="B132">
        <v>1</v>
      </c>
      <c r="C132" t="s">
        <v>78</v>
      </c>
      <c r="L132" s="6"/>
      <c r="M132" s="4"/>
      <c r="N132" s="9"/>
      <c r="O132" s="6"/>
      <c r="P132" s="5">
        <v>44881.25</v>
      </c>
      <c r="Q132" s="5">
        <v>44883.270833333336</v>
      </c>
    </row>
    <row r="133" spans="2:17" x14ac:dyDescent="0.25">
      <c r="C133" t="s">
        <v>55</v>
      </c>
      <c r="L133" s="6"/>
      <c r="M133" s="4"/>
      <c r="N133" s="9"/>
      <c r="O133" s="6"/>
      <c r="P133" s="5">
        <v>44946.472152778777</v>
      </c>
      <c r="Q133" s="5">
        <v>44951.53465277778</v>
      </c>
    </row>
    <row r="134" spans="2:17" x14ac:dyDescent="0.25">
      <c r="C134" t="s">
        <v>55</v>
      </c>
      <c r="L134" s="6"/>
      <c r="M134" s="4"/>
      <c r="N134" s="9"/>
      <c r="O134" s="6"/>
      <c r="P134" s="5">
        <v>44951.53465277778</v>
      </c>
      <c r="Q134" s="5">
        <v>44952.381874999999</v>
      </c>
    </row>
    <row r="135" spans="2:17" x14ac:dyDescent="0.25">
      <c r="B135">
        <v>4</v>
      </c>
      <c r="C135" t="s">
        <v>12</v>
      </c>
      <c r="L135" s="6"/>
      <c r="M135" s="4"/>
      <c r="N135" s="9"/>
      <c r="O135" s="6"/>
      <c r="P135" s="5">
        <v>44882.295833333337</v>
      </c>
      <c r="Q135" s="5">
        <v>44882.379166666666</v>
      </c>
    </row>
    <row r="136" spans="2:17" x14ac:dyDescent="0.25">
      <c r="B136">
        <v>7</v>
      </c>
      <c r="C136" t="s">
        <v>25</v>
      </c>
      <c r="L136" s="6"/>
      <c r="M136" s="4"/>
      <c r="N136" s="9"/>
      <c r="O136" s="6"/>
      <c r="P136" s="5">
        <v>44896.541666666672</v>
      </c>
      <c r="Q136" s="5">
        <v>44900.305555555555</v>
      </c>
    </row>
    <row r="137" spans="2:17" x14ac:dyDescent="0.25">
      <c r="C137" t="s">
        <v>8</v>
      </c>
      <c r="L137" s="6"/>
      <c r="M137" s="4"/>
      <c r="N137" s="9"/>
      <c r="O137" s="6"/>
      <c r="P137" s="5">
        <v>44915.443055555559</v>
      </c>
      <c r="Q137" s="5">
        <v>44915.568055555559</v>
      </c>
    </row>
    <row r="138" spans="2:17" x14ac:dyDescent="0.25">
      <c r="C138" t="s">
        <v>55</v>
      </c>
      <c r="L138" s="6"/>
      <c r="M138" s="4"/>
      <c r="N138" s="9"/>
      <c r="O138" s="6"/>
      <c r="P138" s="5">
        <v>44952.381874999999</v>
      </c>
      <c r="Q138" s="5">
        <v>44952.45826388889</v>
      </c>
    </row>
    <row r="139" spans="2:17" x14ac:dyDescent="0.25">
      <c r="C139" t="s">
        <v>55</v>
      </c>
      <c r="L139" s="6"/>
      <c r="M139" s="4"/>
      <c r="N139" s="9"/>
      <c r="O139" s="6"/>
      <c r="P139" s="5">
        <v>44952.45826388889</v>
      </c>
      <c r="Q139" s="5">
        <v>44952.459097222221</v>
      </c>
    </row>
    <row r="140" spans="2:17" x14ac:dyDescent="0.25">
      <c r="C140" t="s">
        <v>55</v>
      </c>
      <c r="L140" s="6"/>
      <c r="M140" s="4"/>
      <c r="N140" s="9"/>
      <c r="O140" s="6"/>
      <c r="P140" s="5">
        <v>44952.459097222221</v>
      </c>
      <c r="Q140" s="5">
        <v>44957.302847222221</v>
      </c>
    </row>
    <row r="141" spans="2:17" x14ac:dyDescent="0.25">
      <c r="C141" t="s">
        <v>55</v>
      </c>
      <c r="L141" s="6"/>
      <c r="M141" s="4"/>
      <c r="N141" s="9"/>
      <c r="O141" s="6"/>
      <c r="P141" s="5">
        <v>44957.302847222221</v>
      </c>
      <c r="Q141" s="5">
        <v>44957.302986111114</v>
      </c>
    </row>
    <row r="142" spans="2:17" x14ac:dyDescent="0.25">
      <c r="C142" t="s">
        <v>11</v>
      </c>
      <c r="L142" s="6"/>
      <c r="M142" s="4"/>
      <c r="N142" s="9"/>
      <c r="O142" s="6"/>
      <c r="P142" s="5">
        <v>44888.568750000006</v>
      </c>
      <c r="Q142" s="5">
        <v>44889.270138888889</v>
      </c>
    </row>
    <row r="143" spans="2:17" x14ac:dyDescent="0.25">
      <c r="B143">
        <v>4</v>
      </c>
      <c r="C143" t="s">
        <v>15</v>
      </c>
      <c r="L143" s="6"/>
      <c r="M143" s="4"/>
      <c r="N143" s="9"/>
      <c r="O143" s="6"/>
      <c r="P143" s="5">
        <v>44890.333333333336</v>
      </c>
      <c r="Q143" s="5">
        <v>44893.333333333336</v>
      </c>
    </row>
    <row r="144" spans="2:17" x14ac:dyDescent="0.25">
      <c r="C144" t="s">
        <v>8</v>
      </c>
      <c r="L144" s="6"/>
      <c r="M144" s="4"/>
      <c r="N144" s="9"/>
      <c r="O144" s="6"/>
      <c r="P144" s="5">
        <v>44915.568055555559</v>
      </c>
      <c r="Q144" s="5">
        <v>44918.505555555559</v>
      </c>
    </row>
    <row r="145" spans="2:17" x14ac:dyDescent="0.25">
      <c r="B145">
        <v>1</v>
      </c>
      <c r="C145" t="s">
        <v>13</v>
      </c>
      <c r="L145" s="6"/>
      <c r="M145" s="4"/>
      <c r="N145" s="9"/>
      <c r="O145" s="6"/>
      <c r="P145" s="5">
        <v>44881.25</v>
      </c>
      <c r="Q145" s="5">
        <v>44887.583333333336</v>
      </c>
    </row>
    <row r="146" spans="2:17" x14ac:dyDescent="0.25">
      <c r="B146">
        <v>4</v>
      </c>
      <c r="C146" t="s">
        <v>19</v>
      </c>
      <c r="L146" s="6"/>
      <c r="M146" s="4"/>
      <c r="N146" s="9"/>
      <c r="O146" s="6"/>
      <c r="P146" s="5">
        <v>44894.270833333336</v>
      </c>
      <c r="Q146" s="5">
        <v>44894.354166666672</v>
      </c>
    </row>
    <row r="147" spans="2:17" x14ac:dyDescent="0.25">
      <c r="B147">
        <v>5</v>
      </c>
      <c r="C147" t="s">
        <v>12</v>
      </c>
      <c r="L147" s="6"/>
      <c r="M147" s="4"/>
      <c r="N147" s="9"/>
      <c r="O147" s="6"/>
      <c r="P147" s="5">
        <v>44882.379166666666</v>
      </c>
      <c r="Q147" s="5">
        <v>44882.462500000001</v>
      </c>
    </row>
    <row r="148" spans="2:17" x14ac:dyDescent="0.25">
      <c r="C148" t="s">
        <v>8</v>
      </c>
      <c r="L148" s="6"/>
      <c r="M148" s="4"/>
      <c r="N148" s="9"/>
      <c r="O148" s="6"/>
      <c r="P148" s="5">
        <v>44918.505555555559</v>
      </c>
      <c r="Q148" s="5">
        <v>44921.505555555559</v>
      </c>
    </row>
    <row r="149" spans="2:17" x14ac:dyDescent="0.25">
      <c r="C149" t="s">
        <v>55</v>
      </c>
      <c r="L149" s="6"/>
      <c r="M149" s="4"/>
      <c r="N149" s="9"/>
      <c r="O149" s="6"/>
      <c r="P149" s="5">
        <v>44957.302986111114</v>
      </c>
      <c r="Q149" s="5">
        <v>44960.365486111114</v>
      </c>
    </row>
    <row r="150" spans="2:17" x14ac:dyDescent="0.25">
      <c r="B150">
        <v>8</v>
      </c>
      <c r="C150" t="s">
        <v>94</v>
      </c>
      <c r="L150" s="6"/>
      <c r="M150" s="4"/>
      <c r="N150" s="9"/>
      <c r="O150" s="6"/>
      <c r="P150" s="5">
        <v>44886.395833333336</v>
      </c>
      <c r="Q150" s="5">
        <v>44888.354166666672</v>
      </c>
    </row>
    <row r="151" spans="2:17" x14ac:dyDescent="0.25">
      <c r="C151" t="s">
        <v>55</v>
      </c>
      <c r="L151" s="6"/>
      <c r="M151" s="4"/>
      <c r="N151" s="9"/>
      <c r="O151" s="6"/>
      <c r="P151" s="5">
        <v>44960.365486111114</v>
      </c>
      <c r="Q151" s="5">
        <v>44960.546041666668</v>
      </c>
    </row>
    <row r="152" spans="2:17" x14ac:dyDescent="0.25">
      <c r="C152" t="s">
        <v>55</v>
      </c>
      <c r="L152" s="6"/>
      <c r="M152" s="4"/>
      <c r="N152" s="9"/>
      <c r="O152" s="6"/>
      <c r="P152" s="5">
        <v>44960.546041666668</v>
      </c>
      <c r="Q152" s="5">
        <v>44965.389791666668</v>
      </c>
    </row>
    <row r="153" spans="2:17" x14ac:dyDescent="0.25">
      <c r="C153" t="s">
        <v>55</v>
      </c>
      <c r="L153" s="6"/>
      <c r="M153" s="4"/>
      <c r="N153" s="9"/>
      <c r="O153" s="6"/>
      <c r="P153" s="5">
        <v>44965.389791666668</v>
      </c>
      <c r="Q153" s="5">
        <v>44965.389930555561</v>
      </c>
    </row>
    <row r="154" spans="2:17" x14ac:dyDescent="0.25">
      <c r="B154">
        <v>8</v>
      </c>
      <c r="C154" t="s">
        <v>25</v>
      </c>
      <c r="L154" s="6"/>
      <c r="M154" s="4"/>
      <c r="N154" s="9"/>
      <c r="O154" s="6"/>
      <c r="P154" s="5">
        <v>44900.305555555555</v>
      </c>
      <c r="Q154" s="5">
        <v>44901.277777777781</v>
      </c>
    </row>
    <row r="155" spans="2:17" x14ac:dyDescent="0.25">
      <c r="C155" t="s">
        <v>55</v>
      </c>
      <c r="L155" s="6"/>
      <c r="M155" s="4"/>
      <c r="N155" s="9"/>
      <c r="O155" s="6"/>
      <c r="P155" s="5">
        <v>44965.389930555561</v>
      </c>
      <c r="Q155" s="5">
        <v>44965.445486111115</v>
      </c>
    </row>
    <row r="156" spans="2:17" x14ac:dyDescent="0.25">
      <c r="C156" t="s">
        <v>55</v>
      </c>
      <c r="L156" s="6"/>
      <c r="M156" s="4"/>
      <c r="N156" s="9"/>
      <c r="O156" s="6"/>
      <c r="P156" s="5">
        <v>44965.445486111115</v>
      </c>
      <c r="Q156" s="5">
        <v>44965.445763888893</v>
      </c>
    </row>
    <row r="157" spans="2:17" x14ac:dyDescent="0.25">
      <c r="C157" t="s">
        <v>11</v>
      </c>
      <c r="L157" s="6"/>
      <c r="M157" s="4"/>
      <c r="N157" s="9"/>
      <c r="O157" s="6"/>
      <c r="P157" s="5">
        <v>44889.270138888889</v>
      </c>
      <c r="Q157" s="5">
        <v>44889.29791666667</v>
      </c>
    </row>
    <row r="158" spans="2:17" x14ac:dyDescent="0.25">
      <c r="C158" t="s">
        <v>55</v>
      </c>
      <c r="L158" s="6"/>
      <c r="M158" s="4"/>
      <c r="N158" s="9"/>
      <c r="O158" s="6"/>
      <c r="P158" s="5">
        <v>44965.445763888893</v>
      </c>
      <c r="Q158" s="5">
        <v>44970.508263888893</v>
      </c>
    </row>
    <row r="159" spans="2:17" x14ac:dyDescent="0.25">
      <c r="C159" t="s">
        <v>55</v>
      </c>
      <c r="L159" s="6"/>
      <c r="M159" s="4"/>
      <c r="N159" s="9"/>
      <c r="O159" s="6"/>
      <c r="P159" s="5">
        <v>44970.508263888893</v>
      </c>
      <c r="Q159" s="5">
        <v>44971.355486111112</v>
      </c>
    </row>
    <row r="160" spans="2:17" x14ac:dyDescent="0.25">
      <c r="C160" t="s">
        <v>55</v>
      </c>
      <c r="L160" s="6"/>
      <c r="M160" s="4"/>
      <c r="N160" s="9"/>
      <c r="O160" s="6"/>
      <c r="P160" s="5">
        <v>44971.355486111112</v>
      </c>
      <c r="Q160" s="5">
        <v>44973.532569444447</v>
      </c>
    </row>
    <row r="161" spans="2:17" x14ac:dyDescent="0.25">
      <c r="C161" t="s">
        <v>55</v>
      </c>
      <c r="L161" s="6"/>
      <c r="M161" s="4"/>
      <c r="N161" s="9"/>
      <c r="O161" s="6"/>
      <c r="P161" s="5">
        <v>44973.532569444447</v>
      </c>
      <c r="Q161" s="5">
        <v>44973.532708333332</v>
      </c>
    </row>
    <row r="162" spans="2:17" x14ac:dyDescent="0.25">
      <c r="B162">
        <v>1</v>
      </c>
      <c r="C162" t="s">
        <v>81</v>
      </c>
      <c r="L162" s="6"/>
      <c r="M162" s="4"/>
      <c r="N162" s="9"/>
      <c r="O162" s="6"/>
      <c r="P162" s="5">
        <v>44881.25</v>
      </c>
      <c r="Q162" s="5">
        <v>44881.416666666672</v>
      </c>
    </row>
    <row r="163" spans="2:17" x14ac:dyDescent="0.25">
      <c r="C163" t="s">
        <v>16</v>
      </c>
      <c r="L163" s="6"/>
      <c r="M163" s="4"/>
      <c r="N163" s="9"/>
      <c r="O163" s="6"/>
      <c r="P163" s="5">
        <v>44893.416666666672</v>
      </c>
      <c r="Q163" s="5">
        <v>44893.416666667668</v>
      </c>
    </row>
    <row r="164" spans="2:17" x14ac:dyDescent="0.25">
      <c r="B164">
        <v>9</v>
      </c>
      <c r="C164" t="s">
        <v>94</v>
      </c>
      <c r="L164" s="6"/>
      <c r="M164" s="4"/>
      <c r="N164" s="9"/>
      <c r="O164" s="6"/>
      <c r="P164" s="5">
        <v>44888.354166666672</v>
      </c>
      <c r="Q164" s="5">
        <v>44893.368055555555</v>
      </c>
    </row>
    <row r="165" spans="2:17" x14ac:dyDescent="0.25">
      <c r="B165">
        <v>9</v>
      </c>
      <c r="C165" t="s">
        <v>25</v>
      </c>
      <c r="L165" s="6"/>
      <c r="M165" s="4"/>
      <c r="N165" s="9"/>
      <c r="O165" s="6"/>
      <c r="P165" s="5">
        <v>44901.277777777781</v>
      </c>
      <c r="Q165" s="5">
        <v>44902.305555555555</v>
      </c>
    </row>
    <row r="166" spans="2:17" x14ac:dyDescent="0.25">
      <c r="C166" t="s">
        <v>25</v>
      </c>
      <c r="L166" s="6"/>
      <c r="M166" s="4"/>
      <c r="N166" s="9"/>
      <c r="O166" s="6"/>
      <c r="P166" s="5">
        <v>44902.305555555555</v>
      </c>
      <c r="Q166" s="5">
        <v>44902.479166666672</v>
      </c>
    </row>
    <row r="167" spans="2:17" x14ac:dyDescent="0.25">
      <c r="C167" t="s">
        <v>8</v>
      </c>
      <c r="L167" s="6"/>
      <c r="M167" s="4"/>
      <c r="N167" s="9"/>
      <c r="O167" s="6"/>
      <c r="P167" s="5">
        <v>44921.505555555559</v>
      </c>
      <c r="Q167" s="5">
        <v>44921.509027777778</v>
      </c>
    </row>
    <row r="168" spans="2:17" x14ac:dyDescent="0.25">
      <c r="C168" t="s">
        <v>55</v>
      </c>
      <c r="L168" s="6"/>
      <c r="M168" s="4"/>
      <c r="N168" s="9"/>
      <c r="O168" s="6"/>
      <c r="P168" s="5">
        <v>44973.532708333332</v>
      </c>
      <c r="Q168" s="5">
        <v>44974.254930555559</v>
      </c>
    </row>
    <row r="169" spans="2:17" x14ac:dyDescent="0.25">
      <c r="C169" t="s">
        <v>55</v>
      </c>
      <c r="L169" s="6"/>
      <c r="M169" s="4"/>
      <c r="N169" s="9"/>
      <c r="O169" s="6"/>
      <c r="P169" s="5">
        <v>44974.254930555559</v>
      </c>
      <c r="Q169" s="5">
        <v>44974.255208333336</v>
      </c>
    </row>
    <row r="170" spans="2:17" x14ac:dyDescent="0.25">
      <c r="C170" t="s">
        <v>55</v>
      </c>
      <c r="L170" s="6"/>
      <c r="M170" s="4"/>
      <c r="N170" s="9"/>
      <c r="O170" s="6"/>
      <c r="P170" s="5">
        <v>44974.255208333336</v>
      </c>
      <c r="Q170" s="5">
        <v>44974.255347222228</v>
      </c>
    </row>
    <row r="171" spans="2:17" x14ac:dyDescent="0.25">
      <c r="C171" t="s">
        <v>11</v>
      </c>
      <c r="L171" s="6"/>
      <c r="M171" s="4"/>
      <c r="N171" s="9"/>
      <c r="O171" s="6"/>
      <c r="P171" s="5">
        <v>44889.29791666667</v>
      </c>
      <c r="Q171" s="5">
        <v>44889.332638888889</v>
      </c>
    </row>
    <row r="172" spans="2:17" x14ac:dyDescent="0.25">
      <c r="C172" t="s">
        <v>11</v>
      </c>
      <c r="L172" s="6"/>
      <c r="M172" s="4"/>
      <c r="N172" s="9"/>
      <c r="O172" s="6"/>
      <c r="P172" s="5">
        <v>44889.332638888889</v>
      </c>
      <c r="Q172" s="5">
        <v>44889.353472222225</v>
      </c>
    </row>
    <row r="173" spans="2:17" x14ac:dyDescent="0.25">
      <c r="B173">
        <v>8</v>
      </c>
      <c r="C173" t="s">
        <v>17</v>
      </c>
      <c r="L173" s="6"/>
      <c r="M173" s="4"/>
      <c r="N173" s="9"/>
      <c r="O173" s="6"/>
      <c r="P173" s="5">
        <v>44935.5625</v>
      </c>
      <c r="Q173" s="5">
        <v>44937.3125</v>
      </c>
    </row>
    <row r="174" spans="2:17" x14ac:dyDescent="0.25">
      <c r="B174">
        <v>9</v>
      </c>
      <c r="C174" t="s">
        <v>17</v>
      </c>
      <c r="L174" s="6"/>
      <c r="M174" s="4"/>
      <c r="N174" s="9"/>
      <c r="O174" s="6"/>
      <c r="P174" s="5">
        <v>44937.3125</v>
      </c>
      <c r="Q174" s="5">
        <v>44937.333333333336</v>
      </c>
    </row>
    <row r="175" spans="2:17" x14ac:dyDescent="0.25">
      <c r="C175" t="s">
        <v>53</v>
      </c>
      <c r="L175" s="6"/>
      <c r="M175" s="4"/>
      <c r="N175" s="9"/>
      <c r="O175" s="6"/>
      <c r="P175" s="5">
        <v>0</v>
      </c>
      <c r="Q175" s="5">
        <v>2.2500000010000001</v>
      </c>
    </row>
    <row r="176" spans="2:17" x14ac:dyDescent="0.25">
      <c r="C176" t="s">
        <v>53</v>
      </c>
      <c r="L176" s="6"/>
      <c r="M176" s="4"/>
      <c r="N176" s="9"/>
      <c r="O176" s="6"/>
      <c r="P176" s="5">
        <v>2.2500000010000001</v>
      </c>
      <c r="Q176" s="5">
        <v>2.2500000010000001</v>
      </c>
    </row>
    <row r="177" spans="2:17" x14ac:dyDescent="0.25">
      <c r="C177" t="s">
        <v>25</v>
      </c>
      <c r="L177" s="6"/>
      <c r="M177" s="4"/>
      <c r="N177" s="9"/>
      <c r="O177" s="6"/>
      <c r="P177" s="5">
        <v>44902.479166666672</v>
      </c>
      <c r="Q177" s="5">
        <v>44903.270833333336</v>
      </c>
    </row>
    <row r="178" spans="2:17" x14ac:dyDescent="0.25">
      <c r="C178" t="s">
        <v>8</v>
      </c>
      <c r="L178" s="6"/>
      <c r="M178" s="4"/>
      <c r="N178" s="9"/>
      <c r="O178" s="6"/>
      <c r="P178" s="5">
        <v>44921.509027777778</v>
      </c>
      <c r="Q178" s="5">
        <v>44922.42569444445</v>
      </c>
    </row>
    <row r="179" spans="2:17" x14ac:dyDescent="0.25">
      <c r="C179" t="s">
        <v>8</v>
      </c>
      <c r="L179" s="6"/>
      <c r="M179" s="4"/>
      <c r="N179" s="9"/>
      <c r="O179" s="6"/>
      <c r="P179" s="5">
        <v>44922.42569444445</v>
      </c>
      <c r="Q179" s="5">
        <v>44923.48819444445</v>
      </c>
    </row>
    <row r="180" spans="2:17" x14ac:dyDescent="0.25">
      <c r="C180" t="s">
        <v>11</v>
      </c>
      <c r="L180" s="6"/>
      <c r="M180" s="4"/>
      <c r="N180" s="9"/>
      <c r="O180" s="6"/>
      <c r="P180" s="5">
        <v>44889.353472222225</v>
      </c>
      <c r="Q180" s="5">
        <v>44889.374305555561</v>
      </c>
    </row>
    <row r="181" spans="2:17" x14ac:dyDescent="0.25">
      <c r="B181">
        <v>3</v>
      </c>
      <c r="C181" t="s">
        <v>21</v>
      </c>
      <c r="L181" s="6"/>
      <c r="M181" s="4"/>
      <c r="N181" s="9"/>
      <c r="O181" s="6"/>
      <c r="P181" s="5">
        <v>44882.583333333336</v>
      </c>
      <c r="Q181" s="5">
        <v>44886.458333333336</v>
      </c>
    </row>
    <row r="182" spans="2:17" x14ac:dyDescent="0.25">
      <c r="B182">
        <v>1</v>
      </c>
      <c r="C182" t="s">
        <v>18</v>
      </c>
      <c r="L182" s="6"/>
      <c r="M182" s="4"/>
      <c r="N182" s="9"/>
      <c r="O182" s="6"/>
      <c r="P182" s="5">
        <v>44881.25</v>
      </c>
      <c r="Q182" s="5">
        <v>44881.267361111117</v>
      </c>
    </row>
    <row r="183" spans="2:17" x14ac:dyDescent="0.25">
      <c r="C183" t="s">
        <v>55</v>
      </c>
      <c r="L183" s="6"/>
      <c r="M183" s="4"/>
      <c r="N183" s="9"/>
      <c r="O183" s="6"/>
      <c r="P183" s="5">
        <v>44974.255347222228</v>
      </c>
      <c r="Q183" s="5">
        <v>44978.303958333338</v>
      </c>
    </row>
    <row r="184" spans="2:17" x14ac:dyDescent="0.25">
      <c r="C184" t="s">
        <v>11</v>
      </c>
      <c r="L184" s="6"/>
      <c r="M184" s="4"/>
      <c r="N184" s="9"/>
      <c r="O184" s="6"/>
      <c r="P184" s="5">
        <v>44889.374305555561</v>
      </c>
      <c r="Q184" s="5">
        <v>44889.381250000006</v>
      </c>
    </row>
    <row r="185" spans="2:17" x14ac:dyDescent="0.25">
      <c r="C185" t="s">
        <v>17</v>
      </c>
      <c r="L185" s="6"/>
      <c r="M185" s="4"/>
      <c r="N185" s="9"/>
      <c r="O185" s="6"/>
      <c r="P185" s="5">
        <v>44937.333333333336</v>
      </c>
      <c r="Q185" s="5">
        <v>44937.347222222226</v>
      </c>
    </row>
    <row r="186" spans="2:17" x14ac:dyDescent="0.25">
      <c r="B186">
        <v>1</v>
      </c>
      <c r="C186" t="s">
        <v>48</v>
      </c>
      <c r="L186" s="6"/>
      <c r="M186" s="4"/>
      <c r="N186" s="9"/>
      <c r="O186" s="6"/>
      <c r="P186" s="5">
        <v>44881.25</v>
      </c>
      <c r="Q186" s="5">
        <v>44881.250000001004</v>
      </c>
    </row>
    <row r="187" spans="2:17" x14ac:dyDescent="0.25">
      <c r="C187" t="s">
        <v>8</v>
      </c>
      <c r="L187" s="6"/>
      <c r="M187" s="4"/>
      <c r="N187" s="9"/>
      <c r="O187" s="6"/>
      <c r="P187" s="5">
        <v>44923.48819444445</v>
      </c>
      <c r="Q187" s="5">
        <v>44930.48819444445</v>
      </c>
    </row>
    <row r="188" spans="2:17" x14ac:dyDescent="0.25">
      <c r="C188" t="s">
        <v>55</v>
      </c>
      <c r="L188" s="6"/>
      <c r="M188" s="4"/>
      <c r="N188" s="9"/>
      <c r="O188" s="6"/>
      <c r="P188" s="5">
        <v>44978.303958333338</v>
      </c>
      <c r="Q188" s="5">
        <v>44978.484513888892</v>
      </c>
    </row>
    <row r="189" spans="2:17" x14ac:dyDescent="0.25">
      <c r="C189" t="s">
        <v>55</v>
      </c>
      <c r="L189" s="6"/>
      <c r="M189" s="4"/>
      <c r="N189" s="9"/>
      <c r="O189" s="6"/>
      <c r="P189" s="5">
        <v>44978.484513888892</v>
      </c>
      <c r="Q189" s="5">
        <v>44981.328263888892</v>
      </c>
    </row>
    <row r="190" spans="2:17" x14ac:dyDescent="0.25">
      <c r="C190" t="s">
        <v>55</v>
      </c>
      <c r="L190" s="6"/>
      <c r="M190" s="4"/>
      <c r="N190" s="9"/>
      <c r="O190" s="6"/>
      <c r="P190" s="5">
        <v>44981.328263888892</v>
      </c>
      <c r="Q190" s="5">
        <v>44981.328402777777</v>
      </c>
    </row>
    <row r="191" spans="2:17" x14ac:dyDescent="0.25">
      <c r="C191" t="s">
        <v>55</v>
      </c>
      <c r="L191" s="6"/>
      <c r="M191" s="4"/>
      <c r="N191" s="9"/>
      <c r="O191" s="6"/>
      <c r="P191" s="5">
        <v>44981.328402777777</v>
      </c>
      <c r="Q191" s="5">
        <v>44981.508958333339</v>
      </c>
    </row>
    <row r="192" spans="2:17" x14ac:dyDescent="0.25">
      <c r="C192" t="s">
        <v>55</v>
      </c>
      <c r="L192" s="6"/>
      <c r="M192" s="4"/>
      <c r="N192" s="9"/>
      <c r="O192" s="6"/>
      <c r="P192" s="5">
        <v>44981.508958333339</v>
      </c>
      <c r="Q192" s="5">
        <v>44986.352708333339</v>
      </c>
    </row>
    <row r="193" spans="2:17" x14ac:dyDescent="0.25">
      <c r="C193" t="s">
        <v>55</v>
      </c>
      <c r="L193" s="6"/>
      <c r="M193" s="4"/>
      <c r="N193" s="9"/>
      <c r="O193" s="6"/>
      <c r="P193" s="5">
        <v>44986.352708333339</v>
      </c>
      <c r="Q193" s="5">
        <v>44986.353402777779</v>
      </c>
    </row>
    <row r="194" spans="2:17" x14ac:dyDescent="0.25">
      <c r="C194" t="s">
        <v>11</v>
      </c>
      <c r="L194" s="6"/>
      <c r="M194" s="4"/>
      <c r="N194" s="9"/>
      <c r="O194" s="6"/>
      <c r="P194" s="5">
        <v>44889.381250000006</v>
      </c>
      <c r="Q194" s="5">
        <v>44889.402083333334</v>
      </c>
    </row>
    <row r="195" spans="2:17" x14ac:dyDescent="0.25">
      <c r="B195">
        <v>5</v>
      </c>
      <c r="C195" t="s">
        <v>15</v>
      </c>
      <c r="L195" s="6"/>
      <c r="M195" s="4"/>
      <c r="N195" s="9"/>
      <c r="O195" s="6"/>
      <c r="P195" s="5">
        <v>44893.333333333336</v>
      </c>
      <c r="Q195" s="5">
        <v>44893.583333333336</v>
      </c>
    </row>
    <row r="196" spans="2:17" x14ac:dyDescent="0.25">
      <c r="C196" t="s">
        <v>8</v>
      </c>
      <c r="L196" s="6"/>
      <c r="M196" s="4"/>
      <c r="N196" s="9"/>
      <c r="O196" s="6"/>
      <c r="P196" s="5">
        <v>44930.48819444445</v>
      </c>
      <c r="Q196" s="5">
        <v>44930.529861111114</v>
      </c>
    </row>
    <row r="197" spans="2:17" x14ac:dyDescent="0.25">
      <c r="C197" t="s">
        <v>8</v>
      </c>
      <c r="L197" s="6"/>
      <c r="M197" s="4"/>
      <c r="N197" s="9"/>
      <c r="O197" s="6"/>
      <c r="P197" s="5">
        <v>44930.529861111114</v>
      </c>
      <c r="Q197" s="5">
        <v>44930.571527777778</v>
      </c>
    </row>
    <row r="198" spans="2:17" x14ac:dyDescent="0.25">
      <c r="C198" t="s">
        <v>8</v>
      </c>
      <c r="L198" s="6"/>
      <c r="M198" s="4"/>
      <c r="N198" s="9"/>
      <c r="O198" s="6"/>
      <c r="P198" s="5">
        <v>44930.571527777778</v>
      </c>
      <c r="Q198" s="5">
        <v>44931.252083333333</v>
      </c>
    </row>
    <row r="199" spans="2:17" x14ac:dyDescent="0.25">
      <c r="C199" t="s">
        <v>11</v>
      </c>
      <c r="L199" s="6"/>
      <c r="M199" s="4"/>
      <c r="N199" s="9"/>
      <c r="O199" s="6"/>
      <c r="P199" s="5">
        <v>44889.402083333334</v>
      </c>
      <c r="Q199" s="5">
        <v>44889.42291666667</v>
      </c>
    </row>
    <row r="200" spans="2:17" x14ac:dyDescent="0.25">
      <c r="B200">
        <v>4</v>
      </c>
      <c r="C200" t="s">
        <v>21</v>
      </c>
      <c r="L200" s="6"/>
      <c r="M200" s="4"/>
      <c r="N200" s="9"/>
      <c r="O200" s="6"/>
      <c r="P200" s="5">
        <v>44886.458333333336</v>
      </c>
      <c r="Q200" s="5">
        <v>44888.385416666672</v>
      </c>
    </row>
    <row r="201" spans="2:17" x14ac:dyDescent="0.25">
      <c r="B201">
        <v>3</v>
      </c>
      <c r="C201" t="s">
        <v>7</v>
      </c>
      <c r="L201" s="6"/>
      <c r="M201" s="4"/>
      <c r="N201" s="9"/>
      <c r="O201" s="6"/>
      <c r="P201" s="5">
        <v>44883.416666666672</v>
      </c>
      <c r="Q201" s="5">
        <v>44886.302083333336</v>
      </c>
    </row>
    <row r="202" spans="2:17" x14ac:dyDescent="0.25">
      <c r="C202" t="s">
        <v>8</v>
      </c>
      <c r="L202" s="6"/>
      <c r="M202" s="4"/>
      <c r="N202" s="9"/>
      <c r="O202" s="6"/>
      <c r="P202" s="5">
        <v>44931.252083333333</v>
      </c>
      <c r="Q202" s="5">
        <v>44931.335416666669</v>
      </c>
    </row>
    <row r="203" spans="2:17" x14ac:dyDescent="0.25">
      <c r="C203" t="s">
        <v>8</v>
      </c>
      <c r="L203" s="6"/>
      <c r="M203" s="4"/>
      <c r="N203" s="9"/>
      <c r="O203" s="6"/>
      <c r="P203" s="5">
        <v>44931.335416666669</v>
      </c>
      <c r="Q203" s="5">
        <v>44931.336805555555</v>
      </c>
    </row>
    <row r="204" spans="2:17" x14ac:dyDescent="0.25">
      <c r="C204" t="s">
        <v>11</v>
      </c>
      <c r="L204" s="6"/>
      <c r="M204" s="4"/>
      <c r="N204" s="9"/>
      <c r="O204" s="6"/>
      <c r="P204" s="5">
        <v>44889.42291666667</v>
      </c>
      <c r="Q204" s="5">
        <v>44889.506250000006</v>
      </c>
    </row>
    <row r="205" spans="2:17" x14ac:dyDescent="0.25">
      <c r="C205" t="s">
        <v>55</v>
      </c>
      <c r="L205" s="6"/>
      <c r="M205" s="4"/>
      <c r="N205" s="9"/>
      <c r="O205" s="6"/>
      <c r="P205" s="5">
        <v>44986.353402777779</v>
      </c>
      <c r="Q205" s="5">
        <v>44991.415902777779</v>
      </c>
    </row>
    <row r="206" spans="2:17" x14ac:dyDescent="0.25">
      <c r="C206" t="s">
        <v>55</v>
      </c>
      <c r="L206" s="6"/>
      <c r="M206" s="4"/>
      <c r="N206" s="9"/>
      <c r="O206" s="6"/>
      <c r="P206" s="5">
        <v>44991.415902777779</v>
      </c>
      <c r="Q206" s="5">
        <v>44993.464513888888</v>
      </c>
    </row>
    <row r="207" spans="2:17" x14ac:dyDescent="0.25">
      <c r="B207">
        <v>1</v>
      </c>
      <c r="C207" t="s">
        <v>63</v>
      </c>
      <c r="L207" s="6"/>
      <c r="M207" s="4"/>
      <c r="N207" s="9"/>
      <c r="O207" s="6"/>
      <c r="P207" s="5">
        <v>44881.25</v>
      </c>
      <c r="Q207" s="5">
        <v>44881.291666666672</v>
      </c>
    </row>
    <row r="208" spans="2:17" x14ac:dyDescent="0.25">
      <c r="B208">
        <v>2</v>
      </c>
      <c r="C208" t="s">
        <v>63</v>
      </c>
      <c r="L208" s="6"/>
      <c r="M208" s="4"/>
      <c r="N208" s="9"/>
      <c r="O208" s="6"/>
      <c r="P208" s="5">
        <v>44881.291666666672</v>
      </c>
      <c r="Q208" s="5">
        <v>44881.458333333336</v>
      </c>
    </row>
    <row r="209" spans="2:17" x14ac:dyDescent="0.25">
      <c r="C209" t="s">
        <v>8</v>
      </c>
      <c r="L209" s="6"/>
      <c r="M209" s="4"/>
      <c r="N209" s="9"/>
      <c r="O209" s="6"/>
      <c r="P209" s="5">
        <v>44931.336805555555</v>
      </c>
      <c r="Q209" s="5">
        <v>44931.34375</v>
      </c>
    </row>
    <row r="210" spans="2:17" x14ac:dyDescent="0.25">
      <c r="C210" t="s">
        <v>55</v>
      </c>
      <c r="L210" s="6"/>
      <c r="M210" s="4"/>
      <c r="N210" s="9"/>
      <c r="O210" s="6"/>
      <c r="P210" s="5">
        <v>44993.464513888888</v>
      </c>
      <c r="Q210" s="5">
        <v>44994.311736111114</v>
      </c>
    </row>
    <row r="211" spans="2:17" x14ac:dyDescent="0.25">
      <c r="C211" t="s">
        <v>55</v>
      </c>
      <c r="L211" s="6"/>
      <c r="M211" s="4"/>
      <c r="N211" s="9"/>
      <c r="O211" s="6"/>
      <c r="P211" s="5">
        <v>44994.311736111114</v>
      </c>
      <c r="Q211" s="5">
        <v>44998.48881944445</v>
      </c>
    </row>
    <row r="212" spans="2:17" x14ac:dyDescent="0.25">
      <c r="C212" t="s">
        <v>55</v>
      </c>
      <c r="L212" s="6"/>
      <c r="M212" s="4"/>
      <c r="N212" s="9"/>
      <c r="O212" s="6"/>
      <c r="P212" s="5">
        <v>44998.48881944445</v>
      </c>
      <c r="Q212" s="5">
        <v>44998.488958333335</v>
      </c>
    </row>
    <row r="213" spans="2:17" x14ac:dyDescent="0.25">
      <c r="C213" t="s">
        <v>55</v>
      </c>
      <c r="L213" s="6"/>
      <c r="M213" s="4"/>
      <c r="N213" s="9"/>
      <c r="O213" s="6"/>
      <c r="P213" s="5">
        <v>44998.488958333335</v>
      </c>
      <c r="Q213" s="5">
        <v>44999.336180555561</v>
      </c>
    </row>
    <row r="214" spans="2:17" x14ac:dyDescent="0.25">
      <c r="C214" t="s">
        <v>55</v>
      </c>
      <c r="L214" s="6"/>
      <c r="M214" s="4"/>
      <c r="N214" s="9"/>
      <c r="O214" s="6"/>
      <c r="P214" s="5">
        <v>44999.336180555561</v>
      </c>
      <c r="Q214" s="5">
        <v>45001.51326388889</v>
      </c>
    </row>
    <row r="215" spans="2:17" x14ac:dyDescent="0.25">
      <c r="C215" t="s">
        <v>55</v>
      </c>
      <c r="L215" s="6"/>
      <c r="M215" s="4"/>
      <c r="N215" s="9"/>
      <c r="O215" s="6"/>
      <c r="P215" s="5">
        <v>45001.51326388889</v>
      </c>
      <c r="Q215" s="5">
        <v>45001.513958333337</v>
      </c>
    </row>
    <row r="216" spans="2:17" x14ac:dyDescent="0.25">
      <c r="B216">
        <v>2</v>
      </c>
      <c r="C216" t="s">
        <v>78</v>
      </c>
      <c r="L216" s="6"/>
      <c r="M216" s="4"/>
      <c r="N216" s="9"/>
      <c r="O216" s="6"/>
      <c r="P216" s="5">
        <v>44883.270833333336</v>
      </c>
      <c r="Q216" s="5">
        <v>44886.3125</v>
      </c>
    </row>
    <row r="217" spans="2:17" x14ac:dyDescent="0.25">
      <c r="B217">
        <v>3</v>
      </c>
      <c r="C217" t="s">
        <v>82</v>
      </c>
      <c r="L217" s="6"/>
      <c r="M217" s="4"/>
      <c r="N217" s="9"/>
      <c r="O217" s="6"/>
      <c r="P217" s="5">
        <v>44881.250000001004</v>
      </c>
      <c r="Q217" s="5">
        <v>44881.250069444446</v>
      </c>
    </row>
    <row r="218" spans="2:17" x14ac:dyDescent="0.25">
      <c r="B218">
        <v>4</v>
      </c>
      <c r="C218" t="s">
        <v>82</v>
      </c>
      <c r="L218" s="6"/>
      <c r="M218" s="4"/>
      <c r="N218" s="9"/>
      <c r="O218" s="6"/>
      <c r="P218" s="5">
        <v>44881.250069444446</v>
      </c>
      <c r="Q218" s="5">
        <v>44881.250138888892</v>
      </c>
    </row>
    <row r="219" spans="2:17" x14ac:dyDescent="0.25">
      <c r="B219">
        <v>4</v>
      </c>
      <c r="C219" t="s">
        <v>89</v>
      </c>
      <c r="L219" s="6"/>
      <c r="M219" s="4"/>
      <c r="N219" s="9"/>
      <c r="O219" s="6"/>
      <c r="P219" s="5">
        <v>44881.250000001004</v>
      </c>
      <c r="Q219" s="5">
        <v>44881.250069444446</v>
      </c>
    </row>
    <row r="220" spans="2:17" x14ac:dyDescent="0.25">
      <c r="B220">
        <v>5</v>
      </c>
      <c r="C220" t="s">
        <v>82</v>
      </c>
      <c r="L220" s="6"/>
      <c r="M220" s="4"/>
      <c r="N220" s="9"/>
      <c r="O220" s="6"/>
      <c r="P220" s="5">
        <v>44881.250138888892</v>
      </c>
      <c r="Q220" s="5">
        <v>44881.250208333338</v>
      </c>
    </row>
    <row r="221" spans="2:17" x14ac:dyDescent="0.25">
      <c r="B221">
        <v>5</v>
      </c>
      <c r="C221" t="s">
        <v>89</v>
      </c>
      <c r="L221" s="6"/>
      <c r="M221" s="4"/>
      <c r="N221" s="9"/>
      <c r="O221" s="6"/>
      <c r="P221" s="5">
        <v>44881.250069444446</v>
      </c>
      <c r="Q221" s="5">
        <v>44881.250138888892</v>
      </c>
    </row>
    <row r="222" spans="2:17" x14ac:dyDescent="0.25">
      <c r="B222">
        <v>6</v>
      </c>
      <c r="C222" t="s">
        <v>82</v>
      </c>
      <c r="L222" s="6"/>
      <c r="M222" s="4"/>
      <c r="N222" s="9"/>
      <c r="O222" s="6"/>
      <c r="P222" s="5">
        <v>44881.250208333338</v>
      </c>
      <c r="Q222" s="5">
        <v>44881.250277777777</v>
      </c>
    </row>
    <row r="223" spans="2:17" x14ac:dyDescent="0.25">
      <c r="B223">
        <v>6</v>
      </c>
      <c r="C223" t="s">
        <v>89</v>
      </c>
      <c r="L223" s="6"/>
      <c r="M223" s="4"/>
      <c r="N223" s="9"/>
      <c r="O223" s="6"/>
      <c r="P223" s="5">
        <v>44881.250138888892</v>
      </c>
      <c r="Q223" s="5">
        <v>44881.250208333338</v>
      </c>
    </row>
    <row r="224" spans="2:17" x14ac:dyDescent="0.25">
      <c r="B224">
        <v>7</v>
      </c>
      <c r="C224" t="s">
        <v>82</v>
      </c>
      <c r="L224" s="6"/>
      <c r="M224" s="4"/>
      <c r="N224" s="9"/>
      <c r="O224" s="6"/>
      <c r="P224" s="5">
        <v>44881.250277777777</v>
      </c>
      <c r="Q224" s="5">
        <v>44881.250347222223</v>
      </c>
    </row>
    <row r="225" spans="2:17" x14ac:dyDescent="0.25">
      <c r="B225">
        <v>7</v>
      </c>
      <c r="C225" t="s">
        <v>89</v>
      </c>
      <c r="L225" s="6"/>
      <c r="M225" s="4"/>
      <c r="N225" s="9"/>
      <c r="O225" s="6"/>
      <c r="P225" s="5">
        <v>44881.250208333338</v>
      </c>
      <c r="Q225" s="5">
        <v>44881.250277777777</v>
      </c>
    </row>
    <row r="226" spans="2:17" x14ac:dyDescent="0.25">
      <c r="B226">
        <v>8</v>
      </c>
      <c r="C226" t="s">
        <v>82</v>
      </c>
      <c r="L226" s="6"/>
      <c r="M226" s="4"/>
      <c r="N226" s="9"/>
      <c r="O226" s="6"/>
      <c r="P226" s="5">
        <v>44881.250347222223</v>
      </c>
      <c r="Q226" s="5">
        <v>44881.250416666669</v>
      </c>
    </row>
    <row r="227" spans="2:17" x14ac:dyDescent="0.25">
      <c r="B227">
        <v>8</v>
      </c>
      <c r="C227" t="s">
        <v>89</v>
      </c>
      <c r="L227" s="6"/>
      <c r="M227" s="4"/>
      <c r="N227" s="9"/>
      <c r="O227" s="6"/>
      <c r="P227" s="5">
        <v>44881.250277777777</v>
      </c>
      <c r="Q227" s="5">
        <v>44881.250347222223</v>
      </c>
    </row>
    <row r="228" spans="2:17" x14ac:dyDescent="0.25">
      <c r="B228">
        <v>9</v>
      </c>
      <c r="C228" t="s">
        <v>82</v>
      </c>
      <c r="L228" s="6"/>
      <c r="M228" s="4"/>
      <c r="N228" s="9"/>
      <c r="O228" s="6"/>
      <c r="P228" s="5">
        <v>44881.250416666669</v>
      </c>
      <c r="Q228" s="5">
        <v>44881.250486111116</v>
      </c>
    </row>
    <row r="229" spans="2:17" x14ac:dyDescent="0.25">
      <c r="B229">
        <v>9</v>
      </c>
      <c r="C229" t="s">
        <v>89</v>
      </c>
      <c r="L229" s="6"/>
      <c r="M229" s="4"/>
      <c r="N229" s="9"/>
      <c r="O229" s="6"/>
      <c r="P229" s="5">
        <v>44881.250347222223</v>
      </c>
      <c r="Q229" s="5">
        <v>44881.250416666669</v>
      </c>
    </row>
    <row r="230" spans="2:17" x14ac:dyDescent="0.25">
      <c r="C230" t="s">
        <v>82</v>
      </c>
      <c r="L230" s="6"/>
      <c r="M230" s="4"/>
      <c r="N230" s="9"/>
      <c r="O230" s="6"/>
      <c r="P230" s="5">
        <v>44881.250486111116</v>
      </c>
      <c r="Q230" s="5">
        <v>44881.250555555554</v>
      </c>
    </row>
    <row r="231" spans="2:17" x14ac:dyDescent="0.25">
      <c r="C231" t="s">
        <v>11</v>
      </c>
      <c r="L231" s="6"/>
      <c r="M231" s="4"/>
      <c r="N231" s="9"/>
      <c r="O231" s="6"/>
      <c r="P231" s="5">
        <v>44889.506250000006</v>
      </c>
      <c r="Q231" s="5">
        <v>44889.527083333334</v>
      </c>
    </row>
    <row r="232" spans="2:17" x14ac:dyDescent="0.25">
      <c r="C232" t="s">
        <v>11</v>
      </c>
      <c r="L232" s="6"/>
      <c r="M232" s="4"/>
      <c r="N232" s="9"/>
      <c r="O232" s="6"/>
      <c r="P232" s="5">
        <v>44889.527083333334</v>
      </c>
      <c r="Q232" s="5">
        <v>44889.53402777778</v>
      </c>
    </row>
    <row r="233" spans="2:17" x14ac:dyDescent="0.25">
      <c r="C233" t="s">
        <v>11</v>
      </c>
      <c r="L233" s="6"/>
      <c r="M233" s="4"/>
      <c r="N233" s="9"/>
      <c r="O233" s="6"/>
      <c r="P233" s="5">
        <v>44889.53402777778</v>
      </c>
      <c r="Q233" s="5">
        <v>44889.554861111115</v>
      </c>
    </row>
    <row r="234" spans="2:17" x14ac:dyDescent="0.25">
      <c r="C234" t="s">
        <v>17</v>
      </c>
      <c r="L234" s="6"/>
      <c r="M234" s="4"/>
      <c r="N234" s="9"/>
      <c r="O234" s="6"/>
      <c r="P234" s="5">
        <v>44937.347222222226</v>
      </c>
      <c r="Q234" s="5">
        <v>44937.430555555555</v>
      </c>
    </row>
    <row r="235" spans="2:17" x14ac:dyDescent="0.25">
      <c r="C235" t="s">
        <v>17</v>
      </c>
      <c r="L235" s="6"/>
      <c r="M235" s="4"/>
      <c r="N235" s="9"/>
      <c r="O235" s="6"/>
      <c r="P235" s="5">
        <v>44937.430555555555</v>
      </c>
      <c r="Q235" s="5">
        <v>44937.513888888891</v>
      </c>
    </row>
    <row r="236" spans="2:17" x14ac:dyDescent="0.25">
      <c r="C236" t="s">
        <v>89</v>
      </c>
      <c r="L236" s="6"/>
      <c r="M236" s="4"/>
      <c r="N236" s="9"/>
      <c r="O236" s="6"/>
      <c r="P236" s="5">
        <v>44881.250416666669</v>
      </c>
      <c r="Q236" s="5">
        <v>44881.250486111116</v>
      </c>
    </row>
    <row r="237" spans="2:17" x14ac:dyDescent="0.25">
      <c r="C237" t="s">
        <v>89</v>
      </c>
      <c r="L237" s="6"/>
      <c r="M237" s="4"/>
      <c r="N237" s="9"/>
      <c r="O237" s="6"/>
      <c r="P237" s="5">
        <v>44881.250486111116</v>
      </c>
      <c r="Q237" s="5">
        <v>44881.250555555554</v>
      </c>
    </row>
    <row r="238" spans="2:17" x14ac:dyDescent="0.25">
      <c r="C238" t="s">
        <v>89</v>
      </c>
      <c r="L238" s="6"/>
      <c r="M238" s="4"/>
      <c r="N238" s="9"/>
      <c r="O238" s="6"/>
      <c r="P238" s="5">
        <v>44881.250555555554</v>
      </c>
      <c r="Q238" s="5">
        <v>44881.250694444447</v>
      </c>
    </row>
    <row r="239" spans="2:17" x14ac:dyDescent="0.25">
      <c r="B239">
        <v>1</v>
      </c>
      <c r="C239" t="s">
        <v>9</v>
      </c>
      <c r="L239" s="6"/>
      <c r="M239" s="4"/>
      <c r="N239" s="9"/>
      <c r="O239" s="6"/>
      <c r="P239" s="5">
        <v>44881.25</v>
      </c>
      <c r="Q239" s="5">
        <v>44881.302083333336</v>
      </c>
    </row>
    <row r="240" spans="2:17" x14ac:dyDescent="0.25">
      <c r="B240">
        <v>1</v>
      </c>
      <c r="C240" t="s">
        <v>85</v>
      </c>
      <c r="L240" s="6"/>
      <c r="M240" s="4"/>
      <c r="N240" s="9"/>
      <c r="O240" s="6"/>
      <c r="P240" s="5">
        <v>44881.25</v>
      </c>
      <c r="Q240" s="5">
        <v>44881.250069444446</v>
      </c>
    </row>
    <row r="241" spans="2:17" x14ac:dyDescent="0.25">
      <c r="B241">
        <v>3</v>
      </c>
      <c r="C241" t="s">
        <v>20</v>
      </c>
      <c r="L241" s="6"/>
      <c r="M241" s="4"/>
      <c r="N241" s="9"/>
      <c r="O241" s="6"/>
      <c r="P241" s="5">
        <v>44886.341666666667</v>
      </c>
      <c r="Q241" s="5">
        <v>44889.341666666667</v>
      </c>
    </row>
    <row r="242" spans="2:17" x14ac:dyDescent="0.25">
      <c r="B242">
        <v>6</v>
      </c>
      <c r="C242" t="s">
        <v>12</v>
      </c>
      <c r="L242" s="6"/>
      <c r="M242" s="4"/>
      <c r="N242" s="9"/>
      <c r="O242" s="6"/>
      <c r="P242" s="5">
        <v>44882.462500000001</v>
      </c>
      <c r="Q242" s="5">
        <v>44896.462500000001</v>
      </c>
    </row>
    <row r="243" spans="2:17" x14ac:dyDescent="0.25">
      <c r="C243" t="s">
        <v>55</v>
      </c>
      <c r="L243" s="6"/>
      <c r="M243" s="4"/>
      <c r="N243" s="9"/>
      <c r="O243" s="6"/>
      <c r="P243" s="5">
        <v>45001.513958333337</v>
      </c>
      <c r="Q243" s="5">
        <v>45006.576458333337</v>
      </c>
    </row>
    <row r="244" spans="2:17" x14ac:dyDescent="0.25">
      <c r="C244" t="s">
        <v>55</v>
      </c>
      <c r="L244" s="6"/>
      <c r="M244" s="4"/>
      <c r="N244" s="9"/>
      <c r="O244" s="6"/>
      <c r="P244" s="5">
        <v>45006.576458333337</v>
      </c>
      <c r="Q244" s="5">
        <v>45009.29173611111</v>
      </c>
    </row>
    <row r="245" spans="2:17" x14ac:dyDescent="0.25">
      <c r="C245" t="s">
        <v>16</v>
      </c>
      <c r="L245" s="6"/>
      <c r="M245" s="4"/>
      <c r="N245" s="9"/>
      <c r="O245" s="6"/>
      <c r="P245" s="5">
        <v>44893.416666667668</v>
      </c>
      <c r="Q245" s="5">
        <v>44893.458333333336</v>
      </c>
    </row>
    <row r="246" spans="2:17" x14ac:dyDescent="0.25">
      <c r="C246" t="s">
        <v>11</v>
      </c>
      <c r="L246" s="6"/>
      <c r="M246" s="4"/>
      <c r="N246" s="9"/>
      <c r="O246" s="6"/>
      <c r="P246" s="5">
        <v>44889.554861111115</v>
      </c>
      <c r="Q246" s="5">
        <v>44890.304861111115</v>
      </c>
    </row>
    <row r="247" spans="2:17" x14ac:dyDescent="0.25">
      <c r="B247">
        <v>1</v>
      </c>
      <c r="C247" t="s">
        <v>104</v>
      </c>
      <c r="L247" s="6"/>
      <c r="M247" s="4"/>
      <c r="N247" s="9"/>
      <c r="O247" s="6"/>
      <c r="P247" s="5">
        <v>44881.25</v>
      </c>
      <c r="Q247" s="5">
        <v>44882.291666666672</v>
      </c>
    </row>
    <row r="248" spans="2:17" x14ac:dyDescent="0.25">
      <c r="B248">
        <v>3</v>
      </c>
      <c r="C248" t="s">
        <v>78</v>
      </c>
      <c r="L248" s="6"/>
      <c r="M248" s="4"/>
      <c r="N248" s="9"/>
      <c r="O248" s="6"/>
      <c r="P248" s="5">
        <v>44886.3125</v>
      </c>
      <c r="Q248" s="5">
        <v>44887.520833333336</v>
      </c>
    </row>
    <row r="249" spans="2:17" x14ac:dyDescent="0.25">
      <c r="B249">
        <v>4</v>
      </c>
      <c r="C249" t="s">
        <v>78</v>
      </c>
      <c r="L249" s="6"/>
      <c r="M249" s="4"/>
      <c r="N249" s="9"/>
      <c r="O249" s="6"/>
      <c r="P249" s="5">
        <v>44887.520833333336</v>
      </c>
      <c r="Q249" s="5">
        <v>44894.5625</v>
      </c>
    </row>
    <row r="250" spans="2:17" x14ac:dyDescent="0.25">
      <c r="C250" t="s">
        <v>55</v>
      </c>
      <c r="L250" s="6"/>
      <c r="M250" s="4"/>
      <c r="N250" s="9"/>
      <c r="O250" s="6"/>
      <c r="P250" s="5">
        <v>45009.29173611111</v>
      </c>
      <c r="Q250" s="5">
        <v>45009.472291666672</v>
      </c>
    </row>
    <row r="251" spans="2:17" x14ac:dyDescent="0.25">
      <c r="C251" t="s">
        <v>55</v>
      </c>
      <c r="L251" s="6"/>
      <c r="M251" s="4"/>
      <c r="N251" s="9"/>
      <c r="O251" s="6"/>
      <c r="P251" s="5">
        <v>45009.472291666672</v>
      </c>
      <c r="Q251" s="5">
        <v>45014.316041666672</v>
      </c>
    </row>
    <row r="252" spans="2:17" x14ac:dyDescent="0.25">
      <c r="C252" t="s">
        <v>55</v>
      </c>
      <c r="L252" s="6"/>
      <c r="M252" s="4"/>
      <c r="N252" s="9"/>
      <c r="O252" s="6"/>
      <c r="P252" s="5">
        <v>45014.316041666672</v>
      </c>
      <c r="Q252" s="5">
        <v>45014.316180555557</v>
      </c>
    </row>
    <row r="253" spans="2:17" x14ac:dyDescent="0.25">
      <c r="C253" t="s">
        <v>55</v>
      </c>
      <c r="L253" s="6"/>
      <c r="M253" s="4"/>
      <c r="N253" s="9"/>
      <c r="O253" s="6"/>
      <c r="P253" s="5">
        <v>45014.316180555557</v>
      </c>
      <c r="Q253" s="5">
        <v>45014.496736111112</v>
      </c>
    </row>
    <row r="254" spans="2:17" x14ac:dyDescent="0.25">
      <c r="C254" t="s">
        <v>55</v>
      </c>
      <c r="L254" s="6"/>
      <c r="M254" s="4"/>
      <c r="N254" s="9"/>
      <c r="O254" s="6"/>
      <c r="P254" s="5">
        <v>45014.496736111112</v>
      </c>
      <c r="Q254" s="5">
        <v>45019.340486111112</v>
      </c>
    </row>
    <row r="255" spans="2:17" x14ac:dyDescent="0.25">
      <c r="C255" t="s">
        <v>55</v>
      </c>
      <c r="L255" s="6"/>
      <c r="M255" s="4"/>
      <c r="N255" s="9"/>
      <c r="O255" s="6"/>
      <c r="P255" s="5">
        <v>45019.340486111112</v>
      </c>
      <c r="Q255" s="5">
        <v>45019.341180555559</v>
      </c>
    </row>
    <row r="256" spans="2:17" x14ac:dyDescent="0.25">
      <c r="C256" t="s">
        <v>11</v>
      </c>
      <c r="L256" s="6"/>
      <c r="M256" s="4"/>
      <c r="N256" s="9"/>
      <c r="O256" s="6"/>
      <c r="P256" s="5">
        <v>44890.304861111115</v>
      </c>
      <c r="Q256" s="5">
        <v>44890.34652777778</v>
      </c>
    </row>
    <row r="257" spans="2:17" x14ac:dyDescent="0.25">
      <c r="B257">
        <v>2</v>
      </c>
      <c r="C257" t="s">
        <v>104</v>
      </c>
      <c r="L257" s="6"/>
      <c r="M257" s="4"/>
      <c r="N257" s="9"/>
      <c r="O257" s="6"/>
      <c r="P257" s="5">
        <v>44882.291666666672</v>
      </c>
      <c r="Q257" s="5">
        <v>44883.458333333336</v>
      </c>
    </row>
    <row r="258" spans="2:17" x14ac:dyDescent="0.25">
      <c r="B258">
        <v>3</v>
      </c>
      <c r="C258" t="s">
        <v>63</v>
      </c>
      <c r="L258" s="6"/>
      <c r="M258" s="4"/>
      <c r="N258" s="9"/>
      <c r="O258" s="6"/>
      <c r="P258" s="5">
        <v>44881.458333333336</v>
      </c>
      <c r="Q258" s="5">
        <v>44882.4375</v>
      </c>
    </row>
    <row r="259" spans="2:17" x14ac:dyDescent="0.25">
      <c r="C259" t="s">
        <v>8</v>
      </c>
      <c r="L259" s="6"/>
      <c r="M259" s="4"/>
      <c r="N259" s="9"/>
      <c r="O259" s="6"/>
      <c r="P259" s="5">
        <v>44931.34375</v>
      </c>
      <c r="Q259" s="5">
        <v>44931.385416666672</v>
      </c>
    </row>
    <row r="260" spans="2:17" x14ac:dyDescent="0.25">
      <c r="C260" t="s">
        <v>55</v>
      </c>
      <c r="L260" s="6"/>
      <c r="M260" s="4"/>
      <c r="N260" s="9"/>
      <c r="O260" s="6"/>
      <c r="P260" s="5">
        <v>45019.341180555559</v>
      </c>
      <c r="Q260" s="5">
        <v>45019.343263888892</v>
      </c>
    </row>
    <row r="261" spans="2:17" x14ac:dyDescent="0.25">
      <c r="C261" t="s">
        <v>11</v>
      </c>
      <c r="L261" s="6"/>
      <c r="M261" s="4"/>
      <c r="N261" s="9"/>
      <c r="O261" s="6"/>
      <c r="P261" s="5">
        <v>44890.34652777778</v>
      </c>
      <c r="Q261" s="5">
        <v>44890.513194444444</v>
      </c>
    </row>
    <row r="262" spans="2:17" x14ac:dyDescent="0.25">
      <c r="B262">
        <v>1</v>
      </c>
      <c r="C262" t="s">
        <v>58</v>
      </c>
      <c r="L262" s="6"/>
      <c r="M262" s="4"/>
      <c r="N262" s="9"/>
      <c r="O262" s="6"/>
      <c r="P262" s="5">
        <v>44881.25</v>
      </c>
      <c r="Q262" s="5">
        <v>44881.250000001004</v>
      </c>
    </row>
    <row r="263" spans="2:17" x14ac:dyDescent="0.25">
      <c r="B263">
        <v>2</v>
      </c>
      <c r="C263" t="s">
        <v>58</v>
      </c>
      <c r="L263" s="6"/>
      <c r="M263" s="4"/>
      <c r="N263" s="9"/>
      <c r="O263" s="6"/>
      <c r="P263" s="5">
        <v>44881.250000001004</v>
      </c>
      <c r="Q263" s="5">
        <v>44881.250000001004</v>
      </c>
    </row>
    <row r="264" spans="2:17" x14ac:dyDescent="0.25">
      <c r="C264" t="s">
        <v>82</v>
      </c>
      <c r="L264" s="6"/>
      <c r="M264" s="4"/>
      <c r="N264" s="9"/>
      <c r="O264" s="6"/>
      <c r="P264" s="5">
        <v>44881.250555555554</v>
      </c>
      <c r="Q264" s="5">
        <v>44881.250555556559</v>
      </c>
    </row>
    <row r="265" spans="2:17" x14ac:dyDescent="0.25">
      <c r="C265" t="s">
        <v>82</v>
      </c>
      <c r="L265" s="6"/>
      <c r="M265" s="4"/>
      <c r="N265" s="9"/>
      <c r="O265" s="6"/>
      <c r="P265" s="5">
        <v>44881.250555556559</v>
      </c>
      <c r="Q265" s="5">
        <v>44881.250555556559</v>
      </c>
    </row>
    <row r="266" spans="2:17" x14ac:dyDescent="0.25">
      <c r="C266" t="s">
        <v>82</v>
      </c>
      <c r="L266" s="6"/>
      <c r="M266" s="4"/>
      <c r="N266" s="9"/>
      <c r="O266" s="6"/>
      <c r="P266" s="5">
        <v>44881.250555556559</v>
      </c>
      <c r="Q266" s="5">
        <v>44881.250555556559</v>
      </c>
    </row>
    <row r="267" spans="2:17" x14ac:dyDescent="0.25">
      <c r="C267" t="s">
        <v>82</v>
      </c>
      <c r="L267" s="6"/>
      <c r="M267" s="4"/>
      <c r="N267" s="9"/>
      <c r="O267" s="6"/>
      <c r="P267" s="5">
        <v>44881.250555556559</v>
      </c>
      <c r="Q267" s="5">
        <v>44881.250555556559</v>
      </c>
    </row>
    <row r="268" spans="2:17" x14ac:dyDescent="0.25">
      <c r="C268" t="s">
        <v>8</v>
      </c>
      <c r="L268" s="6"/>
      <c r="M268" s="4"/>
      <c r="N268" s="9"/>
      <c r="O268" s="6"/>
      <c r="P268" s="5">
        <v>44931.385416666672</v>
      </c>
      <c r="Q268" s="5">
        <v>44931.40625</v>
      </c>
    </row>
    <row r="269" spans="2:17" x14ac:dyDescent="0.25">
      <c r="C269" t="s">
        <v>8</v>
      </c>
      <c r="L269" s="6"/>
      <c r="M269" s="4"/>
      <c r="N269" s="9"/>
      <c r="O269" s="6"/>
      <c r="P269" s="5">
        <v>44931.40625</v>
      </c>
      <c r="Q269" s="5">
        <v>44931.427083333336</v>
      </c>
    </row>
    <row r="270" spans="2:17" x14ac:dyDescent="0.25">
      <c r="C270" t="s">
        <v>11</v>
      </c>
      <c r="L270" s="6"/>
      <c r="M270" s="4"/>
      <c r="N270" s="9"/>
      <c r="O270" s="6"/>
      <c r="P270" s="5">
        <v>44890.513194444444</v>
      </c>
      <c r="Q270" s="5">
        <v>44890.53402777778</v>
      </c>
    </row>
    <row r="271" spans="2:17" x14ac:dyDescent="0.25">
      <c r="C271" t="s">
        <v>11</v>
      </c>
      <c r="L271" s="6"/>
      <c r="M271" s="4"/>
      <c r="N271" s="9"/>
      <c r="O271" s="6"/>
      <c r="P271" s="5">
        <v>44890.53402777778</v>
      </c>
      <c r="Q271" s="5">
        <v>44890.554861111115</v>
      </c>
    </row>
    <row r="272" spans="2:17" x14ac:dyDescent="0.25">
      <c r="C272" t="s">
        <v>11</v>
      </c>
      <c r="L272" s="6"/>
      <c r="M272" s="4"/>
      <c r="N272" s="9"/>
      <c r="O272" s="6"/>
      <c r="P272" s="5">
        <v>44890.554861111115</v>
      </c>
      <c r="Q272" s="5">
        <v>44893.263194444444</v>
      </c>
    </row>
    <row r="273" spans="2:17" x14ac:dyDescent="0.25">
      <c r="C273" t="s">
        <v>11</v>
      </c>
      <c r="L273" s="6"/>
      <c r="M273" s="4"/>
      <c r="N273" s="9"/>
      <c r="O273" s="6"/>
      <c r="P273" s="5">
        <v>44893.263194444444</v>
      </c>
      <c r="Q273" s="5">
        <v>44893.28402777778</v>
      </c>
    </row>
    <row r="274" spans="2:17" x14ac:dyDescent="0.25">
      <c r="C274" t="s">
        <v>11</v>
      </c>
      <c r="L274" s="6"/>
      <c r="M274" s="4"/>
      <c r="N274" s="9"/>
      <c r="O274" s="6"/>
      <c r="P274" s="5">
        <v>44893.28402777778</v>
      </c>
      <c r="Q274" s="5">
        <v>44893.325694444444</v>
      </c>
    </row>
    <row r="275" spans="2:17" x14ac:dyDescent="0.25">
      <c r="C275" t="s">
        <v>25</v>
      </c>
      <c r="L275" s="6"/>
      <c r="M275" s="4"/>
      <c r="N275" s="9"/>
      <c r="O275" s="6"/>
      <c r="P275" s="5">
        <v>44903.270833333336</v>
      </c>
      <c r="Q275" s="5">
        <v>44904.354166666672</v>
      </c>
    </row>
    <row r="276" spans="2:17" x14ac:dyDescent="0.25">
      <c r="C276" t="s">
        <v>25</v>
      </c>
      <c r="L276" s="6"/>
      <c r="M276" s="4"/>
      <c r="N276" s="9"/>
      <c r="O276" s="6"/>
      <c r="P276" s="5">
        <v>44904.354166666672</v>
      </c>
      <c r="Q276" s="5">
        <v>44907.4375</v>
      </c>
    </row>
    <row r="277" spans="2:17" x14ac:dyDescent="0.25">
      <c r="B277">
        <v>3</v>
      </c>
      <c r="C277" t="s">
        <v>49</v>
      </c>
      <c r="L277" s="6"/>
      <c r="M277" s="4"/>
      <c r="N277" s="9"/>
      <c r="O277" s="6"/>
      <c r="P277" s="5">
        <v>44882.416666666672</v>
      </c>
      <c r="Q277" s="5">
        <v>44883.333333333336</v>
      </c>
    </row>
    <row r="278" spans="2:17" x14ac:dyDescent="0.25">
      <c r="B278">
        <v>4</v>
      </c>
      <c r="C278" t="s">
        <v>49</v>
      </c>
      <c r="L278" s="6"/>
      <c r="M278" s="4"/>
      <c r="N278" s="9"/>
      <c r="O278" s="6"/>
      <c r="P278" s="5">
        <v>44883.333333333336</v>
      </c>
      <c r="Q278" s="5">
        <v>44883.583333333336</v>
      </c>
    </row>
    <row r="279" spans="2:17" x14ac:dyDescent="0.25">
      <c r="B279">
        <v>4</v>
      </c>
      <c r="C279" t="s">
        <v>63</v>
      </c>
      <c r="L279" s="6"/>
      <c r="M279" s="4"/>
      <c r="N279" s="9"/>
      <c r="O279" s="6"/>
      <c r="P279" s="5">
        <v>44882.4375</v>
      </c>
      <c r="Q279" s="5">
        <v>44887.5</v>
      </c>
    </row>
    <row r="280" spans="2:17" x14ac:dyDescent="0.25">
      <c r="C280" t="s">
        <v>25</v>
      </c>
      <c r="L280" s="6"/>
      <c r="M280" s="4"/>
      <c r="N280" s="9"/>
      <c r="O280" s="6"/>
      <c r="P280" s="5">
        <v>44907.4375</v>
      </c>
      <c r="Q280" s="5">
        <v>44907.5625</v>
      </c>
    </row>
    <row r="281" spans="2:17" x14ac:dyDescent="0.25">
      <c r="C281" t="s">
        <v>8</v>
      </c>
      <c r="L281" s="6"/>
      <c r="M281" s="4"/>
      <c r="N281" s="9"/>
      <c r="O281" s="6"/>
      <c r="P281" s="5">
        <v>44931.427083333336</v>
      </c>
      <c r="Q281" s="5">
        <v>44932.260416666672</v>
      </c>
    </row>
    <row r="282" spans="2:17" x14ac:dyDescent="0.25">
      <c r="C282" t="s">
        <v>8</v>
      </c>
      <c r="L282" s="6"/>
      <c r="M282" s="4"/>
      <c r="N282" s="9"/>
      <c r="O282" s="6"/>
      <c r="P282" s="5">
        <v>44932.260416666672</v>
      </c>
      <c r="Q282" s="5">
        <v>44932.510416666672</v>
      </c>
    </row>
    <row r="283" spans="2:17" x14ac:dyDescent="0.25">
      <c r="C283" t="s">
        <v>8</v>
      </c>
      <c r="L283" s="6"/>
      <c r="M283" s="4"/>
      <c r="N283" s="9"/>
      <c r="O283" s="6"/>
      <c r="P283" s="5">
        <v>44932.510416666672</v>
      </c>
      <c r="Q283" s="5">
        <v>44935.427083333336</v>
      </c>
    </row>
    <row r="284" spans="2:17" x14ac:dyDescent="0.25">
      <c r="C284" t="s">
        <v>11</v>
      </c>
      <c r="L284" s="6"/>
      <c r="M284" s="4"/>
      <c r="N284" s="9"/>
      <c r="O284" s="6"/>
      <c r="P284" s="5">
        <v>44893.325694444444</v>
      </c>
      <c r="Q284" s="5">
        <v>44893.40902777778</v>
      </c>
    </row>
    <row r="285" spans="2:17" x14ac:dyDescent="0.25">
      <c r="B285">
        <v>2</v>
      </c>
      <c r="C285" t="s">
        <v>48</v>
      </c>
      <c r="L285" s="6"/>
      <c r="M285" s="4"/>
      <c r="N285" s="9"/>
      <c r="O285" s="6"/>
      <c r="P285" s="5">
        <v>44881.250000001004</v>
      </c>
      <c r="Q285" s="5">
        <v>44881.250000001004</v>
      </c>
    </row>
    <row r="286" spans="2:17" x14ac:dyDescent="0.25">
      <c r="B286">
        <v>3</v>
      </c>
      <c r="C286" t="s">
        <v>58</v>
      </c>
      <c r="L286" s="6"/>
      <c r="M286" s="4"/>
      <c r="N286" s="9"/>
      <c r="O286" s="6"/>
      <c r="P286" s="5">
        <v>44881.250000001004</v>
      </c>
      <c r="Q286" s="5">
        <v>44881.250000001004</v>
      </c>
    </row>
    <row r="287" spans="2:17" x14ac:dyDescent="0.25">
      <c r="B287">
        <v>7</v>
      </c>
      <c r="C287" t="s">
        <v>12</v>
      </c>
      <c r="L287" s="6"/>
      <c r="M287" s="4"/>
      <c r="N287" s="9"/>
      <c r="O287" s="6"/>
      <c r="P287" s="5">
        <v>44896.462500000001</v>
      </c>
      <c r="Q287" s="5">
        <v>44896.528472222228</v>
      </c>
    </row>
    <row r="288" spans="2:17" x14ac:dyDescent="0.25">
      <c r="C288" t="s">
        <v>53</v>
      </c>
      <c r="L288" s="6"/>
      <c r="M288" s="4"/>
      <c r="N288" s="9"/>
      <c r="O288" s="6"/>
      <c r="P288" s="5">
        <v>2.2500000010000001</v>
      </c>
      <c r="Q288" s="5">
        <v>2.2500000010000001</v>
      </c>
    </row>
    <row r="289" spans="2:17" x14ac:dyDescent="0.25">
      <c r="C289" t="s">
        <v>53</v>
      </c>
      <c r="L289" s="6"/>
      <c r="M289" s="4"/>
      <c r="N289" s="9"/>
      <c r="O289" s="6"/>
      <c r="P289" s="5">
        <v>2.2500000010000001</v>
      </c>
      <c r="Q289" s="5">
        <v>2.2500000010000001</v>
      </c>
    </row>
    <row r="290" spans="2:17" x14ac:dyDescent="0.25">
      <c r="C290" t="s">
        <v>94</v>
      </c>
      <c r="L290" s="6"/>
      <c r="M290" s="4"/>
      <c r="N290" s="9"/>
      <c r="O290" s="6"/>
      <c r="P290" s="5">
        <v>44893.368055555555</v>
      </c>
      <c r="Q290" s="5">
        <v>44893.430555555555</v>
      </c>
    </row>
    <row r="291" spans="2:17" x14ac:dyDescent="0.25">
      <c r="C291" t="s">
        <v>94</v>
      </c>
      <c r="L291" s="6"/>
      <c r="M291" s="4"/>
      <c r="N291" s="9"/>
      <c r="O291" s="6"/>
      <c r="P291" s="5">
        <v>44893.430555555555</v>
      </c>
      <c r="Q291" s="5">
        <v>44893.493055555555</v>
      </c>
    </row>
    <row r="292" spans="2:17" x14ac:dyDescent="0.25">
      <c r="C292" t="s">
        <v>25</v>
      </c>
      <c r="L292" s="6"/>
      <c r="M292" s="4"/>
      <c r="N292" s="9"/>
      <c r="O292" s="6"/>
      <c r="P292" s="5">
        <v>44907.5625</v>
      </c>
      <c r="Q292" s="5">
        <v>44909.4375</v>
      </c>
    </row>
    <row r="293" spans="2:17" x14ac:dyDescent="0.25">
      <c r="C293" t="s">
        <v>25</v>
      </c>
      <c r="L293" s="6"/>
      <c r="M293" s="4"/>
      <c r="N293" s="9"/>
      <c r="O293" s="6"/>
      <c r="P293" s="5">
        <v>44909.4375</v>
      </c>
      <c r="Q293" s="5">
        <v>44911.3125</v>
      </c>
    </row>
    <row r="294" spans="2:17" x14ac:dyDescent="0.25">
      <c r="C294" t="s">
        <v>8</v>
      </c>
      <c r="L294" s="6"/>
      <c r="M294" s="4"/>
      <c r="N294" s="9"/>
      <c r="O294" s="6"/>
      <c r="P294" s="5">
        <v>44935.427083333336</v>
      </c>
      <c r="Q294" s="5">
        <v>44935.4375</v>
      </c>
    </row>
    <row r="295" spans="2:17" x14ac:dyDescent="0.25">
      <c r="C295" t="s">
        <v>8</v>
      </c>
      <c r="L295" s="6"/>
      <c r="M295" s="4"/>
      <c r="N295" s="9"/>
      <c r="O295" s="6"/>
      <c r="P295" s="5">
        <v>44935.4375</v>
      </c>
      <c r="Q295" s="5">
        <v>44935.5</v>
      </c>
    </row>
    <row r="296" spans="2:17" x14ac:dyDescent="0.25">
      <c r="C296" t="s">
        <v>8</v>
      </c>
      <c r="L296" s="6"/>
      <c r="M296" s="4"/>
      <c r="N296" s="9"/>
      <c r="O296" s="6"/>
      <c r="P296" s="5">
        <v>44935.5</v>
      </c>
      <c r="Q296" s="5">
        <v>44935.520833333336</v>
      </c>
    </row>
    <row r="297" spans="2:17" x14ac:dyDescent="0.25">
      <c r="C297" t="s">
        <v>8</v>
      </c>
      <c r="L297" s="6"/>
      <c r="M297" s="4"/>
      <c r="N297" s="9"/>
      <c r="O297" s="6"/>
      <c r="P297" s="5">
        <v>44935.520833333336</v>
      </c>
      <c r="Q297" s="5">
        <v>44935.583333333336</v>
      </c>
    </row>
    <row r="298" spans="2:17" x14ac:dyDescent="0.25">
      <c r="C298" t="s">
        <v>8</v>
      </c>
      <c r="L298" s="6"/>
      <c r="M298" s="4"/>
      <c r="N298" s="9"/>
      <c r="O298" s="6"/>
      <c r="P298" s="5">
        <v>44935.583333333336</v>
      </c>
      <c r="Q298" s="5">
        <v>44936.270833333336</v>
      </c>
    </row>
    <row r="299" spans="2:17" x14ac:dyDescent="0.25">
      <c r="C299" t="s">
        <v>11</v>
      </c>
      <c r="L299" s="6"/>
      <c r="M299" s="4"/>
      <c r="N299" s="9"/>
      <c r="O299" s="6"/>
      <c r="P299" s="5">
        <v>44893.40902777778</v>
      </c>
      <c r="Q299" s="5">
        <v>44893.450694444444</v>
      </c>
    </row>
    <row r="300" spans="2:17" x14ac:dyDescent="0.25">
      <c r="C300" t="s">
        <v>11</v>
      </c>
      <c r="L300" s="6"/>
      <c r="M300" s="4"/>
      <c r="N300" s="9"/>
      <c r="O300" s="6"/>
      <c r="P300" s="5">
        <v>44893.450694444444</v>
      </c>
      <c r="Q300" s="5">
        <v>44893.492361111115</v>
      </c>
    </row>
    <row r="301" spans="2:17" x14ac:dyDescent="0.25">
      <c r="C301" t="s">
        <v>17</v>
      </c>
      <c r="L301" s="6"/>
      <c r="M301" s="4"/>
      <c r="N301" s="9"/>
      <c r="O301" s="6"/>
      <c r="P301" s="5">
        <v>44937.513888888891</v>
      </c>
      <c r="Q301" s="5">
        <v>44939.263888888891</v>
      </c>
    </row>
    <row r="302" spans="2:17" x14ac:dyDescent="0.25">
      <c r="B302">
        <v>5</v>
      </c>
      <c r="C302" t="s">
        <v>49</v>
      </c>
      <c r="L302" s="6"/>
      <c r="M302" s="4"/>
      <c r="N302" s="9"/>
      <c r="O302" s="6"/>
      <c r="P302" s="5">
        <v>44883.583333333336</v>
      </c>
      <c r="Q302" s="5">
        <v>44886.375</v>
      </c>
    </row>
    <row r="303" spans="2:17" x14ac:dyDescent="0.25">
      <c r="B303">
        <v>6</v>
      </c>
      <c r="C303" t="s">
        <v>49</v>
      </c>
      <c r="L303" s="6"/>
      <c r="M303" s="4"/>
      <c r="N303" s="9"/>
      <c r="O303" s="6"/>
      <c r="P303" s="5">
        <v>44886.375</v>
      </c>
      <c r="Q303" s="5">
        <v>44886.5</v>
      </c>
    </row>
    <row r="304" spans="2:17" x14ac:dyDescent="0.25">
      <c r="C304" t="s">
        <v>25</v>
      </c>
      <c r="L304" s="6"/>
      <c r="M304" s="4"/>
      <c r="N304" s="9"/>
      <c r="O304" s="6"/>
      <c r="P304" s="5">
        <v>44911.3125</v>
      </c>
      <c r="Q304" s="5">
        <v>44915.395833333336</v>
      </c>
    </row>
    <row r="305" spans="2:17" x14ac:dyDescent="0.25">
      <c r="C305" t="s">
        <v>55</v>
      </c>
      <c r="L305" s="6"/>
      <c r="M305" s="4"/>
      <c r="N305" s="9"/>
      <c r="O305" s="6"/>
      <c r="P305" s="5">
        <v>45019.343263888892</v>
      </c>
      <c r="Q305" s="5">
        <v>45019.447430555556</v>
      </c>
    </row>
    <row r="306" spans="2:17" x14ac:dyDescent="0.25">
      <c r="C306" t="s">
        <v>55</v>
      </c>
      <c r="L306" s="6"/>
      <c r="M306" s="4"/>
      <c r="N306" s="9"/>
      <c r="O306" s="6"/>
      <c r="P306" s="5">
        <v>45019.447430555556</v>
      </c>
      <c r="Q306" s="5">
        <v>45019.447500000002</v>
      </c>
    </row>
    <row r="307" spans="2:17" x14ac:dyDescent="0.25">
      <c r="C307" t="s">
        <v>11</v>
      </c>
      <c r="L307" s="6"/>
      <c r="M307" s="4"/>
      <c r="N307" s="9"/>
      <c r="O307" s="6"/>
      <c r="P307" s="5">
        <v>44893.492361111115</v>
      </c>
      <c r="Q307" s="5">
        <v>44893.527083333334</v>
      </c>
    </row>
    <row r="308" spans="2:17" x14ac:dyDescent="0.25">
      <c r="C308" t="s">
        <v>8</v>
      </c>
      <c r="L308" s="6"/>
      <c r="M308" s="4"/>
      <c r="N308" s="9"/>
      <c r="O308" s="6"/>
      <c r="P308" s="5">
        <v>44936.270833333336</v>
      </c>
      <c r="Q308" s="5">
        <v>44936.451388888891</v>
      </c>
    </row>
    <row r="309" spans="2:17" x14ac:dyDescent="0.25">
      <c r="C309" t="s">
        <v>11</v>
      </c>
      <c r="L309" s="6"/>
      <c r="M309" s="4"/>
      <c r="N309" s="9"/>
      <c r="O309" s="6"/>
      <c r="P309" s="5">
        <v>44893.527083333334</v>
      </c>
      <c r="Q309" s="5">
        <v>44894.260416666672</v>
      </c>
    </row>
    <row r="310" spans="2:17" x14ac:dyDescent="0.25">
      <c r="C310" t="s">
        <v>25</v>
      </c>
      <c r="L310" s="6"/>
      <c r="M310" s="4"/>
      <c r="N310" s="9"/>
      <c r="O310" s="6"/>
      <c r="P310" s="5">
        <v>44915.395833333336</v>
      </c>
      <c r="Q310" s="5">
        <v>44917.520833333336</v>
      </c>
    </row>
    <row r="311" spans="2:17" x14ac:dyDescent="0.25">
      <c r="C311" t="s">
        <v>25</v>
      </c>
      <c r="L311" s="6"/>
      <c r="M311" s="4"/>
      <c r="N311" s="9"/>
      <c r="O311" s="6"/>
      <c r="P311" s="5">
        <v>44917.520833333336</v>
      </c>
      <c r="Q311" s="5">
        <v>44922.3125</v>
      </c>
    </row>
    <row r="312" spans="2:17" x14ac:dyDescent="0.25">
      <c r="C312" t="s">
        <v>8</v>
      </c>
      <c r="L312" s="6"/>
      <c r="M312" s="4"/>
      <c r="N312" s="9"/>
      <c r="O312" s="6"/>
      <c r="P312" s="5">
        <v>44936.451388888891</v>
      </c>
      <c r="Q312" s="5">
        <v>44939.503472222226</v>
      </c>
    </row>
    <row r="313" spans="2:17" x14ac:dyDescent="0.25">
      <c r="C313" t="s">
        <v>8</v>
      </c>
      <c r="L313" s="6"/>
      <c r="M313" s="4"/>
      <c r="N313" s="9"/>
      <c r="O313" s="6"/>
      <c r="P313" s="5">
        <v>44939.503472222226</v>
      </c>
      <c r="Q313" s="5">
        <v>44939.565972222226</v>
      </c>
    </row>
    <row r="314" spans="2:17" x14ac:dyDescent="0.25">
      <c r="C314" t="s">
        <v>8</v>
      </c>
      <c r="L314" s="6"/>
      <c r="M314" s="4"/>
      <c r="N314" s="9"/>
      <c r="O314" s="6"/>
      <c r="P314" s="5">
        <v>44939.565972222226</v>
      </c>
      <c r="Q314" s="5">
        <v>44942.253472222226</v>
      </c>
    </row>
    <row r="315" spans="2:17" x14ac:dyDescent="0.25">
      <c r="C315" t="s">
        <v>8</v>
      </c>
      <c r="L315" s="6"/>
      <c r="M315" s="4"/>
      <c r="N315" s="9"/>
      <c r="O315" s="6"/>
      <c r="P315" s="5">
        <v>44942.253472222226</v>
      </c>
      <c r="Q315" s="5">
        <v>44942.315972222226</v>
      </c>
    </row>
    <row r="316" spans="2:17" x14ac:dyDescent="0.25">
      <c r="C316" t="s">
        <v>8</v>
      </c>
      <c r="L316" s="6"/>
      <c r="M316" s="4"/>
      <c r="N316" s="9"/>
      <c r="O316" s="6"/>
      <c r="P316" s="5">
        <v>44942.315972222226</v>
      </c>
      <c r="Q316" s="5">
        <v>44942.336805555555</v>
      </c>
    </row>
    <row r="317" spans="2:17" x14ac:dyDescent="0.25">
      <c r="C317" t="s">
        <v>11</v>
      </c>
      <c r="L317" s="6"/>
      <c r="M317" s="4"/>
      <c r="N317" s="9"/>
      <c r="O317" s="6"/>
      <c r="P317" s="5">
        <v>44894.260416666672</v>
      </c>
      <c r="Q317" s="5">
        <v>44894.302083333336</v>
      </c>
    </row>
    <row r="318" spans="2:17" x14ac:dyDescent="0.25">
      <c r="C318" t="s">
        <v>11</v>
      </c>
      <c r="L318" s="6"/>
      <c r="M318" s="4"/>
      <c r="N318" s="9"/>
      <c r="O318" s="6"/>
      <c r="P318" s="5">
        <v>44894.302083333336</v>
      </c>
      <c r="Q318" s="5">
        <v>44894.34375</v>
      </c>
    </row>
    <row r="319" spans="2:17" x14ac:dyDescent="0.25">
      <c r="C319" t="s">
        <v>8</v>
      </c>
      <c r="L319" s="6"/>
      <c r="M319" s="4"/>
      <c r="N319" s="9"/>
      <c r="O319" s="6"/>
      <c r="P319" s="5">
        <v>44942.336805555555</v>
      </c>
      <c r="Q319" s="5">
        <v>44942.336805556559</v>
      </c>
    </row>
    <row r="320" spans="2:17" x14ac:dyDescent="0.25">
      <c r="B320">
        <v>1</v>
      </c>
      <c r="C320" t="s">
        <v>57</v>
      </c>
      <c r="L320" s="6"/>
      <c r="M320" s="4"/>
      <c r="N320" s="9"/>
      <c r="O320" s="6"/>
      <c r="P320" s="5">
        <v>44881.25</v>
      </c>
      <c r="Q320" s="5">
        <v>44907.5</v>
      </c>
    </row>
    <row r="321" spans="2:17" x14ac:dyDescent="0.25">
      <c r="B321">
        <v>4</v>
      </c>
      <c r="C321" t="s">
        <v>58</v>
      </c>
      <c r="L321" s="6"/>
      <c r="M321" s="4"/>
      <c r="N321" s="9"/>
      <c r="O321" s="6"/>
      <c r="P321" s="5">
        <v>44881.250000001004</v>
      </c>
      <c r="Q321" s="5">
        <v>44881.250000001004</v>
      </c>
    </row>
    <row r="322" spans="2:17" x14ac:dyDescent="0.25">
      <c r="B322">
        <v>5</v>
      </c>
      <c r="C322" t="s">
        <v>58</v>
      </c>
      <c r="L322" s="6"/>
      <c r="M322" s="4"/>
      <c r="N322" s="9"/>
      <c r="O322" s="6"/>
      <c r="P322" s="5">
        <v>44881.250000001004</v>
      </c>
      <c r="Q322" s="5">
        <v>44881.250000001004</v>
      </c>
    </row>
    <row r="323" spans="2:17" x14ac:dyDescent="0.25">
      <c r="C323" t="s">
        <v>8</v>
      </c>
      <c r="L323" s="6"/>
      <c r="M323" s="4"/>
      <c r="N323" s="9"/>
      <c r="O323" s="6"/>
      <c r="P323" s="5">
        <v>44942.336805556559</v>
      </c>
      <c r="Q323" s="5">
        <v>44942.461805555555</v>
      </c>
    </row>
    <row r="324" spans="2:17" x14ac:dyDescent="0.25">
      <c r="C324" t="s">
        <v>11</v>
      </c>
      <c r="L324" s="6"/>
      <c r="M324" s="4"/>
      <c r="N324" s="9"/>
      <c r="O324" s="6"/>
      <c r="P324" s="5">
        <v>44894.34375</v>
      </c>
      <c r="Q324" s="5">
        <v>44894.427083333336</v>
      </c>
    </row>
    <row r="325" spans="2:17" x14ac:dyDescent="0.25">
      <c r="C325" t="s">
        <v>11</v>
      </c>
      <c r="L325" s="6"/>
      <c r="M325" s="4"/>
      <c r="N325" s="9"/>
      <c r="O325" s="6"/>
      <c r="P325" s="5">
        <v>44894.427083333336</v>
      </c>
      <c r="Q325" s="5">
        <v>44894.510416666672</v>
      </c>
    </row>
    <row r="326" spans="2:17" x14ac:dyDescent="0.25">
      <c r="B326">
        <v>6</v>
      </c>
      <c r="C326" t="s">
        <v>15</v>
      </c>
      <c r="L326" s="6"/>
      <c r="M326" s="4"/>
      <c r="N326" s="9"/>
      <c r="O326" s="6"/>
      <c r="P326" s="5">
        <v>44893.583333333336</v>
      </c>
      <c r="Q326" s="5">
        <v>44894.5</v>
      </c>
    </row>
    <row r="327" spans="2:17" x14ac:dyDescent="0.25">
      <c r="C327" t="s">
        <v>8</v>
      </c>
      <c r="L327" s="6"/>
      <c r="M327" s="4"/>
      <c r="N327" s="9"/>
      <c r="O327" s="6"/>
      <c r="P327" s="5">
        <v>44942.461805555555</v>
      </c>
      <c r="Q327" s="5">
        <v>44943.253472222226</v>
      </c>
    </row>
    <row r="328" spans="2:17" x14ac:dyDescent="0.25">
      <c r="C328" t="s">
        <v>8</v>
      </c>
      <c r="L328" s="6"/>
      <c r="M328" s="4"/>
      <c r="N328" s="9"/>
      <c r="O328" s="6"/>
      <c r="P328" s="5">
        <v>44943.253472222226</v>
      </c>
      <c r="Q328" s="5">
        <v>44943.295138888891</v>
      </c>
    </row>
    <row r="329" spans="2:17" x14ac:dyDescent="0.25">
      <c r="C329" t="s">
        <v>11</v>
      </c>
      <c r="L329" s="6"/>
      <c r="M329" s="4"/>
      <c r="N329" s="9"/>
      <c r="O329" s="6"/>
      <c r="P329" s="5">
        <v>44894.510416666672</v>
      </c>
      <c r="Q329" s="5">
        <v>44895.260416666672</v>
      </c>
    </row>
    <row r="330" spans="2:17" x14ac:dyDescent="0.25">
      <c r="B330">
        <v>2</v>
      </c>
      <c r="C330" t="s">
        <v>9</v>
      </c>
      <c r="L330" s="6"/>
      <c r="M330" s="4"/>
      <c r="N330" s="9"/>
      <c r="O330" s="6"/>
      <c r="P330" s="5">
        <v>44881.302083333336</v>
      </c>
      <c r="Q330" s="5">
        <v>44881.322916666672</v>
      </c>
    </row>
    <row r="331" spans="2:17" x14ac:dyDescent="0.25">
      <c r="B331">
        <v>5</v>
      </c>
      <c r="C331" t="s">
        <v>21</v>
      </c>
      <c r="L331" s="6"/>
      <c r="M331" s="4"/>
      <c r="N331" s="9"/>
      <c r="O331" s="6"/>
      <c r="P331" s="5">
        <v>44888.385416666672</v>
      </c>
      <c r="Q331" s="5">
        <v>44889.302083333336</v>
      </c>
    </row>
    <row r="332" spans="2:17" x14ac:dyDescent="0.25">
      <c r="B332">
        <v>6</v>
      </c>
      <c r="C332" t="s">
        <v>21</v>
      </c>
      <c r="L332" s="6"/>
      <c r="M332" s="4"/>
      <c r="N332" s="9"/>
      <c r="O332" s="6"/>
      <c r="P332" s="5">
        <v>44889.302083333336</v>
      </c>
      <c r="Q332" s="5">
        <v>44889.427083333336</v>
      </c>
    </row>
    <row r="333" spans="2:17" x14ac:dyDescent="0.25">
      <c r="C333" t="s">
        <v>25</v>
      </c>
      <c r="L333" s="6"/>
      <c r="M333" s="4"/>
      <c r="N333" s="9"/>
      <c r="O333" s="6"/>
      <c r="P333" s="5">
        <v>44922.3125</v>
      </c>
      <c r="Q333" s="5">
        <v>44922.479166666672</v>
      </c>
    </row>
    <row r="334" spans="2:17" x14ac:dyDescent="0.25">
      <c r="C334" t="s">
        <v>25</v>
      </c>
      <c r="L334" s="6"/>
      <c r="M334" s="4"/>
      <c r="N334" s="9"/>
      <c r="O334" s="6"/>
      <c r="P334" s="5">
        <v>44922.479166666672</v>
      </c>
      <c r="Q334" s="5">
        <v>44922.520833333336</v>
      </c>
    </row>
    <row r="335" spans="2:17" x14ac:dyDescent="0.25">
      <c r="C335" t="s">
        <v>8</v>
      </c>
      <c r="L335" s="6"/>
      <c r="M335" s="4"/>
      <c r="N335" s="9"/>
      <c r="O335" s="6"/>
      <c r="P335" s="5">
        <v>44943.295138888891</v>
      </c>
      <c r="Q335" s="5">
        <v>44949.524305555555</v>
      </c>
    </row>
    <row r="336" spans="2:17" x14ac:dyDescent="0.25">
      <c r="B336">
        <v>4</v>
      </c>
      <c r="C336" t="s">
        <v>7</v>
      </c>
      <c r="L336" s="6"/>
      <c r="M336" s="4"/>
      <c r="N336" s="9"/>
      <c r="O336" s="6"/>
      <c r="P336" s="5">
        <v>44886.302083333336</v>
      </c>
      <c r="Q336" s="5">
        <v>44886.434027777781</v>
      </c>
    </row>
    <row r="337" spans="2:17" x14ac:dyDescent="0.25">
      <c r="C337" t="s">
        <v>8</v>
      </c>
      <c r="L337" s="6"/>
      <c r="M337" s="4"/>
      <c r="N337" s="9"/>
      <c r="O337" s="6"/>
      <c r="P337" s="5">
        <v>44949.524305555555</v>
      </c>
      <c r="Q337" s="5">
        <v>44949.538194444445</v>
      </c>
    </row>
    <row r="338" spans="2:17" x14ac:dyDescent="0.25">
      <c r="B338">
        <v>3</v>
      </c>
      <c r="C338" t="s">
        <v>9</v>
      </c>
      <c r="L338" s="6"/>
      <c r="M338" s="4"/>
      <c r="N338" s="9"/>
      <c r="O338" s="6"/>
      <c r="P338" s="5">
        <v>44881.322916666672</v>
      </c>
      <c r="Q338" s="5">
        <v>44881.340277777781</v>
      </c>
    </row>
    <row r="339" spans="2:17" x14ac:dyDescent="0.25">
      <c r="B339">
        <v>8</v>
      </c>
      <c r="C339" t="s">
        <v>12</v>
      </c>
      <c r="L339" s="6"/>
      <c r="M339" s="4"/>
      <c r="N339" s="9"/>
      <c r="O339" s="6"/>
      <c r="P339" s="5">
        <v>44896.528472222228</v>
      </c>
      <c r="Q339" s="5">
        <v>44897.344444444447</v>
      </c>
    </row>
    <row r="340" spans="2:17" x14ac:dyDescent="0.25">
      <c r="C340" t="s">
        <v>94</v>
      </c>
      <c r="L340" s="6"/>
      <c r="M340" s="4"/>
      <c r="N340" s="9"/>
      <c r="O340" s="6"/>
      <c r="P340" s="5">
        <v>44893.493055555555</v>
      </c>
      <c r="Q340" s="5">
        <v>44894.305555555555</v>
      </c>
    </row>
    <row r="341" spans="2:17" x14ac:dyDescent="0.25">
      <c r="C341" t="s">
        <v>94</v>
      </c>
      <c r="L341" s="6"/>
      <c r="M341" s="4"/>
      <c r="N341" s="9"/>
      <c r="O341" s="6"/>
      <c r="P341" s="5">
        <v>44894.305555555555</v>
      </c>
      <c r="Q341" s="5">
        <v>44894.440972222226</v>
      </c>
    </row>
    <row r="342" spans="2:17" x14ac:dyDescent="0.25">
      <c r="C342" t="s">
        <v>55</v>
      </c>
      <c r="L342" s="6"/>
      <c r="M342" s="4"/>
      <c r="N342" s="9"/>
      <c r="O342" s="6"/>
      <c r="P342" s="5">
        <v>45019.447500000002</v>
      </c>
      <c r="Q342" s="5">
        <v>45019.468333333338</v>
      </c>
    </row>
    <row r="343" spans="2:17" x14ac:dyDescent="0.25">
      <c r="C343" t="s">
        <v>11</v>
      </c>
      <c r="L343" s="6"/>
      <c r="M343" s="4"/>
      <c r="N343" s="9"/>
      <c r="O343" s="6"/>
      <c r="P343" s="5">
        <v>44895.260416666672</v>
      </c>
      <c r="Q343" s="5">
        <v>44895.34375</v>
      </c>
    </row>
    <row r="344" spans="2:17" x14ac:dyDescent="0.25">
      <c r="C344" t="s">
        <v>17</v>
      </c>
      <c r="L344" s="6"/>
      <c r="M344" s="4"/>
      <c r="N344" s="9"/>
      <c r="O344" s="6"/>
      <c r="P344" s="5">
        <v>44939.263888888891</v>
      </c>
      <c r="Q344" s="5">
        <v>44943.347222222226</v>
      </c>
    </row>
    <row r="345" spans="2:17" x14ac:dyDescent="0.25">
      <c r="C345" t="s">
        <v>55</v>
      </c>
      <c r="L345" s="6"/>
      <c r="M345" s="4"/>
      <c r="N345" s="9"/>
      <c r="O345" s="6"/>
      <c r="P345" s="5">
        <v>45019.468333333338</v>
      </c>
      <c r="Q345" s="5">
        <v>45049.468333333338</v>
      </c>
    </row>
    <row r="346" spans="2:17" x14ac:dyDescent="0.25">
      <c r="C346" t="s">
        <v>55</v>
      </c>
      <c r="L346" s="6"/>
      <c r="M346" s="4"/>
      <c r="N346" s="9"/>
      <c r="O346" s="6"/>
      <c r="P346" s="5">
        <v>45049.468333333338</v>
      </c>
      <c r="Q346" s="5">
        <v>45064.468333333338</v>
      </c>
    </row>
    <row r="347" spans="2:17" x14ac:dyDescent="0.25">
      <c r="B347">
        <v>2</v>
      </c>
      <c r="C347" t="s">
        <v>57</v>
      </c>
      <c r="L347" s="6"/>
      <c r="M347" s="4"/>
      <c r="N347" s="9"/>
      <c r="O347" s="6"/>
      <c r="P347" s="5">
        <v>44907.5</v>
      </c>
      <c r="Q347" s="5">
        <v>44908.5</v>
      </c>
    </row>
    <row r="348" spans="2:17" x14ac:dyDescent="0.25">
      <c r="B348">
        <v>4</v>
      </c>
      <c r="C348" t="s">
        <v>9</v>
      </c>
      <c r="L348" s="6"/>
      <c r="M348" s="4"/>
      <c r="N348" s="9"/>
      <c r="O348" s="6"/>
      <c r="P348" s="5">
        <v>44881.340277777781</v>
      </c>
      <c r="Q348" s="5">
        <v>44881.361111111117</v>
      </c>
    </row>
    <row r="349" spans="2:17" x14ac:dyDescent="0.25">
      <c r="C349" t="s">
        <v>8</v>
      </c>
      <c r="L349" s="6"/>
      <c r="M349" s="4"/>
      <c r="N349" s="9"/>
      <c r="O349" s="6"/>
      <c r="P349" s="5">
        <v>44949.538194444445</v>
      </c>
      <c r="Q349" s="5">
        <v>44949.545138888891</v>
      </c>
    </row>
    <row r="350" spans="2:17" x14ac:dyDescent="0.25">
      <c r="C350" t="s">
        <v>8</v>
      </c>
      <c r="L350" s="6"/>
      <c r="M350" s="4"/>
      <c r="N350" s="9"/>
      <c r="O350" s="6"/>
      <c r="P350" s="5">
        <v>44949.545138888891</v>
      </c>
      <c r="Q350" s="5">
        <v>44949.552083333336</v>
      </c>
    </row>
    <row r="351" spans="2:17" x14ac:dyDescent="0.25">
      <c r="C351" t="s">
        <v>8</v>
      </c>
      <c r="L351" s="6"/>
      <c r="M351" s="4"/>
      <c r="N351" s="9"/>
      <c r="O351" s="6"/>
      <c r="P351" s="5">
        <v>44949.552083333336</v>
      </c>
      <c r="Q351" s="5">
        <v>44949.559027777781</v>
      </c>
    </row>
    <row r="352" spans="2:17" x14ac:dyDescent="0.25">
      <c r="C352" t="s">
        <v>8</v>
      </c>
      <c r="L352" s="6"/>
      <c r="M352" s="4"/>
      <c r="N352" s="9"/>
      <c r="O352" s="6"/>
      <c r="P352" s="5">
        <v>44949.559027777781</v>
      </c>
      <c r="Q352" s="5">
        <v>44949.565972222226</v>
      </c>
    </row>
    <row r="353" spans="2:17" x14ac:dyDescent="0.25">
      <c r="C353" t="s">
        <v>8</v>
      </c>
      <c r="L353" s="6"/>
      <c r="M353" s="4"/>
      <c r="N353" s="9"/>
      <c r="O353" s="6"/>
      <c r="P353" s="5">
        <v>44949.565972222226</v>
      </c>
      <c r="Q353" s="5">
        <v>44949.572916666672</v>
      </c>
    </row>
    <row r="354" spans="2:17" x14ac:dyDescent="0.25">
      <c r="C354" t="s">
        <v>8</v>
      </c>
      <c r="L354" s="6"/>
      <c r="M354" s="4"/>
      <c r="N354" s="9"/>
      <c r="O354" s="6"/>
      <c r="P354" s="5">
        <v>44949.572916666672</v>
      </c>
      <c r="Q354" s="5">
        <v>44950.253472222226</v>
      </c>
    </row>
    <row r="355" spans="2:17" x14ac:dyDescent="0.25">
      <c r="C355" t="s">
        <v>8</v>
      </c>
      <c r="L355" s="6"/>
      <c r="M355" s="4"/>
      <c r="N355" s="9"/>
      <c r="O355" s="6"/>
      <c r="P355" s="5">
        <v>44950.253472222226</v>
      </c>
      <c r="Q355" s="5">
        <v>44950.274305555555</v>
      </c>
    </row>
    <row r="356" spans="2:17" x14ac:dyDescent="0.25">
      <c r="C356" t="s">
        <v>8</v>
      </c>
      <c r="L356" s="6"/>
      <c r="M356" s="4"/>
      <c r="N356" s="9"/>
      <c r="O356" s="6"/>
      <c r="P356" s="5">
        <v>44950.274305555555</v>
      </c>
      <c r="Q356" s="5">
        <v>44950.302083333336</v>
      </c>
    </row>
    <row r="357" spans="2:17" x14ac:dyDescent="0.25">
      <c r="C357" t="s">
        <v>8</v>
      </c>
      <c r="L357" s="6"/>
      <c r="M357" s="4"/>
      <c r="N357" s="9"/>
      <c r="O357" s="6"/>
      <c r="P357" s="5">
        <v>44950.302083333336</v>
      </c>
      <c r="Q357" s="5">
        <v>44950.315972222226</v>
      </c>
    </row>
    <row r="358" spans="2:17" x14ac:dyDescent="0.25">
      <c r="C358" t="s">
        <v>8</v>
      </c>
      <c r="L358" s="6"/>
      <c r="M358" s="4"/>
      <c r="N358" s="9"/>
      <c r="O358" s="6"/>
      <c r="P358" s="5">
        <v>44950.315972222226</v>
      </c>
      <c r="Q358" s="5">
        <v>44950.322916666672</v>
      </c>
    </row>
    <row r="359" spans="2:17" x14ac:dyDescent="0.25">
      <c r="B359">
        <v>7</v>
      </c>
      <c r="C359" t="s">
        <v>21</v>
      </c>
      <c r="L359" s="6"/>
      <c r="M359" s="4"/>
      <c r="N359" s="9"/>
      <c r="O359" s="6"/>
      <c r="P359" s="5">
        <v>44889.427083333336</v>
      </c>
      <c r="Q359" s="5">
        <v>44890.302083333336</v>
      </c>
    </row>
    <row r="360" spans="2:17" x14ac:dyDescent="0.25">
      <c r="C360" t="s">
        <v>8</v>
      </c>
      <c r="L360" s="6"/>
      <c r="M360" s="4"/>
      <c r="N360" s="9"/>
      <c r="O360" s="6"/>
      <c r="P360" s="5">
        <v>44950.322916666672</v>
      </c>
      <c r="Q360" s="5">
        <v>44950.336805555555</v>
      </c>
    </row>
    <row r="361" spans="2:17" x14ac:dyDescent="0.25">
      <c r="C361" t="s">
        <v>8</v>
      </c>
      <c r="L361" s="6"/>
      <c r="M361" s="4"/>
      <c r="N361" s="9"/>
      <c r="O361" s="6"/>
      <c r="P361" s="5">
        <v>44950.336805555555</v>
      </c>
      <c r="Q361" s="5">
        <v>44950.350694444445</v>
      </c>
    </row>
    <row r="362" spans="2:17" x14ac:dyDescent="0.25">
      <c r="B362">
        <v>5</v>
      </c>
      <c r="C362" t="s">
        <v>7</v>
      </c>
      <c r="L362" s="6"/>
      <c r="M362" s="4"/>
      <c r="N362" s="9"/>
      <c r="O362" s="6"/>
      <c r="P362" s="5">
        <v>44886.434027777781</v>
      </c>
      <c r="Q362" s="5">
        <v>44886.517361111117</v>
      </c>
    </row>
    <row r="363" spans="2:17" x14ac:dyDescent="0.25">
      <c r="B363">
        <v>8</v>
      </c>
      <c r="C363" t="s">
        <v>21</v>
      </c>
      <c r="L363" s="6"/>
      <c r="M363" s="4"/>
      <c r="N363" s="9"/>
      <c r="O363" s="6"/>
      <c r="P363" s="5">
        <v>44890.302083333336</v>
      </c>
      <c r="Q363" s="5">
        <v>44893.302083333336</v>
      </c>
    </row>
    <row r="364" spans="2:17" x14ac:dyDescent="0.25">
      <c r="B364">
        <v>9</v>
      </c>
      <c r="C364" t="s">
        <v>21</v>
      </c>
      <c r="L364" s="6"/>
      <c r="M364" s="4"/>
      <c r="N364" s="9"/>
      <c r="O364" s="6"/>
      <c r="P364" s="5">
        <v>44893.302083333336</v>
      </c>
      <c r="Q364" s="5">
        <v>44893.46875</v>
      </c>
    </row>
    <row r="365" spans="2:17" x14ac:dyDescent="0.25">
      <c r="C365" t="s">
        <v>21</v>
      </c>
      <c r="L365" s="6"/>
      <c r="M365" s="4"/>
      <c r="N365" s="9"/>
      <c r="O365" s="6"/>
      <c r="P365" s="5">
        <v>44893.46875</v>
      </c>
      <c r="Q365" s="5">
        <v>44894.260416666672</v>
      </c>
    </row>
    <row r="366" spans="2:17" x14ac:dyDescent="0.25">
      <c r="C366" t="s">
        <v>8</v>
      </c>
      <c r="L366" s="6"/>
      <c r="M366" s="4"/>
      <c r="N366" s="9"/>
      <c r="O366" s="6"/>
      <c r="P366" s="5">
        <v>44950.350694444445</v>
      </c>
      <c r="Q366" s="5">
        <v>44950.378472222226</v>
      </c>
    </row>
    <row r="367" spans="2:17" x14ac:dyDescent="0.25">
      <c r="C367" t="s">
        <v>55</v>
      </c>
      <c r="L367" s="6"/>
      <c r="M367" s="4"/>
      <c r="N367" s="9"/>
      <c r="O367" s="6"/>
      <c r="P367" s="5">
        <v>45064.468333333338</v>
      </c>
      <c r="Q367" s="5">
        <v>45069.530833333338</v>
      </c>
    </row>
    <row r="368" spans="2:17" x14ac:dyDescent="0.25">
      <c r="C368" t="s">
        <v>55</v>
      </c>
      <c r="L368" s="6"/>
      <c r="M368" s="4"/>
      <c r="N368" s="9"/>
      <c r="O368" s="6"/>
      <c r="P368" s="5">
        <v>45069.530833333338</v>
      </c>
      <c r="Q368" s="5">
        <v>45070.378055555557</v>
      </c>
    </row>
    <row r="369" spans="2:17" x14ac:dyDescent="0.25">
      <c r="C369" t="s">
        <v>21</v>
      </c>
      <c r="L369" s="6"/>
      <c r="M369" s="4"/>
      <c r="N369" s="9"/>
      <c r="O369" s="6"/>
      <c r="P369" s="5">
        <v>44894.260416666672</v>
      </c>
      <c r="Q369" s="5">
        <v>44894.302083333336</v>
      </c>
    </row>
    <row r="370" spans="2:17" x14ac:dyDescent="0.25">
      <c r="C370" t="s">
        <v>8</v>
      </c>
      <c r="L370" s="6"/>
      <c r="M370" s="4"/>
      <c r="N370" s="9"/>
      <c r="O370" s="6"/>
      <c r="P370" s="5">
        <v>44950.378472222226</v>
      </c>
      <c r="Q370" s="5">
        <v>44950.385416666672</v>
      </c>
    </row>
    <row r="371" spans="2:17" x14ac:dyDescent="0.25">
      <c r="C371" t="s">
        <v>8</v>
      </c>
      <c r="L371" s="6"/>
      <c r="M371" s="4"/>
      <c r="N371" s="9"/>
      <c r="O371" s="6"/>
      <c r="P371" s="5">
        <v>44950.385416666672</v>
      </c>
      <c r="Q371" s="5">
        <v>44950.392361111117</v>
      </c>
    </row>
    <row r="372" spans="2:17" x14ac:dyDescent="0.25">
      <c r="C372" t="s">
        <v>55</v>
      </c>
      <c r="L372" s="6"/>
      <c r="M372" s="4"/>
      <c r="N372" s="9"/>
      <c r="O372" s="6"/>
      <c r="P372" s="5">
        <v>45070.378055555557</v>
      </c>
      <c r="Q372" s="5">
        <v>45072.555138888893</v>
      </c>
    </row>
    <row r="373" spans="2:17" x14ac:dyDescent="0.25">
      <c r="C373" t="s">
        <v>55</v>
      </c>
      <c r="L373" s="6"/>
      <c r="M373" s="4"/>
      <c r="N373" s="9"/>
      <c r="O373" s="6"/>
      <c r="P373" s="5">
        <v>45072.555138888893</v>
      </c>
      <c r="Q373" s="5">
        <v>45072.555277777778</v>
      </c>
    </row>
    <row r="374" spans="2:17" x14ac:dyDescent="0.25">
      <c r="B374">
        <v>2</v>
      </c>
      <c r="C374" t="s">
        <v>13</v>
      </c>
      <c r="L374" s="6"/>
      <c r="M374" s="4"/>
      <c r="N374" s="9"/>
      <c r="O374" s="6"/>
      <c r="P374" s="5">
        <v>44887.583333333336</v>
      </c>
      <c r="Q374" s="5">
        <v>44888.333333333336</v>
      </c>
    </row>
    <row r="375" spans="2:17" x14ac:dyDescent="0.25">
      <c r="B375">
        <v>3</v>
      </c>
      <c r="C375" t="s">
        <v>57</v>
      </c>
      <c r="L375" s="6"/>
      <c r="M375" s="4"/>
      <c r="N375" s="9"/>
      <c r="O375" s="6"/>
      <c r="P375" s="5">
        <v>44908.5</v>
      </c>
      <c r="Q375" s="5">
        <v>44925.416666666672</v>
      </c>
    </row>
    <row r="376" spans="2:17" x14ac:dyDescent="0.25">
      <c r="B376">
        <v>3</v>
      </c>
      <c r="C376" t="s">
        <v>13</v>
      </c>
      <c r="L376" s="6"/>
      <c r="M376" s="4"/>
      <c r="N376" s="9"/>
      <c r="O376" s="6"/>
      <c r="P376" s="5">
        <v>44888.333333333336</v>
      </c>
      <c r="Q376" s="5">
        <v>44888.416666666672</v>
      </c>
    </row>
    <row r="377" spans="2:17" x14ac:dyDescent="0.25">
      <c r="B377">
        <v>5</v>
      </c>
      <c r="C377" t="s">
        <v>19</v>
      </c>
      <c r="L377" s="6"/>
      <c r="M377" s="4"/>
      <c r="N377" s="9"/>
      <c r="O377" s="6"/>
      <c r="P377" s="5">
        <v>44894.354166666672</v>
      </c>
      <c r="Q377" s="5">
        <v>44894.4375</v>
      </c>
    </row>
    <row r="378" spans="2:17" x14ac:dyDescent="0.25">
      <c r="B378">
        <v>6</v>
      </c>
      <c r="C378" t="s">
        <v>7</v>
      </c>
      <c r="L378" s="6"/>
      <c r="M378" s="4"/>
      <c r="N378" s="9"/>
      <c r="O378" s="6"/>
      <c r="P378" s="5">
        <v>44886.517361111117</v>
      </c>
      <c r="Q378" s="5">
        <v>44886.579861111117</v>
      </c>
    </row>
    <row r="379" spans="2:17" x14ac:dyDescent="0.25">
      <c r="B379">
        <v>6</v>
      </c>
      <c r="C379" t="s">
        <v>19</v>
      </c>
      <c r="L379" s="6"/>
      <c r="M379" s="4"/>
      <c r="N379" s="9"/>
      <c r="O379" s="6"/>
      <c r="P379" s="5">
        <v>44894.4375</v>
      </c>
      <c r="Q379" s="5">
        <v>44894.520833333336</v>
      </c>
    </row>
    <row r="380" spans="2:17" x14ac:dyDescent="0.25">
      <c r="B380">
        <v>9</v>
      </c>
      <c r="C380" t="s">
        <v>12</v>
      </c>
      <c r="L380" s="6"/>
      <c r="M380" s="4"/>
      <c r="N380" s="9"/>
      <c r="O380" s="6"/>
      <c r="P380" s="5">
        <v>44897.344444444447</v>
      </c>
      <c r="Q380" s="5">
        <v>44902.469444444447</v>
      </c>
    </row>
    <row r="381" spans="2:17" x14ac:dyDescent="0.25">
      <c r="C381" t="s">
        <v>21</v>
      </c>
      <c r="L381" s="6"/>
      <c r="M381" s="4"/>
      <c r="N381" s="9"/>
      <c r="O381" s="6"/>
      <c r="P381" s="5">
        <v>44894.302083333336</v>
      </c>
      <c r="Q381" s="5">
        <v>44895.302083333336</v>
      </c>
    </row>
    <row r="382" spans="2:17" x14ac:dyDescent="0.25">
      <c r="C382" t="s">
        <v>8</v>
      </c>
      <c r="L382" s="6"/>
      <c r="M382" s="4"/>
      <c r="N382" s="9"/>
      <c r="O382" s="6"/>
      <c r="P382" s="5">
        <v>44950.392361111117</v>
      </c>
      <c r="Q382" s="5">
        <v>44950.399305555555</v>
      </c>
    </row>
    <row r="383" spans="2:17" x14ac:dyDescent="0.25">
      <c r="C383" t="s">
        <v>12</v>
      </c>
      <c r="L383" s="6"/>
      <c r="M383" s="4"/>
      <c r="N383" s="9"/>
      <c r="O383" s="6"/>
      <c r="P383" s="5">
        <v>44902.469444444447</v>
      </c>
      <c r="Q383" s="5">
        <v>44902.552777777782</v>
      </c>
    </row>
    <row r="384" spans="2:17" x14ac:dyDescent="0.25">
      <c r="C384" t="s">
        <v>12</v>
      </c>
      <c r="L384" s="6"/>
      <c r="M384" s="4"/>
      <c r="N384" s="9"/>
      <c r="O384" s="6"/>
      <c r="P384" s="5">
        <v>44902.552777777782</v>
      </c>
      <c r="Q384" s="5">
        <v>44903.344444444447</v>
      </c>
    </row>
    <row r="385" spans="2:17" x14ac:dyDescent="0.25">
      <c r="C385" t="s">
        <v>12</v>
      </c>
      <c r="L385" s="6"/>
      <c r="M385" s="4"/>
      <c r="N385" s="9"/>
      <c r="O385" s="6"/>
      <c r="P385" s="5">
        <v>44903.344444444447</v>
      </c>
      <c r="Q385" s="5">
        <v>44903.427777777782</v>
      </c>
    </row>
    <row r="386" spans="2:17" x14ac:dyDescent="0.25">
      <c r="C386" t="s">
        <v>17</v>
      </c>
      <c r="L386" s="6"/>
      <c r="M386" s="4"/>
      <c r="N386" s="9"/>
      <c r="O386" s="6"/>
      <c r="P386" s="5">
        <v>44943.347222222226</v>
      </c>
      <c r="Q386" s="5">
        <v>44943.409722222226</v>
      </c>
    </row>
    <row r="387" spans="2:17" x14ac:dyDescent="0.25">
      <c r="C387" t="s">
        <v>8</v>
      </c>
      <c r="L387" s="6"/>
      <c r="M387" s="4"/>
      <c r="N387" s="9"/>
      <c r="O387" s="6"/>
      <c r="P387" s="5">
        <v>44950.399305555555</v>
      </c>
      <c r="Q387" s="5">
        <v>44952.399305555555</v>
      </c>
    </row>
    <row r="388" spans="2:17" x14ac:dyDescent="0.25">
      <c r="C388" t="s">
        <v>8</v>
      </c>
      <c r="L388" s="6"/>
      <c r="M388" s="4"/>
      <c r="N388" s="9"/>
      <c r="O388" s="6"/>
      <c r="P388" s="5">
        <v>44952.399305555555</v>
      </c>
      <c r="Q388" s="5">
        <v>44952.565972222226</v>
      </c>
    </row>
    <row r="389" spans="2:17" x14ac:dyDescent="0.25">
      <c r="B389">
        <v>4</v>
      </c>
      <c r="C389" t="s">
        <v>57</v>
      </c>
      <c r="L389" s="6"/>
      <c r="M389" s="4"/>
      <c r="N389" s="9"/>
      <c r="O389" s="6"/>
      <c r="P389" s="5">
        <v>44925.416666666672</v>
      </c>
      <c r="Q389" s="5">
        <v>44932.416666666672</v>
      </c>
    </row>
    <row r="390" spans="2:17" x14ac:dyDescent="0.25">
      <c r="C390" t="s">
        <v>55</v>
      </c>
      <c r="L390" s="6"/>
      <c r="M390" s="4"/>
      <c r="N390" s="9"/>
      <c r="O390" s="6"/>
      <c r="P390" s="5">
        <v>45072.555277777778</v>
      </c>
      <c r="Q390" s="5">
        <v>45078.284444444449</v>
      </c>
    </row>
    <row r="391" spans="2:17" x14ac:dyDescent="0.25">
      <c r="C391" t="s">
        <v>55</v>
      </c>
      <c r="L391" s="6"/>
      <c r="M391" s="4"/>
      <c r="N391" s="9"/>
      <c r="O391" s="6"/>
      <c r="P391" s="5">
        <v>45078.284444444449</v>
      </c>
      <c r="Q391" s="5">
        <v>45083.346944444449</v>
      </c>
    </row>
    <row r="392" spans="2:17" x14ac:dyDescent="0.25">
      <c r="C392" t="s">
        <v>55</v>
      </c>
      <c r="L392" s="6"/>
      <c r="M392" s="4"/>
      <c r="N392" s="9"/>
      <c r="O392" s="6"/>
      <c r="P392" s="5">
        <v>45083.346944444449</v>
      </c>
      <c r="Q392" s="5">
        <v>45086.409444444449</v>
      </c>
    </row>
    <row r="393" spans="2:17" x14ac:dyDescent="0.25">
      <c r="B393">
        <v>3</v>
      </c>
      <c r="C393" t="s">
        <v>95</v>
      </c>
      <c r="L393" s="6"/>
      <c r="M393" s="4"/>
      <c r="N393" s="9"/>
      <c r="O393" s="6"/>
      <c r="P393" s="5">
        <v>44881.250000001004</v>
      </c>
      <c r="Q393" s="5">
        <v>44881.250000001004</v>
      </c>
    </row>
    <row r="394" spans="2:17" x14ac:dyDescent="0.25">
      <c r="B394">
        <v>3</v>
      </c>
      <c r="C394" t="s">
        <v>48</v>
      </c>
      <c r="L394" s="6"/>
      <c r="M394" s="4"/>
      <c r="N394" s="9"/>
      <c r="O394" s="6"/>
      <c r="P394" s="5">
        <v>44881.250000001004</v>
      </c>
      <c r="Q394" s="5">
        <v>44881.250000001004</v>
      </c>
    </row>
    <row r="395" spans="2:17" x14ac:dyDescent="0.25">
      <c r="B395">
        <v>4</v>
      </c>
      <c r="C395" t="s">
        <v>48</v>
      </c>
      <c r="L395" s="6"/>
      <c r="M395" s="4"/>
      <c r="N395" s="9"/>
      <c r="O395" s="6"/>
      <c r="P395" s="5">
        <v>44881.250000001004</v>
      </c>
      <c r="Q395" s="5">
        <v>44881.250000001004</v>
      </c>
    </row>
    <row r="396" spans="2:17" x14ac:dyDescent="0.25">
      <c r="B396">
        <v>5</v>
      </c>
      <c r="C396" t="s">
        <v>78</v>
      </c>
      <c r="L396" s="6"/>
      <c r="M396" s="4"/>
      <c r="N396" s="9"/>
      <c r="O396" s="6"/>
      <c r="P396" s="5">
        <v>44894.5625</v>
      </c>
      <c r="Q396" s="5">
        <v>44900.5</v>
      </c>
    </row>
    <row r="397" spans="2:17" x14ac:dyDescent="0.25">
      <c r="B397">
        <v>7</v>
      </c>
      <c r="C397" t="s">
        <v>49</v>
      </c>
      <c r="L397" s="6"/>
      <c r="M397" s="4"/>
      <c r="N397" s="9"/>
      <c r="O397" s="6"/>
      <c r="P397" s="5">
        <v>44886.5</v>
      </c>
      <c r="Q397" s="5">
        <v>44887.291666666672</v>
      </c>
    </row>
    <row r="398" spans="2:17" x14ac:dyDescent="0.25">
      <c r="B398">
        <v>8</v>
      </c>
      <c r="C398" t="s">
        <v>49</v>
      </c>
      <c r="L398" s="6"/>
      <c r="M398" s="4"/>
      <c r="N398" s="9"/>
      <c r="O398" s="6"/>
      <c r="P398" s="5">
        <v>44887.291666666672</v>
      </c>
      <c r="Q398" s="5">
        <v>44887.416666666672</v>
      </c>
    </row>
    <row r="399" spans="2:17" x14ac:dyDescent="0.25">
      <c r="C399" t="s">
        <v>8</v>
      </c>
      <c r="L399" s="6"/>
      <c r="M399" s="4"/>
      <c r="N399" s="9"/>
      <c r="O399" s="6"/>
      <c r="P399" s="5">
        <v>44952.565972222226</v>
      </c>
      <c r="Q399" s="5">
        <v>44953.274305555555</v>
      </c>
    </row>
    <row r="400" spans="2:17" x14ac:dyDescent="0.25">
      <c r="C400" t="s">
        <v>8</v>
      </c>
      <c r="L400" s="6"/>
      <c r="M400" s="4"/>
      <c r="N400" s="9"/>
      <c r="O400" s="6"/>
      <c r="P400" s="5">
        <v>44953.274305555555</v>
      </c>
      <c r="Q400" s="5">
        <v>44953.315972222226</v>
      </c>
    </row>
    <row r="401" spans="2:17" x14ac:dyDescent="0.25">
      <c r="C401" t="s">
        <v>55</v>
      </c>
      <c r="L401" s="6"/>
      <c r="M401" s="4"/>
      <c r="N401" s="9"/>
      <c r="O401" s="6"/>
      <c r="P401" s="5">
        <v>45086.409444444449</v>
      </c>
      <c r="Q401" s="5">
        <v>45089.256666666668</v>
      </c>
    </row>
    <row r="402" spans="2:17" x14ac:dyDescent="0.25">
      <c r="C402" t="s">
        <v>55</v>
      </c>
      <c r="L402" s="6"/>
      <c r="M402" s="4"/>
      <c r="N402" s="9"/>
      <c r="O402" s="6"/>
      <c r="P402" s="5">
        <v>45089.256666666668</v>
      </c>
      <c r="Q402" s="5">
        <v>45091.433750000004</v>
      </c>
    </row>
    <row r="403" spans="2:17" x14ac:dyDescent="0.25">
      <c r="C403" t="s">
        <v>55</v>
      </c>
      <c r="L403" s="6"/>
      <c r="M403" s="4"/>
      <c r="N403" s="9"/>
      <c r="O403" s="6"/>
      <c r="P403" s="5">
        <v>45091.433750000004</v>
      </c>
      <c r="Q403" s="5">
        <v>45091.433888888889</v>
      </c>
    </row>
    <row r="404" spans="2:17" x14ac:dyDescent="0.25">
      <c r="C404" t="s">
        <v>55</v>
      </c>
      <c r="L404" s="6"/>
      <c r="M404" s="4"/>
      <c r="N404" s="9"/>
      <c r="O404" s="6"/>
      <c r="P404" s="5">
        <v>45091.433888888889</v>
      </c>
      <c r="Q404" s="5">
        <v>45092.281111111115</v>
      </c>
    </row>
    <row r="405" spans="2:17" x14ac:dyDescent="0.25">
      <c r="C405" t="s">
        <v>55</v>
      </c>
      <c r="L405" s="6"/>
      <c r="M405" s="4"/>
      <c r="N405" s="9"/>
      <c r="O405" s="6"/>
      <c r="P405" s="5">
        <v>45092.281111111115</v>
      </c>
      <c r="Q405" s="5">
        <v>45096.458194444444</v>
      </c>
    </row>
    <row r="406" spans="2:17" x14ac:dyDescent="0.25">
      <c r="C406" t="s">
        <v>55</v>
      </c>
      <c r="L406" s="6"/>
      <c r="M406" s="4"/>
      <c r="N406" s="9"/>
      <c r="O406" s="6"/>
      <c r="P406" s="5">
        <v>45096.458194444444</v>
      </c>
      <c r="Q406" s="5">
        <v>45096.458333333336</v>
      </c>
    </row>
    <row r="407" spans="2:17" x14ac:dyDescent="0.25">
      <c r="C407" t="s">
        <v>55</v>
      </c>
      <c r="L407" s="6"/>
      <c r="M407" s="4"/>
      <c r="N407" s="9"/>
      <c r="O407" s="6"/>
      <c r="P407" s="5">
        <v>45096.458333333336</v>
      </c>
      <c r="Q407" s="5">
        <v>45097.305555555555</v>
      </c>
    </row>
    <row r="408" spans="2:17" x14ac:dyDescent="0.25">
      <c r="C408" t="s">
        <v>55</v>
      </c>
      <c r="L408" s="6"/>
      <c r="M408" s="4"/>
      <c r="N408" s="9"/>
      <c r="O408" s="6"/>
      <c r="P408" s="5">
        <v>45097.305555555555</v>
      </c>
      <c r="Q408" s="5">
        <v>45099.482638888891</v>
      </c>
    </row>
    <row r="409" spans="2:17" x14ac:dyDescent="0.25">
      <c r="C409" t="s">
        <v>55</v>
      </c>
      <c r="L409" s="6"/>
      <c r="M409" s="4"/>
      <c r="N409" s="9"/>
      <c r="O409" s="6"/>
      <c r="P409" s="5">
        <v>45099.482638888891</v>
      </c>
      <c r="Q409" s="5">
        <v>45099.482777777783</v>
      </c>
    </row>
    <row r="410" spans="2:17" x14ac:dyDescent="0.25">
      <c r="C410" t="s">
        <v>55</v>
      </c>
      <c r="L410" s="6"/>
      <c r="M410" s="4"/>
      <c r="N410" s="9"/>
      <c r="O410" s="6"/>
      <c r="P410" s="5">
        <v>45099.482777777783</v>
      </c>
      <c r="Q410" s="5">
        <v>45099.48305555556</v>
      </c>
    </row>
    <row r="411" spans="2:17" x14ac:dyDescent="0.25">
      <c r="C411" t="s">
        <v>11</v>
      </c>
      <c r="L411" s="6"/>
      <c r="M411" s="4"/>
      <c r="N411" s="9"/>
      <c r="O411" s="6"/>
      <c r="P411" s="5">
        <v>44895.34375</v>
      </c>
      <c r="Q411" s="5">
        <v>44895.378472222226</v>
      </c>
    </row>
    <row r="412" spans="2:17" x14ac:dyDescent="0.25">
      <c r="C412" t="s">
        <v>11</v>
      </c>
      <c r="L412" s="6"/>
      <c r="M412" s="4"/>
      <c r="N412" s="9"/>
      <c r="O412" s="6"/>
      <c r="P412" s="5">
        <v>44895.378472222226</v>
      </c>
      <c r="Q412" s="5">
        <v>44895.392361111117</v>
      </c>
    </row>
    <row r="413" spans="2:17" x14ac:dyDescent="0.25">
      <c r="C413" t="s">
        <v>12</v>
      </c>
      <c r="L413" s="6"/>
      <c r="M413" s="4"/>
      <c r="N413" s="9"/>
      <c r="O413" s="6"/>
      <c r="P413" s="5">
        <v>44903.427777777782</v>
      </c>
      <c r="Q413" s="5">
        <v>44903.441666666666</v>
      </c>
    </row>
    <row r="414" spans="2:17" x14ac:dyDescent="0.25">
      <c r="C414" t="s">
        <v>12</v>
      </c>
      <c r="L414" s="6"/>
      <c r="M414" s="4"/>
      <c r="N414" s="9"/>
      <c r="O414" s="6"/>
      <c r="P414" s="5">
        <v>44903.441666666666</v>
      </c>
      <c r="Q414" s="5">
        <v>44903.511111111111</v>
      </c>
    </row>
    <row r="415" spans="2:17" x14ac:dyDescent="0.25">
      <c r="C415" t="s">
        <v>12</v>
      </c>
      <c r="L415" s="6"/>
      <c r="M415" s="4"/>
      <c r="N415" s="9"/>
      <c r="O415" s="6"/>
      <c r="P415" s="5">
        <v>44903.511111111111</v>
      </c>
      <c r="Q415" s="5">
        <v>44903.531944444447</v>
      </c>
    </row>
    <row r="416" spans="2:17" x14ac:dyDescent="0.25">
      <c r="B416">
        <v>1</v>
      </c>
      <c r="C416" t="s">
        <v>23</v>
      </c>
      <c r="L416" s="6"/>
      <c r="M416" s="4"/>
      <c r="N416" s="9"/>
      <c r="O416" s="6"/>
      <c r="P416" s="5">
        <v>44881.25</v>
      </c>
      <c r="Q416" s="5">
        <v>44883.375</v>
      </c>
    </row>
    <row r="417" spans="2:17" x14ac:dyDescent="0.25">
      <c r="B417">
        <v>5</v>
      </c>
      <c r="C417" t="s">
        <v>9</v>
      </c>
      <c r="L417" s="6"/>
      <c r="M417" s="4"/>
      <c r="N417" s="9"/>
      <c r="O417" s="6"/>
      <c r="P417" s="5">
        <v>44881.361111111117</v>
      </c>
      <c r="Q417" s="5">
        <v>44881.430555555555</v>
      </c>
    </row>
    <row r="418" spans="2:17" x14ac:dyDescent="0.25">
      <c r="C418" t="s">
        <v>25</v>
      </c>
      <c r="L418" s="6"/>
      <c r="M418" s="4"/>
      <c r="N418" s="9"/>
      <c r="O418" s="6"/>
      <c r="P418" s="5">
        <v>44922.520833333336</v>
      </c>
      <c r="Q418" s="5">
        <v>44923.493055555555</v>
      </c>
    </row>
    <row r="419" spans="2:17" x14ac:dyDescent="0.25">
      <c r="C419" t="s">
        <v>55</v>
      </c>
      <c r="L419" s="6"/>
      <c r="M419" s="4"/>
      <c r="N419" s="9"/>
      <c r="O419" s="6"/>
      <c r="P419" s="5">
        <v>45099.48305555556</v>
      </c>
      <c r="Q419" s="5">
        <v>45099.538611111115</v>
      </c>
    </row>
    <row r="420" spans="2:17" x14ac:dyDescent="0.25">
      <c r="C420" t="s">
        <v>55</v>
      </c>
      <c r="L420" s="6"/>
      <c r="M420" s="4"/>
      <c r="N420" s="9"/>
      <c r="O420" s="6"/>
      <c r="P420" s="5">
        <v>45099.538611111115</v>
      </c>
      <c r="Q420" s="5">
        <v>45099.538888888892</v>
      </c>
    </row>
    <row r="421" spans="2:17" x14ac:dyDescent="0.25">
      <c r="C421" t="s">
        <v>55</v>
      </c>
      <c r="L421" s="6"/>
      <c r="M421" s="4"/>
      <c r="N421" s="9"/>
      <c r="O421" s="6"/>
      <c r="P421" s="5">
        <v>45099.538888888892</v>
      </c>
      <c r="Q421" s="5">
        <v>45118.455555555556</v>
      </c>
    </row>
    <row r="422" spans="2:17" x14ac:dyDescent="0.25">
      <c r="C422" t="s">
        <v>11</v>
      </c>
      <c r="L422" s="6"/>
      <c r="M422" s="4"/>
      <c r="N422" s="9"/>
      <c r="O422" s="6"/>
      <c r="P422" s="5">
        <v>44895.392361111117</v>
      </c>
      <c r="Q422" s="5">
        <v>44895.420138888891</v>
      </c>
    </row>
    <row r="423" spans="2:17" x14ac:dyDescent="0.25">
      <c r="C423" t="s">
        <v>11</v>
      </c>
      <c r="L423" s="6"/>
      <c r="M423" s="4"/>
      <c r="N423" s="9"/>
      <c r="O423" s="6"/>
      <c r="P423" s="5">
        <v>44895.420138888891</v>
      </c>
      <c r="Q423" s="5">
        <v>44895.461805555555</v>
      </c>
    </row>
    <row r="424" spans="2:17" x14ac:dyDescent="0.25">
      <c r="C424" t="s">
        <v>94</v>
      </c>
      <c r="L424" s="6"/>
      <c r="M424" s="4"/>
      <c r="N424" s="9"/>
      <c r="O424" s="6"/>
      <c r="P424" s="5">
        <v>44894.440972222226</v>
      </c>
      <c r="Q424" s="5">
        <v>44895.291666666672</v>
      </c>
    </row>
    <row r="425" spans="2:17" x14ac:dyDescent="0.25">
      <c r="C425" t="s">
        <v>94</v>
      </c>
      <c r="L425" s="6"/>
      <c r="M425" s="4"/>
      <c r="N425" s="9"/>
      <c r="O425" s="6"/>
      <c r="P425" s="5">
        <v>44895.291666666672</v>
      </c>
      <c r="Q425" s="5">
        <v>44895.576388888891</v>
      </c>
    </row>
    <row r="426" spans="2:17" x14ac:dyDescent="0.25">
      <c r="C426" t="s">
        <v>55</v>
      </c>
      <c r="L426" s="6"/>
      <c r="M426" s="4"/>
      <c r="N426" s="9"/>
      <c r="O426" s="6"/>
      <c r="P426" s="5">
        <v>45118.455555555556</v>
      </c>
      <c r="Q426" s="5">
        <v>45118.474652777782</v>
      </c>
    </row>
    <row r="427" spans="2:17" x14ac:dyDescent="0.25">
      <c r="C427" t="s">
        <v>55</v>
      </c>
      <c r="L427" s="6"/>
      <c r="M427" s="4"/>
      <c r="N427" s="9"/>
      <c r="O427" s="6"/>
      <c r="P427" s="5">
        <v>45118.474652777782</v>
      </c>
      <c r="Q427" s="5">
        <v>45118.475694444445</v>
      </c>
    </row>
    <row r="428" spans="2:17" x14ac:dyDescent="0.25">
      <c r="C428" t="s">
        <v>11</v>
      </c>
      <c r="L428" s="6"/>
      <c r="M428" s="4"/>
      <c r="N428" s="9"/>
      <c r="O428" s="6"/>
      <c r="P428" s="5">
        <v>44895.461805555555</v>
      </c>
      <c r="Q428" s="5">
        <v>44895.510694444449</v>
      </c>
    </row>
    <row r="429" spans="2:17" x14ac:dyDescent="0.25">
      <c r="C429" t="s">
        <v>12</v>
      </c>
      <c r="L429" s="6"/>
      <c r="M429" s="4"/>
      <c r="N429" s="9"/>
      <c r="O429" s="6"/>
      <c r="P429" s="5">
        <v>44903.531944444447</v>
      </c>
      <c r="Q429" s="5">
        <v>44903.566666666666</v>
      </c>
    </row>
    <row r="430" spans="2:17" x14ac:dyDescent="0.25">
      <c r="C430" t="s">
        <v>12</v>
      </c>
      <c r="L430" s="6"/>
      <c r="M430" s="4"/>
      <c r="N430" s="9"/>
      <c r="O430" s="6"/>
      <c r="P430" s="5">
        <v>44903.566666666666</v>
      </c>
      <c r="Q430" s="5">
        <v>44904.483333333337</v>
      </c>
    </row>
    <row r="431" spans="2:17" x14ac:dyDescent="0.25">
      <c r="B431">
        <v>1</v>
      </c>
      <c r="C431" t="s">
        <v>39</v>
      </c>
      <c r="L431" s="6"/>
      <c r="M431" s="4"/>
      <c r="N431" s="9"/>
      <c r="O431" s="6"/>
      <c r="P431" s="5">
        <v>44881.25</v>
      </c>
      <c r="Q431" s="5">
        <v>44882.486111111117</v>
      </c>
    </row>
    <row r="432" spans="2:17" x14ac:dyDescent="0.25">
      <c r="B432">
        <v>5</v>
      </c>
      <c r="C432" t="s">
        <v>57</v>
      </c>
      <c r="L432" s="6"/>
      <c r="M432" s="4"/>
      <c r="N432" s="9"/>
      <c r="O432" s="6"/>
      <c r="P432" s="5">
        <v>44932.416666666672</v>
      </c>
      <c r="Q432" s="5">
        <v>44951.333333333336</v>
      </c>
    </row>
    <row r="433" spans="2:17" x14ac:dyDescent="0.25">
      <c r="B433">
        <v>6</v>
      </c>
      <c r="C433" t="s">
        <v>9</v>
      </c>
      <c r="L433" s="6"/>
      <c r="M433" s="4"/>
      <c r="N433" s="9"/>
      <c r="O433" s="6"/>
      <c r="P433" s="5">
        <v>44881.430555555555</v>
      </c>
      <c r="Q433" s="5">
        <v>44881.513888888891</v>
      </c>
    </row>
    <row r="434" spans="2:17" x14ac:dyDescent="0.25">
      <c r="B434">
        <v>7</v>
      </c>
      <c r="C434" t="s">
        <v>9</v>
      </c>
      <c r="L434" s="6"/>
      <c r="M434" s="4"/>
      <c r="N434" s="9"/>
      <c r="O434" s="6"/>
      <c r="P434" s="5">
        <v>44881.513888888891</v>
      </c>
      <c r="Q434" s="5">
        <v>44882.277777777781</v>
      </c>
    </row>
    <row r="435" spans="2:17" x14ac:dyDescent="0.25">
      <c r="B435">
        <v>7</v>
      </c>
      <c r="C435" t="s">
        <v>7</v>
      </c>
      <c r="L435" s="6"/>
      <c r="M435" s="4"/>
      <c r="N435" s="9"/>
      <c r="O435" s="6"/>
      <c r="P435" s="5">
        <v>44886.579861111117</v>
      </c>
      <c r="Q435" s="5">
        <v>44887.454861111117</v>
      </c>
    </row>
    <row r="436" spans="2:17" x14ac:dyDescent="0.25">
      <c r="C436" t="s">
        <v>25</v>
      </c>
      <c r="L436" s="6"/>
      <c r="M436" s="4"/>
      <c r="N436" s="9"/>
      <c r="O436" s="6"/>
      <c r="P436" s="5">
        <v>44923.493055555555</v>
      </c>
      <c r="Q436" s="5">
        <v>44928.284722222226</v>
      </c>
    </row>
    <row r="437" spans="2:17" x14ac:dyDescent="0.25">
      <c r="C437" t="s">
        <v>25</v>
      </c>
      <c r="L437" s="6"/>
      <c r="M437" s="4"/>
      <c r="N437" s="9"/>
      <c r="O437" s="6"/>
      <c r="P437" s="5">
        <v>44928.284722222226</v>
      </c>
      <c r="Q437" s="5">
        <v>44930.409722222226</v>
      </c>
    </row>
    <row r="438" spans="2:17" x14ac:dyDescent="0.25">
      <c r="C438" t="s">
        <v>8</v>
      </c>
      <c r="L438" s="6"/>
      <c r="M438" s="4"/>
      <c r="N438" s="9"/>
      <c r="O438" s="6"/>
      <c r="P438" s="5">
        <v>44953.315972222226</v>
      </c>
      <c r="Q438" s="5">
        <v>44953.378472222226</v>
      </c>
    </row>
    <row r="439" spans="2:17" x14ac:dyDescent="0.25">
      <c r="C439" t="s">
        <v>8</v>
      </c>
      <c r="L439" s="6"/>
      <c r="M439" s="4"/>
      <c r="N439" s="9"/>
      <c r="O439" s="6"/>
      <c r="P439" s="5">
        <v>44953.378472222226</v>
      </c>
      <c r="Q439" s="5">
        <v>44953.399305555555</v>
      </c>
    </row>
    <row r="440" spans="2:17" x14ac:dyDescent="0.25">
      <c r="C440" t="s">
        <v>8</v>
      </c>
      <c r="L440" s="6"/>
      <c r="M440" s="4"/>
      <c r="N440" s="9"/>
      <c r="O440" s="6"/>
      <c r="P440" s="5">
        <v>44953.399305555555</v>
      </c>
      <c r="Q440" s="5">
        <v>44953.461805555555</v>
      </c>
    </row>
    <row r="441" spans="2:17" x14ac:dyDescent="0.25">
      <c r="C441" t="s">
        <v>8</v>
      </c>
      <c r="L441" s="6"/>
      <c r="M441" s="4"/>
      <c r="N441" s="9"/>
      <c r="O441" s="6"/>
      <c r="P441" s="5">
        <v>44953.461805555555</v>
      </c>
      <c r="Q441" s="5">
        <v>44953.482638888891</v>
      </c>
    </row>
    <row r="442" spans="2:17" x14ac:dyDescent="0.25">
      <c r="C442" t="s">
        <v>55</v>
      </c>
      <c r="L442" s="6"/>
      <c r="M442" s="4"/>
      <c r="N442" s="9"/>
      <c r="O442" s="6"/>
      <c r="P442" s="5">
        <v>45118.475694444445</v>
      </c>
      <c r="Q442" s="5">
        <v>45119.28125</v>
      </c>
    </row>
    <row r="443" spans="2:17" x14ac:dyDescent="0.25">
      <c r="C443" t="s">
        <v>55</v>
      </c>
      <c r="L443" s="6"/>
      <c r="M443" s="4"/>
      <c r="N443" s="9"/>
      <c r="O443" s="6"/>
      <c r="P443" s="5">
        <v>45119.28125</v>
      </c>
      <c r="Q443" s="5">
        <v>45119.281388888892</v>
      </c>
    </row>
    <row r="444" spans="2:17" x14ac:dyDescent="0.25">
      <c r="C444" t="s">
        <v>55</v>
      </c>
      <c r="L444" s="6"/>
      <c r="M444" s="4"/>
      <c r="N444" s="9"/>
      <c r="O444" s="6"/>
      <c r="P444" s="5">
        <v>45119.281388888892</v>
      </c>
      <c r="Q444" s="5">
        <v>45124.343888888892</v>
      </c>
    </row>
    <row r="445" spans="2:17" x14ac:dyDescent="0.25">
      <c r="C445" t="s">
        <v>55</v>
      </c>
      <c r="L445" s="6"/>
      <c r="M445" s="4"/>
      <c r="N445" s="9"/>
      <c r="O445" s="6"/>
      <c r="P445" s="5">
        <v>45124.343888888892</v>
      </c>
      <c r="Q445" s="5">
        <v>45124.385555555556</v>
      </c>
    </row>
    <row r="446" spans="2:17" x14ac:dyDescent="0.25">
      <c r="C446" t="s">
        <v>55</v>
      </c>
      <c r="L446" s="6"/>
      <c r="M446" s="4"/>
      <c r="N446" s="9"/>
      <c r="O446" s="6"/>
      <c r="P446" s="5">
        <v>45124.385555555556</v>
      </c>
      <c r="Q446" s="5">
        <v>45124.385555556561</v>
      </c>
    </row>
    <row r="447" spans="2:17" x14ac:dyDescent="0.25">
      <c r="C447" t="s">
        <v>11</v>
      </c>
      <c r="L447" s="6"/>
      <c r="M447" s="4"/>
      <c r="N447" s="9"/>
      <c r="O447" s="6"/>
      <c r="P447" s="5">
        <v>44895.510694444449</v>
      </c>
      <c r="Q447" s="5">
        <v>44896.257222222222</v>
      </c>
    </row>
    <row r="448" spans="2:17" x14ac:dyDescent="0.25">
      <c r="C448" t="s">
        <v>11</v>
      </c>
      <c r="L448" s="6"/>
      <c r="M448" s="4"/>
      <c r="N448" s="9"/>
      <c r="O448" s="6"/>
      <c r="P448" s="5">
        <v>44896.257222222222</v>
      </c>
      <c r="Q448" s="5">
        <v>44896.264166666668</v>
      </c>
    </row>
    <row r="449" spans="2:17" x14ac:dyDescent="0.25">
      <c r="C449" t="s">
        <v>11</v>
      </c>
      <c r="L449" s="6"/>
      <c r="M449" s="4"/>
      <c r="N449" s="9"/>
      <c r="O449" s="6"/>
      <c r="P449" s="5">
        <v>44896.264166666668</v>
      </c>
      <c r="Q449" s="5">
        <v>44896.305833333339</v>
      </c>
    </row>
    <row r="450" spans="2:17" x14ac:dyDescent="0.25">
      <c r="C450" t="s">
        <v>11</v>
      </c>
      <c r="L450" s="6"/>
      <c r="M450" s="4"/>
      <c r="N450" s="9"/>
      <c r="O450" s="6"/>
      <c r="P450" s="5">
        <v>44896.305833333339</v>
      </c>
      <c r="Q450" s="5">
        <v>44896.347500000003</v>
      </c>
    </row>
    <row r="451" spans="2:17" x14ac:dyDescent="0.25">
      <c r="C451" t="s">
        <v>11</v>
      </c>
      <c r="L451" s="6"/>
      <c r="M451" s="4"/>
      <c r="N451" s="9"/>
      <c r="O451" s="6"/>
      <c r="P451" s="5">
        <v>44896.347500000003</v>
      </c>
      <c r="Q451" s="5">
        <v>44896.361388888894</v>
      </c>
    </row>
    <row r="452" spans="2:17" x14ac:dyDescent="0.25">
      <c r="C452" t="s">
        <v>12</v>
      </c>
      <c r="L452" s="6"/>
      <c r="M452" s="4"/>
      <c r="N452" s="9"/>
      <c r="O452" s="6"/>
      <c r="P452" s="5">
        <v>44904.483333333337</v>
      </c>
      <c r="Q452" s="5">
        <v>44904.483333334334</v>
      </c>
    </row>
    <row r="453" spans="2:17" x14ac:dyDescent="0.25">
      <c r="C453" t="s">
        <v>12</v>
      </c>
      <c r="L453" s="6"/>
      <c r="M453" s="4"/>
      <c r="N453" s="9"/>
      <c r="O453" s="6"/>
      <c r="P453" s="5">
        <v>44904.483333334334</v>
      </c>
      <c r="Q453" s="5">
        <v>44904.497222222228</v>
      </c>
    </row>
    <row r="454" spans="2:17" x14ac:dyDescent="0.25">
      <c r="B454">
        <v>4</v>
      </c>
      <c r="C454" t="s">
        <v>20</v>
      </c>
      <c r="L454" s="6"/>
      <c r="M454" s="4"/>
      <c r="N454" s="9"/>
      <c r="O454" s="6"/>
      <c r="P454" s="5">
        <v>44889.341666666667</v>
      </c>
      <c r="Q454" s="5">
        <v>44894.515277777777</v>
      </c>
    </row>
    <row r="455" spans="2:17" x14ac:dyDescent="0.25">
      <c r="B455">
        <v>4</v>
      </c>
      <c r="C455" t="s">
        <v>95</v>
      </c>
      <c r="L455" s="6"/>
      <c r="M455" s="4"/>
      <c r="N455" s="9"/>
      <c r="O455" s="6"/>
      <c r="P455" s="5">
        <v>44881.250000001004</v>
      </c>
      <c r="Q455" s="5">
        <v>44881.250000001004</v>
      </c>
    </row>
    <row r="456" spans="2:17" x14ac:dyDescent="0.25">
      <c r="B456">
        <v>5</v>
      </c>
      <c r="C456" t="s">
        <v>20</v>
      </c>
      <c r="L456" s="6"/>
      <c r="M456" s="4"/>
      <c r="N456" s="9"/>
      <c r="O456" s="6"/>
      <c r="P456" s="5">
        <v>44894.515277777777</v>
      </c>
      <c r="Q456" s="5">
        <v>44895.348611111112</v>
      </c>
    </row>
    <row r="457" spans="2:17" x14ac:dyDescent="0.25">
      <c r="B457">
        <v>7</v>
      </c>
      <c r="C457" t="s">
        <v>15</v>
      </c>
      <c r="L457" s="6"/>
      <c r="M457" s="4"/>
      <c r="N457" s="9"/>
      <c r="O457" s="6"/>
      <c r="P457" s="5">
        <v>44894.5</v>
      </c>
      <c r="Q457" s="5">
        <v>44895.510416666672</v>
      </c>
    </row>
    <row r="458" spans="2:17" x14ac:dyDescent="0.25">
      <c r="B458">
        <v>7</v>
      </c>
      <c r="C458" t="s">
        <v>19</v>
      </c>
      <c r="L458" s="6"/>
      <c r="M458" s="4"/>
      <c r="N458" s="9"/>
      <c r="O458" s="6"/>
      <c r="P458" s="5">
        <v>44894.520833333336</v>
      </c>
      <c r="Q458" s="5">
        <v>44895.364583333336</v>
      </c>
    </row>
    <row r="459" spans="2:17" x14ac:dyDescent="0.25">
      <c r="C459" t="s">
        <v>53</v>
      </c>
      <c r="L459" s="6"/>
      <c r="M459" s="4"/>
      <c r="N459" s="9"/>
      <c r="O459" s="6"/>
      <c r="P459" s="5">
        <v>2.2500000010000001</v>
      </c>
      <c r="Q459" s="5">
        <v>2.2500000010000001</v>
      </c>
    </row>
    <row r="460" spans="2:17" x14ac:dyDescent="0.25">
      <c r="C460" t="s">
        <v>94</v>
      </c>
      <c r="L460" s="6"/>
      <c r="M460" s="4"/>
      <c r="N460" s="9"/>
      <c r="O460" s="6"/>
      <c r="P460" s="5">
        <v>44895.576388888891</v>
      </c>
      <c r="Q460" s="5">
        <v>44897.472222222226</v>
      </c>
    </row>
    <row r="461" spans="2:17" x14ac:dyDescent="0.25">
      <c r="C461" t="s">
        <v>25</v>
      </c>
      <c r="L461" s="6"/>
      <c r="M461" s="4"/>
      <c r="N461" s="9"/>
      <c r="O461" s="6"/>
      <c r="P461" s="5">
        <v>44930.409722222226</v>
      </c>
      <c r="Q461" s="5">
        <v>44932.409722222226</v>
      </c>
    </row>
    <row r="462" spans="2:17" x14ac:dyDescent="0.25">
      <c r="C462" t="s">
        <v>8</v>
      </c>
      <c r="L462" s="6"/>
      <c r="M462" s="4"/>
      <c r="N462" s="9"/>
      <c r="O462" s="6"/>
      <c r="P462" s="5">
        <v>44953.482638888891</v>
      </c>
      <c r="Q462" s="5">
        <v>44956.315972222226</v>
      </c>
    </row>
    <row r="463" spans="2:17" x14ac:dyDescent="0.25">
      <c r="C463" t="s">
        <v>55</v>
      </c>
      <c r="L463" s="6"/>
      <c r="M463" s="4"/>
      <c r="N463" s="9"/>
      <c r="O463" s="6"/>
      <c r="P463" s="5">
        <v>45124.385555556561</v>
      </c>
      <c r="Q463" s="5">
        <v>45124.385555556561</v>
      </c>
    </row>
    <row r="464" spans="2:17" x14ac:dyDescent="0.25">
      <c r="C464" t="s">
        <v>55</v>
      </c>
      <c r="L464" s="6"/>
      <c r="M464" s="4"/>
      <c r="N464" s="9"/>
      <c r="O464" s="6"/>
      <c r="P464" s="5">
        <v>45124.385555556561</v>
      </c>
      <c r="Q464" s="5">
        <v>45127.448055555556</v>
      </c>
    </row>
    <row r="465" spans="3:17" x14ac:dyDescent="0.25">
      <c r="C465" t="s">
        <v>55</v>
      </c>
      <c r="L465" s="6"/>
      <c r="M465" s="4"/>
      <c r="N465" s="9"/>
      <c r="O465" s="6"/>
      <c r="P465" s="5">
        <v>45127.448055555556</v>
      </c>
      <c r="Q465" s="5">
        <v>45128.295277777783</v>
      </c>
    </row>
    <row r="466" spans="3:17" x14ac:dyDescent="0.25">
      <c r="C466" t="s">
        <v>55</v>
      </c>
      <c r="L466" s="6"/>
      <c r="M466" s="4"/>
      <c r="N466" s="9"/>
      <c r="O466" s="6"/>
      <c r="P466" s="5">
        <v>45128.295277777783</v>
      </c>
      <c r="Q466" s="5">
        <v>45132.472361111111</v>
      </c>
    </row>
    <row r="467" spans="3:17" x14ac:dyDescent="0.25">
      <c r="C467" t="s">
        <v>55</v>
      </c>
      <c r="L467" s="6"/>
      <c r="M467" s="4"/>
      <c r="N467" s="9"/>
      <c r="O467" s="6"/>
      <c r="P467" s="5">
        <v>45132.472361111111</v>
      </c>
      <c r="Q467" s="5">
        <v>45132.472500000003</v>
      </c>
    </row>
    <row r="468" spans="3:17" x14ac:dyDescent="0.25">
      <c r="C468" t="s">
        <v>55</v>
      </c>
      <c r="L468" s="6"/>
      <c r="M468" s="4"/>
      <c r="N468" s="9"/>
      <c r="O468" s="6"/>
      <c r="P468" s="5">
        <v>45132.472500000003</v>
      </c>
      <c r="Q468" s="5">
        <v>45145.555833333339</v>
      </c>
    </row>
    <row r="469" spans="3:17" x14ac:dyDescent="0.25">
      <c r="C469" t="s">
        <v>11</v>
      </c>
      <c r="L469" s="6"/>
      <c r="M469" s="4"/>
      <c r="N469" s="9"/>
      <c r="O469" s="6"/>
      <c r="P469" s="5">
        <v>44896.361388888894</v>
      </c>
      <c r="Q469" s="5">
        <v>44896.375972222224</v>
      </c>
    </row>
    <row r="470" spans="3:17" x14ac:dyDescent="0.25">
      <c r="C470" t="s">
        <v>11</v>
      </c>
      <c r="L470" s="6"/>
      <c r="M470" s="4"/>
      <c r="N470" s="9"/>
      <c r="O470" s="6"/>
      <c r="P470" s="5">
        <v>44896.375972222224</v>
      </c>
      <c r="Q470" s="5">
        <v>44896.417638888888</v>
      </c>
    </row>
    <row r="471" spans="3:17" x14ac:dyDescent="0.25">
      <c r="C471" t="s">
        <v>11</v>
      </c>
      <c r="L471" s="6"/>
      <c r="M471" s="4"/>
      <c r="N471" s="9"/>
      <c r="O471" s="6"/>
      <c r="P471" s="5">
        <v>44896.417638888888</v>
      </c>
      <c r="Q471" s="5">
        <v>44896.431527777779</v>
      </c>
    </row>
    <row r="472" spans="3:17" x14ac:dyDescent="0.25">
      <c r="C472" t="s">
        <v>12</v>
      </c>
      <c r="L472" s="6"/>
      <c r="M472" s="4"/>
      <c r="N472" s="9"/>
      <c r="O472" s="6"/>
      <c r="P472" s="5">
        <v>44904.497222222228</v>
      </c>
      <c r="Q472" s="5">
        <v>44904.511111111111</v>
      </c>
    </row>
    <row r="473" spans="3:17" x14ac:dyDescent="0.25">
      <c r="C473" t="s">
        <v>12</v>
      </c>
      <c r="L473" s="6"/>
      <c r="M473" s="4"/>
      <c r="N473" s="9"/>
      <c r="O473" s="6"/>
      <c r="P473" s="5">
        <v>44904.511111111111</v>
      </c>
      <c r="Q473" s="5">
        <v>44904.580555555556</v>
      </c>
    </row>
    <row r="474" spans="3:17" x14ac:dyDescent="0.25">
      <c r="C474" t="s">
        <v>12</v>
      </c>
      <c r="L474" s="6"/>
      <c r="M474" s="4"/>
      <c r="N474" s="9"/>
      <c r="O474" s="6"/>
      <c r="P474" s="5">
        <v>44904.580555555556</v>
      </c>
      <c r="Q474" s="5">
        <v>44907.268055555556</v>
      </c>
    </row>
    <row r="475" spans="3:17" x14ac:dyDescent="0.25">
      <c r="C475" t="s">
        <v>89</v>
      </c>
      <c r="L475" s="6"/>
      <c r="M475" s="4"/>
      <c r="N475" s="9"/>
      <c r="O475" s="6"/>
      <c r="P475" s="5">
        <v>44881.250694444447</v>
      </c>
      <c r="Q475" s="5">
        <v>44881.250694445444</v>
      </c>
    </row>
    <row r="476" spans="3:17" x14ac:dyDescent="0.25">
      <c r="C476" t="s">
        <v>89</v>
      </c>
      <c r="L476" s="6"/>
      <c r="M476" s="4"/>
      <c r="N476" s="9"/>
      <c r="O476" s="6"/>
      <c r="P476" s="5">
        <v>44881.250694445444</v>
      </c>
      <c r="Q476" s="5">
        <v>44881.250694445444</v>
      </c>
    </row>
    <row r="477" spans="3:17" x14ac:dyDescent="0.25">
      <c r="C477" t="s">
        <v>89</v>
      </c>
      <c r="L477" s="6"/>
      <c r="M477" s="4"/>
      <c r="N477" s="9"/>
      <c r="O477" s="6"/>
      <c r="P477" s="5">
        <v>44881.250694445444</v>
      </c>
      <c r="Q477" s="5">
        <v>44881.250694445444</v>
      </c>
    </row>
    <row r="478" spans="3:17" x14ac:dyDescent="0.25">
      <c r="C478" t="s">
        <v>55</v>
      </c>
      <c r="L478" s="6"/>
      <c r="M478" s="4"/>
      <c r="N478" s="9"/>
      <c r="O478" s="6"/>
      <c r="P478" s="5">
        <v>45145.555833333339</v>
      </c>
      <c r="Q478" s="5">
        <v>45146.403055555558</v>
      </c>
    </row>
    <row r="479" spans="3:17" x14ac:dyDescent="0.25">
      <c r="C479" t="s">
        <v>55</v>
      </c>
      <c r="L479" s="6"/>
      <c r="M479" s="4"/>
      <c r="N479" s="9"/>
      <c r="O479" s="6"/>
      <c r="P479" s="5">
        <v>45146.403055555558</v>
      </c>
      <c r="Q479" s="5">
        <v>45148.580138888894</v>
      </c>
    </row>
    <row r="480" spans="3:17" x14ac:dyDescent="0.25">
      <c r="C480" t="s">
        <v>55</v>
      </c>
      <c r="L480" s="6"/>
      <c r="M480" s="4"/>
      <c r="N480" s="9"/>
      <c r="O480" s="6"/>
      <c r="P480" s="5">
        <v>45148.580138888894</v>
      </c>
      <c r="Q480" s="5">
        <v>45148.580277777779</v>
      </c>
    </row>
    <row r="481" spans="2:17" x14ac:dyDescent="0.25">
      <c r="C481" t="s">
        <v>55</v>
      </c>
      <c r="L481" s="6"/>
      <c r="M481" s="4"/>
      <c r="N481" s="9"/>
      <c r="O481" s="6"/>
      <c r="P481" s="5">
        <v>45148.580277777779</v>
      </c>
      <c r="Q481" s="5">
        <v>45149.580277777779</v>
      </c>
    </row>
    <row r="482" spans="2:17" x14ac:dyDescent="0.25">
      <c r="C482" t="s">
        <v>12</v>
      </c>
      <c r="L482" s="6"/>
      <c r="M482" s="4"/>
      <c r="N482" s="9"/>
      <c r="O482" s="6"/>
      <c r="P482" s="5">
        <v>44907.268055555556</v>
      </c>
      <c r="Q482" s="5">
        <v>44907.351388888892</v>
      </c>
    </row>
    <row r="483" spans="2:17" x14ac:dyDescent="0.25">
      <c r="C483" t="s">
        <v>94</v>
      </c>
      <c r="L483" s="6"/>
      <c r="M483" s="4"/>
      <c r="N483" s="9"/>
      <c r="O483" s="6"/>
      <c r="P483" s="5">
        <v>44897.472222222226</v>
      </c>
      <c r="Q483" s="5">
        <v>44901.368055555555</v>
      </c>
    </row>
    <row r="484" spans="2:17" x14ac:dyDescent="0.25">
      <c r="C484" t="s">
        <v>55</v>
      </c>
      <c r="L484" s="6"/>
      <c r="M484" s="4"/>
      <c r="N484" s="9"/>
      <c r="O484" s="6"/>
      <c r="P484" s="5">
        <v>45149.580277777779</v>
      </c>
      <c r="Q484" s="5">
        <v>45152.274722222224</v>
      </c>
    </row>
    <row r="485" spans="2:17" x14ac:dyDescent="0.25">
      <c r="C485" t="s">
        <v>55</v>
      </c>
      <c r="L485" s="6"/>
      <c r="M485" s="4"/>
      <c r="N485" s="9"/>
      <c r="O485" s="6"/>
      <c r="P485" s="5">
        <v>45152.274722222224</v>
      </c>
      <c r="Q485" s="5">
        <v>45152.27611111111</v>
      </c>
    </row>
    <row r="486" spans="2:17" x14ac:dyDescent="0.25">
      <c r="C486" t="s">
        <v>16</v>
      </c>
      <c r="L486" s="6"/>
      <c r="M486" s="4"/>
      <c r="N486" s="9"/>
      <c r="O486" s="6"/>
      <c r="P486" s="5">
        <v>44893.458333333336</v>
      </c>
      <c r="Q486" s="5">
        <v>44896.541666666672</v>
      </c>
    </row>
    <row r="487" spans="2:17" x14ac:dyDescent="0.25">
      <c r="C487" t="s">
        <v>12</v>
      </c>
      <c r="L487" s="6"/>
      <c r="M487" s="4"/>
      <c r="N487" s="9"/>
      <c r="O487" s="6"/>
      <c r="P487" s="5">
        <v>44907.351388888892</v>
      </c>
      <c r="Q487" s="5">
        <v>44907.420833333337</v>
      </c>
    </row>
    <row r="488" spans="2:17" x14ac:dyDescent="0.25">
      <c r="C488" t="s">
        <v>12</v>
      </c>
      <c r="L488" s="6"/>
      <c r="M488" s="4"/>
      <c r="N488" s="9"/>
      <c r="O488" s="6"/>
      <c r="P488" s="5">
        <v>44907.420833333337</v>
      </c>
      <c r="Q488" s="5">
        <v>44908.580555555556</v>
      </c>
    </row>
    <row r="489" spans="2:17" x14ac:dyDescent="0.25">
      <c r="B489">
        <v>4</v>
      </c>
      <c r="C489" t="s">
        <v>13</v>
      </c>
      <c r="L489" s="6"/>
      <c r="M489" s="4"/>
      <c r="N489" s="9"/>
      <c r="O489" s="6"/>
      <c r="P489" s="5">
        <v>44888.416666666672</v>
      </c>
      <c r="Q489" s="5">
        <v>44895.416666666672</v>
      </c>
    </row>
    <row r="490" spans="2:17" x14ac:dyDescent="0.25">
      <c r="B490">
        <v>8</v>
      </c>
      <c r="C490" t="s">
        <v>19</v>
      </c>
      <c r="L490" s="6"/>
      <c r="M490" s="4"/>
      <c r="N490" s="9"/>
      <c r="O490" s="6"/>
      <c r="P490" s="5">
        <v>44895.364583333336</v>
      </c>
      <c r="Q490" s="5">
        <v>44895.447916666672</v>
      </c>
    </row>
    <row r="491" spans="2:17" x14ac:dyDescent="0.25">
      <c r="C491" t="s">
        <v>55</v>
      </c>
      <c r="L491" s="6"/>
      <c r="M491" s="4"/>
      <c r="N491" s="9"/>
      <c r="O491" s="6"/>
      <c r="P491" s="5">
        <v>45152.27611111111</v>
      </c>
      <c r="Q491" s="5">
        <v>45154.359444444446</v>
      </c>
    </row>
    <row r="492" spans="2:17" x14ac:dyDescent="0.25">
      <c r="C492" t="s">
        <v>11</v>
      </c>
      <c r="L492" s="6"/>
      <c r="M492" s="4"/>
      <c r="N492" s="9"/>
      <c r="O492" s="6"/>
      <c r="P492" s="5">
        <v>44896.431527777779</v>
      </c>
      <c r="Q492" s="5">
        <v>44896.452361111114</v>
      </c>
    </row>
    <row r="493" spans="2:17" x14ac:dyDescent="0.25">
      <c r="C493" t="s">
        <v>12</v>
      </c>
      <c r="L493" s="6"/>
      <c r="M493" s="4"/>
      <c r="N493" s="9"/>
      <c r="O493" s="6"/>
      <c r="P493" s="5">
        <v>44908.580555555556</v>
      </c>
      <c r="Q493" s="5">
        <v>44909.330555555556</v>
      </c>
    </row>
    <row r="494" spans="2:17" x14ac:dyDescent="0.25">
      <c r="B494">
        <v>6</v>
      </c>
      <c r="C494" t="s">
        <v>20</v>
      </c>
      <c r="L494" s="6"/>
      <c r="M494" s="4"/>
      <c r="N494" s="9"/>
      <c r="O494" s="6"/>
      <c r="P494" s="5">
        <v>44895.348611111112</v>
      </c>
      <c r="Q494" s="5">
        <v>44901.459722222222</v>
      </c>
    </row>
    <row r="495" spans="2:17" x14ac:dyDescent="0.25">
      <c r="B495">
        <v>7</v>
      </c>
      <c r="C495" t="s">
        <v>20</v>
      </c>
      <c r="L495" s="6"/>
      <c r="M495" s="4"/>
      <c r="N495" s="9"/>
      <c r="O495" s="6"/>
      <c r="P495" s="5">
        <v>44901.459722222222</v>
      </c>
      <c r="Q495" s="5">
        <v>44902.293055555558</v>
      </c>
    </row>
    <row r="496" spans="2:17" x14ac:dyDescent="0.25">
      <c r="C496" t="s">
        <v>55</v>
      </c>
      <c r="L496" s="6"/>
      <c r="M496" s="4"/>
      <c r="N496" s="9"/>
      <c r="O496" s="6"/>
      <c r="P496" s="5">
        <v>45154.359444444446</v>
      </c>
      <c r="Q496" s="5">
        <v>45159.421944444446</v>
      </c>
    </row>
    <row r="497" spans="2:17" x14ac:dyDescent="0.25">
      <c r="C497" t="s">
        <v>55</v>
      </c>
      <c r="L497" s="6"/>
      <c r="M497" s="4"/>
      <c r="N497" s="9"/>
      <c r="O497" s="6"/>
      <c r="P497" s="5">
        <v>45159.421944444446</v>
      </c>
      <c r="Q497" s="5">
        <v>45176.33861111111</v>
      </c>
    </row>
    <row r="498" spans="2:17" x14ac:dyDescent="0.25">
      <c r="C498" t="s">
        <v>11</v>
      </c>
      <c r="L498" s="6"/>
      <c r="M498" s="4"/>
      <c r="N498" s="9"/>
      <c r="O498" s="6"/>
      <c r="P498" s="5">
        <v>44896.452361111114</v>
      </c>
      <c r="Q498" s="5">
        <v>44897.327361111114</v>
      </c>
    </row>
    <row r="499" spans="2:17" x14ac:dyDescent="0.25">
      <c r="C499" t="s">
        <v>11</v>
      </c>
      <c r="L499" s="6"/>
      <c r="M499" s="4"/>
      <c r="N499" s="9"/>
      <c r="O499" s="6"/>
      <c r="P499" s="5">
        <v>44897.327361111114</v>
      </c>
      <c r="Q499" s="5">
        <v>44897.327361112111</v>
      </c>
    </row>
    <row r="500" spans="2:17" x14ac:dyDescent="0.25">
      <c r="C500" t="s">
        <v>11</v>
      </c>
      <c r="L500" s="6"/>
      <c r="M500" s="4"/>
      <c r="N500" s="9"/>
      <c r="O500" s="6"/>
      <c r="P500" s="5">
        <v>44897.327361112111</v>
      </c>
      <c r="Q500" s="5">
        <v>44897.341250000005</v>
      </c>
    </row>
    <row r="501" spans="2:17" x14ac:dyDescent="0.25">
      <c r="C501" t="s">
        <v>12</v>
      </c>
      <c r="L501" s="6"/>
      <c r="M501" s="4"/>
      <c r="N501" s="9"/>
      <c r="O501" s="6"/>
      <c r="P501" s="5">
        <v>44909.330555555556</v>
      </c>
      <c r="Q501" s="5">
        <v>44909.344444444447</v>
      </c>
    </row>
    <row r="502" spans="2:17" x14ac:dyDescent="0.25">
      <c r="C502" t="s">
        <v>89</v>
      </c>
      <c r="L502" s="6"/>
      <c r="M502" s="4"/>
      <c r="N502" s="9"/>
      <c r="O502" s="6"/>
      <c r="P502" s="5">
        <v>44881.250694445444</v>
      </c>
      <c r="Q502" s="5">
        <v>44881.250694445444</v>
      </c>
    </row>
    <row r="503" spans="2:17" x14ac:dyDescent="0.25">
      <c r="C503" t="s">
        <v>89</v>
      </c>
      <c r="L503" s="6"/>
      <c r="M503" s="4"/>
      <c r="N503" s="9"/>
      <c r="O503" s="6"/>
      <c r="P503" s="5">
        <v>44881.250694445444</v>
      </c>
      <c r="Q503" s="5">
        <v>44881.250694445444</v>
      </c>
    </row>
    <row r="504" spans="2:17" x14ac:dyDescent="0.25">
      <c r="C504" t="s">
        <v>89</v>
      </c>
      <c r="L504" s="6"/>
      <c r="M504" s="4"/>
      <c r="N504" s="9"/>
      <c r="O504" s="6"/>
      <c r="P504" s="5">
        <v>44881.250694445444</v>
      </c>
      <c r="Q504" s="5">
        <v>44881.250694445444</v>
      </c>
    </row>
    <row r="505" spans="2:17" x14ac:dyDescent="0.25">
      <c r="C505" t="s">
        <v>55</v>
      </c>
      <c r="L505" s="6"/>
      <c r="M505" s="4"/>
      <c r="N505" s="9"/>
      <c r="O505" s="6"/>
      <c r="P505" s="5">
        <v>45176.33861111111</v>
      </c>
      <c r="Q505" s="5">
        <v>45181.40111111111</v>
      </c>
    </row>
    <row r="506" spans="2:17" x14ac:dyDescent="0.25">
      <c r="C506" t="s">
        <v>55</v>
      </c>
      <c r="L506" s="6"/>
      <c r="M506" s="4"/>
      <c r="N506" s="9"/>
      <c r="O506" s="6"/>
      <c r="P506" s="5">
        <v>45181.40111111111</v>
      </c>
      <c r="Q506" s="5">
        <v>45181.581666666672</v>
      </c>
    </row>
    <row r="507" spans="2:17" x14ac:dyDescent="0.25">
      <c r="C507" t="s">
        <v>55</v>
      </c>
      <c r="L507" s="6"/>
      <c r="M507" s="4"/>
      <c r="N507" s="9"/>
      <c r="O507" s="6"/>
      <c r="P507" s="5">
        <v>45181.581666666672</v>
      </c>
      <c r="Q507" s="5">
        <v>45184.425416666672</v>
      </c>
    </row>
    <row r="508" spans="2:17" x14ac:dyDescent="0.25">
      <c r="C508" t="s">
        <v>55</v>
      </c>
      <c r="L508" s="6"/>
      <c r="M508" s="4"/>
      <c r="N508" s="9"/>
      <c r="O508" s="6"/>
      <c r="P508" s="5">
        <v>45184.425416666672</v>
      </c>
      <c r="Q508" s="5">
        <v>45184.425555555557</v>
      </c>
    </row>
    <row r="509" spans="2:17" x14ac:dyDescent="0.25">
      <c r="B509">
        <v>2</v>
      </c>
      <c r="C509" t="s">
        <v>39</v>
      </c>
      <c r="L509" s="6"/>
      <c r="M509" s="4"/>
      <c r="N509" s="9"/>
      <c r="O509" s="6"/>
      <c r="P509" s="5">
        <v>44882.486111111117</v>
      </c>
      <c r="Q509" s="5">
        <v>44925.319444444445</v>
      </c>
    </row>
    <row r="510" spans="2:17" x14ac:dyDescent="0.25">
      <c r="C510" t="s">
        <v>55</v>
      </c>
      <c r="L510" s="6"/>
      <c r="M510" s="4"/>
      <c r="N510" s="9"/>
      <c r="O510" s="6"/>
      <c r="P510" s="5">
        <v>45184.425555555557</v>
      </c>
      <c r="Q510" s="5">
        <v>45187.272777777784</v>
      </c>
    </row>
    <row r="511" spans="2:17" x14ac:dyDescent="0.25">
      <c r="C511" t="s">
        <v>55</v>
      </c>
      <c r="L511" s="6"/>
      <c r="M511" s="4"/>
      <c r="N511" s="9"/>
      <c r="O511" s="6"/>
      <c r="P511" s="5">
        <v>45187.272777777784</v>
      </c>
      <c r="Q511" s="5">
        <v>45189.449861111112</v>
      </c>
    </row>
    <row r="512" spans="2:17" x14ac:dyDescent="0.25">
      <c r="C512" t="s">
        <v>55</v>
      </c>
      <c r="L512" s="6"/>
      <c r="M512" s="4"/>
      <c r="N512" s="9"/>
      <c r="O512" s="6"/>
      <c r="P512" s="5">
        <v>45189.449861111112</v>
      </c>
      <c r="Q512" s="5">
        <v>45189.450000000004</v>
      </c>
    </row>
    <row r="513" spans="2:17" x14ac:dyDescent="0.25">
      <c r="C513" t="s">
        <v>11</v>
      </c>
      <c r="L513" s="6"/>
      <c r="M513" s="4"/>
      <c r="N513" s="9"/>
      <c r="O513" s="6"/>
      <c r="P513" s="5">
        <v>44897.341250000005</v>
      </c>
      <c r="Q513" s="5">
        <v>44897.407916666671</v>
      </c>
    </row>
    <row r="514" spans="2:17" x14ac:dyDescent="0.25">
      <c r="C514" t="s">
        <v>12</v>
      </c>
      <c r="L514" s="6"/>
      <c r="M514" s="4"/>
      <c r="N514" s="9"/>
      <c r="O514" s="6"/>
      <c r="P514" s="5">
        <v>44909.344444444447</v>
      </c>
      <c r="Q514" s="5">
        <v>44911.275000000001</v>
      </c>
    </row>
    <row r="515" spans="2:17" x14ac:dyDescent="0.25">
      <c r="C515" t="s">
        <v>89</v>
      </c>
      <c r="L515" s="6"/>
      <c r="M515" s="4"/>
      <c r="N515" s="9"/>
      <c r="O515" s="6"/>
      <c r="P515" s="5">
        <v>44881.250694445444</v>
      </c>
      <c r="Q515" s="5">
        <v>44881.252083333333</v>
      </c>
    </row>
    <row r="516" spans="2:17" x14ac:dyDescent="0.25">
      <c r="B516">
        <v>1</v>
      </c>
      <c r="C516" t="s">
        <v>93</v>
      </c>
      <c r="L516" s="6"/>
      <c r="M516" s="4"/>
      <c r="N516" s="9"/>
      <c r="O516" s="6"/>
      <c r="P516" s="5">
        <v>44881.25</v>
      </c>
      <c r="Q516" s="5">
        <v>44881.250000001004</v>
      </c>
    </row>
    <row r="517" spans="2:17" x14ac:dyDescent="0.25">
      <c r="B517">
        <v>2</v>
      </c>
      <c r="C517" t="s">
        <v>23</v>
      </c>
      <c r="L517" s="6"/>
      <c r="M517" s="4"/>
      <c r="N517" s="9"/>
      <c r="O517" s="6"/>
      <c r="P517" s="5">
        <v>44883.375</v>
      </c>
      <c r="Q517" s="5">
        <v>44887.458333333336</v>
      </c>
    </row>
    <row r="518" spans="2:17" x14ac:dyDescent="0.25">
      <c r="B518">
        <v>3</v>
      </c>
      <c r="C518" t="s">
        <v>23</v>
      </c>
      <c r="L518" s="6"/>
      <c r="M518" s="4"/>
      <c r="N518" s="9"/>
      <c r="O518" s="6"/>
      <c r="P518" s="5">
        <v>44887.458333333336</v>
      </c>
      <c r="Q518" s="5">
        <v>44896.375</v>
      </c>
    </row>
    <row r="519" spans="2:17" x14ac:dyDescent="0.25">
      <c r="B519">
        <v>8</v>
      </c>
      <c r="C519" t="s">
        <v>7</v>
      </c>
      <c r="L519" s="6"/>
      <c r="M519" s="4"/>
      <c r="N519" s="9"/>
      <c r="O519" s="6"/>
      <c r="P519" s="5">
        <v>44887.454861111117</v>
      </c>
      <c r="Q519" s="5">
        <v>44887.475694444445</v>
      </c>
    </row>
    <row r="520" spans="2:17" x14ac:dyDescent="0.25">
      <c r="C520" t="s">
        <v>25</v>
      </c>
      <c r="L520" s="6"/>
      <c r="M520" s="4"/>
      <c r="N520" s="9"/>
      <c r="O520" s="6"/>
      <c r="P520" s="5">
        <v>44932.409722222226</v>
      </c>
      <c r="Q520" s="5">
        <v>44935.381944444445</v>
      </c>
    </row>
    <row r="521" spans="2:17" x14ac:dyDescent="0.25">
      <c r="C521" t="s">
        <v>8</v>
      </c>
      <c r="L521" s="6"/>
      <c r="M521" s="4"/>
      <c r="N521" s="9"/>
      <c r="O521" s="6"/>
      <c r="P521" s="5">
        <v>44956.315972222226</v>
      </c>
      <c r="Q521" s="5">
        <v>44956.315972223223</v>
      </c>
    </row>
    <row r="522" spans="2:17" x14ac:dyDescent="0.25">
      <c r="C522" t="s">
        <v>55</v>
      </c>
      <c r="L522" s="6"/>
      <c r="M522" s="4"/>
      <c r="N522" s="9"/>
      <c r="O522" s="6"/>
      <c r="P522" s="5">
        <v>45189.450000000004</v>
      </c>
      <c r="Q522" s="5">
        <v>45189.505555555559</v>
      </c>
    </row>
    <row r="523" spans="2:17" x14ac:dyDescent="0.25">
      <c r="C523" t="s">
        <v>55</v>
      </c>
      <c r="L523" s="6"/>
      <c r="M523" s="4"/>
      <c r="N523" s="9"/>
      <c r="O523" s="6"/>
      <c r="P523" s="5">
        <v>45189.505555555559</v>
      </c>
      <c r="Q523" s="5">
        <v>45189.505833333336</v>
      </c>
    </row>
    <row r="524" spans="2:17" x14ac:dyDescent="0.25">
      <c r="C524" t="s">
        <v>55</v>
      </c>
      <c r="L524" s="6"/>
      <c r="M524" s="4"/>
      <c r="N524" s="9"/>
      <c r="O524" s="6"/>
      <c r="P524" s="5">
        <v>45189.505833333336</v>
      </c>
      <c r="Q524" s="5">
        <v>45203.255833333336</v>
      </c>
    </row>
    <row r="525" spans="2:17" x14ac:dyDescent="0.25">
      <c r="C525" t="s">
        <v>11</v>
      </c>
      <c r="L525" s="6"/>
      <c r="M525" s="4"/>
      <c r="N525" s="9"/>
      <c r="O525" s="6"/>
      <c r="P525" s="5">
        <v>44897.407916666671</v>
      </c>
      <c r="Q525" s="5">
        <v>44897.435694444444</v>
      </c>
    </row>
    <row r="526" spans="2:17" x14ac:dyDescent="0.25">
      <c r="C526" t="s">
        <v>11</v>
      </c>
      <c r="L526" s="6"/>
      <c r="M526" s="4"/>
      <c r="N526" s="9"/>
      <c r="O526" s="6"/>
      <c r="P526" s="5">
        <v>44897.435694444444</v>
      </c>
      <c r="Q526" s="5">
        <v>44900.26902777778</v>
      </c>
    </row>
    <row r="527" spans="2:17" x14ac:dyDescent="0.25">
      <c r="C527" t="s">
        <v>11</v>
      </c>
      <c r="L527" s="6"/>
      <c r="M527" s="4"/>
      <c r="N527" s="9"/>
      <c r="O527" s="6"/>
      <c r="P527" s="5">
        <v>44900.26902777778</v>
      </c>
      <c r="Q527" s="5">
        <v>44900.310694444444</v>
      </c>
    </row>
    <row r="528" spans="2:17" x14ac:dyDescent="0.25">
      <c r="C528" t="s">
        <v>25</v>
      </c>
      <c r="L528" s="6"/>
      <c r="M528" s="4"/>
      <c r="N528" s="9"/>
      <c r="O528" s="6"/>
      <c r="P528" s="5">
        <v>44935.381944444445</v>
      </c>
      <c r="Q528" s="5">
        <v>44936.465277777781</v>
      </c>
    </row>
    <row r="529" spans="2:17" x14ac:dyDescent="0.25">
      <c r="C529" t="s">
        <v>16</v>
      </c>
      <c r="L529" s="6"/>
      <c r="M529" s="4"/>
      <c r="N529" s="9"/>
      <c r="O529" s="6"/>
      <c r="P529" s="5">
        <v>44896.541666666672</v>
      </c>
      <c r="Q529" s="5">
        <v>44897.291666666672</v>
      </c>
    </row>
    <row r="530" spans="2:17" x14ac:dyDescent="0.25">
      <c r="C530" t="s">
        <v>11</v>
      </c>
      <c r="L530" s="6"/>
      <c r="M530" s="4"/>
      <c r="N530" s="9"/>
      <c r="O530" s="6"/>
      <c r="P530" s="5">
        <v>44900.310694444444</v>
      </c>
      <c r="Q530" s="5">
        <v>44900.352361111116</v>
      </c>
    </row>
    <row r="531" spans="2:17" x14ac:dyDescent="0.25">
      <c r="C531" t="s">
        <v>11</v>
      </c>
      <c r="L531" s="6"/>
      <c r="M531" s="4"/>
      <c r="N531" s="9"/>
      <c r="O531" s="6"/>
      <c r="P531" s="5">
        <v>44900.352361111116</v>
      </c>
      <c r="Q531" s="5">
        <v>44900.412083333336</v>
      </c>
    </row>
    <row r="532" spans="2:17" x14ac:dyDescent="0.25">
      <c r="B532">
        <v>1</v>
      </c>
      <c r="C532" t="s">
        <v>91</v>
      </c>
      <c r="L532" s="6"/>
      <c r="M532" s="4"/>
      <c r="N532" s="9"/>
      <c r="O532" s="6"/>
      <c r="P532" s="5">
        <v>44881.25</v>
      </c>
      <c r="Q532" s="5">
        <v>44881.416666666672</v>
      </c>
    </row>
    <row r="533" spans="2:17" x14ac:dyDescent="0.25">
      <c r="B533">
        <v>2</v>
      </c>
      <c r="C533" t="s">
        <v>85</v>
      </c>
      <c r="L533" s="6"/>
      <c r="M533" s="4"/>
      <c r="N533" s="9"/>
      <c r="O533" s="6"/>
      <c r="P533" s="5">
        <v>44881.250069444446</v>
      </c>
      <c r="Q533" s="5">
        <v>44881.251458333332</v>
      </c>
    </row>
    <row r="534" spans="2:17" x14ac:dyDescent="0.25">
      <c r="B534">
        <v>4</v>
      </c>
      <c r="C534" t="s">
        <v>23</v>
      </c>
      <c r="L534" s="6"/>
      <c r="M534" s="4"/>
      <c r="N534" s="9"/>
      <c r="O534" s="6"/>
      <c r="P534" s="5">
        <v>44896.375</v>
      </c>
      <c r="Q534" s="5">
        <v>44897.416666666672</v>
      </c>
    </row>
    <row r="535" spans="2:17" x14ac:dyDescent="0.25">
      <c r="B535">
        <v>6</v>
      </c>
      <c r="C535" t="s">
        <v>58</v>
      </c>
      <c r="L535" s="6"/>
      <c r="M535" s="4"/>
      <c r="N535" s="9"/>
      <c r="O535" s="6"/>
      <c r="P535" s="5">
        <v>44881.250000001004</v>
      </c>
      <c r="Q535" s="5">
        <v>44881.251388888893</v>
      </c>
    </row>
    <row r="536" spans="2:17" x14ac:dyDescent="0.25">
      <c r="C536" t="s">
        <v>55</v>
      </c>
      <c r="L536" s="6"/>
      <c r="M536" s="4"/>
      <c r="N536" s="9"/>
      <c r="O536" s="6"/>
      <c r="P536" s="5">
        <v>45203.255833333336</v>
      </c>
      <c r="Q536" s="5">
        <v>45203.318333333336</v>
      </c>
    </row>
    <row r="537" spans="2:17" x14ac:dyDescent="0.25">
      <c r="C537" t="s">
        <v>55</v>
      </c>
      <c r="L537" s="6"/>
      <c r="M537" s="4"/>
      <c r="N537" s="9"/>
      <c r="O537" s="6"/>
      <c r="P537" s="5">
        <v>45203.318333333336</v>
      </c>
      <c r="Q537" s="5">
        <v>45208.380833333336</v>
      </c>
    </row>
    <row r="538" spans="2:17" x14ac:dyDescent="0.25">
      <c r="C538" t="s">
        <v>11</v>
      </c>
      <c r="L538" s="6"/>
      <c r="M538" s="4"/>
      <c r="N538" s="9"/>
      <c r="O538" s="6"/>
      <c r="P538" s="5">
        <v>44900.412083333336</v>
      </c>
      <c r="Q538" s="5">
        <v>44900.495416666672</v>
      </c>
    </row>
    <row r="539" spans="2:17" x14ac:dyDescent="0.25">
      <c r="C539" t="s">
        <v>11</v>
      </c>
      <c r="L539" s="6"/>
      <c r="M539" s="4"/>
      <c r="N539" s="9"/>
      <c r="O539" s="6"/>
      <c r="P539" s="5">
        <v>44900.495416666672</v>
      </c>
      <c r="Q539" s="5">
        <v>44900.537083333336</v>
      </c>
    </row>
    <row r="540" spans="2:17" x14ac:dyDescent="0.25">
      <c r="C540" t="s">
        <v>8</v>
      </c>
      <c r="L540" s="6"/>
      <c r="M540" s="4"/>
      <c r="N540" s="9"/>
      <c r="O540" s="6"/>
      <c r="P540" s="5">
        <v>44956.315972223223</v>
      </c>
      <c r="Q540" s="5">
        <v>44970.315972222226</v>
      </c>
    </row>
    <row r="541" spans="2:17" x14ac:dyDescent="0.25">
      <c r="C541" t="s">
        <v>55</v>
      </c>
      <c r="L541" s="6"/>
      <c r="M541" s="4"/>
      <c r="N541" s="9"/>
      <c r="O541" s="6"/>
      <c r="P541" s="5">
        <v>45208.380833333336</v>
      </c>
      <c r="Q541" s="5">
        <v>45210.557916666672</v>
      </c>
    </row>
    <row r="542" spans="2:17" x14ac:dyDescent="0.25">
      <c r="C542" t="s">
        <v>55</v>
      </c>
      <c r="L542" s="6"/>
      <c r="M542" s="4"/>
      <c r="N542" s="9"/>
      <c r="O542" s="6"/>
      <c r="P542" s="5">
        <v>45210.557916666672</v>
      </c>
      <c r="Q542" s="5">
        <v>45210.558055555557</v>
      </c>
    </row>
    <row r="543" spans="2:17" x14ac:dyDescent="0.25">
      <c r="C543" t="s">
        <v>55</v>
      </c>
      <c r="L543" s="6"/>
      <c r="M543" s="4"/>
      <c r="N543" s="9"/>
      <c r="O543" s="6"/>
      <c r="P543" s="5">
        <v>45210.558055555557</v>
      </c>
      <c r="Q543" s="5">
        <v>45211.405277777783</v>
      </c>
    </row>
    <row r="544" spans="2:17" x14ac:dyDescent="0.25">
      <c r="C544" t="s">
        <v>55</v>
      </c>
      <c r="L544" s="6"/>
      <c r="M544" s="4"/>
      <c r="N544" s="9"/>
      <c r="O544" s="6"/>
      <c r="P544" s="5">
        <v>45211.405277777783</v>
      </c>
      <c r="Q544" s="5">
        <v>45215.582361111112</v>
      </c>
    </row>
    <row r="545" spans="2:17" x14ac:dyDescent="0.25">
      <c r="C545" t="s">
        <v>55</v>
      </c>
      <c r="L545" s="6"/>
      <c r="M545" s="4"/>
      <c r="N545" s="9"/>
      <c r="O545" s="6"/>
      <c r="P545" s="5">
        <v>45215.582361111112</v>
      </c>
      <c r="Q545" s="5">
        <v>45215.582500000004</v>
      </c>
    </row>
    <row r="546" spans="2:17" x14ac:dyDescent="0.25">
      <c r="C546" t="s">
        <v>53</v>
      </c>
      <c r="L546" s="6"/>
      <c r="M546" s="4"/>
      <c r="N546" s="9"/>
      <c r="O546" s="6"/>
      <c r="P546" s="5">
        <v>2.2500000010000001</v>
      </c>
      <c r="Q546" s="5">
        <v>2.2500000010000001</v>
      </c>
    </row>
    <row r="547" spans="2:17" x14ac:dyDescent="0.25">
      <c r="C547" t="s">
        <v>55</v>
      </c>
      <c r="L547" s="6"/>
      <c r="M547" s="4"/>
      <c r="N547" s="9"/>
      <c r="O547" s="6"/>
      <c r="P547" s="5">
        <v>45215.582500000004</v>
      </c>
      <c r="Q547" s="5">
        <v>45216.415833333333</v>
      </c>
    </row>
    <row r="548" spans="2:17" x14ac:dyDescent="0.25">
      <c r="B548">
        <v>2</v>
      </c>
      <c r="C548" t="s">
        <v>22</v>
      </c>
      <c r="L548" s="6"/>
      <c r="M548" s="4"/>
      <c r="N548" s="9"/>
      <c r="O548" s="6"/>
      <c r="P548" s="5">
        <v>44901.583333333336</v>
      </c>
      <c r="Q548" s="5">
        <v>44908.263888888891</v>
      </c>
    </row>
    <row r="549" spans="2:17" x14ac:dyDescent="0.25">
      <c r="B549">
        <v>3</v>
      </c>
      <c r="C549" t="s">
        <v>22</v>
      </c>
      <c r="L549" s="6"/>
      <c r="M549" s="4"/>
      <c r="N549" s="9"/>
      <c r="O549" s="6"/>
      <c r="P549" s="5">
        <v>44908.263888888891</v>
      </c>
      <c r="Q549" s="5">
        <v>44928.486111111117</v>
      </c>
    </row>
    <row r="550" spans="2:17" x14ac:dyDescent="0.25">
      <c r="B550">
        <v>6</v>
      </c>
      <c r="C550" t="s">
        <v>57</v>
      </c>
      <c r="L550" s="6"/>
      <c r="M550" s="4"/>
      <c r="N550" s="9"/>
      <c r="O550" s="6"/>
      <c r="P550" s="5">
        <v>44951.333333333336</v>
      </c>
      <c r="Q550" s="5">
        <v>44957.333333333336</v>
      </c>
    </row>
    <row r="551" spans="2:17" x14ac:dyDescent="0.25">
      <c r="C551" t="s">
        <v>55</v>
      </c>
      <c r="L551" s="6"/>
      <c r="M551" s="4"/>
      <c r="N551" s="9"/>
      <c r="O551" s="6"/>
      <c r="P551" s="5">
        <v>45216.415833333333</v>
      </c>
      <c r="Q551" s="5">
        <v>45216.499166666668</v>
      </c>
    </row>
    <row r="552" spans="2:17" x14ac:dyDescent="0.25">
      <c r="C552" t="s">
        <v>11</v>
      </c>
      <c r="L552" s="6"/>
      <c r="M552" s="4"/>
      <c r="N552" s="9"/>
      <c r="O552" s="6"/>
      <c r="P552" s="5">
        <v>44900.537083333336</v>
      </c>
      <c r="Q552" s="5">
        <v>44901.252638888895</v>
      </c>
    </row>
    <row r="553" spans="2:17" x14ac:dyDescent="0.25">
      <c r="C553" t="s">
        <v>11</v>
      </c>
      <c r="L553" s="6"/>
      <c r="M553" s="4"/>
      <c r="N553" s="9"/>
      <c r="O553" s="6"/>
      <c r="P553" s="5">
        <v>44901.252638888895</v>
      </c>
      <c r="Q553" s="5">
        <v>44901.301527777781</v>
      </c>
    </row>
    <row r="554" spans="2:17" x14ac:dyDescent="0.25">
      <c r="C554" t="s">
        <v>55</v>
      </c>
      <c r="L554" s="6"/>
      <c r="M554" s="4"/>
      <c r="N554" s="9"/>
      <c r="O554" s="6"/>
      <c r="P554" s="5">
        <v>45216.499166666668</v>
      </c>
      <c r="Q554" s="5">
        <v>45222.499166666668</v>
      </c>
    </row>
    <row r="555" spans="2:17" x14ac:dyDescent="0.25">
      <c r="C555" t="s">
        <v>55</v>
      </c>
      <c r="L555" s="6"/>
      <c r="M555" s="4"/>
      <c r="N555" s="9"/>
      <c r="O555" s="6"/>
      <c r="P555" s="5">
        <v>45222.499166666668</v>
      </c>
      <c r="Q555" s="5">
        <v>45229.499166666668</v>
      </c>
    </row>
    <row r="556" spans="2:17" x14ac:dyDescent="0.25">
      <c r="C556" t="s">
        <v>11</v>
      </c>
      <c r="L556" s="6"/>
      <c r="M556" s="4"/>
      <c r="N556" s="9"/>
      <c r="O556" s="6"/>
      <c r="P556" s="5">
        <v>44901.301527777781</v>
      </c>
      <c r="Q556" s="5">
        <v>44901.368194444447</v>
      </c>
    </row>
    <row r="557" spans="2:17" x14ac:dyDescent="0.25">
      <c r="C557" t="s">
        <v>11</v>
      </c>
      <c r="L557" s="6"/>
      <c r="M557" s="4"/>
      <c r="N557" s="9"/>
      <c r="O557" s="6"/>
      <c r="P557" s="5">
        <v>44901.368194444447</v>
      </c>
      <c r="Q557" s="5">
        <v>44901.409861111111</v>
      </c>
    </row>
    <row r="558" spans="2:17" x14ac:dyDescent="0.25">
      <c r="C558" t="s">
        <v>12</v>
      </c>
      <c r="L558" s="6"/>
      <c r="M558" s="4"/>
      <c r="N558" s="9"/>
      <c r="O558" s="6"/>
      <c r="P558" s="5">
        <v>44911.275000000001</v>
      </c>
      <c r="Q558" s="5">
        <v>44925.275000000001</v>
      </c>
    </row>
    <row r="559" spans="2:17" x14ac:dyDescent="0.25">
      <c r="B559">
        <v>8</v>
      </c>
      <c r="C559" t="s">
        <v>15</v>
      </c>
      <c r="L559" s="6"/>
      <c r="M559" s="4"/>
      <c r="N559" s="9"/>
      <c r="O559" s="6"/>
      <c r="P559" s="5">
        <v>44895.510416666672</v>
      </c>
      <c r="Q559" s="5">
        <v>44895.552083333336</v>
      </c>
    </row>
    <row r="560" spans="2:17" x14ac:dyDescent="0.25">
      <c r="C560" t="s">
        <v>55</v>
      </c>
      <c r="L560" s="6"/>
      <c r="M560" s="4"/>
      <c r="N560" s="9"/>
      <c r="O560" s="6"/>
      <c r="P560" s="5">
        <v>45229.499166666668</v>
      </c>
      <c r="Q560" s="5">
        <v>45232.561666666668</v>
      </c>
    </row>
    <row r="561" spans="2:17" x14ac:dyDescent="0.25">
      <c r="C561" t="s">
        <v>16</v>
      </c>
      <c r="L561" s="6"/>
      <c r="M561" s="4"/>
      <c r="N561" s="9"/>
      <c r="O561" s="6"/>
      <c r="P561" s="5">
        <v>44897.291666666672</v>
      </c>
      <c r="Q561" s="5">
        <v>44897.354166666672</v>
      </c>
    </row>
    <row r="562" spans="2:17" x14ac:dyDescent="0.25">
      <c r="B562">
        <v>6</v>
      </c>
      <c r="C562" t="s">
        <v>78</v>
      </c>
      <c r="L562" s="6"/>
      <c r="M562" s="4"/>
      <c r="N562" s="9"/>
      <c r="O562" s="6"/>
      <c r="P562" s="5">
        <v>44900.5</v>
      </c>
      <c r="Q562" s="5">
        <v>44904.368055555555</v>
      </c>
    </row>
    <row r="563" spans="2:17" x14ac:dyDescent="0.25">
      <c r="B563">
        <v>7</v>
      </c>
      <c r="C563" t="s">
        <v>78</v>
      </c>
      <c r="L563" s="6"/>
      <c r="M563" s="4"/>
      <c r="N563" s="9"/>
      <c r="O563" s="6"/>
      <c r="P563" s="5">
        <v>44904.368055555555</v>
      </c>
      <c r="Q563" s="5">
        <v>44909.361111111117</v>
      </c>
    </row>
    <row r="564" spans="2:17" x14ac:dyDescent="0.25">
      <c r="B564">
        <v>9</v>
      </c>
      <c r="C564" t="s">
        <v>7</v>
      </c>
      <c r="L564" s="6"/>
      <c r="M564" s="4"/>
      <c r="N564" s="9"/>
      <c r="O564" s="6"/>
      <c r="P564" s="5">
        <v>44887.475694444445</v>
      </c>
      <c r="Q564" s="5">
        <v>44888.309027777781</v>
      </c>
    </row>
    <row r="565" spans="2:17" x14ac:dyDescent="0.25">
      <c r="C565" t="s">
        <v>21</v>
      </c>
      <c r="L565" s="6"/>
      <c r="M565" s="4"/>
      <c r="N565" s="9"/>
      <c r="O565" s="6"/>
      <c r="P565" s="5">
        <v>44895.302083333336</v>
      </c>
      <c r="Q565" s="5">
        <v>44896.46875</v>
      </c>
    </row>
    <row r="566" spans="2:17" x14ac:dyDescent="0.25">
      <c r="C566" t="s">
        <v>21</v>
      </c>
      <c r="L566" s="6"/>
      <c r="M566" s="4"/>
      <c r="N566" s="9"/>
      <c r="O566" s="6"/>
      <c r="P566" s="5">
        <v>44896.46875</v>
      </c>
      <c r="Q566" s="5">
        <v>44897.46875</v>
      </c>
    </row>
    <row r="567" spans="2:17" x14ac:dyDescent="0.25">
      <c r="C567" t="s">
        <v>21</v>
      </c>
      <c r="L567" s="6"/>
      <c r="M567" s="4"/>
      <c r="N567" s="9"/>
      <c r="O567" s="6"/>
      <c r="P567" s="5">
        <v>44897.46875</v>
      </c>
      <c r="Q567" s="5">
        <v>44900.552083333336</v>
      </c>
    </row>
    <row r="568" spans="2:17" x14ac:dyDescent="0.25">
      <c r="C568" t="s">
        <v>21</v>
      </c>
      <c r="L568" s="6"/>
      <c r="M568" s="4"/>
      <c r="N568" s="9"/>
      <c r="O568" s="6"/>
      <c r="P568" s="5">
        <v>44900.552083333336</v>
      </c>
      <c r="Q568" s="5">
        <v>44901.302083333336</v>
      </c>
    </row>
    <row r="569" spans="2:17" x14ac:dyDescent="0.25">
      <c r="C569" t="s">
        <v>7</v>
      </c>
      <c r="L569" s="6"/>
      <c r="M569" s="4"/>
      <c r="N569" s="9"/>
      <c r="O569" s="6"/>
      <c r="P569" s="5">
        <v>44888.309027777781</v>
      </c>
      <c r="Q569" s="5">
        <v>44888.364583333336</v>
      </c>
    </row>
    <row r="570" spans="2:17" x14ac:dyDescent="0.25">
      <c r="C570" t="s">
        <v>7</v>
      </c>
      <c r="L570" s="6"/>
      <c r="M570" s="4"/>
      <c r="N570" s="9"/>
      <c r="O570" s="6"/>
      <c r="P570" s="5">
        <v>44888.364583333336</v>
      </c>
      <c r="Q570" s="5">
        <v>44889.253472222226</v>
      </c>
    </row>
    <row r="571" spans="2:17" x14ac:dyDescent="0.25">
      <c r="C571" t="s">
        <v>25</v>
      </c>
      <c r="L571" s="6"/>
      <c r="M571" s="4"/>
      <c r="N571" s="9"/>
      <c r="O571" s="6"/>
      <c r="P571" s="5">
        <v>44936.465277777781</v>
      </c>
      <c r="Q571" s="5">
        <v>44943.277777777781</v>
      </c>
    </row>
    <row r="572" spans="2:17" x14ac:dyDescent="0.25">
      <c r="C572" t="s">
        <v>55</v>
      </c>
      <c r="L572" s="6"/>
      <c r="M572" s="4"/>
      <c r="N572" s="9"/>
      <c r="O572" s="6"/>
      <c r="P572" s="5">
        <v>45232.561666666668</v>
      </c>
      <c r="Q572" s="5">
        <v>45233.408888888895</v>
      </c>
    </row>
    <row r="573" spans="2:17" x14ac:dyDescent="0.25">
      <c r="C573" t="s">
        <v>55</v>
      </c>
      <c r="L573" s="6"/>
      <c r="M573" s="4"/>
      <c r="N573" s="9"/>
      <c r="O573" s="6"/>
      <c r="P573" s="5">
        <v>45233.408888888895</v>
      </c>
      <c r="Q573" s="5">
        <v>45238.252638888895</v>
      </c>
    </row>
    <row r="574" spans="2:17" x14ac:dyDescent="0.25">
      <c r="C574" t="s">
        <v>55</v>
      </c>
      <c r="L574" s="6"/>
      <c r="M574" s="4"/>
      <c r="N574" s="9"/>
      <c r="O574" s="6"/>
      <c r="P574" s="5">
        <v>45238.252638888895</v>
      </c>
      <c r="Q574" s="5">
        <v>45238.25277777778</v>
      </c>
    </row>
    <row r="575" spans="2:17" x14ac:dyDescent="0.25">
      <c r="C575" t="s">
        <v>55</v>
      </c>
      <c r="L575" s="6"/>
      <c r="M575" s="4"/>
      <c r="N575" s="9"/>
      <c r="O575" s="6"/>
      <c r="P575" s="5">
        <v>45238.25277777778</v>
      </c>
      <c r="Q575" s="5">
        <v>45240.429861111115</v>
      </c>
    </row>
    <row r="576" spans="2:17" x14ac:dyDescent="0.25">
      <c r="C576" t="s">
        <v>55</v>
      </c>
      <c r="L576" s="6"/>
      <c r="M576" s="4"/>
      <c r="N576" s="9"/>
      <c r="O576" s="6"/>
      <c r="P576" s="5">
        <v>45240.429861111115</v>
      </c>
      <c r="Q576" s="5">
        <v>45240.43</v>
      </c>
    </row>
    <row r="577" spans="2:17" x14ac:dyDescent="0.25">
      <c r="C577" t="s">
        <v>16</v>
      </c>
      <c r="L577" s="6"/>
      <c r="M577" s="4"/>
      <c r="N577" s="9"/>
      <c r="O577" s="6"/>
      <c r="P577" s="5">
        <v>44897.354166666672</v>
      </c>
      <c r="Q577" s="5">
        <v>44897.4375</v>
      </c>
    </row>
    <row r="578" spans="2:17" x14ac:dyDescent="0.25">
      <c r="C578" t="s">
        <v>11</v>
      </c>
      <c r="L578" s="6"/>
      <c r="M578" s="4"/>
      <c r="N578" s="9"/>
      <c r="O578" s="6"/>
      <c r="P578" s="5">
        <v>44901.409861111111</v>
      </c>
      <c r="Q578" s="5">
        <v>44901.430694444447</v>
      </c>
    </row>
    <row r="579" spans="2:17" x14ac:dyDescent="0.25">
      <c r="C579" t="s">
        <v>11</v>
      </c>
      <c r="L579" s="6"/>
      <c r="M579" s="4"/>
      <c r="N579" s="9"/>
      <c r="O579" s="6"/>
      <c r="P579" s="5">
        <v>44901.430694444447</v>
      </c>
      <c r="Q579" s="5">
        <v>44901.472361111111</v>
      </c>
    </row>
    <row r="580" spans="2:17" x14ac:dyDescent="0.25">
      <c r="C580" t="s">
        <v>12</v>
      </c>
      <c r="L580" s="6"/>
      <c r="M580" s="4"/>
      <c r="N580" s="9"/>
      <c r="O580" s="6"/>
      <c r="P580" s="5">
        <v>44925.275000000001</v>
      </c>
      <c r="Q580" s="5">
        <v>44925.275000001006</v>
      </c>
    </row>
    <row r="581" spans="2:17" x14ac:dyDescent="0.25">
      <c r="B581">
        <v>2</v>
      </c>
      <c r="C581" t="s">
        <v>18</v>
      </c>
      <c r="L581" s="6"/>
      <c r="M581" s="4"/>
      <c r="N581" s="9"/>
      <c r="O581" s="6"/>
      <c r="P581" s="5">
        <v>44881.267361111117</v>
      </c>
      <c r="Q581" s="5">
        <v>44881.392361111117</v>
      </c>
    </row>
    <row r="582" spans="2:17" x14ac:dyDescent="0.25">
      <c r="B582">
        <v>3</v>
      </c>
      <c r="C582" t="s">
        <v>18</v>
      </c>
      <c r="L582" s="6"/>
      <c r="M582" s="4"/>
      <c r="N582" s="9"/>
      <c r="O582" s="6"/>
      <c r="P582" s="5">
        <v>44881.392361111117</v>
      </c>
      <c r="Q582" s="5">
        <v>44881.517361111117</v>
      </c>
    </row>
    <row r="583" spans="2:17" x14ac:dyDescent="0.25">
      <c r="B583">
        <v>4</v>
      </c>
      <c r="C583" t="s">
        <v>18</v>
      </c>
      <c r="L583" s="6"/>
      <c r="M583" s="4"/>
      <c r="N583" s="9"/>
      <c r="O583" s="6"/>
      <c r="P583" s="5">
        <v>44881.517361111117</v>
      </c>
      <c r="Q583" s="5">
        <v>44882.309027777781</v>
      </c>
    </row>
    <row r="584" spans="2:17" x14ac:dyDescent="0.25">
      <c r="B584">
        <v>5</v>
      </c>
      <c r="C584" t="s">
        <v>18</v>
      </c>
      <c r="L584" s="6"/>
      <c r="M584" s="4"/>
      <c r="N584" s="9"/>
      <c r="O584" s="6"/>
      <c r="P584" s="5">
        <v>44882.309027777781</v>
      </c>
      <c r="Q584" s="5">
        <v>44882.434027777781</v>
      </c>
    </row>
    <row r="585" spans="2:17" x14ac:dyDescent="0.25">
      <c r="B585">
        <v>7</v>
      </c>
      <c r="C585" t="s">
        <v>57</v>
      </c>
      <c r="L585" s="6"/>
      <c r="M585" s="4"/>
      <c r="N585" s="9"/>
      <c r="O585" s="6"/>
      <c r="P585" s="5">
        <v>44957.333333333336</v>
      </c>
      <c r="Q585" s="5">
        <v>44960.333333333336</v>
      </c>
    </row>
    <row r="586" spans="2:17" x14ac:dyDescent="0.25">
      <c r="B586">
        <v>8</v>
      </c>
      <c r="C586" t="s">
        <v>9</v>
      </c>
      <c r="L586" s="6"/>
      <c r="M586" s="4"/>
      <c r="N586" s="9"/>
      <c r="O586" s="6"/>
      <c r="P586" s="5">
        <v>44882.277777777781</v>
      </c>
      <c r="Q586" s="5">
        <v>44882.298611111117</v>
      </c>
    </row>
    <row r="587" spans="2:17" x14ac:dyDescent="0.25">
      <c r="C587" t="s">
        <v>8</v>
      </c>
      <c r="L587" s="6"/>
      <c r="M587" s="4"/>
      <c r="N587" s="9"/>
      <c r="O587" s="6"/>
      <c r="P587" s="5">
        <v>44970.315972222226</v>
      </c>
      <c r="Q587" s="5">
        <v>44972.274305555555</v>
      </c>
    </row>
    <row r="588" spans="2:17" x14ac:dyDescent="0.25">
      <c r="C588" t="s">
        <v>55</v>
      </c>
      <c r="L588" s="6"/>
      <c r="M588" s="4"/>
      <c r="N588" s="9"/>
      <c r="O588" s="6"/>
      <c r="P588" s="5">
        <v>45240.43</v>
      </c>
      <c r="Q588" s="5">
        <v>45240.430277777778</v>
      </c>
    </row>
    <row r="589" spans="2:17" x14ac:dyDescent="0.25">
      <c r="C589" t="s">
        <v>11</v>
      </c>
      <c r="L589" s="6"/>
      <c r="M589" s="4"/>
      <c r="N589" s="9"/>
      <c r="O589" s="6"/>
      <c r="P589" s="5">
        <v>44901.472361111111</v>
      </c>
      <c r="Q589" s="5">
        <v>44901.545277777783</v>
      </c>
    </row>
    <row r="590" spans="2:17" x14ac:dyDescent="0.25">
      <c r="C590" t="s">
        <v>12</v>
      </c>
      <c r="L590" s="6"/>
      <c r="M590" s="4"/>
      <c r="N590" s="9"/>
      <c r="O590" s="6"/>
      <c r="P590" s="5">
        <v>44925.275000001006</v>
      </c>
      <c r="Q590" s="5">
        <v>44925.337500000001</v>
      </c>
    </row>
    <row r="591" spans="2:17" x14ac:dyDescent="0.25">
      <c r="C591" t="s">
        <v>12</v>
      </c>
      <c r="L591" s="6"/>
      <c r="M591" s="4"/>
      <c r="N591" s="9"/>
      <c r="O591" s="6"/>
      <c r="P591" s="5">
        <v>44925.337500000001</v>
      </c>
      <c r="Q591" s="5">
        <v>44925.4</v>
      </c>
    </row>
    <row r="592" spans="2:17" x14ac:dyDescent="0.25">
      <c r="C592" t="s">
        <v>12</v>
      </c>
      <c r="L592" s="6"/>
      <c r="M592" s="4"/>
      <c r="N592" s="9"/>
      <c r="O592" s="6"/>
      <c r="P592" s="5">
        <v>44925.4</v>
      </c>
      <c r="Q592" s="5">
        <v>44925.462500000001</v>
      </c>
    </row>
    <row r="593" spans="2:17" x14ac:dyDescent="0.25">
      <c r="C593" t="s">
        <v>12</v>
      </c>
      <c r="L593" s="6"/>
      <c r="M593" s="4"/>
      <c r="N593" s="9"/>
      <c r="O593" s="6"/>
      <c r="P593" s="5">
        <v>44925.462500000001</v>
      </c>
      <c r="Q593" s="5">
        <v>44925.525000000001</v>
      </c>
    </row>
    <row r="594" spans="2:17" x14ac:dyDescent="0.25">
      <c r="B594">
        <v>6</v>
      </c>
      <c r="C594" t="s">
        <v>18</v>
      </c>
      <c r="L594" s="6"/>
      <c r="M594" s="4"/>
      <c r="N594" s="9"/>
      <c r="O594" s="6"/>
      <c r="P594" s="5">
        <v>44882.434027777781</v>
      </c>
      <c r="Q594" s="5">
        <v>44883.267361111117</v>
      </c>
    </row>
    <row r="595" spans="2:17" x14ac:dyDescent="0.25">
      <c r="B595">
        <v>6</v>
      </c>
      <c r="C595" t="s">
        <v>10</v>
      </c>
      <c r="L595" s="6"/>
      <c r="M595" s="4"/>
      <c r="N595" s="9"/>
      <c r="O595" s="6"/>
      <c r="P595" s="5">
        <v>44887.583333333336</v>
      </c>
      <c r="Q595" s="5">
        <v>44888.375</v>
      </c>
    </row>
    <row r="596" spans="2:17" x14ac:dyDescent="0.25">
      <c r="B596">
        <v>7</v>
      </c>
      <c r="C596" t="s">
        <v>18</v>
      </c>
      <c r="L596" s="6"/>
      <c r="M596" s="4"/>
      <c r="N596" s="9"/>
      <c r="O596" s="6"/>
      <c r="P596" s="5">
        <v>44883.267361111117</v>
      </c>
      <c r="Q596" s="5">
        <v>44883.434027777781</v>
      </c>
    </row>
    <row r="597" spans="2:17" x14ac:dyDescent="0.25">
      <c r="B597">
        <v>7</v>
      </c>
      <c r="C597" t="s">
        <v>10</v>
      </c>
      <c r="L597" s="6"/>
      <c r="M597" s="4"/>
      <c r="N597" s="9"/>
      <c r="O597" s="6"/>
      <c r="P597" s="5">
        <v>44888.375</v>
      </c>
      <c r="Q597" s="5">
        <v>44888.5</v>
      </c>
    </row>
    <row r="598" spans="2:17" x14ac:dyDescent="0.25">
      <c r="B598">
        <v>8</v>
      </c>
      <c r="C598" t="s">
        <v>18</v>
      </c>
      <c r="L598" s="6"/>
      <c r="M598" s="4"/>
      <c r="N598" s="9"/>
      <c r="O598" s="6"/>
      <c r="P598" s="5">
        <v>44883.434027777781</v>
      </c>
      <c r="Q598" s="5">
        <v>44886.267361111117</v>
      </c>
    </row>
    <row r="599" spans="2:17" x14ac:dyDescent="0.25">
      <c r="B599">
        <v>8</v>
      </c>
      <c r="C599" t="s">
        <v>10</v>
      </c>
      <c r="L599" s="6"/>
      <c r="M599" s="4"/>
      <c r="N599" s="9"/>
      <c r="O599" s="6"/>
      <c r="P599" s="5">
        <v>44888.5</v>
      </c>
      <c r="Q599" s="5">
        <v>44889.291666666672</v>
      </c>
    </row>
    <row r="600" spans="2:17" x14ac:dyDescent="0.25">
      <c r="B600">
        <v>9</v>
      </c>
      <c r="C600" t="s">
        <v>9</v>
      </c>
      <c r="L600" s="6"/>
      <c r="M600" s="4"/>
      <c r="N600" s="9"/>
      <c r="O600" s="6"/>
      <c r="P600" s="5">
        <v>44882.298611111117</v>
      </c>
      <c r="Q600" s="5">
        <v>44882.319444444445</v>
      </c>
    </row>
    <row r="601" spans="2:17" x14ac:dyDescent="0.25">
      <c r="B601">
        <v>9</v>
      </c>
      <c r="C601" t="s">
        <v>18</v>
      </c>
      <c r="L601" s="6"/>
      <c r="M601" s="4"/>
      <c r="N601" s="9"/>
      <c r="O601" s="6"/>
      <c r="P601" s="5">
        <v>44886.267361111117</v>
      </c>
      <c r="Q601" s="5">
        <v>44886.434027777781</v>
      </c>
    </row>
    <row r="602" spans="2:17" x14ac:dyDescent="0.25">
      <c r="B602">
        <v>9</v>
      </c>
      <c r="C602" t="s">
        <v>10</v>
      </c>
      <c r="L602" s="6"/>
      <c r="M602" s="4"/>
      <c r="N602" s="9"/>
      <c r="O602" s="6"/>
      <c r="P602" s="5">
        <v>44889.291666666672</v>
      </c>
      <c r="Q602" s="5">
        <v>44889.416666666672</v>
      </c>
    </row>
    <row r="603" spans="2:17" x14ac:dyDescent="0.25">
      <c r="C603" t="s">
        <v>9</v>
      </c>
      <c r="L603" s="6"/>
      <c r="M603" s="4"/>
      <c r="N603" s="9"/>
      <c r="O603" s="6"/>
      <c r="P603" s="5">
        <v>44882.319444444445</v>
      </c>
      <c r="Q603" s="5">
        <v>44882.340277777781</v>
      </c>
    </row>
    <row r="604" spans="2:17" x14ac:dyDescent="0.25">
      <c r="C604" t="s">
        <v>9</v>
      </c>
      <c r="L604" s="6"/>
      <c r="M604" s="4"/>
      <c r="N604" s="9"/>
      <c r="O604" s="6"/>
      <c r="P604" s="5">
        <v>44882.340277777781</v>
      </c>
      <c r="Q604" s="5">
        <v>44882.361111111117</v>
      </c>
    </row>
    <row r="605" spans="2:17" x14ac:dyDescent="0.25">
      <c r="C605" t="s">
        <v>9</v>
      </c>
      <c r="L605" s="6"/>
      <c r="M605" s="4"/>
      <c r="N605" s="9"/>
      <c r="O605" s="6"/>
      <c r="P605" s="5">
        <v>44882.361111111117</v>
      </c>
      <c r="Q605" s="5">
        <v>44882.381944444445</v>
      </c>
    </row>
    <row r="606" spans="2:17" x14ac:dyDescent="0.25">
      <c r="C606" t="s">
        <v>25</v>
      </c>
      <c r="L606" s="6"/>
      <c r="M606" s="4"/>
      <c r="N606" s="9"/>
      <c r="O606" s="6"/>
      <c r="P606" s="5">
        <v>44943.277777777781</v>
      </c>
      <c r="Q606" s="5">
        <v>44945.388888888891</v>
      </c>
    </row>
    <row r="607" spans="2:17" x14ac:dyDescent="0.25">
      <c r="C607" t="s">
        <v>8</v>
      </c>
      <c r="L607" s="6"/>
      <c r="M607" s="4"/>
      <c r="N607" s="9"/>
      <c r="O607" s="6"/>
      <c r="P607" s="5">
        <v>44972.274305555555</v>
      </c>
      <c r="Q607" s="5">
        <v>44992.496527777781</v>
      </c>
    </row>
    <row r="608" spans="2:17" x14ac:dyDescent="0.25">
      <c r="C608" t="s">
        <v>8</v>
      </c>
      <c r="L608" s="6"/>
      <c r="M608" s="4"/>
      <c r="N608" s="9"/>
      <c r="O608" s="6"/>
      <c r="P608" s="5">
        <v>44992.496527777781</v>
      </c>
      <c r="Q608" s="5">
        <v>45013.385416666672</v>
      </c>
    </row>
    <row r="609" spans="3:17" x14ac:dyDescent="0.25">
      <c r="C609" t="s">
        <v>55</v>
      </c>
      <c r="L609" s="6"/>
      <c r="M609" s="4"/>
      <c r="N609" s="9"/>
      <c r="O609" s="6"/>
      <c r="P609" s="5">
        <v>45240.430277777778</v>
      </c>
      <c r="Q609" s="5">
        <v>45240.544861111113</v>
      </c>
    </row>
    <row r="610" spans="3:17" x14ac:dyDescent="0.25">
      <c r="C610" t="s">
        <v>55</v>
      </c>
      <c r="L610" s="6"/>
      <c r="M610" s="4"/>
      <c r="N610" s="9"/>
      <c r="O610" s="6"/>
      <c r="P610" s="5">
        <v>45240.544861111113</v>
      </c>
      <c r="Q610" s="5">
        <v>45240.546249999999</v>
      </c>
    </row>
    <row r="611" spans="3:17" x14ac:dyDescent="0.25">
      <c r="C611" t="s">
        <v>55</v>
      </c>
      <c r="L611" s="6"/>
      <c r="M611" s="4"/>
      <c r="N611" s="9"/>
      <c r="O611" s="6"/>
      <c r="P611" s="5">
        <v>45240.546249999999</v>
      </c>
      <c r="Q611" s="5">
        <v>45240.547638888893</v>
      </c>
    </row>
    <row r="612" spans="3:17" x14ac:dyDescent="0.25">
      <c r="C612" t="s">
        <v>55</v>
      </c>
      <c r="L612" s="6"/>
      <c r="M612" s="4"/>
      <c r="N612" s="9"/>
      <c r="O612" s="6"/>
      <c r="P612" s="5">
        <v>45240.547638888893</v>
      </c>
      <c r="Q612" s="5">
        <v>45243.297638888893</v>
      </c>
    </row>
    <row r="613" spans="3:17" x14ac:dyDescent="0.25">
      <c r="C613" t="s">
        <v>11</v>
      </c>
      <c r="L613" s="6"/>
      <c r="M613" s="4"/>
      <c r="N613" s="9"/>
      <c r="O613" s="6"/>
      <c r="P613" s="5">
        <v>44901.545277777783</v>
      </c>
      <c r="Q613" s="5">
        <v>44901.575138888889</v>
      </c>
    </row>
    <row r="614" spans="3:17" x14ac:dyDescent="0.25">
      <c r="C614" t="s">
        <v>11</v>
      </c>
      <c r="L614" s="6"/>
      <c r="M614" s="4"/>
      <c r="N614" s="9"/>
      <c r="O614" s="6"/>
      <c r="P614" s="5">
        <v>44901.575138888889</v>
      </c>
      <c r="Q614" s="5">
        <v>44902.28</v>
      </c>
    </row>
    <row r="615" spans="3:17" x14ac:dyDescent="0.25">
      <c r="C615" t="s">
        <v>11</v>
      </c>
      <c r="L615" s="6"/>
      <c r="M615" s="4"/>
      <c r="N615" s="9"/>
      <c r="O615" s="6"/>
      <c r="P615" s="5">
        <v>44902.28</v>
      </c>
      <c r="Q615" s="5">
        <v>44902.300833333335</v>
      </c>
    </row>
    <row r="616" spans="3:17" x14ac:dyDescent="0.25">
      <c r="C616" t="s">
        <v>11</v>
      </c>
      <c r="L616" s="6"/>
      <c r="M616" s="4"/>
      <c r="N616" s="9"/>
      <c r="O616" s="6"/>
      <c r="P616" s="5">
        <v>44902.300833333335</v>
      </c>
      <c r="Q616" s="5">
        <v>44902.349722222221</v>
      </c>
    </row>
    <row r="617" spans="3:17" x14ac:dyDescent="0.25">
      <c r="C617" t="s">
        <v>11</v>
      </c>
      <c r="L617" s="6"/>
      <c r="M617" s="4"/>
      <c r="N617" s="9"/>
      <c r="O617" s="6"/>
      <c r="P617" s="5">
        <v>44902.349722222221</v>
      </c>
      <c r="Q617" s="5">
        <v>44902.398611111115</v>
      </c>
    </row>
    <row r="618" spans="3:17" x14ac:dyDescent="0.25">
      <c r="C618" t="s">
        <v>11</v>
      </c>
      <c r="L618" s="6"/>
      <c r="M618" s="4"/>
      <c r="N618" s="9"/>
      <c r="O618" s="6"/>
      <c r="P618" s="5">
        <v>44902.398611111115</v>
      </c>
      <c r="Q618" s="5">
        <v>44902.481944444444</v>
      </c>
    </row>
    <row r="619" spans="3:17" x14ac:dyDescent="0.25">
      <c r="C619" t="s">
        <v>11</v>
      </c>
      <c r="L619" s="6"/>
      <c r="M619" s="4"/>
      <c r="N619" s="9"/>
      <c r="O619" s="6"/>
      <c r="P619" s="5">
        <v>44902.481944444444</v>
      </c>
      <c r="Q619" s="5">
        <v>44902.488888888889</v>
      </c>
    </row>
    <row r="620" spans="3:17" x14ac:dyDescent="0.25">
      <c r="C620" t="s">
        <v>11</v>
      </c>
      <c r="L620" s="6"/>
      <c r="M620" s="4"/>
      <c r="N620" s="9"/>
      <c r="O620" s="6"/>
      <c r="P620" s="5">
        <v>44902.488888888889</v>
      </c>
      <c r="Q620" s="5">
        <v>44902.509722222225</v>
      </c>
    </row>
    <row r="621" spans="3:17" x14ac:dyDescent="0.25">
      <c r="C621" t="s">
        <v>11</v>
      </c>
      <c r="L621" s="6"/>
      <c r="M621" s="4"/>
      <c r="N621" s="9"/>
      <c r="O621" s="6"/>
      <c r="P621" s="5">
        <v>44902.509722222225</v>
      </c>
      <c r="Q621" s="5">
        <v>44902.51666666667</v>
      </c>
    </row>
    <row r="622" spans="3:17" x14ac:dyDescent="0.25">
      <c r="C622" t="s">
        <v>11</v>
      </c>
      <c r="L622" s="6"/>
      <c r="M622" s="4"/>
      <c r="N622" s="9"/>
      <c r="O622" s="6"/>
      <c r="P622" s="5">
        <v>44902.51666666667</v>
      </c>
      <c r="Q622" s="5">
        <v>44902.537500000006</v>
      </c>
    </row>
    <row r="623" spans="3:17" x14ac:dyDescent="0.25">
      <c r="C623" t="s">
        <v>11</v>
      </c>
      <c r="L623" s="6"/>
      <c r="M623" s="4"/>
      <c r="N623" s="9"/>
      <c r="O623" s="6"/>
      <c r="P623" s="5">
        <v>44902.537500000006</v>
      </c>
      <c r="Q623" s="5">
        <v>44902.544444444444</v>
      </c>
    </row>
    <row r="624" spans="3:17" x14ac:dyDescent="0.25">
      <c r="C624" t="s">
        <v>11</v>
      </c>
      <c r="L624" s="6"/>
      <c r="M624" s="4"/>
      <c r="N624" s="9"/>
      <c r="O624" s="6"/>
      <c r="P624" s="5">
        <v>44902.544444444444</v>
      </c>
      <c r="Q624" s="5">
        <v>44902.56527777778</v>
      </c>
    </row>
    <row r="625" spans="2:17" x14ac:dyDescent="0.25">
      <c r="C625" t="s">
        <v>11</v>
      </c>
      <c r="L625" s="6"/>
      <c r="M625" s="4"/>
      <c r="N625" s="9"/>
      <c r="O625" s="6"/>
      <c r="P625" s="5">
        <v>44902.56527777778</v>
      </c>
      <c r="Q625" s="5">
        <v>44902.572222222225</v>
      </c>
    </row>
    <row r="626" spans="2:17" x14ac:dyDescent="0.25">
      <c r="C626" t="s">
        <v>11</v>
      </c>
      <c r="L626" s="6"/>
      <c r="M626" s="4"/>
      <c r="N626" s="9"/>
      <c r="O626" s="6"/>
      <c r="P626" s="5">
        <v>44902.572222222225</v>
      </c>
      <c r="Q626" s="5">
        <v>44903.259722222225</v>
      </c>
    </row>
    <row r="627" spans="2:17" x14ac:dyDescent="0.25">
      <c r="B627">
        <v>9</v>
      </c>
      <c r="C627" t="s">
        <v>15</v>
      </c>
      <c r="L627" s="6"/>
      <c r="M627" s="4"/>
      <c r="N627" s="9"/>
      <c r="O627" s="6"/>
      <c r="P627" s="5">
        <v>44895.552083333336</v>
      </c>
      <c r="Q627" s="5">
        <v>44896.302083333336</v>
      </c>
    </row>
    <row r="628" spans="2:17" x14ac:dyDescent="0.25">
      <c r="B628">
        <v>9</v>
      </c>
      <c r="C628" t="s">
        <v>19</v>
      </c>
      <c r="L628" s="6"/>
      <c r="M628" s="4"/>
      <c r="N628" s="9"/>
      <c r="O628" s="6"/>
      <c r="P628" s="5">
        <v>44895.447916666672</v>
      </c>
      <c r="Q628" s="5">
        <v>44895.454861111117</v>
      </c>
    </row>
    <row r="629" spans="2:17" x14ac:dyDescent="0.25">
      <c r="C629" t="s">
        <v>21</v>
      </c>
      <c r="L629" s="6"/>
      <c r="M629" s="4"/>
      <c r="N629" s="9"/>
      <c r="O629" s="6"/>
      <c r="P629" s="5">
        <v>44901.302083333336</v>
      </c>
      <c r="Q629" s="5">
        <v>44901.479166666672</v>
      </c>
    </row>
    <row r="630" spans="2:17" x14ac:dyDescent="0.25">
      <c r="C630" t="s">
        <v>21</v>
      </c>
      <c r="L630" s="6"/>
      <c r="M630" s="4"/>
      <c r="N630" s="9"/>
      <c r="O630" s="6"/>
      <c r="P630" s="5">
        <v>44901.479166666672</v>
      </c>
      <c r="Q630" s="5">
        <v>44902.3125</v>
      </c>
    </row>
    <row r="631" spans="2:17" x14ac:dyDescent="0.25">
      <c r="C631" t="s">
        <v>10</v>
      </c>
      <c r="L631" s="6"/>
      <c r="M631" s="4"/>
      <c r="N631" s="9"/>
      <c r="O631" s="6"/>
      <c r="P631" s="5">
        <v>44889.416666666672</v>
      </c>
      <c r="Q631" s="5">
        <v>44890.583333333336</v>
      </c>
    </row>
    <row r="632" spans="2:17" x14ac:dyDescent="0.25">
      <c r="C632" t="s">
        <v>7</v>
      </c>
      <c r="L632" s="6"/>
      <c r="M632" s="4"/>
      <c r="N632" s="9"/>
      <c r="O632" s="6"/>
      <c r="P632" s="5">
        <v>44889.253472222226</v>
      </c>
      <c r="Q632" s="5">
        <v>44889.336805555555</v>
      </c>
    </row>
    <row r="633" spans="2:17" x14ac:dyDescent="0.25">
      <c r="C633" t="s">
        <v>8</v>
      </c>
      <c r="L633" s="6"/>
      <c r="M633" s="4"/>
      <c r="N633" s="9"/>
      <c r="O633" s="6"/>
      <c r="P633" s="5">
        <v>45013.385416666672</v>
      </c>
      <c r="Q633" s="5">
        <v>45013.385416667668</v>
      </c>
    </row>
    <row r="634" spans="2:17" x14ac:dyDescent="0.25">
      <c r="C634" t="s">
        <v>55</v>
      </c>
      <c r="L634" s="6"/>
      <c r="M634" s="4"/>
      <c r="N634" s="9"/>
      <c r="O634" s="6"/>
      <c r="P634" s="5">
        <v>45243.297638888893</v>
      </c>
      <c r="Q634" s="5">
        <v>45243.297708333339</v>
      </c>
    </row>
    <row r="635" spans="2:17" x14ac:dyDescent="0.25">
      <c r="C635" t="s">
        <v>55</v>
      </c>
      <c r="L635" s="6"/>
      <c r="M635" s="4"/>
      <c r="N635" s="9"/>
      <c r="O635" s="6"/>
      <c r="P635" s="5">
        <v>45243.297708333339</v>
      </c>
      <c r="Q635" s="5">
        <v>45243.298680555556</v>
      </c>
    </row>
    <row r="636" spans="2:17" x14ac:dyDescent="0.25">
      <c r="C636" t="s">
        <v>11</v>
      </c>
      <c r="L636" s="6"/>
      <c r="M636" s="4"/>
      <c r="N636" s="9"/>
      <c r="O636" s="6"/>
      <c r="P636" s="5">
        <v>44903.259722222225</v>
      </c>
      <c r="Q636" s="5">
        <v>44903.271527777782</v>
      </c>
    </row>
    <row r="637" spans="2:17" x14ac:dyDescent="0.25">
      <c r="C637" t="s">
        <v>11</v>
      </c>
      <c r="L637" s="6"/>
      <c r="M637" s="4"/>
      <c r="N637" s="9"/>
      <c r="O637" s="6"/>
      <c r="P637" s="5">
        <v>44903.271527777782</v>
      </c>
      <c r="Q637" s="5">
        <v>44903.334027777782</v>
      </c>
    </row>
    <row r="638" spans="2:17" x14ac:dyDescent="0.25">
      <c r="C638" t="s">
        <v>11</v>
      </c>
      <c r="L638" s="6"/>
      <c r="M638" s="4"/>
      <c r="N638" s="9"/>
      <c r="O638" s="6"/>
      <c r="P638" s="5">
        <v>44903.334027777782</v>
      </c>
      <c r="Q638" s="5">
        <v>44903.340972222228</v>
      </c>
    </row>
    <row r="639" spans="2:17" x14ac:dyDescent="0.25">
      <c r="C639" t="s">
        <v>11</v>
      </c>
      <c r="L639" s="6"/>
      <c r="M639" s="4"/>
      <c r="N639" s="9"/>
      <c r="O639" s="6"/>
      <c r="P639" s="5">
        <v>44903.340972222228</v>
      </c>
      <c r="Q639" s="5">
        <v>44903.347916666666</v>
      </c>
    </row>
    <row r="640" spans="2:17" x14ac:dyDescent="0.25">
      <c r="C640" t="s">
        <v>11</v>
      </c>
      <c r="L640" s="6"/>
      <c r="M640" s="4"/>
      <c r="N640" s="9"/>
      <c r="O640" s="6"/>
      <c r="P640" s="5">
        <v>44903.347916666666</v>
      </c>
      <c r="Q640" s="5">
        <v>44903.354861111111</v>
      </c>
    </row>
    <row r="641" spans="3:17" x14ac:dyDescent="0.25">
      <c r="C641" t="s">
        <v>11</v>
      </c>
      <c r="L641" s="6"/>
      <c r="M641" s="4"/>
      <c r="N641" s="9"/>
      <c r="O641" s="6"/>
      <c r="P641" s="5">
        <v>44903.354861111111</v>
      </c>
      <c r="Q641" s="5">
        <v>44903.361805555556</v>
      </c>
    </row>
    <row r="642" spans="3:17" x14ac:dyDescent="0.25">
      <c r="C642" t="s">
        <v>19</v>
      </c>
      <c r="L642" s="6"/>
      <c r="M642" s="4"/>
      <c r="N642" s="9"/>
      <c r="O642" s="6"/>
      <c r="P642" s="5">
        <v>44895.454861111117</v>
      </c>
      <c r="Q642" s="5">
        <v>44895.461805555555</v>
      </c>
    </row>
    <row r="643" spans="3:17" x14ac:dyDescent="0.25">
      <c r="C643" t="s">
        <v>19</v>
      </c>
      <c r="L643" s="6"/>
      <c r="M643" s="4"/>
      <c r="N643" s="9"/>
      <c r="O643" s="6"/>
      <c r="P643" s="5">
        <v>44895.461805555555</v>
      </c>
      <c r="Q643" s="5">
        <v>44895.46875</v>
      </c>
    </row>
    <row r="644" spans="3:17" x14ac:dyDescent="0.25">
      <c r="C644" t="s">
        <v>19</v>
      </c>
      <c r="L644" s="6"/>
      <c r="M644" s="4"/>
      <c r="N644" s="9"/>
      <c r="O644" s="6"/>
      <c r="P644" s="5">
        <v>44895.46875</v>
      </c>
      <c r="Q644" s="5">
        <v>44895.475694444445</v>
      </c>
    </row>
    <row r="645" spans="3:17" x14ac:dyDescent="0.25">
      <c r="C645" t="s">
        <v>12</v>
      </c>
      <c r="L645" s="6"/>
      <c r="M645" s="4"/>
      <c r="N645" s="9"/>
      <c r="O645" s="6"/>
      <c r="P645" s="5">
        <v>44925.525000000001</v>
      </c>
      <c r="Q645" s="5">
        <v>44928.358333333337</v>
      </c>
    </row>
    <row r="646" spans="3:17" x14ac:dyDescent="0.25">
      <c r="C646" t="s">
        <v>12</v>
      </c>
      <c r="L646" s="6"/>
      <c r="M646" s="4"/>
      <c r="N646" s="9"/>
      <c r="O646" s="6"/>
      <c r="P646" s="5">
        <v>44928.358333333337</v>
      </c>
      <c r="Q646" s="5">
        <v>44928.525000000001</v>
      </c>
    </row>
    <row r="647" spans="3:17" x14ac:dyDescent="0.25">
      <c r="C647" t="s">
        <v>17</v>
      </c>
      <c r="L647" s="6"/>
      <c r="M647" s="4"/>
      <c r="N647" s="9"/>
      <c r="O647" s="6"/>
      <c r="P647" s="5">
        <v>44943.409722222226</v>
      </c>
      <c r="Q647" s="5">
        <v>44944.409722222226</v>
      </c>
    </row>
    <row r="648" spans="3:17" x14ac:dyDescent="0.25">
      <c r="C648" t="s">
        <v>17</v>
      </c>
      <c r="L648" s="6"/>
      <c r="M648" s="4"/>
      <c r="N648" s="9"/>
      <c r="O648" s="6"/>
      <c r="P648" s="5">
        <v>44944.409722222226</v>
      </c>
      <c r="Q648" s="5">
        <v>44945.409722222226</v>
      </c>
    </row>
    <row r="649" spans="3:17" x14ac:dyDescent="0.25">
      <c r="C649" t="s">
        <v>17</v>
      </c>
      <c r="L649" s="6"/>
      <c r="M649" s="4"/>
      <c r="N649" s="9"/>
      <c r="O649" s="6"/>
      <c r="P649" s="5">
        <v>44945.409722222226</v>
      </c>
      <c r="Q649" s="5">
        <v>44946.409722222226</v>
      </c>
    </row>
    <row r="650" spans="3:17" x14ac:dyDescent="0.25">
      <c r="C650" t="s">
        <v>17</v>
      </c>
      <c r="L650" s="6"/>
      <c r="M650" s="4"/>
      <c r="N650" s="9"/>
      <c r="O650" s="6"/>
      <c r="P650" s="5">
        <v>44946.409722222226</v>
      </c>
      <c r="Q650" s="5">
        <v>44949.409722222226</v>
      </c>
    </row>
    <row r="651" spans="3:17" x14ac:dyDescent="0.25">
      <c r="C651" t="s">
        <v>17</v>
      </c>
      <c r="L651" s="6"/>
      <c r="M651" s="4"/>
      <c r="N651" s="9"/>
      <c r="O651" s="6"/>
      <c r="P651" s="5">
        <v>44949.409722222226</v>
      </c>
      <c r="Q651" s="5">
        <v>44950.409722222226</v>
      </c>
    </row>
    <row r="652" spans="3:17" x14ac:dyDescent="0.25">
      <c r="C652" t="s">
        <v>17</v>
      </c>
      <c r="L652" s="6"/>
      <c r="M652" s="4"/>
      <c r="N652" s="9"/>
      <c r="O652" s="6"/>
      <c r="P652" s="5">
        <v>44950.409722222226</v>
      </c>
      <c r="Q652" s="5">
        <v>44951.409722222226</v>
      </c>
    </row>
    <row r="653" spans="3:17" x14ac:dyDescent="0.25">
      <c r="C653" t="s">
        <v>17</v>
      </c>
      <c r="L653" s="6"/>
      <c r="M653" s="4"/>
      <c r="N653" s="9"/>
      <c r="O653" s="6"/>
      <c r="P653" s="5">
        <v>44951.409722222226</v>
      </c>
      <c r="Q653" s="5">
        <v>44952.409722222226</v>
      </c>
    </row>
    <row r="654" spans="3:17" x14ac:dyDescent="0.25">
      <c r="C654" t="s">
        <v>82</v>
      </c>
      <c r="L654" s="6"/>
      <c r="M654" s="4"/>
      <c r="N654" s="9"/>
      <c r="O654" s="6"/>
      <c r="P654" s="5">
        <v>44881.250555556559</v>
      </c>
      <c r="Q654" s="5">
        <v>44881.250555556559</v>
      </c>
    </row>
    <row r="655" spans="3:17" x14ac:dyDescent="0.25">
      <c r="C655" t="s">
        <v>82</v>
      </c>
      <c r="L655" s="6"/>
      <c r="M655" s="4"/>
      <c r="N655" s="9"/>
      <c r="O655" s="6"/>
      <c r="P655" s="5">
        <v>44881.250555556559</v>
      </c>
      <c r="Q655" s="5">
        <v>44881.250555556559</v>
      </c>
    </row>
    <row r="656" spans="3:17" x14ac:dyDescent="0.25">
      <c r="C656" t="s">
        <v>7</v>
      </c>
      <c r="L656" s="6"/>
      <c r="M656" s="4"/>
      <c r="N656" s="9"/>
      <c r="O656" s="6"/>
      <c r="P656" s="5">
        <v>44889.336805555555</v>
      </c>
      <c r="Q656" s="5">
        <v>44889.336805556559</v>
      </c>
    </row>
    <row r="657" spans="2:17" x14ac:dyDescent="0.25">
      <c r="C657" t="s">
        <v>55</v>
      </c>
      <c r="L657" s="6"/>
      <c r="M657" s="4"/>
      <c r="N657" s="9"/>
      <c r="O657" s="6"/>
      <c r="P657" s="5">
        <v>45243.298680555556</v>
      </c>
      <c r="Q657" s="5">
        <v>45246.361180555556</v>
      </c>
    </row>
    <row r="658" spans="2:17" x14ac:dyDescent="0.25">
      <c r="B658">
        <v>8</v>
      </c>
      <c r="C658" t="s">
        <v>20</v>
      </c>
      <c r="L658" s="6"/>
      <c r="M658" s="4"/>
      <c r="N658" s="9"/>
      <c r="O658" s="6"/>
      <c r="P658" s="5">
        <v>44902.293055555558</v>
      </c>
      <c r="Q658" s="5">
        <v>44903.459722222222</v>
      </c>
    </row>
    <row r="659" spans="2:17" x14ac:dyDescent="0.25">
      <c r="B659">
        <v>9</v>
      </c>
      <c r="C659" t="s">
        <v>20</v>
      </c>
      <c r="L659" s="6"/>
      <c r="M659" s="4"/>
      <c r="N659" s="9"/>
      <c r="O659" s="6"/>
      <c r="P659" s="5">
        <v>44903.459722222222</v>
      </c>
      <c r="Q659" s="5">
        <v>44907.293055555558</v>
      </c>
    </row>
    <row r="660" spans="2:17" x14ac:dyDescent="0.25">
      <c r="C660" t="s">
        <v>21</v>
      </c>
      <c r="L660" s="6"/>
      <c r="M660" s="4"/>
      <c r="N660" s="9"/>
      <c r="O660" s="6"/>
      <c r="P660" s="5">
        <v>44902.3125</v>
      </c>
      <c r="Q660" s="5">
        <v>44907.284722222226</v>
      </c>
    </row>
    <row r="661" spans="2:17" x14ac:dyDescent="0.25">
      <c r="C661" t="s">
        <v>18</v>
      </c>
      <c r="L661" s="6"/>
      <c r="M661" s="4"/>
      <c r="N661" s="9"/>
      <c r="O661" s="6"/>
      <c r="P661" s="5">
        <v>44886.434027777781</v>
      </c>
      <c r="Q661" s="5">
        <v>44887.267361111117</v>
      </c>
    </row>
    <row r="662" spans="2:17" x14ac:dyDescent="0.25">
      <c r="C662" t="s">
        <v>18</v>
      </c>
      <c r="L662" s="6"/>
      <c r="M662" s="4"/>
      <c r="N662" s="9"/>
      <c r="O662" s="6"/>
      <c r="P662" s="5">
        <v>44887.267361111117</v>
      </c>
      <c r="Q662" s="5">
        <v>44887.434027777781</v>
      </c>
    </row>
    <row r="663" spans="2:17" x14ac:dyDescent="0.25">
      <c r="C663" t="s">
        <v>18</v>
      </c>
      <c r="L663" s="6"/>
      <c r="M663" s="4"/>
      <c r="N663" s="9"/>
      <c r="O663" s="6"/>
      <c r="P663" s="5">
        <v>44887.434027777781</v>
      </c>
      <c r="Q663" s="5">
        <v>44888.267361111117</v>
      </c>
    </row>
    <row r="664" spans="2:17" x14ac:dyDescent="0.25">
      <c r="C664" t="s">
        <v>18</v>
      </c>
      <c r="L664" s="6"/>
      <c r="M664" s="4"/>
      <c r="N664" s="9"/>
      <c r="O664" s="6"/>
      <c r="P664" s="5">
        <v>44888.267361111117</v>
      </c>
      <c r="Q664" s="5">
        <v>44888.434027777781</v>
      </c>
    </row>
    <row r="665" spans="2:17" x14ac:dyDescent="0.25">
      <c r="C665" t="s">
        <v>55</v>
      </c>
      <c r="L665" s="6"/>
      <c r="M665" s="4"/>
      <c r="N665" s="9"/>
      <c r="O665" s="6"/>
      <c r="P665" s="5">
        <v>45246.361180555556</v>
      </c>
      <c r="Q665" s="5">
        <v>45246.54173611111</v>
      </c>
    </row>
    <row r="666" spans="2:17" x14ac:dyDescent="0.25">
      <c r="C666" t="s">
        <v>55</v>
      </c>
      <c r="L666" s="6"/>
      <c r="M666" s="4"/>
      <c r="N666" s="9"/>
      <c r="O666" s="6"/>
      <c r="P666" s="5">
        <v>45246.54173611111</v>
      </c>
      <c r="Q666" s="5">
        <v>45251.38548611111</v>
      </c>
    </row>
    <row r="667" spans="2:17" x14ac:dyDescent="0.25">
      <c r="C667" t="s">
        <v>55</v>
      </c>
      <c r="L667" s="6"/>
      <c r="M667" s="4"/>
      <c r="N667" s="9"/>
      <c r="O667" s="6"/>
      <c r="P667" s="5">
        <v>45251.38548611111</v>
      </c>
      <c r="Q667" s="5">
        <v>45251.385625000003</v>
      </c>
    </row>
    <row r="668" spans="2:17" x14ac:dyDescent="0.25">
      <c r="C668" t="s">
        <v>16</v>
      </c>
      <c r="L668" s="6"/>
      <c r="M668" s="4"/>
      <c r="N668" s="9"/>
      <c r="O668" s="6"/>
      <c r="P668" s="5">
        <v>44897.4375</v>
      </c>
      <c r="Q668" s="5">
        <v>44897.520833333336</v>
      </c>
    </row>
    <row r="669" spans="2:17" x14ac:dyDescent="0.25">
      <c r="C669" t="s">
        <v>11</v>
      </c>
      <c r="L669" s="6"/>
      <c r="M669" s="4"/>
      <c r="N669" s="9"/>
      <c r="O669" s="6"/>
      <c r="P669" s="5">
        <v>44903.361805555556</v>
      </c>
      <c r="Q669" s="5">
        <v>44903.368750000001</v>
      </c>
    </row>
    <row r="670" spans="2:17" x14ac:dyDescent="0.25">
      <c r="C670" t="s">
        <v>11</v>
      </c>
      <c r="L670" s="6"/>
      <c r="M670" s="4"/>
      <c r="N670" s="9"/>
      <c r="O670" s="6"/>
      <c r="P670" s="5">
        <v>44903.368750000001</v>
      </c>
      <c r="Q670" s="5">
        <v>44903.375694444447</v>
      </c>
    </row>
    <row r="671" spans="2:17" x14ac:dyDescent="0.25">
      <c r="C671" t="s">
        <v>11</v>
      </c>
      <c r="L671" s="6"/>
      <c r="M671" s="4"/>
      <c r="N671" s="9"/>
      <c r="O671" s="6"/>
      <c r="P671" s="5">
        <v>44903.375694444447</v>
      </c>
      <c r="Q671" s="5">
        <v>44903.382638888892</v>
      </c>
    </row>
    <row r="672" spans="2:17" x14ac:dyDescent="0.25">
      <c r="C672" t="s">
        <v>11</v>
      </c>
      <c r="L672" s="6"/>
      <c r="M672" s="4"/>
      <c r="N672" s="9"/>
      <c r="O672" s="6"/>
      <c r="P672" s="5">
        <v>44903.382638888892</v>
      </c>
      <c r="Q672" s="5">
        <v>44903.389583333337</v>
      </c>
    </row>
    <row r="673" spans="2:17" x14ac:dyDescent="0.25">
      <c r="C673" t="s">
        <v>11</v>
      </c>
      <c r="L673" s="6"/>
      <c r="M673" s="4"/>
      <c r="N673" s="9"/>
      <c r="O673" s="6"/>
      <c r="P673" s="5">
        <v>44903.389583333337</v>
      </c>
      <c r="Q673" s="5">
        <v>44903.431250000001</v>
      </c>
    </row>
    <row r="674" spans="2:17" x14ac:dyDescent="0.25">
      <c r="C674" t="s">
        <v>12</v>
      </c>
      <c r="L674" s="6"/>
      <c r="M674" s="4"/>
      <c r="N674" s="9"/>
      <c r="O674" s="6"/>
      <c r="P674" s="5">
        <v>44928.525000000001</v>
      </c>
      <c r="Q674" s="5">
        <v>44929.254166666666</v>
      </c>
    </row>
    <row r="675" spans="2:17" x14ac:dyDescent="0.25">
      <c r="C675" t="s">
        <v>12</v>
      </c>
      <c r="L675" s="6"/>
      <c r="M675" s="4"/>
      <c r="N675" s="9"/>
      <c r="O675" s="6"/>
      <c r="P675" s="5">
        <v>44929.254166666666</v>
      </c>
      <c r="Q675" s="5">
        <v>44929.316666666666</v>
      </c>
    </row>
    <row r="676" spans="2:17" x14ac:dyDescent="0.25">
      <c r="C676" t="s">
        <v>12</v>
      </c>
      <c r="L676" s="6"/>
      <c r="M676" s="4"/>
      <c r="N676" s="9"/>
      <c r="O676" s="6"/>
      <c r="P676" s="5">
        <v>44929.316666666666</v>
      </c>
      <c r="Q676" s="5">
        <v>44929.379166666666</v>
      </c>
    </row>
    <row r="677" spans="2:17" x14ac:dyDescent="0.25">
      <c r="C677" t="s">
        <v>12</v>
      </c>
      <c r="L677" s="6"/>
      <c r="M677" s="4"/>
      <c r="N677" s="9"/>
      <c r="O677" s="6"/>
      <c r="P677" s="5">
        <v>44929.379166666666</v>
      </c>
      <c r="Q677" s="5">
        <v>44929.441666666666</v>
      </c>
    </row>
    <row r="678" spans="2:17" x14ac:dyDescent="0.25">
      <c r="C678" t="s">
        <v>20</v>
      </c>
      <c r="L678" s="6"/>
      <c r="M678" s="4"/>
      <c r="N678" s="9"/>
      <c r="O678" s="6"/>
      <c r="P678" s="5">
        <v>44907.293055555558</v>
      </c>
      <c r="Q678" s="5">
        <v>44908.459722222222</v>
      </c>
    </row>
    <row r="679" spans="2:17" x14ac:dyDescent="0.25">
      <c r="C679" t="s">
        <v>20</v>
      </c>
      <c r="L679" s="6"/>
      <c r="M679" s="4"/>
      <c r="N679" s="9"/>
      <c r="O679" s="6"/>
      <c r="P679" s="5">
        <v>44908.459722222222</v>
      </c>
      <c r="Q679" s="5">
        <v>44910.293055555558</v>
      </c>
    </row>
    <row r="680" spans="2:17" x14ac:dyDescent="0.25">
      <c r="B680">
        <v>7</v>
      </c>
      <c r="C680" t="s">
        <v>58</v>
      </c>
      <c r="L680" s="6"/>
      <c r="M680" s="4"/>
      <c r="N680" s="9"/>
      <c r="O680" s="6"/>
      <c r="P680" s="5">
        <v>44881.251388888893</v>
      </c>
      <c r="Q680" s="5">
        <v>44881.25138888989</v>
      </c>
    </row>
    <row r="681" spans="2:17" x14ac:dyDescent="0.25">
      <c r="B681">
        <v>8</v>
      </c>
      <c r="C681" t="s">
        <v>57</v>
      </c>
      <c r="L681" s="6"/>
      <c r="M681" s="4"/>
      <c r="N681" s="9"/>
      <c r="O681" s="6"/>
      <c r="P681" s="5">
        <v>44960.333333333336</v>
      </c>
      <c r="Q681" s="5">
        <v>44980.527777777781</v>
      </c>
    </row>
    <row r="682" spans="2:17" x14ac:dyDescent="0.25">
      <c r="B682">
        <v>8</v>
      </c>
      <c r="C682" t="s">
        <v>58</v>
      </c>
      <c r="L682" s="6"/>
      <c r="M682" s="4"/>
      <c r="N682" s="9"/>
      <c r="O682" s="6"/>
      <c r="P682" s="5">
        <v>44881.25138888989</v>
      </c>
      <c r="Q682" s="5">
        <v>44881.25138888989</v>
      </c>
    </row>
    <row r="683" spans="2:17" x14ac:dyDescent="0.25">
      <c r="C683" t="s">
        <v>21</v>
      </c>
      <c r="L683" s="6"/>
      <c r="M683" s="4"/>
      <c r="N683" s="9"/>
      <c r="O683" s="6"/>
      <c r="P683" s="5">
        <v>44907.284722222226</v>
      </c>
      <c r="Q683" s="5">
        <v>44907.423611111117</v>
      </c>
    </row>
    <row r="684" spans="2:17" x14ac:dyDescent="0.25">
      <c r="C684" t="s">
        <v>9</v>
      </c>
      <c r="L684" s="6"/>
      <c r="M684" s="4"/>
      <c r="N684" s="9"/>
      <c r="O684" s="6"/>
      <c r="P684" s="5">
        <v>44882.381944444445</v>
      </c>
      <c r="Q684" s="5">
        <v>44882.395833333336</v>
      </c>
    </row>
    <row r="685" spans="2:17" x14ac:dyDescent="0.25">
      <c r="C685" t="s">
        <v>8</v>
      </c>
      <c r="L685" s="6"/>
      <c r="M685" s="4"/>
      <c r="N685" s="9"/>
      <c r="O685" s="6"/>
      <c r="P685" s="5">
        <v>45013.385416667668</v>
      </c>
      <c r="Q685" s="5">
        <v>45013.38548611111</v>
      </c>
    </row>
    <row r="686" spans="2:17" x14ac:dyDescent="0.25">
      <c r="C686" t="s">
        <v>55</v>
      </c>
      <c r="L686" s="6"/>
      <c r="M686" s="4"/>
      <c r="N686" s="9"/>
      <c r="O686" s="6"/>
      <c r="P686" s="5">
        <v>45251.385625000003</v>
      </c>
      <c r="Q686" s="5">
        <v>45251.385763888895</v>
      </c>
    </row>
    <row r="687" spans="2:17" x14ac:dyDescent="0.25">
      <c r="C687" t="s">
        <v>11</v>
      </c>
      <c r="L687" s="6"/>
      <c r="M687" s="4"/>
      <c r="N687" s="9"/>
      <c r="O687" s="6"/>
      <c r="P687" s="5">
        <v>44903.431250000001</v>
      </c>
      <c r="Q687" s="5">
        <v>44903.461111111115</v>
      </c>
    </row>
    <row r="688" spans="2:17" x14ac:dyDescent="0.25">
      <c r="C688" t="s">
        <v>11</v>
      </c>
      <c r="L688" s="6"/>
      <c r="M688" s="4"/>
      <c r="N688" s="9"/>
      <c r="O688" s="6"/>
      <c r="P688" s="5">
        <v>44903.461111111115</v>
      </c>
      <c r="Q688" s="5">
        <v>44903.50277777778</v>
      </c>
    </row>
    <row r="689" spans="3:17" x14ac:dyDescent="0.25">
      <c r="C689" t="s">
        <v>11</v>
      </c>
      <c r="L689" s="6"/>
      <c r="M689" s="4"/>
      <c r="N689" s="9"/>
      <c r="O689" s="6"/>
      <c r="P689" s="5">
        <v>44903.50277777778</v>
      </c>
      <c r="Q689" s="5">
        <v>44903.544444444444</v>
      </c>
    </row>
    <row r="690" spans="3:17" x14ac:dyDescent="0.25">
      <c r="C690" t="s">
        <v>11</v>
      </c>
      <c r="L690" s="6"/>
      <c r="M690" s="4"/>
      <c r="N690" s="9"/>
      <c r="O690" s="6"/>
      <c r="P690" s="5">
        <v>44903.544444444444</v>
      </c>
      <c r="Q690" s="5">
        <v>44904.25277777778</v>
      </c>
    </row>
    <row r="691" spans="3:17" x14ac:dyDescent="0.25">
      <c r="C691" t="s">
        <v>11</v>
      </c>
      <c r="L691" s="6"/>
      <c r="M691" s="4"/>
      <c r="N691" s="9"/>
      <c r="O691" s="6"/>
      <c r="P691" s="5">
        <v>44904.25277777778</v>
      </c>
      <c r="Q691" s="5">
        <v>44904.26666666667</v>
      </c>
    </row>
    <row r="692" spans="3:17" x14ac:dyDescent="0.25">
      <c r="C692" t="s">
        <v>21</v>
      </c>
      <c r="L692" s="6"/>
      <c r="M692" s="4"/>
      <c r="N692" s="9"/>
      <c r="O692" s="6"/>
      <c r="P692" s="5">
        <v>44907.423611111117</v>
      </c>
      <c r="Q692" s="5">
        <v>44908.368055555555</v>
      </c>
    </row>
    <row r="693" spans="3:17" x14ac:dyDescent="0.25">
      <c r="C693" t="s">
        <v>21</v>
      </c>
      <c r="L693" s="6"/>
      <c r="M693" s="4"/>
      <c r="N693" s="9"/>
      <c r="O693" s="6"/>
      <c r="P693" s="5">
        <v>44908.368055555555</v>
      </c>
      <c r="Q693" s="5">
        <v>44910.545138888891</v>
      </c>
    </row>
    <row r="694" spans="3:17" x14ac:dyDescent="0.25">
      <c r="C694" t="s">
        <v>9</v>
      </c>
      <c r="L694" s="6"/>
      <c r="M694" s="4"/>
      <c r="N694" s="9"/>
      <c r="O694" s="6"/>
      <c r="P694" s="5">
        <v>44882.395833333336</v>
      </c>
      <c r="Q694" s="5">
        <v>44882.423611111117</v>
      </c>
    </row>
    <row r="695" spans="3:17" x14ac:dyDescent="0.25">
      <c r="C695" t="s">
        <v>7</v>
      </c>
      <c r="L695" s="6"/>
      <c r="M695" s="4"/>
      <c r="N695" s="9"/>
      <c r="O695" s="6"/>
      <c r="P695" s="5">
        <v>44889.336805556559</v>
      </c>
      <c r="Q695" s="5">
        <v>44893.364583333336</v>
      </c>
    </row>
    <row r="696" spans="3:17" x14ac:dyDescent="0.25">
      <c r="C696" t="s">
        <v>8</v>
      </c>
      <c r="L696" s="6"/>
      <c r="M696" s="4"/>
      <c r="N696" s="9"/>
      <c r="O696" s="6"/>
      <c r="P696" s="5">
        <v>45013.38548611111</v>
      </c>
      <c r="Q696" s="5">
        <v>45013.385625000003</v>
      </c>
    </row>
    <row r="697" spans="3:17" x14ac:dyDescent="0.25">
      <c r="C697" t="s">
        <v>8</v>
      </c>
      <c r="L697" s="6"/>
      <c r="M697" s="4"/>
      <c r="N697" s="9"/>
      <c r="O697" s="6"/>
      <c r="P697" s="5">
        <v>45013.385625000003</v>
      </c>
      <c r="Q697" s="5">
        <v>45013.524513888893</v>
      </c>
    </row>
    <row r="698" spans="3:17" x14ac:dyDescent="0.25">
      <c r="C698" t="s">
        <v>55</v>
      </c>
      <c r="L698" s="6"/>
      <c r="M698" s="4"/>
      <c r="N698" s="9"/>
      <c r="O698" s="6"/>
      <c r="P698" s="5">
        <v>45251.385763888895</v>
      </c>
      <c r="Q698" s="5">
        <v>45251.387152777781</v>
      </c>
    </row>
    <row r="699" spans="3:17" x14ac:dyDescent="0.25">
      <c r="C699" t="s">
        <v>11</v>
      </c>
      <c r="L699" s="6"/>
      <c r="M699" s="4"/>
      <c r="N699" s="9"/>
      <c r="O699" s="6"/>
      <c r="P699" s="5">
        <v>44904.26666666667</v>
      </c>
      <c r="Q699" s="5">
        <v>44907.350000000006</v>
      </c>
    </row>
    <row r="700" spans="3:17" x14ac:dyDescent="0.25">
      <c r="C700" t="s">
        <v>11</v>
      </c>
      <c r="L700" s="6"/>
      <c r="M700" s="4"/>
      <c r="N700" s="9"/>
      <c r="O700" s="6"/>
      <c r="P700" s="5">
        <v>44907.350000000006</v>
      </c>
      <c r="Q700" s="5">
        <v>44907.433333333334</v>
      </c>
    </row>
    <row r="701" spans="3:17" x14ac:dyDescent="0.25">
      <c r="C701" t="s">
        <v>11</v>
      </c>
      <c r="L701" s="6"/>
      <c r="M701" s="4"/>
      <c r="N701" s="9"/>
      <c r="O701" s="6"/>
      <c r="P701" s="5">
        <v>44907.433333333334</v>
      </c>
      <c r="Q701" s="5">
        <v>44907.461111111115</v>
      </c>
    </row>
    <row r="702" spans="3:17" x14ac:dyDescent="0.25">
      <c r="C702" t="s">
        <v>11</v>
      </c>
      <c r="L702" s="6"/>
      <c r="M702" s="4"/>
      <c r="N702" s="9"/>
      <c r="O702" s="6"/>
      <c r="P702" s="5">
        <v>44907.461111111115</v>
      </c>
      <c r="Q702" s="5">
        <v>44907.499305555561</v>
      </c>
    </row>
    <row r="703" spans="3:17" x14ac:dyDescent="0.25">
      <c r="C703" t="s">
        <v>11</v>
      </c>
      <c r="L703" s="6"/>
      <c r="M703" s="4"/>
      <c r="N703" s="9"/>
      <c r="O703" s="6"/>
      <c r="P703" s="5">
        <v>44907.499305555561</v>
      </c>
      <c r="Q703" s="5">
        <v>44907.582638888889</v>
      </c>
    </row>
    <row r="704" spans="3:17" x14ac:dyDescent="0.25">
      <c r="C704" t="s">
        <v>12</v>
      </c>
      <c r="L704" s="6"/>
      <c r="M704" s="4"/>
      <c r="N704" s="9"/>
      <c r="O704" s="6"/>
      <c r="P704" s="5">
        <v>44929.441666666666</v>
      </c>
      <c r="Q704" s="5">
        <v>44929.525000000001</v>
      </c>
    </row>
    <row r="705" spans="2:17" x14ac:dyDescent="0.25">
      <c r="C705" t="s">
        <v>17</v>
      </c>
      <c r="L705" s="6"/>
      <c r="M705" s="4"/>
      <c r="N705" s="9"/>
      <c r="O705" s="6"/>
      <c r="P705" s="5">
        <v>44952.409722222226</v>
      </c>
      <c r="Q705" s="5">
        <v>44952.451388888891</v>
      </c>
    </row>
    <row r="706" spans="2:17" x14ac:dyDescent="0.25">
      <c r="B706">
        <v>1</v>
      </c>
      <c r="C706" t="s">
        <v>14</v>
      </c>
      <c r="L706" s="6"/>
      <c r="M706" s="4"/>
      <c r="N706" s="9"/>
      <c r="O706" s="6"/>
      <c r="P706" s="5">
        <v>44881.25</v>
      </c>
      <c r="Q706" s="5">
        <v>44881.250000001004</v>
      </c>
    </row>
    <row r="707" spans="2:17" x14ac:dyDescent="0.25">
      <c r="B707">
        <v>5</v>
      </c>
      <c r="C707" t="s">
        <v>48</v>
      </c>
      <c r="L707" s="6"/>
      <c r="M707" s="4"/>
      <c r="N707" s="9"/>
      <c r="O707" s="6"/>
      <c r="P707" s="5">
        <v>44881.250000001004</v>
      </c>
      <c r="Q707" s="5">
        <v>44881.250000001004</v>
      </c>
    </row>
    <row r="708" spans="2:17" x14ac:dyDescent="0.25">
      <c r="B708">
        <v>6</v>
      </c>
      <c r="C708" t="s">
        <v>48</v>
      </c>
      <c r="L708" s="6"/>
      <c r="M708" s="4"/>
      <c r="N708" s="9"/>
      <c r="O708" s="6"/>
      <c r="P708" s="5">
        <v>44881.250000001004</v>
      </c>
      <c r="Q708" s="5">
        <v>44881.250000001004</v>
      </c>
    </row>
    <row r="709" spans="2:17" x14ac:dyDescent="0.25">
      <c r="B709">
        <v>7</v>
      </c>
      <c r="C709" t="s">
        <v>48</v>
      </c>
      <c r="L709" s="6"/>
      <c r="M709" s="4"/>
      <c r="N709" s="9"/>
      <c r="O709" s="6"/>
      <c r="P709" s="5">
        <v>44881.250000001004</v>
      </c>
      <c r="Q709" s="5">
        <v>44881.250000001004</v>
      </c>
    </row>
    <row r="710" spans="2:17" x14ac:dyDescent="0.25">
      <c r="B710">
        <v>8</v>
      </c>
      <c r="C710" t="s">
        <v>78</v>
      </c>
      <c r="L710" s="6"/>
      <c r="M710" s="4"/>
      <c r="N710" s="9"/>
      <c r="O710" s="6"/>
      <c r="P710" s="5">
        <v>44909.361111111117</v>
      </c>
      <c r="Q710" s="5">
        <v>44914.381944444445</v>
      </c>
    </row>
    <row r="711" spans="2:17" x14ac:dyDescent="0.25">
      <c r="B711">
        <v>9</v>
      </c>
      <c r="C711" t="s">
        <v>49</v>
      </c>
      <c r="L711" s="6"/>
      <c r="M711" s="4"/>
      <c r="N711" s="9"/>
      <c r="O711" s="6"/>
      <c r="P711" s="5">
        <v>44887.416666666672</v>
      </c>
      <c r="Q711" s="5">
        <v>44887.541666666672</v>
      </c>
    </row>
    <row r="712" spans="2:17" x14ac:dyDescent="0.25">
      <c r="C712" t="s">
        <v>49</v>
      </c>
      <c r="L712" s="6"/>
      <c r="M712" s="4"/>
      <c r="N712" s="9"/>
      <c r="O712" s="6"/>
      <c r="P712" s="5">
        <v>44887.541666666672</v>
      </c>
      <c r="Q712" s="5">
        <v>44888.333333333336</v>
      </c>
    </row>
    <row r="713" spans="2:17" x14ac:dyDescent="0.25">
      <c r="C713" t="s">
        <v>49</v>
      </c>
      <c r="L713" s="6"/>
      <c r="M713" s="4"/>
      <c r="N713" s="9"/>
      <c r="O713" s="6"/>
      <c r="P713" s="5">
        <v>44888.333333333336</v>
      </c>
      <c r="Q713" s="5">
        <v>44888.583333333336</v>
      </c>
    </row>
    <row r="714" spans="2:17" x14ac:dyDescent="0.25">
      <c r="C714" t="s">
        <v>49</v>
      </c>
      <c r="L714" s="6"/>
      <c r="M714" s="4"/>
      <c r="N714" s="9"/>
      <c r="O714" s="6"/>
      <c r="P714" s="5">
        <v>44888.583333333336</v>
      </c>
      <c r="Q714" s="5">
        <v>44889.5</v>
      </c>
    </row>
    <row r="715" spans="2:17" x14ac:dyDescent="0.25">
      <c r="C715" t="s">
        <v>7</v>
      </c>
      <c r="L715" s="6"/>
      <c r="M715" s="4"/>
      <c r="N715" s="9"/>
      <c r="O715" s="6"/>
      <c r="P715" s="5">
        <v>44893.364583333336</v>
      </c>
      <c r="Q715" s="5">
        <v>44894.378472222226</v>
      </c>
    </row>
    <row r="716" spans="2:17" x14ac:dyDescent="0.25">
      <c r="C716" t="s">
        <v>25</v>
      </c>
      <c r="L716" s="6"/>
      <c r="M716" s="4"/>
      <c r="N716" s="9"/>
      <c r="O716" s="6"/>
      <c r="P716" s="5">
        <v>44945.388888888891</v>
      </c>
      <c r="Q716" s="5">
        <v>44946.472222222226</v>
      </c>
    </row>
    <row r="717" spans="2:17" x14ac:dyDescent="0.25">
      <c r="C717" t="s">
        <v>25</v>
      </c>
      <c r="L717" s="6"/>
      <c r="M717" s="4"/>
      <c r="N717" s="9"/>
      <c r="O717" s="6"/>
      <c r="P717" s="5">
        <v>44946.472222222226</v>
      </c>
      <c r="Q717" s="5">
        <v>44949.555555555555</v>
      </c>
    </row>
    <row r="718" spans="2:17" x14ac:dyDescent="0.25">
      <c r="C718" t="s">
        <v>8</v>
      </c>
      <c r="L718" s="6"/>
      <c r="M718" s="4"/>
      <c r="N718" s="9"/>
      <c r="O718" s="6"/>
      <c r="P718" s="5">
        <v>45013.524513888893</v>
      </c>
      <c r="Q718" s="5">
        <v>45013.566180555557</v>
      </c>
    </row>
    <row r="719" spans="2:17" x14ac:dyDescent="0.25">
      <c r="C719" t="s">
        <v>8</v>
      </c>
      <c r="L719" s="6"/>
      <c r="M719" s="4"/>
      <c r="N719" s="9"/>
      <c r="O719" s="6"/>
      <c r="P719" s="5">
        <v>45013.566180555557</v>
      </c>
      <c r="Q719" s="5">
        <v>45014.274513888893</v>
      </c>
    </row>
    <row r="720" spans="2:17" x14ac:dyDescent="0.25">
      <c r="C720" t="s">
        <v>8</v>
      </c>
      <c r="L720" s="6"/>
      <c r="M720" s="4"/>
      <c r="N720" s="9"/>
      <c r="O720" s="6"/>
      <c r="P720" s="5">
        <v>45014.274513888893</v>
      </c>
      <c r="Q720" s="5">
        <v>45014.337013888893</v>
      </c>
    </row>
    <row r="721" spans="2:17" x14ac:dyDescent="0.25">
      <c r="C721" t="s">
        <v>8</v>
      </c>
      <c r="L721" s="6"/>
      <c r="M721" s="4"/>
      <c r="N721" s="9"/>
      <c r="O721" s="6"/>
      <c r="P721" s="5">
        <v>45014.337013888893</v>
      </c>
      <c r="Q721" s="5">
        <v>45014.406458333338</v>
      </c>
    </row>
    <row r="722" spans="2:17" x14ac:dyDescent="0.25">
      <c r="C722" t="s">
        <v>55</v>
      </c>
      <c r="L722" s="6"/>
      <c r="M722" s="4"/>
      <c r="N722" s="9"/>
      <c r="O722" s="6"/>
      <c r="P722" s="5">
        <v>45251.387152777781</v>
      </c>
      <c r="Q722" s="5">
        <v>45252.383680555555</v>
      </c>
    </row>
    <row r="723" spans="2:17" x14ac:dyDescent="0.25">
      <c r="C723" t="s">
        <v>55</v>
      </c>
      <c r="L723" s="6"/>
      <c r="M723" s="4"/>
      <c r="N723" s="9"/>
      <c r="O723" s="6"/>
      <c r="P723" s="5">
        <v>45252.383680555555</v>
      </c>
      <c r="Q723" s="5">
        <v>45252.383958333339</v>
      </c>
    </row>
    <row r="724" spans="2:17" x14ac:dyDescent="0.25">
      <c r="C724" t="s">
        <v>11</v>
      </c>
      <c r="L724" s="6"/>
      <c r="M724" s="4"/>
      <c r="N724" s="9"/>
      <c r="O724" s="6"/>
      <c r="P724" s="5">
        <v>44907.582638888889</v>
      </c>
      <c r="Q724" s="5">
        <v>44908.280555555561</v>
      </c>
    </row>
    <row r="725" spans="2:17" x14ac:dyDescent="0.25">
      <c r="C725" t="s">
        <v>11</v>
      </c>
      <c r="L725" s="6"/>
      <c r="M725" s="4"/>
      <c r="N725" s="9"/>
      <c r="O725" s="6"/>
      <c r="P725" s="5">
        <v>44908.280555555561</v>
      </c>
      <c r="Q725" s="5">
        <v>44908.301388888889</v>
      </c>
    </row>
    <row r="726" spans="2:17" x14ac:dyDescent="0.25">
      <c r="C726" t="s">
        <v>11</v>
      </c>
      <c r="L726" s="6"/>
      <c r="M726" s="4"/>
      <c r="N726" s="9"/>
      <c r="O726" s="6"/>
      <c r="P726" s="5">
        <v>44908.301388888889</v>
      </c>
      <c r="Q726" s="5">
        <v>44908.343055555561</v>
      </c>
    </row>
    <row r="727" spans="2:17" x14ac:dyDescent="0.25">
      <c r="B727">
        <v>8</v>
      </c>
      <c r="C727" t="s">
        <v>48</v>
      </c>
      <c r="L727" s="6"/>
      <c r="M727" s="4"/>
      <c r="N727" s="9"/>
      <c r="O727" s="6"/>
      <c r="P727" s="5">
        <v>44881.250000001004</v>
      </c>
      <c r="Q727" s="5">
        <v>44881.250000001004</v>
      </c>
    </row>
    <row r="728" spans="2:17" x14ac:dyDescent="0.25">
      <c r="B728">
        <v>9</v>
      </c>
      <c r="C728" t="s">
        <v>48</v>
      </c>
      <c r="L728" s="6"/>
      <c r="M728" s="4"/>
      <c r="N728" s="9"/>
      <c r="O728" s="6"/>
      <c r="P728" s="5">
        <v>44881.250000001004</v>
      </c>
      <c r="Q728" s="5">
        <v>44881.250000001004</v>
      </c>
    </row>
    <row r="729" spans="2:17" x14ac:dyDescent="0.25">
      <c r="C729" t="s">
        <v>15</v>
      </c>
      <c r="L729" s="6"/>
      <c r="M729" s="4"/>
      <c r="N729" s="9"/>
      <c r="O729" s="6"/>
      <c r="P729" s="5">
        <v>44896.302083333336</v>
      </c>
      <c r="Q729" s="5">
        <v>44896.552083333336</v>
      </c>
    </row>
    <row r="730" spans="2:17" x14ac:dyDescent="0.25">
      <c r="C730" t="s">
        <v>8</v>
      </c>
      <c r="L730" s="6"/>
      <c r="M730" s="4"/>
      <c r="N730" s="9"/>
      <c r="O730" s="6"/>
      <c r="P730" s="5">
        <v>45014.406458333338</v>
      </c>
      <c r="Q730" s="5">
        <v>45014.448125000003</v>
      </c>
    </row>
    <row r="731" spans="2:17" x14ac:dyDescent="0.25">
      <c r="C731" t="s">
        <v>8</v>
      </c>
      <c r="L731" s="6"/>
      <c r="M731" s="4"/>
      <c r="N731" s="9"/>
      <c r="O731" s="6"/>
      <c r="P731" s="5">
        <v>45014.448125000003</v>
      </c>
      <c r="Q731" s="5">
        <v>45014.489791666667</v>
      </c>
    </row>
    <row r="732" spans="2:17" x14ac:dyDescent="0.25">
      <c r="C732" t="s">
        <v>8</v>
      </c>
      <c r="L732" s="6"/>
      <c r="M732" s="4"/>
      <c r="N732" s="9"/>
      <c r="O732" s="6"/>
      <c r="P732" s="5">
        <v>45014.489791666667</v>
      </c>
      <c r="Q732" s="5">
        <v>45014.531458333338</v>
      </c>
    </row>
    <row r="733" spans="2:17" x14ac:dyDescent="0.25">
      <c r="C733" t="s">
        <v>8</v>
      </c>
      <c r="L733" s="6"/>
      <c r="M733" s="4"/>
      <c r="N733" s="9"/>
      <c r="O733" s="6"/>
      <c r="P733" s="5">
        <v>45014.531458333338</v>
      </c>
      <c r="Q733" s="5">
        <v>45014.573125000003</v>
      </c>
    </row>
    <row r="734" spans="2:17" x14ac:dyDescent="0.25">
      <c r="C734" t="s">
        <v>8</v>
      </c>
      <c r="L734" s="6"/>
      <c r="M734" s="4"/>
      <c r="N734" s="9"/>
      <c r="O734" s="6"/>
      <c r="P734" s="5">
        <v>45014.573125000003</v>
      </c>
      <c r="Q734" s="5">
        <v>45015.253680555557</v>
      </c>
    </row>
    <row r="735" spans="2:17" x14ac:dyDescent="0.25">
      <c r="C735" t="s">
        <v>8</v>
      </c>
      <c r="L735" s="6"/>
      <c r="M735" s="4"/>
      <c r="N735" s="9"/>
      <c r="O735" s="6"/>
      <c r="P735" s="5">
        <v>45015.253680555557</v>
      </c>
      <c r="Q735" s="5">
        <v>45015.503680555557</v>
      </c>
    </row>
    <row r="736" spans="2:17" x14ac:dyDescent="0.25">
      <c r="C736" t="s">
        <v>8</v>
      </c>
      <c r="L736" s="6"/>
      <c r="M736" s="4"/>
      <c r="N736" s="9"/>
      <c r="O736" s="6"/>
      <c r="P736" s="5">
        <v>45015.503680555557</v>
      </c>
      <c r="Q736" s="5">
        <v>45016.420347222222</v>
      </c>
    </row>
    <row r="737" spans="2:17" x14ac:dyDescent="0.25">
      <c r="C737" t="s">
        <v>55</v>
      </c>
      <c r="L737" s="6"/>
      <c r="M737" s="4"/>
      <c r="N737" s="9"/>
      <c r="O737" s="6"/>
      <c r="P737" s="5">
        <v>45252.383958333339</v>
      </c>
      <c r="Q737" s="5">
        <v>45252.564513888894</v>
      </c>
    </row>
    <row r="738" spans="2:17" x14ac:dyDescent="0.25">
      <c r="C738" t="s">
        <v>55</v>
      </c>
      <c r="L738" s="6"/>
      <c r="M738" s="4"/>
      <c r="N738" s="9"/>
      <c r="O738" s="6"/>
      <c r="P738" s="5">
        <v>45252.564513888894</v>
      </c>
      <c r="Q738" s="5">
        <v>45257.408263888894</v>
      </c>
    </row>
    <row r="739" spans="2:17" x14ac:dyDescent="0.25">
      <c r="C739" t="s">
        <v>55</v>
      </c>
      <c r="L739" s="6"/>
      <c r="M739" s="4"/>
      <c r="N739" s="9"/>
      <c r="O739" s="6"/>
      <c r="P739" s="5">
        <v>45257.408263888894</v>
      </c>
      <c r="Q739" s="5">
        <v>45257.408402777779</v>
      </c>
    </row>
    <row r="740" spans="2:17" x14ac:dyDescent="0.25">
      <c r="C740" t="s">
        <v>11</v>
      </c>
      <c r="L740" s="6"/>
      <c r="M740" s="4"/>
      <c r="N740" s="9"/>
      <c r="O740" s="6"/>
      <c r="P740" s="5">
        <v>44908.343055555561</v>
      </c>
      <c r="Q740" s="5">
        <v>44908.415277777778</v>
      </c>
    </row>
    <row r="741" spans="2:17" x14ac:dyDescent="0.25">
      <c r="C741" t="s">
        <v>11</v>
      </c>
      <c r="L741" s="6"/>
      <c r="M741" s="4"/>
      <c r="N741" s="9"/>
      <c r="O741" s="6"/>
      <c r="P741" s="5">
        <v>44908.415277777778</v>
      </c>
      <c r="Q741" s="5">
        <v>44908.436111111114</v>
      </c>
    </row>
    <row r="742" spans="2:17" x14ac:dyDescent="0.25">
      <c r="B742">
        <v>3</v>
      </c>
      <c r="C742" t="s">
        <v>39</v>
      </c>
      <c r="L742" s="6"/>
      <c r="M742" s="4"/>
      <c r="N742" s="9"/>
      <c r="O742" s="6"/>
      <c r="P742" s="5">
        <v>44925.319444444445</v>
      </c>
      <c r="Q742" s="5">
        <v>44928.555555555555</v>
      </c>
    </row>
    <row r="743" spans="2:17" x14ac:dyDescent="0.25">
      <c r="C743" t="s">
        <v>21</v>
      </c>
      <c r="L743" s="6"/>
      <c r="M743" s="4"/>
      <c r="N743" s="9"/>
      <c r="O743" s="6"/>
      <c r="P743" s="5">
        <v>44910.545138888891</v>
      </c>
      <c r="Q743" s="5">
        <v>44911.336805555555</v>
      </c>
    </row>
    <row r="744" spans="2:17" x14ac:dyDescent="0.25">
      <c r="C744" t="s">
        <v>10</v>
      </c>
      <c r="L744" s="6"/>
      <c r="M744" s="4"/>
      <c r="N744" s="9"/>
      <c r="O744" s="6"/>
      <c r="P744" s="5">
        <v>44890.583333333336</v>
      </c>
      <c r="Q744" s="5">
        <v>44895.583333333336</v>
      </c>
    </row>
    <row r="745" spans="2:17" x14ac:dyDescent="0.25">
      <c r="C745" t="s">
        <v>49</v>
      </c>
      <c r="L745" s="6"/>
      <c r="M745" s="4"/>
      <c r="N745" s="9"/>
      <c r="O745" s="6"/>
      <c r="P745" s="5">
        <v>44889.5</v>
      </c>
      <c r="Q745" s="5">
        <v>44890.291666666672</v>
      </c>
    </row>
    <row r="746" spans="2:17" x14ac:dyDescent="0.25">
      <c r="C746" t="s">
        <v>49</v>
      </c>
      <c r="L746" s="6"/>
      <c r="M746" s="4"/>
      <c r="N746" s="9"/>
      <c r="O746" s="6"/>
      <c r="P746" s="5">
        <v>44890.291666666672</v>
      </c>
      <c r="Q746" s="5">
        <v>44890.416666666672</v>
      </c>
    </row>
    <row r="747" spans="2:17" x14ac:dyDescent="0.25">
      <c r="C747" t="s">
        <v>15</v>
      </c>
      <c r="L747" s="6"/>
      <c r="M747" s="4"/>
      <c r="N747" s="9"/>
      <c r="O747" s="6"/>
      <c r="P747" s="5">
        <v>44896.552083333336</v>
      </c>
      <c r="Q747" s="5">
        <v>44897.385416666672</v>
      </c>
    </row>
    <row r="748" spans="2:17" x14ac:dyDescent="0.25">
      <c r="C748" t="s">
        <v>25</v>
      </c>
      <c r="L748" s="6"/>
      <c r="M748" s="4"/>
      <c r="N748" s="9"/>
      <c r="O748" s="6"/>
      <c r="P748" s="5">
        <v>44949.555555555555</v>
      </c>
      <c r="Q748" s="5">
        <v>44951.555555555555</v>
      </c>
    </row>
    <row r="749" spans="2:17" x14ac:dyDescent="0.25">
      <c r="C749" t="s">
        <v>25</v>
      </c>
      <c r="L749" s="6"/>
      <c r="M749" s="4"/>
      <c r="N749" s="9"/>
      <c r="O749" s="6"/>
      <c r="P749" s="5">
        <v>44951.555555555555</v>
      </c>
      <c r="Q749" s="5">
        <v>44953.555555555555</v>
      </c>
    </row>
    <row r="750" spans="2:17" x14ac:dyDescent="0.25">
      <c r="C750" t="s">
        <v>8</v>
      </c>
      <c r="L750" s="6"/>
      <c r="M750" s="4"/>
      <c r="N750" s="9"/>
      <c r="O750" s="6"/>
      <c r="P750" s="5">
        <v>45016.420347222222</v>
      </c>
      <c r="Q750" s="5">
        <v>45016.482847222222</v>
      </c>
    </row>
    <row r="751" spans="2:17" x14ac:dyDescent="0.25">
      <c r="C751" t="s">
        <v>8</v>
      </c>
      <c r="L751" s="6"/>
      <c r="M751" s="4"/>
      <c r="N751" s="9"/>
      <c r="O751" s="6"/>
      <c r="P751" s="5">
        <v>45016.482847222222</v>
      </c>
      <c r="Q751" s="5">
        <v>45016.503680555557</v>
      </c>
    </row>
    <row r="752" spans="2:17" x14ac:dyDescent="0.25">
      <c r="C752" t="s">
        <v>8</v>
      </c>
      <c r="L752" s="6"/>
      <c r="M752" s="4"/>
      <c r="N752" s="9"/>
      <c r="O752" s="6"/>
      <c r="P752" s="5">
        <v>45016.503680555557</v>
      </c>
      <c r="Q752" s="5">
        <v>45016.566180555557</v>
      </c>
    </row>
    <row r="753" spans="2:17" x14ac:dyDescent="0.25">
      <c r="C753" t="s">
        <v>8</v>
      </c>
      <c r="L753" s="6"/>
      <c r="M753" s="4"/>
      <c r="N753" s="9"/>
      <c r="O753" s="6"/>
      <c r="P753" s="5">
        <v>45016.566180555557</v>
      </c>
      <c r="Q753" s="5">
        <v>45019.253680555557</v>
      </c>
    </row>
    <row r="754" spans="2:17" x14ac:dyDescent="0.25">
      <c r="C754" t="s">
        <v>8</v>
      </c>
      <c r="L754" s="6"/>
      <c r="M754" s="4"/>
      <c r="N754" s="9"/>
      <c r="O754" s="6"/>
      <c r="P754" s="5">
        <v>45019.253680555557</v>
      </c>
      <c r="Q754" s="5">
        <v>45019.295347222222</v>
      </c>
    </row>
    <row r="755" spans="2:17" x14ac:dyDescent="0.25">
      <c r="C755" t="s">
        <v>8</v>
      </c>
      <c r="L755" s="6"/>
      <c r="M755" s="4"/>
      <c r="N755" s="9"/>
      <c r="O755" s="6"/>
      <c r="P755" s="5">
        <v>45019.295347222222</v>
      </c>
      <c r="Q755" s="5">
        <v>45019.337013888893</v>
      </c>
    </row>
    <row r="756" spans="2:17" x14ac:dyDescent="0.25">
      <c r="C756" t="s">
        <v>8</v>
      </c>
      <c r="L756" s="6"/>
      <c r="M756" s="4"/>
      <c r="N756" s="9"/>
      <c r="O756" s="6"/>
      <c r="P756" s="5">
        <v>45019.337013888893</v>
      </c>
      <c r="Q756" s="5">
        <v>45019.350902777784</v>
      </c>
    </row>
    <row r="757" spans="2:17" x14ac:dyDescent="0.25">
      <c r="C757" t="s">
        <v>55</v>
      </c>
      <c r="L757" s="6"/>
      <c r="M757" s="4"/>
      <c r="N757" s="9"/>
      <c r="O757" s="6"/>
      <c r="P757" s="5">
        <v>45257.408402777779</v>
      </c>
      <c r="Q757" s="5">
        <v>45257.547291666669</v>
      </c>
    </row>
    <row r="758" spans="2:17" x14ac:dyDescent="0.25">
      <c r="C758" t="s">
        <v>11</v>
      </c>
      <c r="L758" s="6"/>
      <c r="M758" s="4"/>
      <c r="N758" s="9"/>
      <c r="O758" s="6"/>
      <c r="P758" s="5">
        <v>44908.436111111114</v>
      </c>
      <c r="Q758" s="5">
        <v>44908.477777777778</v>
      </c>
    </row>
    <row r="759" spans="2:17" x14ac:dyDescent="0.25">
      <c r="C759" t="s">
        <v>11</v>
      </c>
      <c r="L759" s="6"/>
      <c r="M759" s="4"/>
      <c r="N759" s="9"/>
      <c r="O759" s="6"/>
      <c r="P759" s="5">
        <v>44908.477777777778</v>
      </c>
      <c r="Q759" s="5">
        <v>44908.51944444445</v>
      </c>
    </row>
    <row r="760" spans="2:17" x14ac:dyDescent="0.25">
      <c r="C760" t="s">
        <v>11</v>
      </c>
      <c r="L760" s="6"/>
      <c r="M760" s="4"/>
      <c r="N760" s="9"/>
      <c r="O760" s="6"/>
      <c r="P760" s="5">
        <v>44908.51944444445</v>
      </c>
      <c r="Q760" s="5">
        <v>44908.540277777778</v>
      </c>
    </row>
    <row r="761" spans="2:17" x14ac:dyDescent="0.25">
      <c r="C761" t="s">
        <v>11</v>
      </c>
      <c r="L761" s="6"/>
      <c r="M761" s="4"/>
      <c r="N761" s="9"/>
      <c r="O761" s="6"/>
      <c r="P761" s="5">
        <v>44908.540277777778</v>
      </c>
      <c r="Q761" s="5">
        <v>44908.561111111114</v>
      </c>
    </row>
    <row r="762" spans="2:17" x14ac:dyDescent="0.25">
      <c r="C762" t="s">
        <v>11</v>
      </c>
      <c r="L762" s="6"/>
      <c r="M762" s="4"/>
      <c r="N762" s="9"/>
      <c r="O762" s="6"/>
      <c r="P762" s="5">
        <v>44908.561111111114</v>
      </c>
      <c r="Q762" s="5">
        <v>44909.298888888894</v>
      </c>
    </row>
    <row r="763" spans="2:17" x14ac:dyDescent="0.25">
      <c r="C763" t="s">
        <v>48</v>
      </c>
      <c r="L763" s="6"/>
      <c r="M763" s="4"/>
      <c r="N763" s="9"/>
      <c r="O763" s="6"/>
      <c r="P763" s="5">
        <v>44881.250000001004</v>
      </c>
      <c r="Q763" s="5">
        <v>44881.250000001004</v>
      </c>
    </row>
    <row r="764" spans="2:17" x14ac:dyDescent="0.25">
      <c r="B764">
        <v>4</v>
      </c>
      <c r="C764" t="s">
        <v>39</v>
      </c>
      <c r="L764" s="6"/>
      <c r="M764" s="4"/>
      <c r="N764" s="9"/>
      <c r="O764" s="6"/>
      <c r="P764" s="5">
        <v>44928.555555555555</v>
      </c>
      <c r="Q764" s="5">
        <v>44931.354166666672</v>
      </c>
    </row>
    <row r="765" spans="2:17" x14ac:dyDescent="0.25">
      <c r="B765">
        <v>9</v>
      </c>
      <c r="C765" t="s">
        <v>78</v>
      </c>
      <c r="L765" s="6"/>
      <c r="M765" s="4"/>
      <c r="N765" s="9"/>
      <c r="O765" s="6"/>
      <c r="P765" s="5">
        <v>44914.381944444445</v>
      </c>
      <c r="Q765" s="5">
        <v>44923.340277777781</v>
      </c>
    </row>
    <row r="766" spans="2:17" x14ac:dyDescent="0.25">
      <c r="B766">
        <v>9</v>
      </c>
      <c r="C766" t="s">
        <v>58</v>
      </c>
      <c r="L766" s="6"/>
      <c r="M766" s="4"/>
      <c r="N766" s="9"/>
      <c r="O766" s="6"/>
      <c r="P766" s="5">
        <v>44881.25138888989</v>
      </c>
      <c r="Q766" s="5">
        <v>44881.25138888989</v>
      </c>
    </row>
    <row r="767" spans="2:17" x14ac:dyDescent="0.25">
      <c r="C767" t="s">
        <v>25</v>
      </c>
      <c r="L767" s="6"/>
      <c r="M767" s="4"/>
      <c r="N767" s="9"/>
      <c r="O767" s="6"/>
      <c r="P767" s="5">
        <v>44953.555555555555</v>
      </c>
      <c r="Q767" s="5">
        <v>44957.430555555555</v>
      </c>
    </row>
    <row r="768" spans="2:17" x14ac:dyDescent="0.25">
      <c r="C768" t="s">
        <v>25</v>
      </c>
      <c r="L768" s="6"/>
      <c r="M768" s="4"/>
      <c r="N768" s="9"/>
      <c r="O768" s="6"/>
      <c r="P768" s="5">
        <v>44957.430555555555</v>
      </c>
      <c r="Q768" s="5">
        <v>44959.305555555555</v>
      </c>
    </row>
    <row r="769" spans="2:17" x14ac:dyDescent="0.25">
      <c r="C769" t="s">
        <v>8</v>
      </c>
      <c r="L769" s="6"/>
      <c r="M769" s="4"/>
      <c r="N769" s="9"/>
      <c r="O769" s="6"/>
      <c r="P769" s="5">
        <v>45019.350902777784</v>
      </c>
      <c r="Q769" s="5">
        <v>45019.413402777784</v>
      </c>
    </row>
    <row r="770" spans="2:17" x14ac:dyDescent="0.25">
      <c r="C770" t="s">
        <v>8</v>
      </c>
      <c r="L770" s="6"/>
      <c r="M770" s="4"/>
      <c r="N770" s="9"/>
      <c r="O770" s="6"/>
      <c r="P770" s="5">
        <v>45019.413402777784</v>
      </c>
      <c r="Q770" s="5">
        <v>45019.434236111112</v>
      </c>
    </row>
    <row r="771" spans="2:17" x14ac:dyDescent="0.25">
      <c r="C771" t="s">
        <v>8</v>
      </c>
      <c r="L771" s="6"/>
      <c r="M771" s="4"/>
      <c r="N771" s="9"/>
      <c r="O771" s="6"/>
      <c r="P771" s="5">
        <v>45019.434236111112</v>
      </c>
      <c r="Q771" s="5">
        <v>45019.496736111112</v>
      </c>
    </row>
    <row r="772" spans="2:17" x14ac:dyDescent="0.25">
      <c r="C772" t="s">
        <v>8</v>
      </c>
      <c r="L772" s="6"/>
      <c r="M772" s="4"/>
      <c r="N772" s="9"/>
      <c r="O772" s="6"/>
      <c r="P772" s="5">
        <v>45019.496736111112</v>
      </c>
      <c r="Q772" s="5">
        <v>45019.517569444448</v>
      </c>
    </row>
    <row r="773" spans="2:17" x14ac:dyDescent="0.25">
      <c r="C773" t="s">
        <v>8</v>
      </c>
      <c r="L773" s="6"/>
      <c r="M773" s="4"/>
      <c r="N773" s="9"/>
      <c r="O773" s="6"/>
      <c r="P773" s="5">
        <v>45019.517569444448</v>
      </c>
      <c r="Q773" s="5">
        <v>45021.350902777784</v>
      </c>
    </row>
    <row r="774" spans="2:17" x14ac:dyDescent="0.25">
      <c r="C774" t="s">
        <v>8</v>
      </c>
      <c r="L774" s="6"/>
      <c r="M774" s="4"/>
      <c r="N774" s="9"/>
      <c r="O774" s="6"/>
      <c r="P774" s="5">
        <v>45021.350902777784</v>
      </c>
      <c r="Q774" s="5">
        <v>45021.434236111112</v>
      </c>
    </row>
    <row r="775" spans="2:17" x14ac:dyDescent="0.25">
      <c r="C775" t="s">
        <v>55</v>
      </c>
      <c r="L775" s="6"/>
      <c r="M775" s="4"/>
      <c r="N775" s="9"/>
      <c r="O775" s="6"/>
      <c r="P775" s="5">
        <v>45257.547291666669</v>
      </c>
      <c r="Q775" s="5">
        <v>45258.297291666669</v>
      </c>
    </row>
    <row r="776" spans="2:17" x14ac:dyDescent="0.25">
      <c r="C776" t="s">
        <v>55</v>
      </c>
      <c r="L776" s="6"/>
      <c r="M776" s="4"/>
      <c r="N776" s="9"/>
      <c r="O776" s="6"/>
      <c r="P776" s="5">
        <v>45258.297291666669</v>
      </c>
      <c r="Q776" s="5">
        <v>45258.297361111116</v>
      </c>
    </row>
    <row r="777" spans="2:17" x14ac:dyDescent="0.25">
      <c r="C777" t="s">
        <v>55</v>
      </c>
      <c r="L777" s="6"/>
      <c r="M777" s="4"/>
      <c r="N777" s="9"/>
      <c r="O777" s="6"/>
      <c r="P777" s="5">
        <v>45258.297361111116</v>
      </c>
      <c r="Q777" s="5">
        <v>45258.297500000001</v>
      </c>
    </row>
    <row r="778" spans="2:17" x14ac:dyDescent="0.25">
      <c r="C778" t="s">
        <v>55</v>
      </c>
      <c r="L778" s="6"/>
      <c r="M778" s="4"/>
      <c r="N778" s="9"/>
      <c r="O778" s="6"/>
      <c r="P778" s="5">
        <v>45258.297500000001</v>
      </c>
      <c r="Q778" s="5">
        <v>45278.491944444446</v>
      </c>
    </row>
    <row r="779" spans="2:17" x14ac:dyDescent="0.25">
      <c r="C779" t="s">
        <v>11</v>
      </c>
      <c r="L779" s="6"/>
      <c r="M779" s="4"/>
      <c r="N779" s="9"/>
      <c r="O779" s="6"/>
      <c r="P779" s="5">
        <v>44909.298888888894</v>
      </c>
      <c r="Q779" s="5">
        <v>44909.319722222222</v>
      </c>
    </row>
    <row r="780" spans="2:17" x14ac:dyDescent="0.25">
      <c r="C780" t="s">
        <v>11</v>
      </c>
      <c r="L780" s="6"/>
      <c r="M780" s="4"/>
      <c r="N780" s="9"/>
      <c r="O780" s="6"/>
      <c r="P780" s="5">
        <v>44909.319722222222</v>
      </c>
      <c r="Q780" s="5">
        <v>44909.340555555558</v>
      </c>
    </row>
    <row r="781" spans="2:17" x14ac:dyDescent="0.25">
      <c r="C781" t="s">
        <v>11</v>
      </c>
      <c r="L781" s="6"/>
      <c r="M781" s="4"/>
      <c r="N781" s="9"/>
      <c r="O781" s="6"/>
      <c r="P781" s="5">
        <v>44909.340555555558</v>
      </c>
      <c r="Q781" s="5">
        <v>44909.382222222222</v>
      </c>
    </row>
    <row r="782" spans="2:17" x14ac:dyDescent="0.25">
      <c r="C782" t="s">
        <v>11</v>
      </c>
      <c r="L782" s="6"/>
      <c r="M782" s="4"/>
      <c r="N782" s="9"/>
      <c r="O782" s="6"/>
      <c r="P782" s="5">
        <v>44909.382222222222</v>
      </c>
      <c r="Q782" s="5">
        <v>44909.423888888894</v>
      </c>
    </row>
    <row r="783" spans="2:17" x14ac:dyDescent="0.25">
      <c r="C783" t="s">
        <v>48</v>
      </c>
      <c r="L783" s="6"/>
      <c r="M783" s="4"/>
      <c r="N783" s="9"/>
      <c r="O783" s="6"/>
      <c r="P783" s="5">
        <v>44881.250000001004</v>
      </c>
      <c r="Q783" s="5">
        <v>44881.250000001004</v>
      </c>
    </row>
    <row r="784" spans="2:17" x14ac:dyDescent="0.25">
      <c r="B784">
        <v>1</v>
      </c>
      <c r="C784" t="s">
        <v>26</v>
      </c>
      <c r="L784" s="6"/>
      <c r="M784" s="4"/>
      <c r="N784" s="9"/>
      <c r="O784" s="6"/>
      <c r="P784" s="5">
        <v>44881.25</v>
      </c>
      <c r="Q784" s="5">
        <v>44881.277777777781</v>
      </c>
    </row>
    <row r="785" spans="3:17" x14ac:dyDescent="0.25">
      <c r="C785" t="s">
        <v>18</v>
      </c>
      <c r="L785" s="6"/>
      <c r="M785" s="4"/>
      <c r="N785" s="9"/>
      <c r="O785" s="6"/>
      <c r="P785" s="5">
        <v>44888.434027777781</v>
      </c>
      <c r="Q785" s="5">
        <v>44903.329861111117</v>
      </c>
    </row>
    <row r="786" spans="3:17" x14ac:dyDescent="0.25">
      <c r="C786" t="s">
        <v>49</v>
      </c>
      <c r="L786" s="6"/>
      <c r="M786" s="4"/>
      <c r="N786" s="9"/>
      <c r="O786" s="6"/>
      <c r="P786" s="5">
        <v>44890.416666666672</v>
      </c>
      <c r="Q786" s="5">
        <v>44890.541666666672</v>
      </c>
    </row>
    <row r="787" spans="3:17" x14ac:dyDescent="0.25">
      <c r="C787" t="s">
        <v>49</v>
      </c>
      <c r="L787" s="6"/>
      <c r="M787" s="4"/>
      <c r="N787" s="9"/>
      <c r="O787" s="6"/>
      <c r="P787" s="5">
        <v>44890.541666666672</v>
      </c>
      <c r="Q787" s="5">
        <v>44893.333333333336</v>
      </c>
    </row>
    <row r="788" spans="3:17" x14ac:dyDescent="0.25">
      <c r="C788" t="s">
        <v>25</v>
      </c>
      <c r="L788" s="6"/>
      <c r="M788" s="4"/>
      <c r="N788" s="9"/>
      <c r="O788" s="6"/>
      <c r="P788" s="5">
        <v>44959.305555555555</v>
      </c>
      <c r="Q788" s="5">
        <v>44963.430555555555</v>
      </c>
    </row>
    <row r="789" spans="3:17" x14ac:dyDescent="0.25">
      <c r="C789" t="s">
        <v>25</v>
      </c>
      <c r="L789" s="6"/>
      <c r="M789" s="4"/>
      <c r="N789" s="9"/>
      <c r="O789" s="6"/>
      <c r="P789" s="5">
        <v>44963.430555555555</v>
      </c>
      <c r="Q789" s="5">
        <v>44965.555555555555</v>
      </c>
    </row>
    <row r="790" spans="3:17" x14ac:dyDescent="0.25">
      <c r="C790" t="s">
        <v>8</v>
      </c>
      <c r="L790" s="6"/>
      <c r="M790" s="4"/>
      <c r="N790" s="9"/>
      <c r="O790" s="6"/>
      <c r="P790" s="5">
        <v>45021.434236111112</v>
      </c>
      <c r="Q790" s="5">
        <v>45021.496736111112</v>
      </c>
    </row>
    <row r="791" spans="3:17" x14ac:dyDescent="0.25">
      <c r="C791" t="s">
        <v>8</v>
      </c>
      <c r="L791" s="6"/>
      <c r="M791" s="4"/>
      <c r="N791" s="9"/>
      <c r="O791" s="6"/>
      <c r="P791" s="5">
        <v>45021.496736111112</v>
      </c>
      <c r="Q791" s="5">
        <v>45021.517569444448</v>
      </c>
    </row>
    <row r="792" spans="3:17" x14ac:dyDescent="0.25">
      <c r="C792" t="s">
        <v>8</v>
      </c>
      <c r="L792" s="6"/>
      <c r="M792" s="4"/>
      <c r="N792" s="9"/>
      <c r="O792" s="6"/>
      <c r="P792" s="5">
        <v>45021.517569444448</v>
      </c>
      <c r="Q792" s="5">
        <v>45021.580069444448</v>
      </c>
    </row>
    <row r="793" spans="3:17" x14ac:dyDescent="0.25">
      <c r="C793" t="s">
        <v>8</v>
      </c>
      <c r="L793" s="6"/>
      <c r="M793" s="4"/>
      <c r="N793" s="9"/>
      <c r="O793" s="6"/>
      <c r="P793" s="5">
        <v>45021.580069444448</v>
      </c>
      <c r="Q793" s="5">
        <v>45022.267569444448</v>
      </c>
    </row>
    <row r="794" spans="3:17" x14ac:dyDescent="0.25">
      <c r="C794" t="s">
        <v>8</v>
      </c>
      <c r="L794" s="6"/>
      <c r="M794" s="4"/>
      <c r="N794" s="9"/>
      <c r="O794" s="6"/>
      <c r="P794" s="5">
        <v>45022.267569444448</v>
      </c>
      <c r="Q794" s="5">
        <v>45022.392569444448</v>
      </c>
    </row>
    <row r="795" spans="3:17" x14ac:dyDescent="0.25">
      <c r="C795" t="s">
        <v>55</v>
      </c>
      <c r="L795" s="6"/>
      <c r="M795" s="4"/>
      <c r="N795" s="9"/>
      <c r="O795" s="6"/>
      <c r="P795" s="5">
        <v>45278.491944444446</v>
      </c>
      <c r="Q795" s="5">
        <v>45278.492291666669</v>
      </c>
    </row>
    <row r="796" spans="3:17" x14ac:dyDescent="0.25">
      <c r="C796" t="s">
        <v>55</v>
      </c>
      <c r="L796" s="6"/>
      <c r="M796" s="4"/>
      <c r="N796" s="9"/>
      <c r="O796" s="6"/>
      <c r="P796" s="5">
        <v>45278.492291666669</v>
      </c>
      <c r="Q796" s="5">
        <v>45301.492291666669</v>
      </c>
    </row>
    <row r="797" spans="3:17" x14ac:dyDescent="0.25">
      <c r="C797" t="s">
        <v>55</v>
      </c>
      <c r="L797" s="6"/>
      <c r="M797" s="4"/>
      <c r="N797" s="9"/>
      <c r="O797" s="6"/>
      <c r="P797" s="5">
        <v>45301.492291666669</v>
      </c>
      <c r="Q797" s="5">
        <v>45308.492291666669</v>
      </c>
    </row>
    <row r="798" spans="3:17" x14ac:dyDescent="0.25">
      <c r="C798" t="s">
        <v>11</v>
      </c>
      <c r="L798" s="6"/>
      <c r="M798" s="4"/>
      <c r="N798" s="9"/>
      <c r="O798" s="6"/>
      <c r="P798" s="5">
        <v>44909.423888888894</v>
      </c>
      <c r="Q798" s="5">
        <v>44909.562777777777</v>
      </c>
    </row>
    <row r="799" spans="3:17" x14ac:dyDescent="0.25">
      <c r="C799" t="s">
        <v>11</v>
      </c>
      <c r="L799" s="6"/>
      <c r="M799" s="4"/>
      <c r="N799" s="9"/>
      <c r="O799" s="6"/>
      <c r="P799" s="5">
        <v>44909.562777777777</v>
      </c>
      <c r="Q799" s="5">
        <v>44910.271111111113</v>
      </c>
    </row>
    <row r="800" spans="3:17" x14ac:dyDescent="0.25">
      <c r="C800" t="s">
        <v>11</v>
      </c>
      <c r="L800" s="6"/>
      <c r="M800" s="4"/>
      <c r="N800" s="9"/>
      <c r="O800" s="6"/>
      <c r="P800" s="5">
        <v>44910.271111111113</v>
      </c>
      <c r="Q800" s="5">
        <v>44910.312777777777</v>
      </c>
    </row>
    <row r="801" spans="3:17" x14ac:dyDescent="0.25">
      <c r="C801" t="s">
        <v>11</v>
      </c>
      <c r="L801" s="6"/>
      <c r="M801" s="4"/>
      <c r="N801" s="9"/>
      <c r="O801" s="6"/>
      <c r="P801" s="5">
        <v>44910.312777777777</v>
      </c>
      <c r="Q801" s="5">
        <v>44910.396111111113</v>
      </c>
    </row>
    <row r="802" spans="3:17" x14ac:dyDescent="0.25">
      <c r="C802" t="s">
        <v>11</v>
      </c>
      <c r="L802" s="6"/>
      <c r="M802" s="4"/>
      <c r="N802" s="9"/>
      <c r="O802" s="6"/>
      <c r="P802" s="5">
        <v>44910.396111111113</v>
      </c>
      <c r="Q802" s="5">
        <v>44910.521111111113</v>
      </c>
    </row>
    <row r="803" spans="3:17" x14ac:dyDescent="0.25">
      <c r="C803" t="s">
        <v>11</v>
      </c>
      <c r="L803" s="6"/>
      <c r="M803" s="4"/>
      <c r="N803" s="9"/>
      <c r="O803" s="6"/>
      <c r="P803" s="5">
        <v>44910.521111111113</v>
      </c>
      <c r="Q803" s="5">
        <v>44910.562777777777</v>
      </c>
    </row>
    <row r="804" spans="3:17" x14ac:dyDescent="0.25">
      <c r="C804" t="s">
        <v>11</v>
      </c>
      <c r="L804" s="6"/>
      <c r="M804" s="4"/>
      <c r="N804" s="9"/>
      <c r="O804" s="6"/>
      <c r="P804" s="5">
        <v>44910.562777777777</v>
      </c>
      <c r="Q804" s="5">
        <v>44910.576666666668</v>
      </c>
    </row>
    <row r="805" spans="3:17" x14ac:dyDescent="0.25">
      <c r="C805" t="s">
        <v>58</v>
      </c>
      <c r="L805" s="6"/>
      <c r="M805" s="4"/>
      <c r="N805" s="9"/>
      <c r="O805" s="6"/>
      <c r="P805" s="5">
        <v>44881.25138888989</v>
      </c>
      <c r="Q805" s="5">
        <v>44881.25138888989</v>
      </c>
    </row>
    <row r="806" spans="3:17" x14ac:dyDescent="0.25">
      <c r="C806" t="s">
        <v>58</v>
      </c>
      <c r="L806" s="6"/>
      <c r="M806" s="4"/>
      <c r="N806" s="9"/>
      <c r="O806" s="6"/>
      <c r="P806" s="5">
        <v>44881.25138888989</v>
      </c>
      <c r="Q806" s="5">
        <v>44881.25138888989</v>
      </c>
    </row>
    <row r="807" spans="3:17" x14ac:dyDescent="0.25">
      <c r="C807" t="s">
        <v>18</v>
      </c>
      <c r="L807" s="6"/>
      <c r="M807" s="4"/>
      <c r="N807" s="9"/>
      <c r="O807" s="6"/>
      <c r="P807" s="5">
        <v>44903.329861111117</v>
      </c>
      <c r="Q807" s="5">
        <v>44903.385416666672</v>
      </c>
    </row>
    <row r="808" spans="3:17" x14ac:dyDescent="0.25">
      <c r="C808" t="s">
        <v>10</v>
      </c>
      <c r="L808" s="6"/>
      <c r="M808" s="4"/>
      <c r="N808" s="9"/>
      <c r="O808" s="6"/>
      <c r="P808" s="5">
        <v>44895.583333333336</v>
      </c>
      <c r="Q808" s="5">
        <v>44901.5</v>
      </c>
    </row>
    <row r="809" spans="3:17" x14ac:dyDescent="0.25">
      <c r="C809" t="s">
        <v>15</v>
      </c>
      <c r="L809" s="6"/>
      <c r="M809" s="4"/>
      <c r="N809" s="9"/>
      <c r="O809" s="6"/>
      <c r="P809" s="5">
        <v>44897.385416666672</v>
      </c>
      <c r="Q809" s="5">
        <v>44900.302083333336</v>
      </c>
    </row>
    <row r="810" spans="3:17" x14ac:dyDescent="0.25">
      <c r="C810" t="s">
        <v>7</v>
      </c>
      <c r="L810" s="6"/>
      <c r="M810" s="4"/>
      <c r="N810" s="9"/>
      <c r="O810" s="6"/>
      <c r="P810" s="5">
        <v>44894.378472222226</v>
      </c>
      <c r="Q810" s="5">
        <v>44894.545138888891</v>
      </c>
    </row>
    <row r="811" spans="3:17" x14ac:dyDescent="0.25">
      <c r="C811" t="s">
        <v>25</v>
      </c>
      <c r="L811" s="6"/>
      <c r="M811" s="4"/>
      <c r="N811" s="9"/>
      <c r="O811" s="6"/>
      <c r="P811" s="5">
        <v>44965.555555555555</v>
      </c>
      <c r="Q811" s="5">
        <v>44967.430555555555</v>
      </c>
    </row>
    <row r="812" spans="3:17" x14ac:dyDescent="0.25">
      <c r="C812" t="s">
        <v>25</v>
      </c>
      <c r="L812" s="6"/>
      <c r="M812" s="4"/>
      <c r="N812" s="9"/>
      <c r="O812" s="6"/>
      <c r="P812" s="5">
        <v>44967.430555555555</v>
      </c>
      <c r="Q812" s="5">
        <v>44971.305555555555</v>
      </c>
    </row>
    <row r="813" spans="3:17" x14ac:dyDescent="0.25">
      <c r="C813" t="s">
        <v>8</v>
      </c>
      <c r="L813" s="6"/>
      <c r="M813" s="4"/>
      <c r="N813" s="9"/>
      <c r="O813" s="6"/>
      <c r="P813" s="5">
        <v>45022.392569444448</v>
      </c>
      <c r="Q813" s="5">
        <v>45023.559236111112</v>
      </c>
    </row>
    <row r="814" spans="3:17" x14ac:dyDescent="0.25">
      <c r="C814" t="s">
        <v>8</v>
      </c>
      <c r="L814" s="6"/>
      <c r="M814" s="4"/>
      <c r="N814" s="9"/>
      <c r="O814" s="6"/>
      <c r="P814" s="5">
        <v>45023.559236111112</v>
      </c>
      <c r="Q814" s="5">
        <v>45023.573125000003</v>
      </c>
    </row>
    <row r="815" spans="3:17" x14ac:dyDescent="0.25">
      <c r="C815" t="s">
        <v>8</v>
      </c>
      <c r="L815" s="6"/>
      <c r="M815" s="4"/>
      <c r="N815" s="9"/>
      <c r="O815" s="6"/>
      <c r="P815" s="5">
        <v>45023.573125000003</v>
      </c>
      <c r="Q815" s="5">
        <v>45026.302291666667</v>
      </c>
    </row>
    <row r="816" spans="3:17" x14ac:dyDescent="0.25">
      <c r="C816" t="s">
        <v>8</v>
      </c>
      <c r="L816" s="6"/>
      <c r="M816" s="4"/>
      <c r="N816" s="9"/>
      <c r="O816" s="6"/>
      <c r="P816" s="5">
        <v>45026.302291666667</v>
      </c>
      <c r="Q816" s="5">
        <v>45026.323125000003</v>
      </c>
    </row>
    <row r="817" spans="3:17" x14ac:dyDescent="0.25">
      <c r="C817" t="s">
        <v>8</v>
      </c>
      <c r="L817" s="6"/>
      <c r="M817" s="4"/>
      <c r="N817" s="9"/>
      <c r="O817" s="6"/>
      <c r="P817" s="5">
        <v>45026.323125000003</v>
      </c>
      <c r="Q817" s="5">
        <v>45026.385625000003</v>
      </c>
    </row>
    <row r="818" spans="3:17" x14ac:dyDescent="0.25">
      <c r="C818" t="s">
        <v>8</v>
      </c>
      <c r="L818" s="6"/>
      <c r="M818" s="4"/>
      <c r="N818" s="9"/>
      <c r="O818" s="6"/>
      <c r="P818" s="5">
        <v>45026.385625000003</v>
      </c>
      <c r="Q818" s="5">
        <v>45026.406458333338</v>
      </c>
    </row>
    <row r="819" spans="3:17" x14ac:dyDescent="0.25">
      <c r="C819" t="s">
        <v>8</v>
      </c>
      <c r="L819" s="6"/>
      <c r="M819" s="4"/>
      <c r="N819" s="9"/>
      <c r="O819" s="6"/>
      <c r="P819" s="5">
        <v>45026.406458333338</v>
      </c>
      <c r="Q819" s="5">
        <v>45026.531458333338</v>
      </c>
    </row>
    <row r="820" spans="3:17" x14ac:dyDescent="0.25">
      <c r="C820" t="s">
        <v>8</v>
      </c>
      <c r="L820" s="6"/>
      <c r="M820" s="4"/>
      <c r="N820" s="9"/>
      <c r="O820" s="6"/>
      <c r="P820" s="5">
        <v>45026.531458333338</v>
      </c>
      <c r="Q820" s="5">
        <v>45026.573125000003</v>
      </c>
    </row>
    <row r="821" spans="3:17" x14ac:dyDescent="0.25">
      <c r="C821" t="s">
        <v>8</v>
      </c>
      <c r="L821" s="6"/>
      <c r="M821" s="4"/>
      <c r="N821" s="9"/>
      <c r="O821" s="6"/>
      <c r="P821" s="5">
        <v>45026.573125000003</v>
      </c>
      <c r="Q821" s="5">
        <v>45027.406458333338</v>
      </c>
    </row>
    <row r="822" spans="3:17" x14ac:dyDescent="0.25">
      <c r="C822" t="s">
        <v>55</v>
      </c>
      <c r="L822" s="6"/>
      <c r="M822" s="4"/>
      <c r="N822" s="9"/>
      <c r="O822" s="6"/>
      <c r="P822" s="5">
        <v>45308.492291666669</v>
      </c>
      <c r="Q822" s="5">
        <v>45313.554791666669</v>
      </c>
    </row>
    <row r="823" spans="3:17" x14ac:dyDescent="0.25">
      <c r="C823" t="s">
        <v>11</v>
      </c>
      <c r="L823" s="6"/>
      <c r="M823" s="4"/>
      <c r="N823" s="9"/>
      <c r="O823" s="6"/>
      <c r="P823" s="5">
        <v>44910.576666666668</v>
      </c>
      <c r="Q823" s="5">
        <v>44911.285000000003</v>
      </c>
    </row>
    <row r="824" spans="3:17" x14ac:dyDescent="0.25">
      <c r="C824" t="s">
        <v>11</v>
      </c>
      <c r="L824" s="6"/>
      <c r="M824" s="4"/>
      <c r="N824" s="9"/>
      <c r="O824" s="6"/>
      <c r="P824" s="5">
        <v>44911.285000000003</v>
      </c>
      <c r="Q824" s="5">
        <v>44911.326666666668</v>
      </c>
    </row>
    <row r="825" spans="3:17" x14ac:dyDescent="0.25">
      <c r="C825" t="s">
        <v>11</v>
      </c>
      <c r="L825" s="6"/>
      <c r="M825" s="4"/>
      <c r="N825" s="9"/>
      <c r="O825" s="6"/>
      <c r="P825" s="5">
        <v>44911.326666666668</v>
      </c>
      <c r="Q825" s="5">
        <v>44911.41</v>
      </c>
    </row>
    <row r="826" spans="3:17" x14ac:dyDescent="0.25">
      <c r="C826" t="s">
        <v>11</v>
      </c>
      <c r="L826" s="6"/>
      <c r="M826" s="4"/>
      <c r="N826" s="9"/>
      <c r="O826" s="6"/>
      <c r="P826" s="5">
        <v>44911.41</v>
      </c>
      <c r="Q826" s="5">
        <v>44911.451666666668</v>
      </c>
    </row>
    <row r="827" spans="3:17" x14ac:dyDescent="0.25">
      <c r="C827" t="s">
        <v>9</v>
      </c>
      <c r="L827" s="6"/>
      <c r="M827" s="4"/>
      <c r="N827" s="9"/>
      <c r="O827" s="6"/>
      <c r="P827" s="5">
        <v>44882.423611111117</v>
      </c>
      <c r="Q827" s="5">
        <v>44882.506944444445</v>
      </c>
    </row>
    <row r="828" spans="3:17" x14ac:dyDescent="0.25">
      <c r="C828" t="s">
        <v>9</v>
      </c>
      <c r="L828" s="6"/>
      <c r="M828" s="4"/>
      <c r="N828" s="9"/>
      <c r="O828" s="6"/>
      <c r="P828" s="5">
        <v>44882.506944444445</v>
      </c>
      <c r="Q828" s="5">
        <v>44883.256944444445</v>
      </c>
    </row>
    <row r="829" spans="3:17" x14ac:dyDescent="0.25">
      <c r="C829" t="s">
        <v>78</v>
      </c>
      <c r="L829" s="6"/>
      <c r="M829" s="4"/>
      <c r="N829" s="9"/>
      <c r="O829" s="6"/>
      <c r="P829" s="5">
        <v>44923.340277777781</v>
      </c>
      <c r="Q829" s="5">
        <v>44925.458333333336</v>
      </c>
    </row>
    <row r="830" spans="3:17" x14ac:dyDescent="0.25">
      <c r="C830" t="s">
        <v>78</v>
      </c>
      <c r="L830" s="6"/>
      <c r="M830" s="4"/>
      <c r="N830" s="9"/>
      <c r="O830" s="6"/>
      <c r="P830" s="5">
        <v>44925.458333333336</v>
      </c>
      <c r="Q830" s="5">
        <v>44932.548611111117</v>
      </c>
    </row>
    <row r="831" spans="3:17" x14ac:dyDescent="0.25">
      <c r="C831" t="s">
        <v>10</v>
      </c>
      <c r="L831" s="6"/>
      <c r="M831" s="4"/>
      <c r="N831" s="9"/>
      <c r="O831" s="6"/>
      <c r="P831" s="5">
        <v>44901.5</v>
      </c>
      <c r="Q831" s="5">
        <v>44902.583333333336</v>
      </c>
    </row>
    <row r="832" spans="3:17" x14ac:dyDescent="0.25">
      <c r="C832" t="s">
        <v>7</v>
      </c>
      <c r="L832" s="6"/>
      <c r="M832" s="4"/>
      <c r="N832" s="9"/>
      <c r="O832" s="6"/>
      <c r="P832" s="5">
        <v>44894.545138888891</v>
      </c>
      <c r="Q832" s="5">
        <v>44895.253472222226</v>
      </c>
    </row>
    <row r="833" spans="2:17" x14ac:dyDescent="0.25">
      <c r="C833" t="s">
        <v>7</v>
      </c>
      <c r="L833" s="6"/>
      <c r="M833" s="4"/>
      <c r="N833" s="9"/>
      <c r="O833" s="6"/>
      <c r="P833" s="5">
        <v>44895.253472222226</v>
      </c>
      <c r="Q833" s="5">
        <v>44895.295138888891</v>
      </c>
    </row>
    <row r="834" spans="2:17" x14ac:dyDescent="0.25">
      <c r="C834" t="s">
        <v>8</v>
      </c>
      <c r="L834" s="6"/>
      <c r="M834" s="4"/>
      <c r="N834" s="9"/>
      <c r="O834" s="6"/>
      <c r="P834" s="5">
        <v>45027.406458333338</v>
      </c>
      <c r="Q834" s="5">
        <v>45029.475902777784</v>
      </c>
    </row>
    <row r="835" spans="2:17" x14ac:dyDescent="0.25">
      <c r="C835" t="s">
        <v>8</v>
      </c>
      <c r="L835" s="6"/>
      <c r="M835" s="4"/>
      <c r="N835" s="9"/>
      <c r="O835" s="6"/>
      <c r="P835" s="5">
        <v>45029.475902777784</v>
      </c>
      <c r="Q835" s="5">
        <v>45029.47590277878</v>
      </c>
    </row>
    <row r="836" spans="2:17" x14ac:dyDescent="0.25">
      <c r="C836" t="s">
        <v>55</v>
      </c>
      <c r="L836" s="6"/>
      <c r="M836" s="4"/>
      <c r="N836" s="9"/>
      <c r="O836" s="6"/>
      <c r="P836" s="5">
        <v>45313.554791666669</v>
      </c>
      <c r="Q836" s="5">
        <v>45314.402013888888</v>
      </c>
    </row>
    <row r="837" spans="2:17" x14ac:dyDescent="0.25">
      <c r="C837" t="s">
        <v>55</v>
      </c>
      <c r="L837" s="6"/>
      <c r="M837" s="4"/>
      <c r="N837" s="9"/>
      <c r="O837" s="6"/>
      <c r="P837" s="5">
        <v>45314.402013888888</v>
      </c>
      <c r="Q837" s="5">
        <v>45316.579097222224</v>
      </c>
    </row>
    <row r="838" spans="2:17" x14ac:dyDescent="0.25">
      <c r="C838" t="s">
        <v>55</v>
      </c>
      <c r="L838" s="6"/>
      <c r="M838" s="4"/>
      <c r="N838" s="9"/>
      <c r="O838" s="6"/>
      <c r="P838" s="5">
        <v>45316.579097222224</v>
      </c>
      <c r="Q838" s="5">
        <v>45316.579236111116</v>
      </c>
    </row>
    <row r="839" spans="2:17" x14ac:dyDescent="0.25">
      <c r="C839" t="s">
        <v>55</v>
      </c>
      <c r="L839" s="6"/>
      <c r="M839" s="4"/>
      <c r="N839" s="9"/>
      <c r="O839" s="6"/>
      <c r="P839" s="5">
        <v>45316.579236111116</v>
      </c>
      <c r="Q839" s="5">
        <v>45316.579513888893</v>
      </c>
    </row>
    <row r="840" spans="2:17" x14ac:dyDescent="0.25">
      <c r="C840" t="s">
        <v>16</v>
      </c>
      <c r="L840" s="6"/>
      <c r="M840" s="4"/>
      <c r="N840" s="9"/>
      <c r="O840" s="6"/>
      <c r="P840" s="5">
        <v>44897.520833333336</v>
      </c>
      <c r="Q840" s="5">
        <v>44900.270833333336</v>
      </c>
    </row>
    <row r="841" spans="2:17" x14ac:dyDescent="0.25">
      <c r="C841" t="s">
        <v>16</v>
      </c>
      <c r="L841" s="6"/>
      <c r="M841" s="4"/>
      <c r="N841" s="9"/>
      <c r="O841" s="6"/>
      <c r="P841" s="5">
        <v>44900.270833333336</v>
      </c>
      <c r="Q841" s="5">
        <v>44900.333333333336</v>
      </c>
    </row>
    <row r="842" spans="2:17" x14ac:dyDescent="0.25">
      <c r="C842" t="s">
        <v>11</v>
      </c>
      <c r="L842" s="6"/>
      <c r="M842" s="4"/>
      <c r="N842" s="9"/>
      <c r="O842" s="6"/>
      <c r="P842" s="5">
        <v>44911.451666666668</v>
      </c>
      <c r="Q842" s="5">
        <v>44911.514166666668</v>
      </c>
    </row>
    <row r="843" spans="2:17" x14ac:dyDescent="0.25">
      <c r="B843">
        <v>5</v>
      </c>
      <c r="C843" t="s">
        <v>13</v>
      </c>
      <c r="L843" s="6"/>
      <c r="M843" s="4"/>
      <c r="N843" s="9"/>
      <c r="O843" s="6"/>
      <c r="P843" s="5">
        <v>44895.416666666672</v>
      </c>
      <c r="Q843" s="5">
        <v>44897.416666666672</v>
      </c>
    </row>
    <row r="844" spans="2:17" x14ac:dyDescent="0.25">
      <c r="B844">
        <v>6</v>
      </c>
      <c r="C844" t="s">
        <v>13</v>
      </c>
      <c r="L844" s="6"/>
      <c r="M844" s="4"/>
      <c r="N844" s="9"/>
      <c r="O844" s="6"/>
      <c r="P844" s="5">
        <v>44897.416666666672</v>
      </c>
      <c r="Q844" s="5">
        <v>44901.416666666672</v>
      </c>
    </row>
    <row r="845" spans="2:17" x14ac:dyDescent="0.25">
      <c r="C845" t="s">
        <v>21</v>
      </c>
      <c r="L845" s="6"/>
      <c r="M845" s="4"/>
      <c r="N845" s="9"/>
      <c r="O845" s="6"/>
      <c r="P845" s="5">
        <v>44911.336805555555</v>
      </c>
      <c r="Q845" s="5">
        <v>44911.517361111117</v>
      </c>
    </row>
    <row r="846" spans="2:17" x14ac:dyDescent="0.25">
      <c r="C846" t="s">
        <v>21</v>
      </c>
      <c r="L846" s="6"/>
      <c r="M846" s="4"/>
      <c r="N846" s="9"/>
      <c r="O846" s="6"/>
      <c r="P846" s="5">
        <v>44911.517361111117</v>
      </c>
      <c r="Q846" s="5">
        <v>44915.350694444445</v>
      </c>
    </row>
    <row r="847" spans="2:17" x14ac:dyDescent="0.25">
      <c r="C847" t="s">
        <v>7</v>
      </c>
      <c r="L847" s="6"/>
      <c r="M847" s="4"/>
      <c r="N847" s="9"/>
      <c r="O847" s="6"/>
      <c r="P847" s="5">
        <v>44895.295138888891</v>
      </c>
      <c r="Q847" s="5">
        <v>44895.545138888891</v>
      </c>
    </row>
    <row r="848" spans="2:17" x14ac:dyDescent="0.25">
      <c r="C848" t="s">
        <v>55</v>
      </c>
      <c r="L848" s="6"/>
      <c r="M848" s="4"/>
      <c r="N848" s="9"/>
      <c r="O848" s="6"/>
      <c r="P848" s="5">
        <v>45316.579513888893</v>
      </c>
      <c r="Q848" s="5">
        <v>45322.308680555558</v>
      </c>
    </row>
    <row r="849" spans="2:17" x14ac:dyDescent="0.25">
      <c r="C849" t="s">
        <v>55</v>
      </c>
      <c r="L849" s="6"/>
      <c r="M849" s="4"/>
      <c r="N849" s="9"/>
      <c r="O849" s="6"/>
      <c r="P849" s="5">
        <v>45322.308680555558</v>
      </c>
      <c r="Q849" s="5">
        <v>45335.392013888893</v>
      </c>
    </row>
    <row r="850" spans="2:17" x14ac:dyDescent="0.25">
      <c r="C850" t="s">
        <v>11</v>
      </c>
      <c r="L850" s="6"/>
      <c r="M850" s="4"/>
      <c r="N850" s="9"/>
      <c r="O850" s="6"/>
      <c r="P850" s="5">
        <v>44911.514166666668</v>
      </c>
      <c r="Q850" s="5">
        <v>44911.555833333339</v>
      </c>
    </row>
    <row r="851" spans="2:17" x14ac:dyDescent="0.25">
      <c r="C851" t="s">
        <v>12</v>
      </c>
      <c r="L851" s="6"/>
      <c r="M851" s="4"/>
      <c r="N851" s="9"/>
      <c r="O851" s="6"/>
      <c r="P851" s="5">
        <v>44929.525000000001</v>
      </c>
      <c r="Q851" s="5">
        <v>44930.441666666666</v>
      </c>
    </row>
    <row r="852" spans="2:17" x14ac:dyDescent="0.25">
      <c r="C852" t="s">
        <v>12</v>
      </c>
      <c r="L852" s="6"/>
      <c r="M852" s="4"/>
      <c r="N852" s="9"/>
      <c r="O852" s="6"/>
      <c r="P852" s="5">
        <v>44930.441666666666</v>
      </c>
      <c r="Q852" s="5">
        <v>44931.358333333337</v>
      </c>
    </row>
    <row r="853" spans="2:17" x14ac:dyDescent="0.25">
      <c r="B853">
        <v>7</v>
      </c>
      <c r="C853" t="s">
        <v>13</v>
      </c>
      <c r="L853" s="6"/>
      <c r="M853" s="4"/>
      <c r="N853" s="9"/>
      <c r="O853" s="6"/>
      <c r="P853" s="5">
        <v>44901.416666666672</v>
      </c>
      <c r="Q853" s="5">
        <v>44902.416666666672</v>
      </c>
    </row>
    <row r="854" spans="2:17" x14ac:dyDescent="0.25">
      <c r="B854">
        <v>8</v>
      </c>
      <c r="C854" t="s">
        <v>13</v>
      </c>
      <c r="L854" s="6"/>
      <c r="M854" s="4"/>
      <c r="N854" s="9"/>
      <c r="O854" s="6"/>
      <c r="P854" s="5">
        <v>44902.416666666672</v>
      </c>
      <c r="Q854" s="5">
        <v>44903.416666666672</v>
      </c>
    </row>
    <row r="855" spans="2:17" x14ac:dyDescent="0.25">
      <c r="C855" t="s">
        <v>25</v>
      </c>
      <c r="L855" s="6"/>
      <c r="M855" s="4"/>
      <c r="N855" s="9"/>
      <c r="O855" s="6"/>
      <c r="P855" s="5">
        <v>44971.305555555555</v>
      </c>
      <c r="Q855" s="5">
        <v>44973.416666666672</v>
      </c>
    </row>
    <row r="856" spans="2:17" x14ac:dyDescent="0.25">
      <c r="C856" t="s">
        <v>8</v>
      </c>
      <c r="L856" s="6"/>
      <c r="M856" s="4"/>
      <c r="N856" s="9"/>
      <c r="O856" s="6"/>
      <c r="P856" s="5">
        <v>45029.47590277878</v>
      </c>
      <c r="Q856" s="5">
        <v>45035.475902777784</v>
      </c>
    </row>
    <row r="857" spans="2:17" x14ac:dyDescent="0.25">
      <c r="C857" t="s">
        <v>8</v>
      </c>
      <c r="L857" s="6"/>
      <c r="M857" s="4"/>
      <c r="N857" s="9"/>
      <c r="O857" s="6"/>
      <c r="P857" s="5">
        <v>45035.475902777784</v>
      </c>
      <c r="Q857" s="5">
        <v>45035.538402777784</v>
      </c>
    </row>
    <row r="858" spans="2:17" x14ac:dyDescent="0.25">
      <c r="C858" t="s">
        <v>8</v>
      </c>
      <c r="L858" s="6"/>
      <c r="M858" s="4"/>
      <c r="N858" s="9"/>
      <c r="O858" s="6"/>
      <c r="P858" s="5">
        <v>45035.538402777784</v>
      </c>
      <c r="Q858" s="5">
        <v>45036.330069444448</v>
      </c>
    </row>
    <row r="859" spans="2:17" x14ac:dyDescent="0.25">
      <c r="C859" t="s">
        <v>55</v>
      </c>
      <c r="L859" s="6"/>
      <c r="M859" s="4"/>
      <c r="N859" s="9"/>
      <c r="O859" s="6"/>
      <c r="P859" s="5">
        <v>45335.392013888893</v>
      </c>
      <c r="Q859" s="5">
        <v>45335.447569444448</v>
      </c>
    </row>
    <row r="860" spans="2:17" x14ac:dyDescent="0.25">
      <c r="C860" t="s">
        <v>55</v>
      </c>
      <c r="L860" s="6"/>
      <c r="M860" s="4"/>
      <c r="N860" s="9"/>
      <c r="O860" s="6"/>
      <c r="P860" s="5">
        <v>45335.447569444448</v>
      </c>
      <c r="Q860" s="5">
        <v>45338.291319444448</v>
      </c>
    </row>
    <row r="861" spans="2:17" x14ac:dyDescent="0.25">
      <c r="C861" t="s">
        <v>55</v>
      </c>
      <c r="L861" s="6"/>
      <c r="M861" s="4"/>
      <c r="N861" s="9"/>
      <c r="O861" s="6"/>
      <c r="P861" s="5">
        <v>45338.291319444448</v>
      </c>
      <c r="Q861" s="5">
        <v>45338.291458333333</v>
      </c>
    </row>
    <row r="862" spans="2:17" x14ac:dyDescent="0.25">
      <c r="C862" t="s">
        <v>55</v>
      </c>
      <c r="L862" s="6"/>
      <c r="M862" s="4"/>
      <c r="N862" s="9"/>
      <c r="O862" s="6"/>
      <c r="P862" s="5">
        <v>45338.291458333333</v>
      </c>
      <c r="Q862" s="5">
        <v>45342.395625000005</v>
      </c>
    </row>
    <row r="863" spans="2:17" x14ac:dyDescent="0.25">
      <c r="C863" t="s">
        <v>55</v>
      </c>
      <c r="L863" s="6"/>
      <c r="M863" s="4"/>
      <c r="N863" s="9"/>
      <c r="O863" s="6"/>
      <c r="P863" s="5">
        <v>45342.395625000005</v>
      </c>
      <c r="Q863" s="5">
        <v>45345.395625000005</v>
      </c>
    </row>
    <row r="864" spans="2:17" x14ac:dyDescent="0.25">
      <c r="C864" t="s">
        <v>16</v>
      </c>
      <c r="L864" s="6"/>
      <c r="M864" s="4"/>
      <c r="N864" s="9"/>
      <c r="O864" s="6"/>
      <c r="P864" s="5">
        <v>44900.333333333336</v>
      </c>
      <c r="Q864" s="5">
        <v>44900.375</v>
      </c>
    </row>
    <row r="865" spans="2:17" x14ac:dyDescent="0.25">
      <c r="C865" t="s">
        <v>12</v>
      </c>
      <c r="L865" s="6"/>
      <c r="M865" s="4"/>
      <c r="N865" s="9"/>
      <c r="O865" s="6"/>
      <c r="P865" s="5">
        <v>44931.358333333337</v>
      </c>
      <c r="Q865" s="5">
        <v>44932.358333333337</v>
      </c>
    </row>
    <row r="866" spans="2:17" x14ac:dyDescent="0.25">
      <c r="C866" t="s">
        <v>12</v>
      </c>
      <c r="L866" s="6"/>
      <c r="M866" s="4"/>
      <c r="N866" s="9"/>
      <c r="O866" s="6"/>
      <c r="P866" s="5">
        <v>44932.358333333337</v>
      </c>
      <c r="Q866" s="5">
        <v>44935.358333333337</v>
      </c>
    </row>
    <row r="867" spans="2:17" x14ac:dyDescent="0.25">
      <c r="B867">
        <v>9</v>
      </c>
      <c r="C867" t="s">
        <v>57</v>
      </c>
      <c r="L867" s="6"/>
      <c r="M867" s="4"/>
      <c r="N867" s="9"/>
      <c r="O867" s="6"/>
      <c r="P867" s="5">
        <v>44980.527777777781</v>
      </c>
      <c r="Q867" s="5">
        <v>44987.527777777781</v>
      </c>
    </row>
    <row r="868" spans="2:17" x14ac:dyDescent="0.25">
      <c r="C868" t="s">
        <v>21</v>
      </c>
      <c r="L868" s="6"/>
      <c r="M868" s="4"/>
      <c r="N868" s="9"/>
      <c r="O868" s="6"/>
      <c r="P868" s="5">
        <v>44915.350694444445</v>
      </c>
      <c r="Q868" s="5">
        <v>44916.288194444445</v>
      </c>
    </row>
    <row r="869" spans="2:17" x14ac:dyDescent="0.25">
      <c r="C869" t="s">
        <v>21</v>
      </c>
      <c r="L869" s="6"/>
      <c r="M869" s="4"/>
      <c r="N869" s="9"/>
      <c r="O869" s="6"/>
      <c r="P869" s="5">
        <v>44916.288194444445</v>
      </c>
      <c r="Q869" s="5">
        <v>44916.559027777781</v>
      </c>
    </row>
    <row r="870" spans="2:17" x14ac:dyDescent="0.25">
      <c r="C870" t="s">
        <v>94</v>
      </c>
      <c r="L870" s="6"/>
      <c r="M870" s="4"/>
      <c r="N870" s="9"/>
      <c r="O870" s="6"/>
      <c r="P870" s="5">
        <v>44901.368055555555</v>
      </c>
      <c r="Q870" s="5">
        <v>44901.579861111117</v>
      </c>
    </row>
    <row r="871" spans="2:17" x14ac:dyDescent="0.25">
      <c r="C871" t="s">
        <v>9</v>
      </c>
      <c r="L871" s="6"/>
      <c r="M871" s="4"/>
      <c r="N871" s="9"/>
      <c r="O871" s="6"/>
      <c r="P871" s="5">
        <v>44883.256944444445</v>
      </c>
      <c r="Q871" s="5">
        <v>44883.345486111117</v>
      </c>
    </row>
    <row r="872" spans="2:17" x14ac:dyDescent="0.25">
      <c r="C872" t="s">
        <v>10</v>
      </c>
      <c r="L872" s="6"/>
      <c r="M872" s="4"/>
      <c r="N872" s="9"/>
      <c r="O872" s="6"/>
      <c r="P872" s="5">
        <v>44902.583333333336</v>
      </c>
      <c r="Q872" s="5">
        <v>44907.583333333336</v>
      </c>
    </row>
    <row r="873" spans="2:17" x14ac:dyDescent="0.25">
      <c r="C873" t="s">
        <v>7</v>
      </c>
      <c r="L873" s="6"/>
      <c r="M873" s="4"/>
      <c r="N873" s="9"/>
      <c r="O873" s="6"/>
      <c r="P873" s="5">
        <v>44895.545138888891</v>
      </c>
      <c r="Q873" s="5">
        <v>44896.489583333336</v>
      </c>
    </row>
    <row r="874" spans="2:17" x14ac:dyDescent="0.25">
      <c r="C874" t="s">
        <v>7</v>
      </c>
      <c r="L874" s="6"/>
      <c r="M874" s="4"/>
      <c r="N874" s="9"/>
      <c r="O874" s="6"/>
      <c r="P874" s="5">
        <v>44896.489583333336</v>
      </c>
      <c r="Q874" s="5">
        <v>44897.28125</v>
      </c>
    </row>
    <row r="875" spans="2:17" x14ac:dyDescent="0.25">
      <c r="C875" t="s">
        <v>7</v>
      </c>
      <c r="L875" s="6"/>
      <c r="M875" s="4"/>
      <c r="N875" s="9"/>
      <c r="O875" s="6"/>
      <c r="P875" s="5">
        <v>44897.28125</v>
      </c>
      <c r="Q875" s="5">
        <v>44897.40625</v>
      </c>
    </row>
    <row r="876" spans="2:17" x14ac:dyDescent="0.25">
      <c r="C876" t="s">
        <v>8</v>
      </c>
      <c r="L876" s="6"/>
      <c r="M876" s="4"/>
      <c r="N876" s="9"/>
      <c r="O876" s="6"/>
      <c r="P876" s="5">
        <v>45036.330069444448</v>
      </c>
      <c r="Q876" s="5">
        <v>45036.580069444448</v>
      </c>
    </row>
    <row r="877" spans="2:17" x14ac:dyDescent="0.25">
      <c r="C877" t="s">
        <v>8</v>
      </c>
      <c r="L877" s="6"/>
      <c r="M877" s="4"/>
      <c r="N877" s="9"/>
      <c r="O877" s="6"/>
      <c r="P877" s="5">
        <v>45036.580069444448</v>
      </c>
      <c r="Q877" s="5">
        <v>45037.257152777784</v>
      </c>
    </row>
    <row r="878" spans="2:17" x14ac:dyDescent="0.25">
      <c r="C878" t="s">
        <v>8</v>
      </c>
      <c r="L878" s="6"/>
      <c r="M878" s="4"/>
      <c r="N878" s="9"/>
      <c r="O878" s="6"/>
      <c r="P878" s="5">
        <v>45037.257152777784</v>
      </c>
      <c r="Q878" s="5">
        <v>45037.259930555556</v>
      </c>
    </row>
    <row r="879" spans="2:17" x14ac:dyDescent="0.25">
      <c r="C879" t="s">
        <v>8</v>
      </c>
      <c r="L879" s="6"/>
      <c r="M879" s="4"/>
      <c r="N879" s="9"/>
      <c r="O879" s="6"/>
      <c r="P879" s="5">
        <v>45037.259930555556</v>
      </c>
      <c r="Q879" s="5">
        <v>45037.262708333335</v>
      </c>
    </row>
    <row r="880" spans="2:17" x14ac:dyDescent="0.25">
      <c r="C880" t="s">
        <v>8</v>
      </c>
      <c r="L880" s="6"/>
      <c r="M880" s="4"/>
      <c r="N880" s="9"/>
      <c r="O880" s="6"/>
      <c r="P880" s="5">
        <v>45037.262708333335</v>
      </c>
      <c r="Q880" s="5">
        <v>45037.265486111115</v>
      </c>
    </row>
    <row r="881" spans="2:17" x14ac:dyDescent="0.25">
      <c r="C881" t="s">
        <v>8</v>
      </c>
      <c r="L881" s="6"/>
      <c r="M881" s="4"/>
      <c r="N881" s="9"/>
      <c r="O881" s="6"/>
      <c r="P881" s="5">
        <v>45037.265486111115</v>
      </c>
      <c r="Q881" s="5">
        <v>45037.268263888895</v>
      </c>
    </row>
    <row r="882" spans="2:17" x14ac:dyDescent="0.25">
      <c r="C882" t="s">
        <v>55</v>
      </c>
      <c r="L882" s="6"/>
      <c r="M882" s="4"/>
      <c r="N882" s="9"/>
      <c r="O882" s="6"/>
      <c r="P882" s="5">
        <v>45345.395625000005</v>
      </c>
      <c r="Q882" s="5">
        <v>45345.396597222221</v>
      </c>
    </row>
    <row r="883" spans="2:17" x14ac:dyDescent="0.25">
      <c r="C883" t="s">
        <v>55</v>
      </c>
      <c r="L883" s="6"/>
      <c r="M883" s="4"/>
      <c r="N883" s="9"/>
      <c r="O883" s="6"/>
      <c r="P883" s="5">
        <v>45345.396597222221</v>
      </c>
      <c r="Q883" s="5">
        <v>45345.415694444448</v>
      </c>
    </row>
    <row r="884" spans="2:17" x14ac:dyDescent="0.25">
      <c r="C884" t="s">
        <v>55</v>
      </c>
      <c r="L884" s="6"/>
      <c r="M884" s="4"/>
      <c r="N884" s="9"/>
      <c r="O884" s="6"/>
      <c r="P884" s="5">
        <v>45345.415694444448</v>
      </c>
      <c r="Q884" s="5">
        <v>45345.41673611111</v>
      </c>
    </row>
    <row r="885" spans="2:17" x14ac:dyDescent="0.25">
      <c r="C885" t="s">
        <v>16</v>
      </c>
      <c r="L885" s="6"/>
      <c r="M885" s="4"/>
      <c r="N885" s="9"/>
      <c r="O885" s="6"/>
      <c r="P885" s="5">
        <v>44900.375</v>
      </c>
      <c r="Q885" s="5">
        <v>44900.458333333336</v>
      </c>
    </row>
    <row r="886" spans="2:17" x14ac:dyDescent="0.25">
      <c r="C886" t="s">
        <v>11</v>
      </c>
      <c r="L886" s="6"/>
      <c r="M886" s="4"/>
      <c r="N886" s="9"/>
      <c r="O886" s="6"/>
      <c r="P886" s="5">
        <v>44911.555833333339</v>
      </c>
      <c r="Q886" s="5">
        <v>44914.285000000003</v>
      </c>
    </row>
    <row r="887" spans="2:17" x14ac:dyDescent="0.25">
      <c r="C887" t="s">
        <v>11</v>
      </c>
      <c r="L887" s="6"/>
      <c r="M887" s="4"/>
      <c r="N887" s="9"/>
      <c r="O887" s="6"/>
      <c r="P887" s="5">
        <v>44914.285000000003</v>
      </c>
      <c r="Q887" s="5">
        <v>44914.451666666668</v>
      </c>
    </row>
    <row r="888" spans="2:17" x14ac:dyDescent="0.25">
      <c r="C888" t="s">
        <v>11</v>
      </c>
      <c r="L888" s="6"/>
      <c r="M888" s="4"/>
      <c r="N888" s="9"/>
      <c r="O888" s="6"/>
      <c r="P888" s="5">
        <v>44914.451666666668</v>
      </c>
      <c r="Q888" s="5">
        <v>44914.576666666668</v>
      </c>
    </row>
    <row r="889" spans="2:17" x14ac:dyDescent="0.25">
      <c r="C889" t="s">
        <v>11</v>
      </c>
      <c r="L889" s="6"/>
      <c r="M889" s="4"/>
      <c r="N889" s="9"/>
      <c r="O889" s="6"/>
      <c r="P889" s="5">
        <v>44914.576666666668</v>
      </c>
      <c r="Q889" s="5">
        <v>44915.493333333339</v>
      </c>
    </row>
    <row r="890" spans="2:17" x14ac:dyDescent="0.25">
      <c r="C890" t="s">
        <v>11</v>
      </c>
      <c r="L890" s="6"/>
      <c r="M890" s="4"/>
      <c r="N890" s="9"/>
      <c r="O890" s="6"/>
      <c r="P890" s="5">
        <v>44915.493333333339</v>
      </c>
      <c r="Q890" s="5">
        <v>44916.41</v>
      </c>
    </row>
    <row r="891" spans="2:17" x14ac:dyDescent="0.25">
      <c r="C891" t="s">
        <v>11</v>
      </c>
      <c r="L891" s="6"/>
      <c r="M891" s="4"/>
      <c r="N891" s="9"/>
      <c r="O891" s="6"/>
      <c r="P891" s="5">
        <v>44916.41</v>
      </c>
      <c r="Q891" s="5">
        <v>44916.451666666668</v>
      </c>
    </row>
    <row r="892" spans="2:17" x14ac:dyDescent="0.25">
      <c r="C892" t="s">
        <v>12</v>
      </c>
      <c r="L892" s="6"/>
      <c r="M892" s="4"/>
      <c r="N892" s="9"/>
      <c r="O892" s="6"/>
      <c r="P892" s="5">
        <v>44935.358333333337</v>
      </c>
      <c r="Q892" s="5">
        <v>44935.393055555556</v>
      </c>
    </row>
    <row r="893" spans="2:17" x14ac:dyDescent="0.25">
      <c r="B893">
        <v>1</v>
      </c>
      <c r="C893" t="s">
        <v>77</v>
      </c>
      <c r="L893" s="6"/>
      <c r="M893" s="4"/>
      <c r="N893" s="9"/>
      <c r="O893" s="6"/>
      <c r="P893" s="5">
        <v>44881.25</v>
      </c>
      <c r="Q893" s="5">
        <v>44881.270833333336</v>
      </c>
    </row>
    <row r="894" spans="2:17" x14ac:dyDescent="0.25">
      <c r="C894" t="s">
        <v>9</v>
      </c>
      <c r="L894" s="6"/>
      <c r="M894" s="4"/>
      <c r="N894" s="9"/>
      <c r="O894" s="6"/>
      <c r="P894" s="5">
        <v>44883.345486111117</v>
      </c>
      <c r="Q894" s="5">
        <v>44883.366319444445</v>
      </c>
    </row>
    <row r="895" spans="2:17" x14ac:dyDescent="0.25">
      <c r="C895" t="s">
        <v>9</v>
      </c>
      <c r="L895" s="6"/>
      <c r="M895" s="4"/>
      <c r="N895" s="9"/>
      <c r="O895" s="6"/>
      <c r="P895" s="5">
        <v>44883.366319444445</v>
      </c>
      <c r="Q895" s="5">
        <v>44883.387152777781</v>
      </c>
    </row>
    <row r="896" spans="2:17" x14ac:dyDescent="0.25">
      <c r="C896" t="s">
        <v>9</v>
      </c>
      <c r="L896" s="6"/>
      <c r="M896" s="4"/>
      <c r="N896" s="9"/>
      <c r="O896" s="6"/>
      <c r="P896" s="5">
        <v>44883.387152777781</v>
      </c>
      <c r="Q896" s="5">
        <v>44883.407986111117</v>
      </c>
    </row>
    <row r="897" spans="2:17" x14ac:dyDescent="0.25">
      <c r="C897" t="s">
        <v>9</v>
      </c>
      <c r="L897" s="6"/>
      <c r="M897" s="4"/>
      <c r="N897" s="9"/>
      <c r="O897" s="6"/>
      <c r="P897" s="5">
        <v>44883.407986111117</v>
      </c>
      <c r="Q897" s="5">
        <v>44883.449652777781</v>
      </c>
    </row>
    <row r="898" spans="2:17" x14ac:dyDescent="0.25">
      <c r="C898" t="s">
        <v>9</v>
      </c>
      <c r="L898" s="6"/>
      <c r="M898" s="4"/>
      <c r="N898" s="9"/>
      <c r="O898" s="6"/>
      <c r="P898" s="5">
        <v>44883.449652777781</v>
      </c>
      <c r="Q898" s="5">
        <v>44883.456597222226</v>
      </c>
    </row>
    <row r="899" spans="2:17" x14ac:dyDescent="0.25">
      <c r="C899" t="s">
        <v>10</v>
      </c>
      <c r="L899" s="6"/>
      <c r="M899" s="4"/>
      <c r="N899" s="9"/>
      <c r="O899" s="6"/>
      <c r="P899" s="5">
        <v>44907.583333333336</v>
      </c>
      <c r="Q899" s="5">
        <v>44909.416666666672</v>
      </c>
    </row>
    <row r="900" spans="2:17" x14ac:dyDescent="0.25">
      <c r="C900" t="s">
        <v>10</v>
      </c>
      <c r="L900" s="6"/>
      <c r="M900" s="4"/>
      <c r="N900" s="9"/>
      <c r="O900" s="6"/>
      <c r="P900" s="5">
        <v>44909.416666666672</v>
      </c>
      <c r="Q900" s="5">
        <v>44910.583333333336</v>
      </c>
    </row>
    <row r="901" spans="2:17" x14ac:dyDescent="0.25">
      <c r="C901" t="s">
        <v>7</v>
      </c>
      <c r="L901" s="6"/>
      <c r="M901" s="4"/>
      <c r="N901" s="9"/>
      <c r="O901" s="6"/>
      <c r="P901" s="5">
        <v>44897.40625</v>
      </c>
      <c r="Q901" s="5">
        <v>44900.489583333336</v>
      </c>
    </row>
    <row r="902" spans="2:17" x14ac:dyDescent="0.25">
      <c r="C902" t="s">
        <v>7</v>
      </c>
      <c r="L902" s="6"/>
      <c r="M902" s="4"/>
      <c r="N902" s="9"/>
      <c r="O902" s="6"/>
      <c r="P902" s="5">
        <v>44900.489583333336</v>
      </c>
      <c r="Q902" s="5">
        <v>44900.53125</v>
      </c>
    </row>
    <row r="903" spans="2:17" x14ac:dyDescent="0.25">
      <c r="C903" t="s">
        <v>25</v>
      </c>
      <c r="L903" s="6"/>
      <c r="M903" s="4"/>
      <c r="N903" s="9"/>
      <c r="O903" s="6"/>
      <c r="P903" s="5">
        <v>44973.416666666672</v>
      </c>
      <c r="Q903" s="5">
        <v>44974.520833333336</v>
      </c>
    </row>
    <row r="904" spans="2:17" x14ac:dyDescent="0.25">
      <c r="C904" t="s">
        <v>11</v>
      </c>
      <c r="L904" s="6"/>
      <c r="M904" s="4"/>
      <c r="N904" s="9"/>
      <c r="O904" s="6"/>
      <c r="P904" s="5">
        <v>44916.451666666668</v>
      </c>
      <c r="Q904" s="5">
        <v>44916.576666666668</v>
      </c>
    </row>
    <row r="905" spans="2:17" x14ac:dyDescent="0.25">
      <c r="B905">
        <v>3</v>
      </c>
      <c r="C905" t="s">
        <v>85</v>
      </c>
      <c r="L905" s="6"/>
      <c r="M905" s="4"/>
      <c r="N905" s="9"/>
      <c r="O905" s="6"/>
      <c r="P905" s="5">
        <v>44881.251458333332</v>
      </c>
      <c r="Q905" s="5">
        <v>44881.251527777778</v>
      </c>
    </row>
    <row r="906" spans="2:17" x14ac:dyDescent="0.25">
      <c r="B906">
        <v>9</v>
      </c>
      <c r="C906" t="s">
        <v>13</v>
      </c>
      <c r="L906" s="6"/>
      <c r="M906" s="4"/>
      <c r="N906" s="9"/>
      <c r="O906" s="6"/>
      <c r="P906" s="5">
        <v>44903.416666666672</v>
      </c>
      <c r="Q906" s="5">
        <v>44904.333333333336</v>
      </c>
    </row>
    <row r="907" spans="2:17" x14ac:dyDescent="0.25">
      <c r="C907" t="s">
        <v>21</v>
      </c>
      <c r="L907" s="6"/>
      <c r="M907" s="4"/>
      <c r="N907" s="9"/>
      <c r="O907" s="6"/>
      <c r="P907" s="5">
        <v>44916.559027777781</v>
      </c>
      <c r="Q907" s="5">
        <v>44917.392361111117</v>
      </c>
    </row>
    <row r="908" spans="2:17" x14ac:dyDescent="0.25">
      <c r="C908" t="s">
        <v>21</v>
      </c>
      <c r="L908" s="6"/>
      <c r="M908" s="4"/>
      <c r="N908" s="9"/>
      <c r="O908" s="6"/>
      <c r="P908" s="5">
        <v>44917.392361111117</v>
      </c>
      <c r="Q908" s="5">
        <v>44917.517361111117</v>
      </c>
    </row>
    <row r="909" spans="2:17" x14ac:dyDescent="0.25">
      <c r="C909" t="s">
        <v>21</v>
      </c>
      <c r="L909" s="6"/>
      <c r="M909" s="4"/>
      <c r="N909" s="9"/>
      <c r="O909" s="6"/>
      <c r="P909" s="5">
        <v>44917.517361111117</v>
      </c>
      <c r="Q909" s="5">
        <v>44918.309027777781</v>
      </c>
    </row>
    <row r="910" spans="2:17" x14ac:dyDescent="0.25">
      <c r="C910" t="s">
        <v>10</v>
      </c>
      <c r="L910" s="6"/>
      <c r="M910" s="4"/>
      <c r="N910" s="9"/>
      <c r="O910" s="6"/>
      <c r="P910" s="5">
        <v>44910.583333333336</v>
      </c>
      <c r="Q910" s="5">
        <v>44914.583333333336</v>
      </c>
    </row>
    <row r="911" spans="2:17" x14ac:dyDescent="0.25">
      <c r="C911" t="s">
        <v>57</v>
      </c>
      <c r="L911" s="6"/>
      <c r="M911" s="4"/>
      <c r="N911" s="9"/>
      <c r="O911" s="6"/>
      <c r="P911" s="5">
        <v>44987.527777777781</v>
      </c>
      <c r="Q911" s="5">
        <v>44993.527777777781</v>
      </c>
    </row>
    <row r="912" spans="2:17" x14ac:dyDescent="0.25">
      <c r="C912" t="s">
        <v>57</v>
      </c>
      <c r="L912" s="6"/>
      <c r="M912" s="4"/>
      <c r="N912" s="9"/>
      <c r="O912" s="6"/>
      <c r="P912" s="5">
        <v>44993.527777777781</v>
      </c>
      <c r="Q912" s="5">
        <v>45000.527777777781</v>
      </c>
    </row>
    <row r="913" spans="3:17" x14ac:dyDescent="0.25">
      <c r="C913" t="s">
        <v>57</v>
      </c>
      <c r="L913" s="6"/>
      <c r="M913" s="4"/>
      <c r="N913" s="9"/>
      <c r="O913" s="6"/>
      <c r="P913" s="5">
        <v>45000.527777777781</v>
      </c>
      <c r="Q913" s="5">
        <v>45007.527777777781</v>
      </c>
    </row>
    <row r="914" spans="3:17" x14ac:dyDescent="0.25">
      <c r="C914" t="s">
        <v>55</v>
      </c>
      <c r="L914" s="6"/>
      <c r="M914" s="4"/>
      <c r="N914" s="9"/>
      <c r="O914" s="6"/>
      <c r="P914" s="5">
        <v>45345.41673611111</v>
      </c>
      <c r="Q914" s="5">
        <v>45345.54173611111</v>
      </c>
    </row>
    <row r="915" spans="3:17" x14ac:dyDescent="0.25">
      <c r="C915" t="s">
        <v>11</v>
      </c>
      <c r="L915" s="6"/>
      <c r="M915" s="4"/>
      <c r="N915" s="9"/>
      <c r="O915" s="6"/>
      <c r="P915" s="5">
        <v>44916.576666666668</v>
      </c>
      <c r="Q915" s="5">
        <v>44917.305833333339</v>
      </c>
    </row>
    <row r="916" spans="3:17" x14ac:dyDescent="0.25">
      <c r="C916" t="s">
        <v>19</v>
      </c>
      <c r="L916" s="6"/>
      <c r="M916" s="4"/>
      <c r="N916" s="9"/>
      <c r="O916" s="6"/>
      <c r="P916" s="5">
        <v>44895.475694444445</v>
      </c>
      <c r="Q916" s="5">
        <v>44895.538194444445</v>
      </c>
    </row>
    <row r="917" spans="3:17" x14ac:dyDescent="0.25">
      <c r="C917" t="s">
        <v>12</v>
      </c>
      <c r="L917" s="6"/>
      <c r="M917" s="4"/>
      <c r="N917" s="9"/>
      <c r="O917" s="6"/>
      <c r="P917" s="5">
        <v>44935.393055555556</v>
      </c>
      <c r="Q917" s="5">
        <v>44936.393055555556</v>
      </c>
    </row>
    <row r="918" spans="3:17" x14ac:dyDescent="0.25">
      <c r="C918" t="s">
        <v>12</v>
      </c>
      <c r="L918" s="6"/>
      <c r="M918" s="4"/>
      <c r="N918" s="9"/>
      <c r="O918" s="6"/>
      <c r="P918" s="5">
        <v>44936.393055555556</v>
      </c>
      <c r="Q918" s="5">
        <v>44937.393055555556</v>
      </c>
    </row>
    <row r="919" spans="3:17" x14ac:dyDescent="0.25">
      <c r="C919" t="s">
        <v>17</v>
      </c>
      <c r="L919" s="6"/>
      <c r="M919" s="4"/>
      <c r="N919" s="9"/>
      <c r="O919" s="6"/>
      <c r="P919" s="5">
        <v>44952.451388888891</v>
      </c>
      <c r="Q919" s="5">
        <v>44953.451388888891</v>
      </c>
    </row>
    <row r="920" spans="3:17" x14ac:dyDescent="0.25">
      <c r="C920" t="s">
        <v>13</v>
      </c>
      <c r="L920" s="6"/>
      <c r="M920" s="4"/>
      <c r="N920" s="9"/>
      <c r="O920" s="6"/>
      <c r="P920" s="5">
        <v>44904.333333333336</v>
      </c>
      <c r="Q920" s="5">
        <v>44904.583333333336</v>
      </c>
    </row>
    <row r="921" spans="3:17" x14ac:dyDescent="0.25">
      <c r="C921" t="s">
        <v>21</v>
      </c>
      <c r="L921" s="6"/>
      <c r="M921" s="4"/>
      <c r="N921" s="9"/>
      <c r="O921" s="6"/>
      <c r="P921" s="5">
        <v>44918.309027777781</v>
      </c>
      <c r="Q921" s="5">
        <v>44918.489583333336</v>
      </c>
    </row>
    <row r="922" spans="3:17" x14ac:dyDescent="0.25">
      <c r="C922" t="s">
        <v>21</v>
      </c>
      <c r="L922" s="6"/>
      <c r="M922" s="4"/>
      <c r="N922" s="9"/>
      <c r="O922" s="6"/>
      <c r="P922" s="5">
        <v>44918.489583333336</v>
      </c>
      <c r="Q922" s="5">
        <v>44918.538194444445</v>
      </c>
    </row>
    <row r="923" spans="3:17" x14ac:dyDescent="0.25">
      <c r="C923" t="s">
        <v>21</v>
      </c>
      <c r="L923" s="6"/>
      <c r="M923" s="4"/>
      <c r="N923" s="9"/>
      <c r="O923" s="6"/>
      <c r="P923" s="5">
        <v>44918.538194444445</v>
      </c>
      <c r="Q923" s="5">
        <v>44921.329861111117</v>
      </c>
    </row>
    <row r="924" spans="3:17" x14ac:dyDescent="0.25">
      <c r="C924" t="s">
        <v>21</v>
      </c>
      <c r="L924" s="6"/>
      <c r="M924" s="4"/>
      <c r="N924" s="9"/>
      <c r="O924" s="6"/>
      <c r="P924" s="5">
        <v>44921.329861111117</v>
      </c>
      <c r="Q924" s="5">
        <v>44921.413194444445</v>
      </c>
    </row>
    <row r="925" spans="3:17" x14ac:dyDescent="0.25">
      <c r="C925" t="s">
        <v>9</v>
      </c>
      <c r="L925" s="6"/>
      <c r="M925" s="4"/>
      <c r="N925" s="9"/>
      <c r="O925" s="6"/>
      <c r="P925" s="5">
        <v>44883.456597222226</v>
      </c>
      <c r="Q925" s="5">
        <v>44883.477430555555</v>
      </c>
    </row>
    <row r="926" spans="3:17" x14ac:dyDescent="0.25">
      <c r="C926" t="s">
        <v>10</v>
      </c>
      <c r="L926" s="6"/>
      <c r="M926" s="4"/>
      <c r="N926" s="9"/>
      <c r="O926" s="6"/>
      <c r="P926" s="5">
        <v>44914.583333333336</v>
      </c>
      <c r="Q926" s="5">
        <v>44916.416666666672</v>
      </c>
    </row>
    <row r="927" spans="3:17" x14ac:dyDescent="0.25">
      <c r="C927" t="s">
        <v>10</v>
      </c>
      <c r="L927" s="6"/>
      <c r="M927" s="4"/>
      <c r="N927" s="9"/>
      <c r="O927" s="6"/>
      <c r="P927" s="5">
        <v>44916.416666666672</v>
      </c>
      <c r="Q927" s="5">
        <v>44917.583333333336</v>
      </c>
    </row>
    <row r="928" spans="3:17" x14ac:dyDescent="0.25">
      <c r="C928" t="s">
        <v>7</v>
      </c>
      <c r="L928" s="6"/>
      <c r="M928" s="4"/>
      <c r="N928" s="9"/>
      <c r="O928" s="6"/>
      <c r="P928" s="5">
        <v>44900.53125</v>
      </c>
      <c r="Q928" s="5">
        <v>44901.28125</v>
      </c>
    </row>
    <row r="929" spans="3:17" x14ac:dyDescent="0.25">
      <c r="C929" t="s">
        <v>7</v>
      </c>
      <c r="L929" s="6"/>
      <c r="M929" s="4"/>
      <c r="N929" s="9"/>
      <c r="O929" s="6"/>
      <c r="P929" s="5">
        <v>44901.28125</v>
      </c>
      <c r="Q929" s="5">
        <v>44901.309027777781</v>
      </c>
    </row>
    <row r="930" spans="3:17" x14ac:dyDescent="0.25">
      <c r="C930" t="s">
        <v>7</v>
      </c>
      <c r="L930" s="6"/>
      <c r="M930" s="4"/>
      <c r="N930" s="9"/>
      <c r="O930" s="6"/>
      <c r="P930" s="5">
        <v>44901.309027777781</v>
      </c>
      <c r="Q930" s="5">
        <v>44901.434027777781</v>
      </c>
    </row>
    <row r="931" spans="3:17" x14ac:dyDescent="0.25">
      <c r="C931" t="s">
        <v>25</v>
      </c>
      <c r="L931" s="6"/>
      <c r="M931" s="4"/>
      <c r="N931" s="9"/>
      <c r="O931" s="6"/>
      <c r="P931" s="5">
        <v>44974.520833333336</v>
      </c>
      <c r="Q931" s="5">
        <v>44977.298611111117</v>
      </c>
    </row>
    <row r="932" spans="3:17" x14ac:dyDescent="0.25">
      <c r="C932" t="s">
        <v>8</v>
      </c>
      <c r="L932" s="6"/>
      <c r="M932" s="4"/>
      <c r="N932" s="9"/>
      <c r="O932" s="6"/>
      <c r="P932" s="5">
        <v>45037.268263888895</v>
      </c>
      <c r="Q932" s="5">
        <v>45037.351597222223</v>
      </c>
    </row>
    <row r="933" spans="3:17" x14ac:dyDescent="0.25">
      <c r="C933" t="s">
        <v>8</v>
      </c>
      <c r="L933" s="6"/>
      <c r="M933" s="4"/>
      <c r="N933" s="9"/>
      <c r="O933" s="6"/>
      <c r="P933" s="5">
        <v>45037.351597222223</v>
      </c>
      <c r="Q933" s="5">
        <v>45037.407152777778</v>
      </c>
    </row>
    <row r="934" spans="3:17" x14ac:dyDescent="0.25">
      <c r="C934" t="s">
        <v>8</v>
      </c>
      <c r="L934" s="6"/>
      <c r="M934" s="4"/>
      <c r="N934" s="9"/>
      <c r="O934" s="6"/>
      <c r="P934" s="5">
        <v>45037.407152777778</v>
      </c>
      <c r="Q934" s="5">
        <v>45037.462708333333</v>
      </c>
    </row>
    <row r="935" spans="3:17" x14ac:dyDescent="0.25">
      <c r="C935" t="s">
        <v>8</v>
      </c>
      <c r="L935" s="6"/>
      <c r="M935" s="4"/>
      <c r="N935" s="9"/>
      <c r="O935" s="6"/>
      <c r="P935" s="5">
        <v>45037.462708333333</v>
      </c>
      <c r="Q935" s="5">
        <v>45037.504375000004</v>
      </c>
    </row>
    <row r="936" spans="3:17" x14ac:dyDescent="0.25">
      <c r="C936" t="s">
        <v>8</v>
      </c>
      <c r="L936" s="6"/>
      <c r="M936" s="4"/>
      <c r="N936" s="9"/>
      <c r="O936" s="6"/>
      <c r="P936" s="5">
        <v>45037.504375000004</v>
      </c>
      <c r="Q936" s="5">
        <v>45037.546041666668</v>
      </c>
    </row>
    <row r="937" spans="3:17" x14ac:dyDescent="0.25">
      <c r="C937" t="s">
        <v>8</v>
      </c>
      <c r="L937" s="6"/>
      <c r="M937" s="4"/>
      <c r="N937" s="9"/>
      <c r="O937" s="6"/>
      <c r="P937" s="5">
        <v>45037.546041666668</v>
      </c>
      <c r="Q937" s="5">
        <v>45037.566875000004</v>
      </c>
    </row>
    <row r="938" spans="3:17" x14ac:dyDescent="0.25">
      <c r="C938" t="s">
        <v>8</v>
      </c>
      <c r="L938" s="6"/>
      <c r="M938" s="4"/>
      <c r="N938" s="9"/>
      <c r="O938" s="6"/>
      <c r="P938" s="5">
        <v>45037.566875000004</v>
      </c>
      <c r="Q938" s="5">
        <v>45037.580763888895</v>
      </c>
    </row>
    <row r="939" spans="3:17" x14ac:dyDescent="0.25">
      <c r="C939" t="s">
        <v>8</v>
      </c>
      <c r="L939" s="6"/>
      <c r="M939" s="4"/>
      <c r="N939" s="9"/>
      <c r="O939" s="6"/>
      <c r="P939" s="5">
        <v>45037.580763888895</v>
      </c>
      <c r="Q939" s="5">
        <v>45040.261319444449</v>
      </c>
    </row>
    <row r="940" spans="3:17" x14ac:dyDescent="0.25">
      <c r="C940" t="s">
        <v>8</v>
      </c>
      <c r="L940" s="6"/>
      <c r="M940" s="4"/>
      <c r="N940" s="9"/>
      <c r="O940" s="6"/>
      <c r="P940" s="5">
        <v>45040.261319444449</v>
      </c>
      <c r="Q940" s="5">
        <v>45040.344652777778</v>
      </c>
    </row>
    <row r="941" spans="3:17" x14ac:dyDescent="0.25">
      <c r="C941" t="s">
        <v>8</v>
      </c>
      <c r="L941" s="6"/>
      <c r="M941" s="4"/>
      <c r="N941" s="9"/>
      <c r="O941" s="6"/>
      <c r="P941" s="5">
        <v>45040.344652777778</v>
      </c>
      <c r="Q941" s="5">
        <v>45040.427986111114</v>
      </c>
    </row>
    <row r="942" spans="3:17" x14ac:dyDescent="0.25">
      <c r="C942" t="s">
        <v>8</v>
      </c>
      <c r="L942" s="6"/>
      <c r="M942" s="4"/>
      <c r="N942" s="9"/>
      <c r="O942" s="6"/>
      <c r="P942" s="5">
        <v>45040.427986111114</v>
      </c>
      <c r="Q942" s="5">
        <v>45040.448819444449</v>
      </c>
    </row>
    <row r="943" spans="3:17" x14ac:dyDescent="0.25">
      <c r="C943" t="s">
        <v>8</v>
      </c>
      <c r="L943" s="6"/>
      <c r="M943" s="4"/>
      <c r="N943" s="9"/>
      <c r="O943" s="6"/>
      <c r="P943" s="5">
        <v>45040.448819444449</v>
      </c>
      <c r="Q943" s="5">
        <v>45040.452291666668</v>
      </c>
    </row>
    <row r="944" spans="3:17" x14ac:dyDescent="0.25">
      <c r="C944" t="s">
        <v>8</v>
      </c>
      <c r="L944" s="6"/>
      <c r="M944" s="4"/>
      <c r="N944" s="9"/>
      <c r="O944" s="6"/>
      <c r="P944" s="5">
        <v>45040.452291666668</v>
      </c>
      <c r="Q944" s="5">
        <v>45040.455763888895</v>
      </c>
    </row>
    <row r="945" spans="3:17" x14ac:dyDescent="0.25">
      <c r="C945" t="s">
        <v>8</v>
      </c>
      <c r="L945" s="6"/>
      <c r="M945" s="4"/>
      <c r="N945" s="9"/>
      <c r="O945" s="6"/>
      <c r="P945" s="5">
        <v>45040.455763888895</v>
      </c>
      <c r="Q945" s="5">
        <v>45040.462708333333</v>
      </c>
    </row>
    <row r="946" spans="3:17" x14ac:dyDescent="0.25">
      <c r="C946" t="s">
        <v>8</v>
      </c>
      <c r="L946" s="6"/>
      <c r="M946" s="4"/>
      <c r="N946" s="9"/>
      <c r="O946" s="6"/>
      <c r="P946" s="5">
        <v>45040.462708333333</v>
      </c>
      <c r="Q946" s="5">
        <v>45040.525208333333</v>
      </c>
    </row>
    <row r="947" spans="3:17" x14ac:dyDescent="0.25">
      <c r="C947" t="s">
        <v>8</v>
      </c>
      <c r="L947" s="6"/>
      <c r="M947" s="4"/>
      <c r="N947" s="9"/>
      <c r="O947" s="6"/>
      <c r="P947" s="5">
        <v>45040.525208333333</v>
      </c>
      <c r="Q947" s="5">
        <v>45040.539097222223</v>
      </c>
    </row>
    <row r="948" spans="3:17" x14ac:dyDescent="0.25">
      <c r="C948" t="s">
        <v>8</v>
      </c>
      <c r="L948" s="6"/>
      <c r="M948" s="4"/>
      <c r="N948" s="9"/>
      <c r="O948" s="6"/>
      <c r="P948" s="5">
        <v>45040.539097222223</v>
      </c>
      <c r="Q948" s="5">
        <v>45040.546041666668</v>
      </c>
    </row>
    <row r="949" spans="3:17" x14ac:dyDescent="0.25">
      <c r="C949" t="s">
        <v>8</v>
      </c>
      <c r="L949" s="6"/>
      <c r="M949" s="4"/>
      <c r="N949" s="9"/>
      <c r="O949" s="6"/>
      <c r="P949" s="5">
        <v>45040.546041666668</v>
      </c>
      <c r="Q949" s="5">
        <v>45040.552986111114</v>
      </c>
    </row>
    <row r="950" spans="3:17" x14ac:dyDescent="0.25">
      <c r="C950" t="s">
        <v>8</v>
      </c>
      <c r="L950" s="6"/>
      <c r="M950" s="4"/>
      <c r="N950" s="9"/>
      <c r="O950" s="6"/>
      <c r="P950" s="5">
        <v>45040.552986111114</v>
      </c>
      <c r="Q950" s="5">
        <v>45050.386319444449</v>
      </c>
    </row>
    <row r="951" spans="3:17" x14ac:dyDescent="0.25">
      <c r="C951" t="s">
        <v>55</v>
      </c>
      <c r="L951" s="6"/>
      <c r="M951" s="4"/>
      <c r="N951" s="9"/>
      <c r="O951" s="6"/>
      <c r="P951" s="5">
        <v>45345.54173611111</v>
      </c>
      <c r="Q951" s="5">
        <v>45351.270902777782</v>
      </c>
    </row>
    <row r="952" spans="3:17" x14ac:dyDescent="0.25">
      <c r="C952" t="s">
        <v>55</v>
      </c>
      <c r="L952" s="6"/>
      <c r="M952" s="4"/>
      <c r="N952" s="9"/>
      <c r="O952" s="6"/>
      <c r="P952" s="5">
        <v>45351.270902777782</v>
      </c>
      <c r="Q952" s="5">
        <v>45355.437569444446</v>
      </c>
    </row>
    <row r="953" spans="3:17" x14ac:dyDescent="0.25">
      <c r="C953" t="s">
        <v>55</v>
      </c>
      <c r="L953" s="6"/>
      <c r="M953" s="4"/>
      <c r="N953" s="9"/>
      <c r="O953" s="6"/>
      <c r="P953" s="5">
        <v>45355.437569444446</v>
      </c>
      <c r="Q953" s="5">
        <v>45359.437569444446</v>
      </c>
    </row>
    <row r="954" spans="3:17" x14ac:dyDescent="0.25">
      <c r="C954" t="s">
        <v>16</v>
      </c>
      <c r="L954" s="6"/>
      <c r="M954" s="4"/>
      <c r="N954" s="9"/>
      <c r="O954" s="6"/>
      <c r="P954" s="5">
        <v>44900.458333333336</v>
      </c>
      <c r="Q954" s="5">
        <v>44900.541666666672</v>
      </c>
    </row>
    <row r="955" spans="3:17" x14ac:dyDescent="0.25">
      <c r="C955" t="s">
        <v>11</v>
      </c>
      <c r="L955" s="6"/>
      <c r="M955" s="4"/>
      <c r="N955" s="9"/>
      <c r="O955" s="6"/>
      <c r="P955" s="5">
        <v>44917.305833333339</v>
      </c>
      <c r="Q955" s="5">
        <v>44917.326666666668</v>
      </c>
    </row>
    <row r="956" spans="3:17" x14ac:dyDescent="0.25">
      <c r="C956" t="s">
        <v>11</v>
      </c>
      <c r="L956" s="6"/>
      <c r="M956" s="4"/>
      <c r="N956" s="9"/>
      <c r="O956" s="6"/>
      <c r="P956" s="5">
        <v>44917.326666666668</v>
      </c>
      <c r="Q956" s="5">
        <v>44917.354444444449</v>
      </c>
    </row>
    <row r="957" spans="3:17" x14ac:dyDescent="0.25">
      <c r="C957" t="s">
        <v>11</v>
      </c>
      <c r="L957" s="6"/>
      <c r="M957" s="4"/>
      <c r="N957" s="9"/>
      <c r="O957" s="6"/>
      <c r="P957" s="5">
        <v>44917.354444444449</v>
      </c>
      <c r="Q957" s="5">
        <v>44917.375277777777</v>
      </c>
    </row>
    <row r="958" spans="3:17" x14ac:dyDescent="0.25">
      <c r="C958" t="s">
        <v>11</v>
      </c>
      <c r="L958" s="6"/>
      <c r="M958" s="4"/>
      <c r="N958" s="9"/>
      <c r="O958" s="6"/>
      <c r="P958" s="5">
        <v>44917.375277777777</v>
      </c>
      <c r="Q958" s="5">
        <v>44917.396111111113</v>
      </c>
    </row>
    <row r="959" spans="3:17" x14ac:dyDescent="0.25">
      <c r="C959" t="s">
        <v>11</v>
      </c>
      <c r="L959" s="6"/>
      <c r="M959" s="4"/>
      <c r="N959" s="9"/>
      <c r="O959" s="6"/>
      <c r="P959" s="5">
        <v>44917.396111111113</v>
      </c>
      <c r="Q959" s="5">
        <v>44917.416944444449</v>
      </c>
    </row>
    <row r="960" spans="3:17" x14ac:dyDescent="0.25">
      <c r="C960" t="s">
        <v>11</v>
      </c>
      <c r="L960" s="6"/>
      <c r="M960" s="4"/>
      <c r="N960" s="9"/>
      <c r="O960" s="6"/>
      <c r="P960" s="5">
        <v>44917.416944444449</v>
      </c>
      <c r="Q960" s="5">
        <v>44917.423888888894</v>
      </c>
    </row>
    <row r="961" spans="3:17" x14ac:dyDescent="0.25">
      <c r="C961" t="s">
        <v>11</v>
      </c>
      <c r="L961" s="6"/>
      <c r="M961" s="4"/>
      <c r="N961" s="9"/>
      <c r="O961" s="6"/>
      <c r="P961" s="5">
        <v>44917.423888888894</v>
      </c>
      <c r="Q961" s="5">
        <v>44917.42527777778</v>
      </c>
    </row>
    <row r="962" spans="3:17" x14ac:dyDescent="0.25">
      <c r="C962" t="s">
        <v>11</v>
      </c>
      <c r="L962" s="6"/>
      <c r="M962" s="4"/>
      <c r="N962" s="9"/>
      <c r="O962" s="6"/>
      <c r="P962" s="5">
        <v>44917.42527777778</v>
      </c>
      <c r="Q962" s="5">
        <v>44917.432222222225</v>
      </c>
    </row>
    <row r="963" spans="3:17" x14ac:dyDescent="0.25">
      <c r="C963" t="s">
        <v>11</v>
      </c>
      <c r="L963" s="6"/>
      <c r="M963" s="4"/>
      <c r="N963" s="9"/>
      <c r="O963" s="6"/>
      <c r="P963" s="5">
        <v>44917.432222222225</v>
      </c>
      <c r="Q963" s="5">
        <v>44917.439166666671</v>
      </c>
    </row>
    <row r="964" spans="3:17" x14ac:dyDescent="0.25">
      <c r="C964" t="s">
        <v>11</v>
      </c>
      <c r="L964" s="6"/>
      <c r="M964" s="4"/>
      <c r="N964" s="9"/>
      <c r="O964" s="6"/>
      <c r="P964" s="5">
        <v>44917.439166666671</v>
      </c>
      <c r="Q964" s="5">
        <v>44917.480833333335</v>
      </c>
    </row>
    <row r="965" spans="3:17" x14ac:dyDescent="0.25">
      <c r="C965" t="s">
        <v>11</v>
      </c>
      <c r="L965" s="6"/>
      <c r="M965" s="4"/>
      <c r="N965" s="9"/>
      <c r="O965" s="6"/>
      <c r="P965" s="5">
        <v>44917.480833333335</v>
      </c>
      <c r="Q965" s="5">
        <v>44917.484305555561</v>
      </c>
    </row>
    <row r="966" spans="3:17" x14ac:dyDescent="0.25">
      <c r="C966" t="s">
        <v>11</v>
      </c>
      <c r="L966" s="6"/>
      <c r="M966" s="4"/>
      <c r="N966" s="9"/>
      <c r="O966" s="6"/>
      <c r="P966" s="5">
        <v>44917.484305555561</v>
      </c>
      <c r="Q966" s="5">
        <v>44917.525972222225</v>
      </c>
    </row>
    <row r="967" spans="3:17" x14ac:dyDescent="0.25">
      <c r="C967" t="s">
        <v>11</v>
      </c>
      <c r="L967" s="6"/>
      <c r="M967" s="4"/>
      <c r="N967" s="9"/>
      <c r="O967" s="6"/>
      <c r="P967" s="5">
        <v>44917.525972222225</v>
      </c>
      <c r="Q967" s="5">
        <v>44917.529444444444</v>
      </c>
    </row>
    <row r="968" spans="3:17" x14ac:dyDescent="0.25">
      <c r="C968" t="s">
        <v>11</v>
      </c>
      <c r="L968" s="6"/>
      <c r="M968" s="4"/>
      <c r="N968" s="9"/>
      <c r="O968" s="6"/>
      <c r="P968" s="5">
        <v>44917.529444444444</v>
      </c>
      <c r="Q968" s="5">
        <v>44917.571111111116</v>
      </c>
    </row>
    <row r="969" spans="3:17" x14ac:dyDescent="0.25">
      <c r="C969" t="s">
        <v>11</v>
      </c>
      <c r="L969" s="6"/>
      <c r="M969" s="4"/>
      <c r="N969" s="9"/>
      <c r="O969" s="6"/>
      <c r="P969" s="5">
        <v>44917.571111111116</v>
      </c>
      <c r="Q969" s="5">
        <v>44917.578055555561</v>
      </c>
    </row>
    <row r="970" spans="3:17" x14ac:dyDescent="0.25">
      <c r="C970" t="s">
        <v>11</v>
      </c>
      <c r="L970" s="6"/>
      <c r="M970" s="4"/>
      <c r="N970" s="9"/>
      <c r="O970" s="6"/>
      <c r="P970" s="5">
        <v>44917.578055555561</v>
      </c>
      <c r="Q970" s="5">
        <v>44918.251666666671</v>
      </c>
    </row>
    <row r="971" spans="3:17" x14ac:dyDescent="0.25">
      <c r="C971" t="s">
        <v>11</v>
      </c>
      <c r="L971" s="6"/>
      <c r="M971" s="4"/>
      <c r="N971" s="9"/>
      <c r="O971" s="6"/>
      <c r="P971" s="5">
        <v>44918.251666666671</v>
      </c>
      <c r="Q971" s="5">
        <v>44918.265555555561</v>
      </c>
    </row>
    <row r="972" spans="3:17" x14ac:dyDescent="0.25">
      <c r="C972" t="s">
        <v>11</v>
      </c>
      <c r="L972" s="6"/>
      <c r="M972" s="4"/>
      <c r="N972" s="9"/>
      <c r="O972" s="6"/>
      <c r="P972" s="5">
        <v>44918.265555555561</v>
      </c>
      <c r="Q972" s="5">
        <v>44918.28638888889</v>
      </c>
    </row>
    <row r="973" spans="3:17" x14ac:dyDescent="0.25">
      <c r="C973" t="s">
        <v>11</v>
      </c>
      <c r="L973" s="6"/>
      <c r="M973" s="4"/>
      <c r="N973" s="9"/>
      <c r="O973" s="6"/>
      <c r="P973" s="5">
        <v>44918.28638888889</v>
      </c>
      <c r="Q973" s="5">
        <v>44918.30027777778</v>
      </c>
    </row>
    <row r="974" spans="3:17" x14ac:dyDescent="0.25">
      <c r="C974" t="s">
        <v>11</v>
      </c>
      <c r="L974" s="6"/>
      <c r="M974" s="4"/>
      <c r="N974" s="9"/>
      <c r="O974" s="6"/>
      <c r="P974" s="5">
        <v>44918.30027777778</v>
      </c>
      <c r="Q974" s="5">
        <v>44918.314166666671</v>
      </c>
    </row>
    <row r="975" spans="3:17" x14ac:dyDescent="0.25">
      <c r="C975" t="s">
        <v>11</v>
      </c>
      <c r="L975" s="6"/>
      <c r="M975" s="4"/>
      <c r="N975" s="9"/>
      <c r="O975" s="6"/>
      <c r="P975" s="5">
        <v>44918.314166666671</v>
      </c>
      <c r="Q975" s="5">
        <v>44918.341944444444</v>
      </c>
    </row>
    <row r="976" spans="3:17" x14ac:dyDescent="0.25">
      <c r="C976" t="s">
        <v>11</v>
      </c>
      <c r="L976" s="6"/>
      <c r="M976" s="4"/>
      <c r="N976" s="9"/>
      <c r="O976" s="6"/>
      <c r="P976" s="5">
        <v>44918.341944444444</v>
      </c>
      <c r="Q976" s="5">
        <v>44918.369722222225</v>
      </c>
    </row>
    <row r="977" spans="2:17" x14ac:dyDescent="0.25">
      <c r="C977" t="s">
        <v>11</v>
      </c>
      <c r="L977" s="6"/>
      <c r="M977" s="4"/>
      <c r="N977" s="9"/>
      <c r="O977" s="6"/>
      <c r="P977" s="5">
        <v>44918.369722222225</v>
      </c>
      <c r="Q977" s="5">
        <v>44918.376666666671</v>
      </c>
    </row>
    <row r="978" spans="2:17" x14ac:dyDescent="0.25">
      <c r="C978" t="s">
        <v>11</v>
      </c>
      <c r="L978" s="6"/>
      <c r="M978" s="4"/>
      <c r="N978" s="9"/>
      <c r="O978" s="6"/>
      <c r="P978" s="5">
        <v>44918.376666666671</v>
      </c>
      <c r="Q978" s="5">
        <v>44918.38013888889</v>
      </c>
    </row>
    <row r="979" spans="2:17" x14ac:dyDescent="0.25">
      <c r="C979" t="s">
        <v>11</v>
      </c>
      <c r="L979" s="6"/>
      <c r="M979" s="4"/>
      <c r="N979" s="9"/>
      <c r="O979" s="6"/>
      <c r="P979" s="5">
        <v>44918.38013888889</v>
      </c>
      <c r="Q979" s="5">
        <v>44918.39402777778</v>
      </c>
    </row>
    <row r="980" spans="2:17" x14ac:dyDescent="0.25">
      <c r="C980" t="s">
        <v>11</v>
      </c>
      <c r="L980" s="6"/>
      <c r="M980" s="4"/>
      <c r="N980" s="9"/>
      <c r="O980" s="6"/>
      <c r="P980" s="5">
        <v>44918.39402777778</v>
      </c>
      <c r="Q980" s="5">
        <v>44918.407916666671</v>
      </c>
    </row>
    <row r="981" spans="2:17" x14ac:dyDescent="0.25">
      <c r="C981" t="s">
        <v>11</v>
      </c>
      <c r="L981" s="6"/>
      <c r="M981" s="4"/>
      <c r="N981" s="9"/>
      <c r="O981" s="6"/>
      <c r="P981" s="5">
        <v>44918.407916666671</v>
      </c>
      <c r="Q981" s="5">
        <v>44918.421805555561</v>
      </c>
    </row>
    <row r="982" spans="2:17" x14ac:dyDescent="0.25">
      <c r="C982" t="s">
        <v>11</v>
      </c>
      <c r="L982" s="6"/>
      <c r="M982" s="4"/>
      <c r="N982" s="9"/>
      <c r="O982" s="6"/>
      <c r="P982" s="5">
        <v>44918.421805555561</v>
      </c>
      <c r="Q982" s="5">
        <v>44918.435694444444</v>
      </c>
    </row>
    <row r="983" spans="2:17" x14ac:dyDescent="0.25">
      <c r="C983" t="s">
        <v>11</v>
      </c>
      <c r="L983" s="6"/>
      <c r="M983" s="4"/>
      <c r="N983" s="9"/>
      <c r="O983" s="6"/>
      <c r="P983" s="5">
        <v>44918.435694444444</v>
      </c>
      <c r="Q983" s="5">
        <v>44918.449583333335</v>
      </c>
    </row>
    <row r="984" spans="2:17" x14ac:dyDescent="0.25">
      <c r="C984" t="s">
        <v>11</v>
      </c>
      <c r="L984" s="6"/>
      <c r="M984" s="4"/>
      <c r="N984" s="9"/>
      <c r="O984" s="6"/>
      <c r="P984" s="5">
        <v>44918.449583333335</v>
      </c>
      <c r="Q984" s="5">
        <v>44918.463472222225</v>
      </c>
    </row>
    <row r="985" spans="2:17" x14ac:dyDescent="0.25">
      <c r="C985" t="s">
        <v>11</v>
      </c>
      <c r="L985" s="6"/>
      <c r="M985" s="4"/>
      <c r="N985" s="9"/>
      <c r="O985" s="6"/>
      <c r="P985" s="5">
        <v>44918.463472222225</v>
      </c>
      <c r="Q985" s="5">
        <v>44918.470416666671</v>
      </c>
    </row>
    <row r="986" spans="2:17" x14ac:dyDescent="0.25">
      <c r="C986" t="s">
        <v>11</v>
      </c>
      <c r="L986" s="6"/>
      <c r="M986" s="4"/>
      <c r="N986" s="9"/>
      <c r="O986" s="6"/>
      <c r="P986" s="5">
        <v>44918.470416666671</v>
      </c>
      <c r="Q986" s="5">
        <v>44918.512083333335</v>
      </c>
    </row>
    <row r="987" spans="2:17" x14ac:dyDescent="0.25">
      <c r="C987" t="s">
        <v>19</v>
      </c>
      <c r="L987" s="6"/>
      <c r="M987" s="4"/>
      <c r="N987" s="9"/>
      <c r="O987" s="6"/>
      <c r="P987" s="5">
        <v>44895.538194444445</v>
      </c>
      <c r="Q987" s="5">
        <v>44897.371527777781</v>
      </c>
    </row>
    <row r="988" spans="2:17" x14ac:dyDescent="0.25">
      <c r="C988" t="s">
        <v>12</v>
      </c>
      <c r="L988" s="6"/>
      <c r="M988" s="4"/>
      <c r="N988" s="9"/>
      <c r="O988" s="6"/>
      <c r="P988" s="5">
        <v>44937.393055555556</v>
      </c>
      <c r="Q988" s="5">
        <v>44937.476388888892</v>
      </c>
    </row>
    <row r="989" spans="2:17" x14ac:dyDescent="0.25">
      <c r="C989" t="s">
        <v>17</v>
      </c>
      <c r="L989" s="6"/>
      <c r="M989" s="4"/>
      <c r="N989" s="9"/>
      <c r="O989" s="6"/>
      <c r="P989" s="5">
        <v>44953.451388888891</v>
      </c>
      <c r="Q989" s="5">
        <v>44958.493055555555</v>
      </c>
    </row>
    <row r="990" spans="2:17" x14ac:dyDescent="0.25">
      <c r="C990" t="s">
        <v>89</v>
      </c>
      <c r="L990" s="6"/>
      <c r="M990" s="4"/>
      <c r="N990" s="9"/>
      <c r="O990" s="6"/>
      <c r="P990" s="5">
        <v>44881.252083333333</v>
      </c>
      <c r="Q990" s="5">
        <v>44881.272916666669</v>
      </c>
    </row>
    <row r="991" spans="2:17" x14ac:dyDescent="0.25">
      <c r="B991">
        <v>2</v>
      </c>
      <c r="C991" t="s">
        <v>81</v>
      </c>
      <c r="L991" s="6"/>
      <c r="M991" s="4"/>
      <c r="N991" s="9"/>
      <c r="O991" s="6"/>
      <c r="P991" s="5">
        <v>44881.416666666672</v>
      </c>
      <c r="Q991" s="5">
        <v>44881.583333333336</v>
      </c>
    </row>
    <row r="992" spans="2:17" x14ac:dyDescent="0.25">
      <c r="B992">
        <v>2</v>
      </c>
      <c r="C992" t="s">
        <v>14</v>
      </c>
      <c r="L992" s="6"/>
      <c r="M992" s="4"/>
      <c r="N992" s="9"/>
      <c r="O992" s="6"/>
      <c r="P992" s="5">
        <v>44881.250000001004</v>
      </c>
      <c r="Q992" s="5">
        <v>44881.250763888893</v>
      </c>
    </row>
    <row r="993" spans="2:17" x14ac:dyDescent="0.25">
      <c r="B993">
        <v>3</v>
      </c>
      <c r="C993" t="s">
        <v>81</v>
      </c>
      <c r="L993" s="6"/>
      <c r="M993" s="4"/>
      <c r="N993" s="9"/>
      <c r="O993" s="6"/>
      <c r="P993" s="5">
        <v>44881.583333333336</v>
      </c>
      <c r="Q993" s="5">
        <v>44882.333333333336</v>
      </c>
    </row>
    <row r="994" spans="2:17" x14ac:dyDescent="0.25">
      <c r="B994">
        <v>3</v>
      </c>
      <c r="C994" t="s">
        <v>14</v>
      </c>
      <c r="L994" s="6"/>
      <c r="M994" s="4"/>
      <c r="N994" s="9"/>
      <c r="O994" s="6"/>
      <c r="P994" s="5">
        <v>44881.250763888893</v>
      </c>
      <c r="Q994" s="5">
        <v>44881.251527777778</v>
      </c>
    </row>
    <row r="995" spans="2:17" x14ac:dyDescent="0.25">
      <c r="C995" t="s">
        <v>21</v>
      </c>
      <c r="L995" s="6"/>
      <c r="M995" s="4"/>
      <c r="N995" s="9"/>
      <c r="O995" s="6"/>
      <c r="P995" s="5">
        <v>44921.413194444445</v>
      </c>
      <c r="Q995" s="5">
        <v>44922.496527777781</v>
      </c>
    </row>
    <row r="996" spans="2:17" x14ac:dyDescent="0.25">
      <c r="C996" t="s">
        <v>21</v>
      </c>
      <c r="L996" s="6"/>
      <c r="M996" s="4"/>
      <c r="N996" s="9"/>
      <c r="O996" s="6"/>
      <c r="P996" s="5">
        <v>44922.496527777781</v>
      </c>
      <c r="Q996" s="5">
        <v>44923.371527777781</v>
      </c>
    </row>
    <row r="997" spans="2:17" x14ac:dyDescent="0.25">
      <c r="C997" t="s">
        <v>9</v>
      </c>
      <c r="L997" s="6"/>
      <c r="M997" s="4"/>
      <c r="N997" s="9"/>
      <c r="O997" s="6"/>
      <c r="P997" s="5">
        <v>44883.477430555555</v>
      </c>
      <c r="Q997" s="5">
        <v>44883.498263888891</v>
      </c>
    </row>
    <row r="998" spans="2:17" x14ac:dyDescent="0.25">
      <c r="C998" t="s">
        <v>10</v>
      </c>
      <c r="L998" s="6"/>
      <c r="M998" s="4"/>
      <c r="N998" s="9"/>
      <c r="O998" s="6"/>
      <c r="P998" s="5">
        <v>44917.583333333336</v>
      </c>
      <c r="Q998" s="5">
        <v>44923.326388888891</v>
      </c>
    </row>
    <row r="999" spans="2:17" x14ac:dyDescent="0.25">
      <c r="C999" t="s">
        <v>15</v>
      </c>
      <c r="L999" s="6"/>
      <c r="M999" s="4"/>
      <c r="N999" s="9"/>
      <c r="O999" s="6"/>
      <c r="P999" s="5">
        <v>44900.302083333336</v>
      </c>
      <c r="Q999" s="5">
        <v>44900.46875</v>
      </c>
    </row>
    <row r="1000" spans="2:17" x14ac:dyDescent="0.25">
      <c r="C1000" t="s">
        <v>57</v>
      </c>
      <c r="L1000" s="6"/>
      <c r="M1000" s="4"/>
      <c r="N1000" s="9"/>
      <c r="O1000" s="6"/>
      <c r="P1000" s="5">
        <v>45007.527777777781</v>
      </c>
      <c r="Q1000" s="5">
        <v>45014.527777777781</v>
      </c>
    </row>
    <row r="1001" spans="2:17" x14ac:dyDescent="0.25">
      <c r="C1001" t="s">
        <v>8</v>
      </c>
      <c r="L1001" s="6"/>
      <c r="M1001" s="4"/>
      <c r="N1001" s="9"/>
      <c r="O1001" s="6"/>
      <c r="P1001" s="5">
        <v>45050.386319444449</v>
      </c>
      <c r="Q1001" s="5">
        <v>45057.455763888895</v>
      </c>
    </row>
    <row r="1002" spans="2:17" x14ac:dyDescent="0.25">
      <c r="C1002" t="s">
        <v>8</v>
      </c>
      <c r="L1002" s="6"/>
      <c r="M1002" s="4"/>
      <c r="N1002" s="9"/>
      <c r="O1002" s="6"/>
      <c r="P1002" s="5">
        <v>45057.455763888895</v>
      </c>
      <c r="Q1002" s="5">
        <v>45058.455763888895</v>
      </c>
    </row>
    <row r="1003" spans="2:17" x14ac:dyDescent="0.25">
      <c r="C1003" t="s">
        <v>8</v>
      </c>
      <c r="L1003" s="6"/>
      <c r="M1003" s="4"/>
      <c r="N1003" s="9"/>
      <c r="O1003" s="6"/>
      <c r="P1003" s="5">
        <v>45058.455763888895</v>
      </c>
      <c r="Q1003" s="5">
        <v>45061.455763888895</v>
      </c>
    </row>
    <row r="1004" spans="2:17" x14ac:dyDescent="0.25">
      <c r="C1004" t="s">
        <v>8</v>
      </c>
      <c r="L1004" s="6"/>
      <c r="M1004" s="4"/>
      <c r="N1004" s="9"/>
      <c r="O1004" s="6"/>
      <c r="P1004" s="5">
        <v>45061.455763888895</v>
      </c>
      <c r="Q1004" s="5">
        <v>45062.455763888895</v>
      </c>
    </row>
    <row r="1005" spans="2:17" x14ac:dyDescent="0.25">
      <c r="C1005" t="s">
        <v>8</v>
      </c>
      <c r="L1005" s="6"/>
      <c r="M1005" s="4"/>
      <c r="N1005" s="9"/>
      <c r="O1005" s="6"/>
      <c r="P1005" s="5">
        <v>45062.455763888895</v>
      </c>
      <c r="Q1005" s="5">
        <v>45063.455763888895</v>
      </c>
    </row>
    <row r="1006" spans="2:17" x14ac:dyDescent="0.25">
      <c r="C1006" t="s">
        <v>55</v>
      </c>
      <c r="L1006" s="6"/>
      <c r="M1006" s="4"/>
      <c r="N1006" s="9"/>
      <c r="O1006" s="6"/>
      <c r="P1006" s="5">
        <v>45359.437569444446</v>
      </c>
      <c r="Q1006" s="5">
        <v>45359.534791666672</v>
      </c>
    </row>
    <row r="1007" spans="2:17" x14ac:dyDescent="0.25">
      <c r="C1007" t="s">
        <v>55</v>
      </c>
      <c r="L1007" s="6"/>
      <c r="M1007" s="4"/>
      <c r="N1007" s="9"/>
      <c r="O1007" s="6"/>
      <c r="P1007" s="5">
        <v>45359.534791666672</v>
      </c>
      <c r="Q1007" s="5">
        <v>45359.535486111112</v>
      </c>
    </row>
    <row r="1008" spans="2:17" x14ac:dyDescent="0.25">
      <c r="C1008" t="s">
        <v>55</v>
      </c>
      <c r="L1008" s="6"/>
      <c r="M1008" s="4"/>
      <c r="N1008" s="9"/>
      <c r="O1008" s="6"/>
      <c r="P1008" s="5">
        <v>45359.535486111112</v>
      </c>
      <c r="Q1008" s="5">
        <v>45364.379236111112</v>
      </c>
    </row>
    <row r="1009" spans="2:17" x14ac:dyDescent="0.25">
      <c r="C1009" t="s">
        <v>55</v>
      </c>
      <c r="L1009" s="6"/>
      <c r="M1009" s="4"/>
      <c r="N1009" s="9"/>
      <c r="O1009" s="6"/>
      <c r="P1009" s="5">
        <v>45364.379236111112</v>
      </c>
      <c r="Q1009" s="5">
        <v>45364.379375000004</v>
      </c>
    </row>
    <row r="1010" spans="2:17" x14ac:dyDescent="0.25">
      <c r="C1010" t="s">
        <v>55</v>
      </c>
      <c r="L1010" s="6"/>
      <c r="M1010" s="4"/>
      <c r="N1010" s="9"/>
      <c r="O1010" s="6"/>
      <c r="P1010" s="5">
        <v>45364.379375000004</v>
      </c>
      <c r="Q1010" s="5">
        <v>45370.296041666668</v>
      </c>
    </row>
    <row r="1011" spans="2:17" x14ac:dyDescent="0.25">
      <c r="C1011" t="s">
        <v>16</v>
      </c>
      <c r="L1011" s="6"/>
      <c r="M1011" s="4"/>
      <c r="N1011" s="9"/>
      <c r="O1011" s="6"/>
      <c r="P1011" s="5">
        <v>44900.541666666672</v>
      </c>
      <c r="Q1011" s="5">
        <v>44901.291666666672</v>
      </c>
    </row>
    <row r="1012" spans="2:17" x14ac:dyDescent="0.25">
      <c r="C1012" t="s">
        <v>11</v>
      </c>
      <c r="L1012" s="6"/>
      <c r="M1012" s="4"/>
      <c r="N1012" s="9"/>
      <c r="O1012" s="6"/>
      <c r="P1012" s="5">
        <v>44918.512083333335</v>
      </c>
      <c r="Q1012" s="5">
        <v>44918.532916666671</v>
      </c>
    </row>
    <row r="1013" spans="2:17" x14ac:dyDescent="0.25">
      <c r="C1013" t="s">
        <v>11</v>
      </c>
      <c r="L1013" s="6"/>
      <c r="M1013" s="4"/>
      <c r="N1013" s="9"/>
      <c r="O1013" s="6"/>
      <c r="P1013" s="5">
        <v>44918.532916666671</v>
      </c>
      <c r="Q1013" s="5">
        <v>44921.282916666671</v>
      </c>
    </row>
    <row r="1014" spans="2:17" x14ac:dyDescent="0.25">
      <c r="C1014" t="s">
        <v>11</v>
      </c>
      <c r="L1014" s="6"/>
      <c r="M1014" s="4"/>
      <c r="N1014" s="9"/>
      <c r="O1014" s="6"/>
      <c r="P1014" s="5">
        <v>44921.282916666671</v>
      </c>
      <c r="Q1014" s="5">
        <v>44921.366249999999</v>
      </c>
    </row>
    <row r="1015" spans="2:17" x14ac:dyDescent="0.25">
      <c r="C1015" t="s">
        <v>11</v>
      </c>
      <c r="L1015" s="6"/>
      <c r="M1015" s="4"/>
      <c r="N1015" s="9"/>
      <c r="O1015" s="6"/>
      <c r="P1015" s="5">
        <v>44921.366249999999</v>
      </c>
      <c r="Q1015" s="5">
        <v>44921.407916666671</v>
      </c>
    </row>
    <row r="1016" spans="2:17" x14ac:dyDescent="0.25">
      <c r="B1016">
        <v>1</v>
      </c>
      <c r="C1016" t="s">
        <v>92</v>
      </c>
      <c r="L1016" s="6"/>
      <c r="M1016" s="4"/>
      <c r="N1016" s="9"/>
      <c r="O1016" s="6"/>
      <c r="P1016" s="5">
        <v>44881.25</v>
      </c>
      <c r="Q1016" s="5">
        <v>44881.333333333336</v>
      </c>
    </row>
    <row r="1017" spans="2:17" x14ac:dyDescent="0.25">
      <c r="C1017" t="s">
        <v>9</v>
      </c>
      <c r="L1017" s="6"/>
      <c r="M1017" s="4"/>
      <c r="N1017" s="9"/>
      <c r="O1017" s="6"/>
      <c r="P1017" s="5">
        <v>44883.498263888891</v>
      </c>
      <c r="Q1017" s="5">
        <v>44883.543402777781</v>
      </c>
    </row>
    <row r="1018" spans="2:17" x14ac:dyDescent="0.25">
      <c r="C1018" t="s">
        <v>9</v>
      </c>
      <c r="L1018" s="6"/>
      <c r="M1018" s="4"/>
      <c r="N1018" s="9"/>
      <c r="O1018" s="6"/>
      <c r="P1018" s="5">
        <v>44883.543402777781</v>
      </c>
      <c r="Q1018" s="5">
        <v>44883.581597222226</v>
      </c>
    </row>
    <row r="1019" spans="2:17" x14ac:dyDescent="0.25">
      <c r="C1019" t="s">
        <v>9</v>
      </c>
      <c r="L1019" s="6"/>
      <c r="M1019" s="4"/>
      <c r="N1019" s="9"/>
      <c r="O1019" s="6"/>
      <c r="P1019" s="5">
        <v>44883.581597222226</v>
      </c>
      <c r="Q1019" s="5">
        <v>44886.279513888891</v>
      </c>
    </row>
    <row r="1020" spans="2:17" x14ac:dyDescent="0.25">
      <c r="C1020" t="s">
        <v>9</v>
      </c>
      <c r="L1020" s="6"/>
      <c r="M1020" s="4"/>
      <c r="N1020" s="9"/>
      <c r="O1020" s="6"/>
      <c r="P1020" s="5">
        <v>44886.279513888891</v>
      </c>
      <c r="Q1020" s="5">
        <v>44886.279513889895</v>
      </c>
    </row>
    <row r="1021" spans="2:17" x14ac:dyDescent="0.25">
      <c r="C1021" t="s">
        <v>7</v>
      </c>
      <c r="L1021" s="6"/>
      <c r="M1021" s="4"/>
      <c r="N1021" s="9"/>
      <c r="O1021" s="6"/>
      <c r="P1021" s="5">
        <v>44901.434027777781</v>
      </c>
      <c r="Q1021" s="5">
        <v>44902.309027777781</v>
      </c>
    </row>
    <row r="1022" spans="2:17" x14ac:dyDescent="0.25">
      <c r="C1022" t="s">
        <v>57</v>
      </c>
      <c r="L1022" s="6"/>
      <c r="M1022" s="4"/>
      <c r="N1022" s="9"/>
      <c r="O1022" s="6"/>
      <c r="P1022" s="5">
        <v>45014.527777777781</v>
      </c>
      <c r="Q1022" s="5">
        <v>45026.361111111117</v>
      </c>
    </row>
    <row r="1023" spans="2:17" x14ac:dyDescent="0.25">
      <c r="C1023" t="s">
        <v>8</v>
      </c>
      <c r="L1023" s="6"/>
      <c r="M1023" s="4"/>
      <c r="N1023" s="9"/>
      <c r="O1023" s="6"/>
      <c r="P1023" s="5">
        <v>45063.455763888895</v>
      </c>
      <c r="Q1023" s="5">
        <v>45084.455763888895</v>
      </c>
    </row>
    <row r="1024" spans="2:17" x14ac:dyDescent="0.25">
      <c r="C1024" t="s">
        <v>8</v>
      </c>
      <c r="L1024" s="6"/>
      <c r="M1024" s="4"/>
      <c r="N1024" s="9"/>
      <c r="O1024" s="6"/>
      <c r="P1024" s="5">
        <v>45084.455763888895</v>
      </c>
      <c r="Q1024" s="5">
        <v>45084.539097222223</v>
      </c>
    </row>
    <row r="1025" spans="2:17" x14ac:dyDescent="0.25">
      <c r="C1025" t="s">
        <v>55</v>
      </c>
      <c r="L1025" s="6"/>
      <c r="M1025" s="4"/>
      <c r="N1025" s="9"/>
      <c r="O1025" s="6"/>
      <c r="P1025" s="5">
        <v>45370.296041666668</v>
      </c>
      <c r="Q1025" s="5">
        <v>45377.296041666668</v>
      </c>
    </row>
    <row r="1026" spans="2:17" x14ac:dyDescent="0.25">
      <c r="C1026" t="s">
        <v>55</v>
      </c>
      <c r="L1026" s="6"/>
      <c r="M1026" s="4"/>
      <c r="N1026" s="9"/>
      <c r="O1026" s="6"/>
      <c r="P1026" s="5">
        <v>45377.296041666668</v>
      </c>
      <c r="Q1026" s="5">
        <v>45384.296041666668</v>
      </c>
    </row>
    <row r="1027" spans="2:17" x14ac:dyDescent="0.25">
      <c r="C1027" t="s">
        <v>11</v>
      </c>
      <c r="L1027" s="6"/>
      <c r="M1027" s="4"/>
      <c r="N1027" s="9"/>
      <c r="O1027" s="6"/>
      <c r="P1027" s="5">
        <v>44921.407916666671</v>
      </c>
      <c r="Q1027" s="5">
        <v>44921.449583333335</v>
      </c>
    </row>
    <row r="1028" spans="2:17" x14ac:dyDescent="0.25">
      <c r="C1028" t="s">
        <v>11</v>
      </c>
      <c r="L1028" s="6"/>
      <c r="M1028" s="4"/>
      <c r="N1028" s="9"/>
      <c r="O1028" s="6"/>
      <c r="P1028" s="5">
        <v>44921.449583333335</v>
      </c>
      <c r="Q1028" s="5">
        <v>44921.491249999999</v>
      </c>
    </row>
    <row r="1029" spans="2:17" x14ac:dyDescent="0.25">
      <c r="C1029" t="s">
        <v>11</v>
      </c>
      <c r="L1029" s="6"/>
      <c r="M1029" s="4"/>
      <c r="N1029" s="9"/>
      <c r="O1029" s="6"/>
      <c r="P1029" s="5">
        <v>44921.491249999999</v>
      </c>
      <c r="Q1029" s="5">
        <v>44921.532916666671</v>
      </c>
    </row>
    <row r="1030" spans="2:17" x14ac:dyDescent="0.25">
      <c r="C1030" t="s">
        <v>11</v>
      </c>
      <c r="L1030" s="6"/>
      <c r="M1030" s="4"/>
      <c r="N1030" s="9"/>
      <c r="O1030" s="6"/>
      <c r="P1030" s="5">
        <v>44921.532916666671</v>
      </c>
      <c r="Q1030" s="5">
        <v>44921.574583333335</v>
      </c>
    </row>
    <row r="1031" spans="2:17" x14ac:dyDescent="0.25">
      <c r="C1031" t="s">
        <v>11</v>
      </c>
      <c r="L1031" s="6"/>
      <c r="M1031" s="4"/>
      <c r="N1031" s="9"/>
      <c r="O1031" s="6"/>
      <c r="P1031" s="5">
        <v>44921.574583333335</v>
      </c>
      <c r="Q1031" s="5">
        <v>44922.262083333335</v>
      </c>
    </row>
    <row r="1032" spans="2:17" x14ac:dyDescent="0.25">
      <c r="C1032" t="s">
        <v>19</v>
      </c>
      <c r="L1032" s="6"/>
      <c r="M1032" s="4"/>
      <c r="N1032" s="9"/>
      <c r="O1032" s="6"/>
      <c r="P1032" s="5">
        <v>44897.371527777781</v>
      </c>
      <c r="Q1032" s="5">
        <v>44897.454861111117</v>
      </c>
    </row>
    <row r="1033" spans="2:17" x14ac:dyDescent="0.25">
      <c r="C1033" t="s">
        <v>12</v>
      </c>
      <c r="L1033" s="6"/>
      <c r="M1033" s="4"/>
      <c r="N1033" s="9"/>
      <c r="O1033" s="6"/>
      <c r="P1033" s="5">
        <v>44937.476388888892</v>
      </c>
      <c r="Q1033" s="5">
        <v>44938.268055555556</v>
      </c>
    </row>
    <row r="1034" spans="2:17" x14ac:dyDescent="0.25">
      <c r="C1034" t="s">
        <v>12</v>
      </c>
      <c r="L1034" s="6"/>
      <c r="M1034" s="4"/>
      <c r="N1034" s="9"/>
      <c r="O1034" s="6"/>
      <c r="P1034" s="5">
        <v>44938.268055555556</v>
      </c>
      <c r="Q1034" s="5">
        <v>44942.268055555556</v>
      </c>
    </row>
    <row r="1035" spans="2:17" x14ac:dyDescent="0.25">
      <c r="C1035" t="s">
        <v>12</v>
      </c>
      <c r="L1035" s="6"/>
      <c r="M1035" s="4"/>
      <c r="N1035" s="9"/>
      <c r="O1035" s="6"/>
      <c r="P1035" s="5">
        <v>44942.268055555556</v>
      </c>
      <c r="Q1035" s="5">
        <v>44942.288888888892</v>
      </c>
    </row>
    <row r="1036" spans="2:17" x14ac:dyDescent="0.25">
      <c r="C1036" t="s">
        <v>12</v>
      </c>
      <c r="L1036" s="6"/>
      <c r="M1036" s="4"/>
      <c r="N1036" s="9"/>
      <c r="O1036" s="6"/>
      <c r="P1036" s="5">
        <v>44942.288888888892</v>
      </c>
      <c r="Q1036" s="5">
        <v>44942.372222222228</v>
      </c>
    </row>
    <row r="1037" spans="2:17" x14ac:dyDescent="0.25">
      <c r="C1037" t="s">
        <v>13</v>
      </c>
      <c r="L1037" s="6"/>
      <c r="M1037" s="4"/>
      <c r="N1037" s="9"/>
      <c r="O1037" s="6"/>
      <c r="P1037" s="5">
        <v>44904.583333333336</v>
      </c>
      <c r="Q1037" s="5">
        <v>44911.583333333336</v>
      </c>
    </row>
    <row r="1038" spans="2:17" x14ac:dyDescent="0.25">
      <c r="B1038">
        <v>4</v>
      </c>
      <c r="C1038" t="s">
        <v>81</v>
      </c>
      <c r="L1038" s="6"/>
      <c r="M1038" s="4"/>
      <c r="N1038" s="9"/>
      <c r="O1038" s="6"/>
      <c r="P1038" s="5">
        <v>44882.333333333336</v>
      </c>
      <c r="Q1038" s="5">
        <v>44882.541666666672</v>
      </c>
    </row>
    <row r="1039" spans="2:17" x14ac:dyDescent="0.25">
      <c r="C1039" t="s">
        <v>21</v>
      </c>
      <c r="L1039" s="6"/>
      <c r="M1039" s="4"/>
      <c r="N1039" s="9"/>
      <c r="O1039" s="6"/>
      <c r="P1039" s="5">
        <v>44923.371527777781</v>
      </c>
      <c r="Q1039" s="5">
        <v>44925.322916666672</v>
      </c>
    </row>
    <row r="1040" spans="2:17" x14ac:dyDescent="0.25">
      <c r="C1040" t="s">
        <v>94</v>
      </c>
      <c r="L1040" s="6"/>
      <c r="M1040" s="4"/>
      <c r="N1040" s="9"/>
      <c r="O1040" s="6"/>
      <c r="P1040" s="5">
        <v>44901.579861111117</v>
      </c>
      <c r="Q1040" s="5">
        <v>44902.475694444445</v>
      </c>
    </row>
    <row r="1041" spans="3:17" x14ac:dyDescent="0.25">
      <c r="C1041" t="s">
        <v>94</v>
      </c>
      <c r="L1041" s="6"/>
      <c r="M1041" s="4"/>
      <c r="N1041" s="9"/>
      <c r="O1041" s="6"/>
      <c r="P1041" s="5">
        <v>44902.475694444445</v>
      </c>
      <c r="Q1041" s="5">
        <v>44903.295138888891</v>
      </c>
    </row>
    <row r="1042" spans="3:17" x14ac:dyDescent="0.25">
      <c r="C1042" t="s">
        <v>78</v>
      </c>
      <c r="L1042" s="6"/>
      <c r="M1042" s="4"/>
      <c r="N1042" s="9"/>
      <c r="O1042" s="6"/>
      <c r="P1042" s="5">
        <v>44932.548611111117</v>
      </c>
      <c r="Q1042" s="5">
        <v>44938.416666666672</v>
      </c>
    </row>
    <row r="1043" spans="3:17" x14ac:dyDescent="0.25">
      <c r="C1043" t="s">
        <v>49</v>
      </c>
      <c r="L1043" s="6"/>
      <c r="M1043" s="4"/>
      <c r="N1043" s="9"/>
      <c r="O1043" s="6"/>
      <c r="P1043" s="5">
        <v>44893.333333333336</v>
      </c>
      <c r="Q1043" s="5">
        <v>44893.458333333336</v>
      </c>
    </row>
    <row r="1044" spans="3:17" x14ac:dyDescent="0.25">
      <c r="C1044" t="s">
        <v>7</v>
      </c>
      <c r="L1044" s="6"/>
      <c r="M1044" s="4"/>
      <c r="N1044" s="9"/>
      <c r="O1044" s="6"/>
      <c r="P1044" s="5">
        <v>44902.309027777781</v>
      </c>
      <c r="Q1044" s="5">
        <v>44903.559027777781</v>
      </c>
    </row>
    <row r="1045" spans="3:17" x14ac:dyDescent="0.25">
      <c r="C1045" t="s">
        <v>57</v>
      </c>
      <c r="L1045" s="6"/>
      <c r="M1045" s="4"/>
      <c r="N1045" s="9"/>
      <c r="O1045" s="6"/>
      <c r="P1045" s="5">
        <v>45026.361111111117</v>
      </c>
      <c r="Q1045" s="5">
        <v>45027.361111111117</v>
      </c>
    </row>
    <row r="1046" spans="3:17" x14ac:dyDescent="0.25">
      <c r="C1046" t="s">
        <v>57</v>
      </c>
      <c r="L1046" s="6"/>
      <c r="M1046" s="4"/>
      <c r="N1046" s="9"/>
      <c r="O1046" s="6"/>
      <c r="P1046" s="5">
        <v>45027.361111111117</v>
      </c>
      <c r="Q1046" s="5">
        <v>45034.361111111117</v>
      </c>
    </row>
    <row r="1047" spans="3:17" x14ac:dyDescent="0.25">
      <c r="C1047" t="s">
        <v>57</v>
      </c>
      <c r="L1047" s="6"/>
      <c r="M1047" s="4"/>
      <c r="N1047" s="9"/>
      <c r="O1047" s="6"/>
      <c r="P1047" s="5">
        <v>45034.361111111117</v>
      </c>
      <c r="Q1047" s="5">
        <v>45051.277777777781</v>
      </c>
    </row>
    <row r="1048" spans="3:17" x14ac:dyDescent="0.25">
      <c r="C1048" t="s">
        <v>8</v>
      </c>
      <c r="L1048" s="6"/>
      <c r="M1048" s="4"/>
      <c r="N1048" s="9"/>
      <c r="O1048" s="6"/>
      <c r="P1048" s="5">
        <v>45084.539097222223</v>
      </c>
      <c r="Q1048" s="5">
        <v>45085.289097222223</v>
      </c>
    </row>
    <row r="1049" spans="3:17" x14ac:dyDescent="0.25">
      <c r="C1049" t="s">
        <v>8</v>
      </c>
      <c r="L1049" s="6"/>
      <c r="M1049" s="4"/>
      <c r="N1049" s="9"/>
      <c r="O1049" s="6"/>
      <c r="P1049" s="5">
        <v>45085.289097222223</v>
      </c>
      <c r="Q1049" s="5">
        <v>45099.289097222223</v>
      </c>
    </row>
    <row r="1050" spans="3:17" x14ac:dyDescent="0.25">
      <c r="C1050" t="s">
        <v>8</v>
      </c>
      <c r="L1050" s="6"/>
      <c r="M1050" s="4"/>
      <c r="N1050" s="9"/>
      <c r="O1050" s="6"/>
      <c r="P1050" s="5">
        <v>45099.289097222223</v>
      </c>
      <c r="Q1050" s="5">
        <v>45100.289097222223</v>
      </c>
    </row>
    <row r="1051" spans="3:17" x14ac:dyDescent="0.25">
      <c r="C1051" t="s">
        <v>55</v>
      </c>
      <c r="L1051" s="6"/>
      <c r="M1051" s="4"/>
      <c r="N1051" s="9"/>
      <c r="O1051" s="6"/>
      <c r="P1051" s="5">
        <v>45384.296041666668</v>
      </c>
      <c r="Q1051" s="5">
        <v>45384.296458333338</v>
      </c>
    </row>
    <row r="1052" spans="3:17" x14ac:dyDescent="0.25">
      <c r="C1052" t="s">
        <v>55</v>
      </c>
      <c r="L1052" s="6"/>
      <c r="M1052" s="4"/>
      <c r="N1052" s="9"/>
      <c r="O1052" s="6"/>
      <c r="P1052" s="5">
        <v>45384.296458333338</v>
      </c>
      <c r="Q1052" s="5">
        <v>45384.297847222224</v>
      </c>
    </row>
    <row r="1053" spans="3:17" x14ac:dyDescent="0.25">
      <c r="C1053" t="s">
        <v>55</v>
      </c>
      <c r="L1053" s="6"/>
      <c r="M1053" s="4"/>
      <c r="N1053" s="9"/>
      <c r="O1053" s="6"/>
      <c r="P1053" s="5">
        <v>45384.297847222224</v>
      </c>
      <c r="Q1053" s="5">
        <v>45408.547847222224</v>
      </c>
    </row>
    <row r="1054" spans="3:17" x14ac:dyDescent="0.25">
      <c r="C1054" t="s">
        <v>16</v>
      </c>
      <c r="L1054" s="6"/>
      <c r="M1054" s="4"/>
      <c r="N1054" s="9"/>
      <c r="O1054" s="6"/>
      <c r="P1054" s="5">
        <v>44901.291666666672</v>
      </c>
      <c r="Q1054" s="5">
        <v>44901.375</v>
      </c>
    </row>
    <row r="1055" spans="3:17" x14ac:dyDescent="0.25">
      <c r="C1055" t="s">
        <v>16</v>
      </c>
      <c r="L1055" s="6"/>
      <c r="M1055" s="4"/>
      <c r="N1055" s="9"/>
      <c r="O1055" s="6"/>
      <c r="P1055" s="5">
        <v>44901.375</v>
      </c>
      <c r="Q1055" s="5">
        <v>44901.458333333336</v>
      </c>
    </row>
    <row r="1056" spans="3:17" x14ac:dyDescent="0.25">
      <c r="C1056" t="s">
        <v>11</v>
      </c>
      <c r="L1056" s="6"/>
      <c r="M1056" s="4"/>
      <c r="N1056" s="9"/>
      <c r="O1056" s="6"/>
      <c r="P1056" s="5">
        <v>44922.262083333335</v>
      </c>
      <c r="Q1056" s="5">
        <v>44922.303749999999</v>
      </c>
    </row>
    <row r="1057" spans="3:17" x14ac:dyDescent="0.25">
      <c r="C1057" t="s">
        <v>11</v>
      </c>
      <c r="L1057" s="6"/>
      <c r="M1057" s="4"/>
      <c r="N1057" s="9"/>
      <c r="O1057" s="6"/>
      <c r="P1057" s="5">
        <v>44922.303749999999</v>
      </c>
      <c r="Q1057" s="5">
        <v>44922.345416666671</v>
      </c>
    </row>
    <row r="1058" spans="3:17" x14ac:dyDescent="0.25">
      <c r="C1058" t="s">
        <v>11</v>
      </c>
      <c r="L1058" s="6"/>
      <c r="M1058" s="4"/>
      <c r="N1058" s="9"/>
      <c r="O1058" s="6"/>
      <c r="P1058" s="5">
        <v>44922.345416666671</v>
      </c>
      <c r="Q1058" s="5">
        <v>44922.387083333335</v>
      </c>
    </row>
    <row r="1059" spans="3:17" x14ac:dyDescent="0.25">
      <c r="C1059" t="s">
        <v>11</v>
      </c>
      <c r="L1059" s="6"/>
      <c r="M1059" s="4"/>
      <c r="N1059" s="9"/>
      <c r="O1059" s="6"/>
      <c r="P1059" s="5">
        <v>44922.387083333335</v>
      </c>
      <c r="Q1059" s="5">
        <v>44922.428749999999</v>
      </c>
    </row>
    <row r="1060" spans="3:17" x14ac:dyDescent="0.25">
      <c r="C1060" t="s">
        <v>12</v>
      </c>
      <c r="L1060" s="6"/>
      <c r="M1060" s="4"/>
      <c r="N1060" s="9"/>
      <c r="O1060" s="6"/>
      <c r="P1060" s="5">
        <v>44942.372222222228</v>
      </c>
      <c r="Q1060" s="5">
        <v>44942.546527777777</v>
      </c>
    </row>
    <row r="1061" spans="3:17" x14ac:dyDescent="0.25">
      <c r="C1061" t="s">
        <v>94</v>
      </c>
      <c r="L1061" s="6"/>
      <c r="M1061" s="4"/>
      <c r="N1061" s="9"/>
      <c r="O1061" s="6"/>
      <c r="P1061" s="5">
        <v>44903.295138888891</v>
      </c>
      <c r="Q1061" s="5">
        <v>44908.508680555555</v>
      </c>
    </row>
    <row r="1062" spans="3:17" x14ac:dyDescent="0.25">
      <c r="C1062" t="s">
        <v>57</v>
      </c>
      <c r="L1062" s="6"/>
      <c r="M1062" s="4"/>
      <c r="N1062" s="9"/>
      <c r="O1062" s="6"/>
      <c r="P1062" s="5">
        <v>45051.277777777781</v>
      </c>
      <c r="Q1062" s="5">
        <v>45062.444444444445</v>
      </c>
    </row>
    <row r="1063" spans="3:17" x14ac:dyDescent="0.25">
      <c r="C1063" t="s">
        <v>21</v>
      </c>
      <c r="L1063" s="6"/>
      <c r="M1063" s="4"/>
      <c r="N1063" s="9"/>
      <c r="O1063" s="6"/>
      <c r="P1063" s="5">
        <v>44925.322916666672</v>
      </c>
      <c r="Q1063" s="5">
        <v>44925.503472222226</v>
      </c>
    </row>
    <row r="1064" spans="3:17" x14ac:dyDescent="0.25">
      <c r="C1064" t="s">
        <v>78</v>
      </c>
      <c r="L1064" s="6"/>
      <c r="M1064" s="4"/>
      <c r="N1064" s="9"/>
      <c r="O1064" s="6"/>
      <c r="P1064" s="5">
        <v>44938.416666666672</v>
      </c>
      <c r="Q1064" s="5">
        <v>44950.3125</v>
      </c>
    </row>
    <row r="1065" spans="3:17" x14ac:dyDescent="0.25">
      <c r="C1065" t="s">
        <v>25</v>
      </c>
      <c r="L1065" s="6"/>
      <c r="M1065" s="4"/>
      <c r="N1065" s="9"/>
      <c r="O1065" s="6"/>
      <c r="P1065" s="5">
        <v>44977.298611111117</v>
      </c>
      <c r="Q1065" s="5">
        <v>44979.409722222226</v>
      </c>
    </row>
    <row r="1066" spans="3:17" x14ac:dyDescent="0.25">
      <c r="C1066" t="s">
        <v>55</v>
      </c>
      <c r="L1066" s="6"/>
      <c r="M1066" s="4"/>
      <c r="N1066" s="9"/>
      <c r="O1066" s="6"/>
      <c r="P1066" s="5">
        <v>45408.547847222224</v>
      </c>
      <c r="Q1066" s="5">
        <v>45414.277013888888</v>
      </c>
    </row>
    <row r="1067" spans="3:17" x14ac:dyDescent="0.25">
      <c r="C1067" t="s">
        <v>55</v>
      </c>
      <c r="L1067" s="6"/>
      <c r="M1067" s="4"/>
      <c r="N1067" s="9"/>
      <c r="O1067" s="6"/>
      <c r="P1067" s="5">
        <v>45414.277013888888</v>
      </c>
      <c r="Q1067" s="5">
        <v>45414.360347222224</v>
      </c>
    </row>
    <row r="1068" spans="3:17" x14ac:dyDescent="0.25">
      <c r="C1068" t="s">
        <v>55</v>
      </c>
      <c r="L1068" s="6"/>
      <c r="M1068" s="4"/>
      <c r="N1068" s="9"/>
      <c r="O1068" s="6"/>
      <c r="P1068" s="5">
        <v>45414.360347222224</v>
      </c>
      <c r="Q1068" s="5">
        <v>45414.361319444448</v>
      </c>
    </row>
    <row r="1069" spans="3:17" x14ac:dyDescent="0.25">
      <c r="C1069" t="s">
        <v>55</v>
      </c>
      <c r="L1069" s="6"/>
      <c r="M1069" s="4"/>
      <c r="N1069" s="9"/>
      <c r="O1069" s="6"/>
      <c r="P1069" s="5">
        <v>45414.361319444448</v>
      </c>
      <c r="Q1069" s="5">
        <v>45414.361597222225</v>
      </c>
    </row>
    <row r="1070" spans="3:17" x14ac:dyDescent="0.25">
      <c r="C1070" t="s">
        <v>55</v>
      </c>
      <c r="L1070" s="6"/>
      <c r="M1070" s="4"/>
      <c r="N1070" s="9"/>
      <c r="O1070" s="6"/>
      <c r="P1070" s="5">
        <v>45414.361597222225</v>
      </c>
      <c r="Q1070" s="5">
        <v>45425.528263888889</v>
      </c>
    </row>
    <row r="1071" spans="3:17" x14ac:dyDescent="0.25">
      <c r="C1071" t="s">
        <v>11</v>
      </c>
      <c r="L1071" s="6"/>
      <c r="M1071" s="4"/>
      <c r="N1071" s="9"/>
      <c r="O1071" s="6"/>
      <c r="P1071" s="5">
        <v>44922.428749999999</v>
      </c>
      <c r="Q1071" s="5">
        <v>44922.491249999999</v>
      </c>
    </row>
    <row r="1072" spans="3:17" x14ac:dyDescent="0.25">
      <c r="C1072" t="s">
        <v>11</v>
      </c>
      <c r="L1072" s="6"/>
      <c r="M1072" s="4"/>
      <c r="N1072" s="9"/>
      <c r="O1072" s="6"/>
      <c r="P1072" s="5">
        <v>44922.491249999999</v>
      </c>
      <c r="Q1072" s="5">
        <v>44922.553749999999</v>
      </c>
    </row>
    <row r="1073" spans="2:17" x14ac:dyDescent="0.25">
      <c r="C1073" t="s">
        <v>12</v>
      </c>
      <c r="L1073" s="6"/>
      <c r="M1073" s="4"/>
      <c r="N1073" s="9"/>
      <c r="O1073" s="6"/>
      <c r="P1073" s="5">
        <v>44942.546527777777</v>
      </c>
      <c r="Q1073" s="5">
        <v>44949.546527777777</v>
      </c>
    </row>
    <row r="1074" spans="2:17" x14ac:dyDescent="0.25">
      <c r="C1074" t="s">
        <v>57</v>
      </c>
      <c r="L1074" s="6"/>
      <c r="M1074" s="4"/>
      <c r="N1074" s="9"/>
      <c r="O1074" s="6"/>
      <c r="P1074" s="5">
        <v>45062.444444444445</v>
      </c>
      <c r="Q1074" s="5">
        <v>45072.277777777781</v>
      </c>
    </row>
    <row r="1075" spans="2:17" x14ac:dyDescent="0.25">
      <c r="C1075" t="s">
        <v>57</v>
      </c>
      <c r="L1075" s="6"/>
      <c r="M1075" s="4"/>
      <c r="N1075" s="9"/>
      <c r="O1075" s="6"/>
      <c r="P1075" s="5">
        <v>45072.277777777781</v>
      </c>
      <c r="Q1075" s="5">
        <v>45083.444444444445</v>
      </c>
    </row>
    <row r="1076" spans="2:17" x14ac:dyDescent="0.25">
      <c r="C1076" t="s">
        <v>8</v>
      </c>
      <c r="L1076" s="6"/>
      <c r="M1076" s="4"/>
      <c r="N1076" s="9"/>
      <c r="O1076" s="6"/>
      <c r="P1076" s="5">
        <v>45100.289097222223</v>
      </c>
      <c r="Q1076" s="5">
        <v>45100.330763888895</v>
      </c>
    </row>
    <row r="1077" spans="2:17" x14ac:dyDescent="0.25">
      <c r="C1077" t="s">
        <v>8</v>
      </c>
      <c r="L1077" s="6"/>
      <c r="M1077" s="4"/>
      <c r="N1077" s="9"/>
      <c r="O1077" s="6"/>
      <c r="P1077" s="5">
        <v>45100.330763888895</v>
      </c>
      <c r="Q1077" s="5">
        <v>45100.497430555559</v>
      </c>
    </row>
    <row r="1078" spans="2:17" x14ac:dyDescent="0.25">
      <c r="C1078" t="s">
        <v>55</v>
      </c>
      <c r="L1078" s="6"/>
      <c r="M1078" s="4"/>
      <c r="N1078" s="9"/>
      <c r="O1078" s="6"/>
      <c r="P1078" s="5">
        <v>45425.528263888889</v>
      </c>
      <c r="Q1078" s="5">
        <v>45428.372013888889</v>
      </c>
    </row>
    <row r="1079" spans="2:17" x14ac:dyDescent="0.25">
      <c r="C1079" t="s">
        <v>55</v>
      </c>
      <c r="L1079" s="6"/>
      <c r="M1079" s="4"/>
      <c r="N1079" s="9"/>
      <c r="O1079" s="6"/>
      <c r="P1079" s="5">
        <v>45428.372013888889</v>
      </c>
      <c r="Q1079" s="5">
        <v>45428.372152777782</v>
      </c>
    </row>
    <row r="1080" spans="2:17" x14ac:dyDescent="0.25">
      <c r="C1080" t="s">
        <v>55</v>
      </c>
      <c r="L1080" s="6"/>
      <c r="M1080" s="4"/>
      <c r="N1080" s="9"/>
      <c r="O1080" s="6"/>
      <c r="P1080" s="5">
        <v>45428.372152777782</v>
      </c>
      <c r="Q1080" s="5">
        <v>45442.372152777782</v>
      </c>
    </row>
    <row r="1081" spans="2:17" x14ac:dyDescent="0.25">
      <c r="C1081" t="s">
        <v>55</v>
      </c>
      <c r="L1081" s="6"/>
      <c r="M1081" s="4"/>
      <c r="N1081" s="9"/>
      <c r="O1081" s="6"/>
      <c r="P1081" s="5">
        <v>45442.372152777782</v>
      </c>
      <c r="Q1081" s="5">
        <v>45453.538819444446</v>
      </c>
    </row>
    <row r="1082" spans="2:17" x14ac:dyDescent="0.25">
      <c r="C1082" t="s">
        <v>16</v>
      </c>
      <c r="L1082" s="6"/>
      <c r="M1082" s="4"/>
      <c r="N1082" s="9"/>
      <c r="O1082" s="6"/>
      <c r="P1082" s="5">
        <v>44901.458333333336</v>
      </c>
      <c r="Q1082" s="5">
        <v>44901.5</v>
      </c>
    </row>
    <row r="1083" spans="2:17" x14ac:dyDescent="0.25">
      <c r="C1083" t="s">
        <v>11</v>
      </c>
      <c r="L1083" s="6"/>
      <c r="M1083" s="4"/>
      <c r="N1083" s="9"/>
      <c r="O1083" s="6"/>
      <c r="P1083" s="5">
        <v>44922.553749999999</v>
      </c>
      <c r="Q1083" s="5">
        <v>44923.262083333335</v>
      </c>
    </row>
    <row r="1084" spans="2:17" x14ac:dyDescent="0.25">
      <c r="C1084" t="s">
        <v>11</v>
      </c>
      <c r="L1084" s="6"/>
      <c r="M1084" s="4"/>
      <c r="N1084" s="9"/>
      <c r="O1084" s="6"/>
      <c r="P1084" s="5">
        <v>44923.262083333335</v>
      </c>
      <c r="Q1084" s="5">
        <v>44923.345416666671</v>
      </c>
    </row>
    <row r="1085" spans="2:17" x14ac:dyDescent="0.25">
      <c r="C1085" t="s">
        <v>12</v>
      </c>
      <c r="L1085" s="6"/>
      <c r="M1085" s="4"/>
      <c r="N1085" s="9"/>
      <c r="O1085" s="6"/>
      <c r="P1085" s="5">
        <v>44949.546527777777</v>
      </c>
      <c r="Q1085" s="5">
        <v>44952.546527777777</v>
      </c>
    </row>
    <row r="1086" spans="2:17" x14ac:dyDescent="0.25">
      <c r="B1086">
        <v>5</v>
      </c>
      <c r="C1086" t="s">
        <v>39</v>
      </c>
      <c r="L1086" s="6"/>
      <c r="M1086" s="4"/>
      <c r="N1086" s="9"/>
      <c r="O1086" s="6"/>
      <c r="P1086" s="5">
        <v>44931.354166666672</v>
      </c>
      <c r="Q1086" s="5">
        <v>44935.256944444445</v>
      </c>
    </row>
    <row r="1087" spans="2:17" x14ac:dyDescent="0.25">
      <c r="C1087" t="s">
        <v>25</v>
      </c>
      <c r="L1087" s="6"/>
      <c r="M1087" s="4"/>
      <c r="N1087" s="9"/>
      <c r="O1087" s="6"/>
      <c r="P1087" s="5">
        <v>44979.409722222226</v>
      </c>
      <c r="Q1087" s="5">
        <v>44981.541666666672</v>
      </c>
    </row>
    <row r="1088" spans="2:17" x14ac:dyDescent="0.25">
      <c r="C1088" t="s">
        <v>55</v>
      </c>
      <c r="L1088" s="6"/>
      <c r="M1088" s="4"/>
      <c r="N1088" s="9"/>
      <c r="O1088" s="6"/>
      <c r="P1088" s="5">
        <v>45453.538819444446</v>
      </c>
      <c r="Q1088" s="5">
        <v>45454.28361111111</v>
      </c>
    </row>
    <row r="1089" spans="3:17" x14ac:dyDescent="0.25">
      <c r="C1089" t="s">
        <v>55</v>
      </c>
      <c r="L1089" s="6"/>
      <c r="M1089" s="4"/>
      <c r="N1089" s="9"/>
      <c r="O1089" s="6"/>
      <c r="P1089" s="5">
        <v>45454.28361111111</v>
      </c>
      <c r="Q1089" s="5">
        <v>45454.283958333333</v>
      </c>
    </row>
    <row r="1090" spans="3:17" x14ac:dyDescent="0.25">
      <c r="C1090" t="s">
        <v>55</v>
      </c>
      <c r="L1090" s="6"/>
      <c r="M1090" s="4"/>
      <c r="N1090" s="9"/>
      <c r="O1090" s="6"/>
      <c r="P1090" s="5">
        <v>45454.283958333333</v>
      </c>
      <c r="Q1090" s="5">
        <v>45454.284097222226</v>
      </c>
    </row>
    <row r="1091" spans="3:17" x14ac:dyDescent="0.25">
      <c r="C1091" t="s">
        <v>55</v>
      </c>
      <c r="L1091" s="6"/>
      <c r="M1091" s="4"/>
      <c r="N1091" s="9"/>
      <c r="O1091" s="6"/>
      <c r="P1091" s="5">
        <v>45454.284097222226</v>
      </c>
      <c r="Q1091" s="5">
        <v>45457.284097222226</v>
      </c>
    </row>
    <row r="1092" spans="3:17" x14ac:dyDescent="0.25">
      <c r="C1092" t="s">
        <v>55</v>
      </c>
      <c r="L1092" s="6"/>
      <c r="M1092" s="4"/>
      <c r="N1092" s="9"/>
      <c r="O1092" s="6"/>
      <c r="P1092" s="5">
        <v>45457.284097222226</v>
      </c>
      <c r="Q1092" s="5">
        <v>45464.284097222226</v>
      </c>
    </row>
    <row r="1093" spans="3:17" x14ac:dyDescent="0.25">
      <c r="C1093" t="s">
        <v>16</v>
      </c>
      <c r="L1093" s="6"/>
      <c r="M1093" s="4"/>
      <c r="N1093" s="9"/>
      <c r="O1093" s="6"/>
      <c r="P1093" s="5">
        <v>44901.5</v>
      </c>
      <c r="Q1093" s="5">
        <v>44901.583333333336</v>
      </c>
    </row>
    <row r="1094" spans="3:17" x14ac:dyDescent="0.25">
      <c r="C1094" t="s">
        <v>11</v>
      </c>
      <c r="L1094" s="6"/>
      <c r="M1094" s="4"/>
      <c r="N1094" s="9"/>
      <c r="O1094" s="6"/>
      <c r="P1094" s="5">
        <v>44923.345416666671</v>
      </c>
      <c r="Q1094" s="5">
        <v>44923.414861111116</v>
      </c>
    </row>
    <row r="1095" spans="3:17" x14ac:dyDescent="0.25">
      <c r="C1095" t="s">
        <v>11</v>
      </c>
      <c r="L1095" s="6"/>
      <c r="M1095" s="4"/>
      <c r="N1095" s="9"/>
      <c r="O1095" s="6"/>
      <c r="P1095" s="5">
        <v>44923.414861111116</v>
      </c>
      <c r="Q1095" s="5">
        <v>44923.435694444444</v>
      </c>
    </row>
    <row r="1096" spans="3:17" x14ac:dyDescent="0.25">
      <c r="C1096" t="s">
        <v>11</v>
      </c>
      <c r="L1096" s="6"/>
      <c r="M1096" s="4"/>
      <c r="N1096" s="9"/>
      <c r="O1096" s="6"/>
      <c r="P1096" s="5">
        <v>44923.435694444444</v>
      </c>
      <c r="Q1096" s="5">
        <v>44923.477361111116</v>
      </c>
    </row>
    <row r="1097" spans="3:17" x14ac:dyDescent="0.25">
      <c r="C1097" t="s">
        <v>8</v>
      </c>
      <c r="L1097" s="6"/>
      <c r="M1097" s="4"/>
      <c r="N1097" s="9"/>
      <c r="O1097" s="6"/>
      <c r="P1097" s="5">
        <v>45100.497430555559</v>
      </c>
      <c r="Q1097" s="5">
        <v>45100.580763888895</v>
      </c>
    </row>
    <row r="1098" spans="3:17" x14ac:dyDescent="0.25">
      <c r="C1098" t="s">
        <v>55</v>
      </c>
      <c r="L1098" s="6"/>
      <c r="M1098" s="4"/>
      <c r="N1098" s="9"/>
      <c r="O1098" s="6"/>
      <c r="P1098" s="5">
        <v>45464.284097222226</v>
      </c>
      <c r="Q1098" s="5">
        <v>45467.284097222226</v>
      </c>
    </row>
    <row r="1099" spans="3:17" x14ac:dyDescent="0.25">
      <c r="C1099" t="s">
        <v>55</v>
      </c>
      <c r="L1099" s="6"/>
      <c r="M1099" s="4"/>
      <c r="N1099" s="9"/>
      <c r="O1099" s="6"/>
      <c r="P1099" s="5">
        <v>45467.284097222226</v>
      </c>
      <c r="Q1099" s="5">
        <v>45467.409097222226</v>
      </c>
    </row>
    <row r="1100" spans="3:17" x14ac:dyDescent="0.25">
      <c r="C1100" t="s">
        <v>55</v>
      </c>
      <c r="L1100" s="6"/>
      <c r="M1100" s="4"/>
      <c r="N1100" s="9"/>
      <c r="O1100" s="6"/>
      <c r="P1100" s="5">
        <v>45467.409097222226</v>
      </c>
      <c r="Q1100" s="5">
        <v>45474.409097222226</v>
      </c>
    </row>
    <row r="1101" spans="3:17" x14ac:dyDescent="0.25">
      <c r="C1101" t="s">
        <v>55</v>
      </c>
      <c r="L1101" s="6"/>
      <c r="M1101" s="4"/>
      <c r="N1101" s="9"/>
      <c r="O1101" s="6"/>
      <c r="P1101" s="5">
        <v>45474.409097222226</v>
      </c>
      <c r="Q1101" s="5">
        <v>45483.57576388889</v>
      </c>
    </row>
    <row r="1102" spans="3:17" x14ac:dyDescent="0.25">
      <c r="C1102" t="s">
        <v>55</v>
      </c>
      <c r="L1102" s="6"/>
      <c r="M1102" s="4"/>
      <c r="N1102" s="9"/>
      <c r="O1102" s="6"/>
      <c r="P1102" s="5">
        <v>45483.57576388889</v>
      </c>
      <c r="Q1102" s="5">
        <v>45495.409097222226</v>
      </c>
    </row>
    <row r="1103" spans="3:17" x14ac:dyDescent="0.25">
      <c r="C1103" t="s">
        <v>55</v>
      </c>
      <c r="L1103" s="6"/>
      <c r="M1103" s="4"/>
      <c r="N1103" s="9"/>
      <c r="O1103" s="6"/>
      <c r="P1103" s="5">
        <v>45495.409097222226</v>
      </c>
      <c r="Q1103" s="5">
        <v>45512.32576388889</v>
      </c>
    </row>
    <row r="1104" spans="3:17" x14ac:dyDescent="0.25">
      <c r="C1104" t="s">
        <v>11</v>
      </c>
      <c r="L1104" s="6"/>
      <c r="M1104" s="4"/>
      <c r="N1104" s="9"/>
      <c r="O1104" s="6"/>
      <c r="P1104" s="5">
        <v>44923.477361111116</v>
      </c>
      <c r="Q1104" s="5">
        <v>44923.51902777778</v>
      </c>
    </row>
    <row r="1105" spans="2:17" x14ac:dyDescent="0.25">
      <c r="C1105" t="s">
        <v>17</v>
      </c>
      <c r="L1105" s="6"/>
      <c r="M1105" s="4"/>
      <c r="N1105" s="9"/>
      <c r="O1105" s="6"/>
      <c r="P1105" s="5">
        <v>44958.493055555555</v>
      </c>
      <c r="Q1105" s="5">
        <v>44959.493055555555</v>
      </c>
    </row>
    <row r="1106" spans="2:17" x14ac:dyDescent="0.25">
      <c r="C1106" t="s">
        <v>11</v>
      </c>
      <c r="L1106" s="6"/>
      <c r="M1106" s="4"/>
      <c r="N1106" s="9"/>
      <c r="O1106" s="6"/>
      <c r="P1106" s="5">
        <v>44923.51902777778</v>
      </c>
      <c r="Q1106" s="5">
        <v>44923.539861111116</v>
      </c>
    </row>
    <row r="1107" spans="2:17" x14ac:dyDescent="0.25">
      <c r="C1107" t="s">
        <v>11</v>
      </c>
      <c r="L1107" s="6"/>
      <c r="M1107" s="4"/>
      <c r="N1107" s="9"/>
      <c r="O1107" s="6"/>
      <c r="P1107" s="5">
        <v>44923.539861111116</v>
      </c>
      <c r="Q1107" s="5">
        <v>44923.560694444444</v>
      </c>
    </row>
    <row r="1108" spans="2:17" x14ac:dyDescent="0.25">
      <c r="B1108">
        <v>1</v>
      </c>
      <c r="C1108" t="s">
        <v>62</v>
      </c>
      <c r="L1108" s="6"/>
      <c r="M1108" s="4"/>
      <c r="N1108" s="9"/>
      <c r="O1108" s="6"/>
      <c r="P1108" s="5">
        <v>44881.25</v>
      </c>
      <c r="Q1108" s="5">
        <v>44881.416666666672</v>
      </c>
    </row>
    <row r="1109" spans="2:17" x14ac:dyDescent="0.25">
      <c r="B1109">
        <v>2</v>
      </c>
      <c r="C1109" t="s">
        <v>62</v>
      </c>
      <c r="L1109" s="6"/>
      <c r="M1109" s="4"/>
      <c r="N1109" s="9"/>
      <c r="O1109" s="6"/>
      <c r="P1109" s="5">
        <v>44881.416666666672</v>
      </c>
      <c r="Q1109" s="5">
        <v>44882.416666666672</v>
      </c>
    </row>
    <row r="1110" spans="2:17" x14ac:dyDescent="0.25">
      <c r="B1110">
        <v>5</v>
      </c>
      <c r="C1110" t="s">
        <v>63</v>
      </c>
      <c r="L1110" s="6"/>
      <c r="M1110" s="4"/>
      <c r="N1110" s="9"/>
      <c r="O1110" s="6"/>
      <c r="P1110" s="5">
        <v>44887.5</v>
      </c>
      <c r="Q1110" s="5">
        <v>44888.5</v>
      </c>
    </row>
    <row r="1111" spans="2:17" x14ac:dyDescent="0.25">
      <c r="B1111">
        <v>6</v>
      </c>
      <c r="C1111" t="s">
        <v>39</v>
      </c>
      <c r="L1111" s="6"/>
      <c r="M1111" s="4"/>
      <c r="N1111" s="9"/>
      <c r="O1111" s="6"/>
      <c r="P1111" s="5">
        <v>44935.256944444445</v>
      </c>
      <c r="Q1111" s="5">
        <v>44960.481944444444</v>
      </c>
    </row>
    <row r="1112" spans="2:17" x14ac:dyDescent="0.25">
      <c r="C1112" t="s">
        <v>53</v>
      </c>
      <c r="L1112" s="6"/>
      <c r="M1112" s="4"/>
      <c r="N1112" s="9"/>
      <c r="O1112" s="6"/>
      <c r="P1112" s="5">
        <v>2.2500000010000001</v>
      </c>
      <c r="Q1112" s="5">
        <v>2.2500000010000001</v>
      </c>
    </row>
    <row r="1113" spans="2:17" x14ac:dyDescent="0.25">
      <c r="C1113" t="s">
        <v>21</v>
      </c>
      <c r="L1113" s="6"/>
      <c r="M1113" s="4"/>
      <c r="N1113" s="9"/>
      <c r="O1113" s="6"/>
      <c r="P1113" s="5">
        <v>44925.503472222226</v>
      </c>
      <c r="Q1113" s="5">
        <v>44928.350694444445</v>
      </c>
    </row>
    <row r="1114" spans="2:17" x14ac:dyDescent="0.25">
      <c r="C1114" t="s">
        <v>10</v>
      </c>
      <c r="L1114" s="6"/>
      <c r="M1114" s="4"/>
      <c r="N1114" s="9"/>
      <c r="O1114" s="6"/>
      <c r="P1114" s="5">
        <v>44923.326388888891</v>
      </c>
      <c r="Q1114" s="5">
        <v>44923.493055555555</v>
      </c>
    </row>
    <row r="1115" spans="2:17" x14ac:dyDescent="0.25">
      <c r="C1115" t="s">
        <v>8</v>
      </c>
      <c r="L1115" s="6"/>
      <c r="M1115" s="4"/>
      <c r="N1115" s="9"/>
      <c r="O1115" s="6"/>
      <c r="P1115" s="5">
        <v>45100.580763888895</v>
      </c>
      <c r="Q1115" s="5">
        <v>45103.414097222223</v>
      </c>
    </row>
    <row r="1116" spans="2:17" x14ac:dyDescent="0.25">
      <c r="C1116" t="s">
        <v>55</v>
      </c>
      <c r="L1116" s="6"/>
      <c r="M1116" s="4"/>
      <c r="N1116" s="9"/>
      <c r="O1116" s="6"/>
      <c r="P1116" s="5">
        <v>45512.32576388889</v>
      </c>
      <c r="Q1116" s="5">
        <v>45517.38826388889</v>
      </c>
    </row>
    <row r="1117" spans="2:17" x14ac:dyDescent="0.25">
      <c r="C1117" t="s">
        <v>55</v>
      </c>
      <c r="L1117" s="6"/>
      <c r="M1117" s="4"/>
      <c r="N1117" s="9"/>
      <c r="O1117" s="6"/>
      <c r="P1117" s="5">
        <v>45517.38826388889</v>
      </c>
      <c r="Q1117" s="5">
        <v>45524.38826388889</v>
      </c>
    </row>
    <row r="1118" spans="2:17" x14ac:dyDescent="0.25">
      <c r="C1118" t="s">
        <v>55</v>
      </c>
      <c r="L1118" s="6"/>
      <c r="M1118" s="4"/>
      <c r="N1118" s="9"/>
      <c r="O1118" s="6"/>
      <c r="P1118" s="5">
        <v>45524.38826388889</v>
      </c>
      <c r="Q1118" s="5">
        <v>45531.38826388889</v>
      </c>
    </row>
    <row r="1119" spans="2:17" x14ac:dyDescent="0.25">
      <c r="C1119" t="s">
        <v>11</v>
      </c>
      <c r="L1119" s="6"/>
      <c r="M1119" s="4"/>
      <c r="N1119" s="9"/>
      <c r="O1119" s="6"/>
      <c r="P1119" s="5">
        <v>44923.560694444444</v>
      </c>
      <c r="Q1119" s="5">
        <v>44924.299583333333</v>
      </c>
    </row>
    <row r="1120" spans="2:17" x14ac:dyDescent="0.25">
      <c r="C1120" t="s">
        <v>11</v>
      </c>
      <c r="L1120" s="6"/>
      <c r="M1120" s="4"/>
      <c r="N1120" s="9"/>
      <c r="O1120" s="6"/>
      <c r="P1120" s="5">
        <v>44924.299583333333</v>
      </c>
      <c r="Q1120" s="5">
        <v>44924.466250000005</v>
      </c>
    </row>
    <row r="1121" spans="2:17" x14ac:dyDescent="0.25">
      <c r="C1121" t="s">
        <v>11</v>
      </c>
      <c r="L1121" s="6"/>
      <c r="M1121" s="4"/>
      <c r="N1121" s="9"/>
      <c r="O1121" s="6"/>
      <c r="P1121" s="5">
        <v>44924.466250000005</v>
      </c>
      <c r="Q1121" s="5">
        <v>44924.487083333333</v>
      </c>
    </row>
    <row r="1122" spans="2:17" x14ac:dyDescent="0.25">
      <c r="C1122" t="s">
        <v>11</v>
      </c>
      <c r="L1122" s="6"/>
      <c r="M1122" s="4"/>
      <c r="N1122" s="9"/>
      <c r="O1122" s="6"/>
      <c r="P1122" s="5">
        <v>44924.487083333333</v>
      </c>
      <c r="Q1122" s="5">
        <v>44924.507916666669</v>
      </c>
    </row>
    <row r="1123" spans="2:17" x14ac:dyDescent="0.25">
      <c r="C1123" t="s">
        <v>11</v>
      </c>
      <c r="L1123" s="6"/>
      <c r="M1123" s="4"/>
      <c r="N1123" s="9"/>
      <c r="O1123" s="6"/>
      <c r="P1123" s="5">
        <v>44924.507916666669</v>
      </c>
      <c r="Q1123" s="5">
        <v>44924.528750000005</v>
      </c>
    </row>
    <row r="1124" spans="2:17" x14ac:dyDescent="0.25">
      <c r="C1124" t="s">
        <v>11</v>
      </c>
      <c r="L1124" s="6"/>
      <c r="M1124" s="4"/>
      <c r="N1124" s="9"/>
      <c r="O1124" s="6"/>
      <c r="P1124" s="5">
        <v>44924.528750000005</v>
      </c>
      <c r="Q1124" s="5">
        <v>44924.549583333333</v>
      </c>
    </row>
    <row r="1125" spans="2:17" x14ac:dyDescent="0.25">
      <c r="C1125" t="s">
        <v>11</v>
      </c>
      <c r="L1125" s="6"/>
      <c r="M1125" s="4"/>
      <c r="N1125" s="9"/>
      <c r="O1125" s="6"/>
      <c r="P1125" s="5">
        <v>44924.549583333333</v>
      </c>
      <c r="Q1125" s="5">
        <v>44925.257916666669</v>
      </c>
    </row>
    <row r="1126" spans="2:17" x14ac:dyDescent="0.25">
      <c r="C1126" t="s">
        <v>11</v>
      </c>
      <c r="L1126" s="6"/>
      <c r="M1126" s="4"/>
      <c r="N1126" s="9"/>
      <c r="O1126" s="6"/>
      <c r="P1126" s="5">
        <v>44925.257916666669</v>
      </c>
      <c r="Q1126" s="5">
        <v>44925.299583333333</v>
      </c>
    </row>
    <row r="1127" spans="2:17" x14ac:dyDescent="0.25">
      <c r="C1127" t="s">
        <v>17</v>
      </c>
      <c r="L1127" s="6"/>
      <c r="M1127" s="4"/>
      <c r="N1127" s="9"/>
      <c r="O1127" s="6"/>
      <c r="P1127" s="5">
        <v>44959.493055555555</v>
      </c>
      <c r="Q1127" s="5">
        <v>44963.326388888891</v>
      </c>
    </row>
    <row r="1128" spans="2:17" x14ac:dyDescent="0.25">
      <c r="B1128">
        <v>1</v>
      </c>
      <c r="C1128" t="s">
        <v>24</v>
      </c>
      <c r="L1128" s="6"/>
      <c r="M1128" s="4"/>
      <c r="N1128" s="9"/>
      <c r="O1128" s="6"/>
      <c r="P1128" s="5">
        <v>44881.25</v>
      </c>
      <c r="Q1128" s="5">
        <v>44881.458333333336</v>
      </c>
    </row>
    <row r="1129" spans="2:17" x14ac:dyDescent="0.25">
      <c r="B1129">
        <v>2</v>
      </c>
      <c r="C1129" t="s">
        <v>24</v>
      </c>
      <c r="L1129" s="6"/>
      <c r="M1129" s="4"/>
      <c r="N1129" s="9"/>
      <c r="O1129" s="6"/>
      <c r="P1129" s="5">
        <v>44881.458333333336</v>
      </c>
      <c r="Q1129" s="5">
        <v>44882.333333333336</v>
      </c>
    </row>
    <row r="1130" spans="2:17" x14ac:dyDescent="0.25">
      <c r="B1130">
        <v>3</v>
      </c>
      <c r="C1130" t="s">
        <v>24</v>
      </c>
      <c r="L1130" s="6"/>
      <c r="M1130" s="4"/>
      <c r="N1130" s="9"/>
      <c r="O1130" s="6"/>
      <c r="P1130" s="5">
        <v>44882.333333333336</v>
      </c>
      <c r="Q1130" s="5">
        <v>44882.541666666672</v>
      </c>
    </row>
    <row r="1131" spans="2:17" x14ac:dyDescent="0.25">
      <c r="B1131">
        <v>4</v>
      </c>
      <c r="C1131" t="s">
        <v>24</v>
      </c>
      <c r="L1131" s="6"/>
      <c r="M1131" s="4"/>
      <c r="N1131" s="9"/>
      <c r="O1131" s="6"/>
      <c r="P1131" s="5">
        <v>44882.541666666672</v>
      </c>
      <c r="Q1131" s="5">
        <v>44883.416666666672</v>
      </c>
    </row>
    <row r="1132" spans="2:17" x14ac:dyDescent="0.25">
      <c r="B1132">
        <v>4</v>
      </c>
      <c r="C1132" t="s">
        <v>22</v>
      </c>
      <c r="L1132" s="6"/>
      <c r="M1132" s="4"/>
      <c r="N1132" s="9"/>
      <c r="O1132" s="6"/>
      <c r="P1132" s="5">
        <v>44928.486111111117</v>
      </c>
      <c r="Q1132" s="5">
        <v>44958.263888888891</v>
      </c>
    </row>
    <row r="1133" spans="2:17" x14ac:dyDescent="0.25">
      <c r="B1133">
        <v>5</v>
      </c>
      <c r="C1133" t="s">
        <v>81</v>
      </c>
      <c r="L1133" s="6"/>
      <c r="M1133" s="4"/>
      <c r="N1133" s="9"/>
      <c r="O1133" s="6"/>
      <c r="P1133" s="5">
        <v>44882.541666666672</v>
      </c>
      <c r="Q1133" s="5">
        <v>44882.558333333334</v>
      </c>
    </row>
    <row r="1134" spans="2:17" x14ac:dyDescent="0.25">
      <c r="C1134" t="s">
        <v>8</v>
      </c>
      <c r="L1134" s="6"/>
      <c r="M1134" s="4"/>
      <c r="N1134" s="9"/>
      <c r="O1134" s="6"/>
      <c r="P1134" s="5">
        <v>45103.414097222223</v>
      </c>
      <c r="Q1134" s="5">
        <v>45104.289097222223</v>
      </c>
    </row>
    <row r="1135" spans="2:17" x14ac:dyDescent="0.25">
      <c r="C1135" t="s">
        <v>8</v>
      </c>
      <c r="L1135" s="6"/>
      <c r="M1135" s="4"/>
      <c r="N1135" s="9"/>
      <c r="O1135" s="6"/>
      <c r="P1135" s="5">
        <v>45104.289097222223</v>
      </c>
      <c r="Q1135" s="5">
        <v>45104.497430555559</v>
      </c>
    </row>
    <row r="1136" spans="2:17" x14ac:dyDescent="0.25">
      <c r="C1136" t="s">
        <v>8</v>
      </c>
      <c r="L1136" s="6"/>
      <c r="M1136" s="4"/>
      <c r="N1136" s="9"/>
      <c r="O1136" s="6"/>
      <c r="P1136" s="5">
        <v>45104.497430555559</v>
      </c>
      <c r="Q1136" s="5">
        <v>45105.372430555559</v>
      </c>
    </row>
    <row r="1137" spans="3:17" x14ac:dyDescent="0.25">
      <c r="C1137" t="s">
        <v>8</v>
      </c>
      <c r="L1137" s="6"/>
      <c r="M1137" s="4"/>
      <c r="N1137" s="9"/>
      <c r="O1137" s="6"/>
      <c r="P1137" s="5">
        <v>45105.372430555559</v>
      </c>
      <c r="Q1137" s="5">
        <v>45105.580763888895</v>
      </c>
    </row>
    <row r="1138" spans="3:17" x14ac:dyDescent="0.25">
      <c r="C1138" t="s">
        <v>8</v>
      </c>
      <c r="L1138" s="6"/>
      <c r="M1138" s="4"/>
      <c r="N1138" s="9"/>
      <c r="O1138" s="6"/>
      <c r="P1138" s="5">
        <v>45105.580763888895</v>
      </c>
      <c r="Q1138" s="5">
        <v>45106.330763888895</v>
      </c>
    </row>
    <row r="1139" spans="3:17" x14ac:dyDescent="0.25">
      <c r="C1139" t="s">
        <v>55</v>
      </c>
      <c r="L1139" s="6"/>
      <c r="M1139" s="4"/>
      <c r="N1139" s="9"/>
      <c r="O1139" s="6"/>
      <c r="P1139" s="5">
        <v>45531.38826388889</v>
      </c>
      <c r="Q1139" s="5">
        <v>45533.565347222226</v>
      </c>
    </row>
    <row r="1140" spans="3:17" x14ac:dyDescent="0.25">
      <c r="C1140" t="s">
        <v>55</v>
      </c>
      <c r="L1140" s="6"/>
      <c r="M1140" s="4"/>
      <c r="N1140" s="9"/>
      <c r="O1140" s="6"/>
      <c r="P1140" s="5">
        <v>45533.565347222226</v>
      </c>
      <c r="Q1140" s="5">
        <v>45533.565486111111</v>
      </c>
    </row>
    <row r="1141" spans="3:17" x14ac:dyDescent="0.25">
      <c r="C1141" t="s">
        <v>55</v>
      </c>
      <c r="L1141" s="6"/>
      <c r="M1141" s="4"/>
      <c r="N1141" s="9"/>
      <c r="O1141" s="6"/>
      <c r="P1141" s="5">
        <v>45533.565486111111</v>
      </c>
      <c r="Q1141" s="5">
        <v>45547.315486111111</v>
      </c>
    </row>
    <row r="1142" spans="3:17" x14ac:dyDescent="0.25">
      <c r="C1142" t="s">
        <v>16</v>
      </c>
      <c r="L1142" s="6"/>
      <c r="M1142" s="4"/>
      <c r="N1142" s="9"/>
      <c r="O1142" s="6"/>
      <c r="P1142" s="5">
        <v>44901.583333333336</v>
      </c>
      <c r="Q1142" s="5">
        <v>44902.3125</v>
      </c>
    </row>
    <row r="1143" spans="3:17" x14ac:dyDescent="0.25">
      <c r="C1143" t="s">
        <v>16</v>
      </c>
      <c r="L1143" s="6"/>
      <c r="M1143" s="4"/>
      <c r="N1143" s="9"/>
      <c r="O1143" s="6"/>
      <c r="P1143" s="5">
        <v>44902.3125</v>
      </c>
      <c r="Q1143" s="5">
        <v>44902.375</v>
      </c>
    </row>
    <row r="1144" spans="3:17" x14ac:dyDescent="0.25">
      <c r="C1144" t="s">
        <v>16</v>
      </c>
      <c r="L1144" s="6"/>
      <c r="M1144" s="4"/>
      <c r="N1144" s="9"/>
      <c r="O1144" s="6"/>
      <c r="P1144" s="5">
        <v>44902.375</v>
      </c>
      <c r="Q1144" s="5">
        <v>44902.4375</v>
      </c>
    </row>
    <row r="1145" spans="3:17" x14ac:dyDescent="0.25">
      <c r="C1145" t="s">
        <v>11</v>
      </c>
      <c r="L1145" s="6"/>
      <c r="M1145" s="4"/>
      <c r="N1145" s="9"/>
      <c r="O1145" s="6"/>
      <c r="P1145" s="5">
        <v>44925.299583333333</v>
      </c>
      <c r="Q1145" s="5">
        <v>44925.370694444449</v>
      </c>
    </row>
    <row r="1146" spans="3:17" x14ac:dyDescent="0.25">
      <c r="C1146" t="s">
        <v>11</v>
      </c>
      <c r="L1146" s="6"/>
      <c r="M1146" s="4"/>
      <c r="N1146" s="9"/>
      <c r="O1146" s="6"/>
      <c r="P1146" s="5">
        <v>44925.370694444449</v>
      </c>
      <c r="Q1146" s="5">
        <v>44925.391527777778</v>
      </c>
    </row>
    <row r="1147" spans="3:17" x14ac:dyDescent="0.25">
      <c r="C1147" t="s">
        <v>11</v>
      </c>
      <c r="L1147" s="6"/>
      <c r="M1147" s="4"/>
      <c r="N1147" s="9"/>
      <c r="O1147" s="6"/>
      <c r="P1147" s="5">
        <v>44925.391527777778</v>
      </c>
      <c r="Q1147" s="5">
        <v>44925.433194444449</v>
      </c>
    </row>
    <row r="1148" spans="3:17" x14ac:dyDescent="0.25">
      <c r="C1148" t="s">
        <v>11</v>
      </c>
      <c r="L1148" s="6"/>
      <c r="M1148" s="4"/>
      <c r="N1148" s="9"/>
      <c r="O1148" s="6"/>
      <c r="P1148" s="5">
        <v>44925.433194444449</v>
      </c>
      <c r="Q1148" s="5">
        <v>44925.443611111114</v>
      </c>
    </row>
    <row r="1149" spans="3:17" x14ac:dyDescent="0.25">
      <c r="C1149" t="s">
        <v>11</v>
      </c>
      <c r="L1149" s="6"/>
      <c r="M1149" s="4"/>
      <c r="N1149" s="9"/>
      <c r="O1149" s="6"/>
      <c r="P1149" s="5">
        <v>44925.443611111114</v>
      </c>
      <c r="Q1149" s="5">
        <v>44925.464444444449</v>
      </c>
    </row>
    <row r="1150" spans="3:17" x14ac:dyDescent="0.25">
      <c r="C1150" t="s">
        <v>11</v>
      </c>
      <c r="L1150" s="6"/>
      <c r="M1150" s="4"/>
      <c r="N1150" s="9"/>
      <c r="O1150" s="6"/>
      <c r="P1150" s="5">
        <v>44925.464444444449</v>
      </c>
      <c r="Q1150" s="5">
        <v>44925.506111111114</v>
      </c>
    </row>
    <row r="1151" spans="3:17" x14ac:dyDescent="0.25">
      <c r="C1151" t="s">
        <v>11</v>
      </c>
      <c r="L1151" s="6"/>
      <c r="M1151" s="4"/>
      <c r="N1151" s="9"/>
      <c r="O1151" s="6"/>
      <c r="P1151" s="5">
        <v>44925.506111111114</v>
      </c>
      <c r="Q1151" s="5">
        <v>44925.516527777778</v>
      </c>
    </row>
    <row r="1152" spans="3:17" x14ac:dyDescent="0.25">
      <c r="C1152" t="s">
        <v>11</v>
      </c>
      <c r="L1152" s="6"/>
      <c r="M1152" s="4"/>
      <c r="N1152" s="9"/>
      <c r="O1152" s="6"/>
      <c r="P1152" s="5">
        <v>44925.516527777778</v>
      </c>
      <c r="Q1152" s="5">
        <v>44925.537361111114</v>
      </c>
    </row>
    <row r="1153" spans="3:17" x14ac:dyDescent="0.25">
      <c r="C1153" t="s">
        <v>11</v>
      </c>
      <c r="L1153" s="6"/>
      <c r="M1153" s="4"/>
      <c r="N1153" s="9"/>
      <c r="O1153" s="6"/>
      <c r="P1153" s="5">
        <v>44925.537361111114</v>
      </c>
      <c r="Q1153" s="5">
        <v>44925.579027777778</v>
      </c>
    </row>
    <row r="1154" spans="3:17" x14ac:dyDescent="0.25">
      <c r="C1154" t="s">
        <v>11</v>
      </c>
      <c r="L1154" s="6"/>
      <c r="M1154" s="4"/>
      <c r="N1154" s="9"/>
      <c r="O1154" s="6"/>
      <c r="P1154" s="5">
        <v>44925.579027777778</v>
      </c>
      <c r="Q1154" s="5">
        <v>44928.256111111114</v>
      </c>
    </row>
    <row r="1155" spans="3:17" x14ac:dyDescent="0.25">
      <c r="C1155" t="s">
        <v>11</v>
      </c>
      <c r="L1155" s="6"/>
      <c r="M1155" s="4"/>
      <c r="N1155" s="9"/>
      <c r="O1155" s="6"/>
      <c r="P1155" s="5">
        <v>44928.256111111114</v>
      </c>
      <c r="Q1155" s="5">
        <v>44928.276944444449</v>
      </c>
    </row>
    <row r="1156" spans="3:17" x14ac:dyDescent="0.25">
      <c r="C1156" t="s">
        <v>11</v>
      </c>
      <c r="L1156" s="6"/>
      <c r="M1156" s="4"/>
      <c r="N1156" s="9"/>
      <c r="O1156" s="6"/>
      <c r="P1156" s="5">
        <v>44928.276944444449</v>
      </c>
      <c r="Q1156" s="5">
        <v>44928.318611111114</v>
      </c>
    </row>
    <row r="1157" spans="3:17" x14ac:dyDescent="0.25">
      <c r="C1157" t="s">
        <v>11</v>
      </c>
      <c r="L1157" s="6"/>
      <c r="M1157" s="4"/>
      <c r="N1157" s="9"/>
      <c r="O1157" s="6"/>
      <c r="P1157" s="5">
        <v>44928.318611111114</v>
      </c>
      <c r="Q1157" s="5">
        <v>44928.329027777778</v>
      </c>
    </row>
    <row r="1158" spans="3:17" x14ac:dyDescent="0.25">
      <c r="C1158" t="s">
        <v>11</v>
      </c>
      <c r="L1158" s="6"/>
      <c r="M1158" s="4"/>
      <c r="N1158" s="9"/>
      <c r="O1158" s="6"/>
      <c r="P1158" s="5">
        <v>44928.329027777778</v>
      </c>
      <c r="Q1158" s="5">
        <v>44928.349861111114</v>
      </c>
    </row>
    <row r="1159" spans="3:17" x14ac:dyDescent="0.25">
      <c r="C1159" t="s">
        <v>11</v>
      </c>
      <c r="L1159" s="6"/>
      <c r="M1159" s="4"/>
      <c r="N1159" s="9"/>
      <c r="O1159" s="6"/>
      <c r="P1159" s="5">
        <v>44928.349861111114</v>
      </c>
      <c r="Q1159" s="5">
        <v>44928.370694444449</v>
      </c>
    </row>
    <row r="1160" spans="3:17" x14ac:dyDescent="0.25">
      <c r="C1160" t="s">
        <v>11</v>
      </c>
      <c r="L1160" s="6"/>
      <c r="M1160" s="4"/>
      <c r="N1160" s="9"/>
      <c r="O1160" s="6"/>
      <c r="P1160" s="5">
        <v>44928.370694444449</v>
      </c>
      <c r="Q1160" s="5">
        <v>44928.391527777778</v>
      </c>
    </row>
    <row r="1161" spans="3:17" x14ac:dyDescent="0.25">
      <c r="C1161" t="s">
        <v>11</v>
      </c>
      <c r="L1161" s="6"/>
      <c r="M1161" s="4"/>
      <c r="N1161" s="9"/>
      <c r="O1161" s="6"/>
      <c r="P1161" s="5">
        <v>44928.391527777778</v>
      </c>
      <c r="Q1161" s="5">
        <v>44928.433194444449</v>
      </c>
    </row>
    <row r="1162" spans="3:17" x14ac:dyDescent="0.25">
      <c r="C1162" t="s">
        <v>53</v>
      </c>
      <c r="L1162" s="6"/>
      <c r="M1162" s="4"/>
      <c r="N1162" s="9"/>
      <c r="O1162" s="6"/>
      <c r="P1162" s="5">
        <v>2.2500000010000001</v>
      </c>
      <c r="Q1162" s="5">
        <v>2.2500000010000001</v>
      </c>
    </row>
    <row r="1163" spans="3:17" x14ac:dyDescent="0.25">
      <c r="C1163" t="s">
        <v>18</v>
      </c>
      <c r="L1163" s="6"/>
      <c r="M1163" s="4"/>
      <c r="N1163" s="9"/>
      <c r="O1163" s="6"/>
      <c r="P1163" s="5">
        <v>44903.385416666672</v>
      </c>
      <c r="Q1163" s="5">
        <v>44907.427083333336</v>
      </c>
    </row>
    <row r="1164" spans="3:17" x14ac:dyDescent="0.25">
      <c r="C1164" t="s">
        <v>78</v>
      </c>
      <c r="L1164" s="6"/>
      <c r="M1164" s="4"/>
      <c r="N1164" s="9"/>
      <c r="O1164" s="6"/>
      <c r="P1164" s="5">
        <v>44950.3125</v>
      </c>
      <c r="Q1164" s="5">
        <v>44951.527777777781</v>
      </c>
    </row>
    <row r="1165" spans="3:17" x14ac:dyDescent="0.25">
      <c r="C1165" t="s">
        <v>8</v>
      </c>
      <c r="L1165" s="6"/>
      <c r="M1165" s="4"/>
      <c r="N1165" s="9"/>
      <c r="O1165" s="6"/>
      <c r="P1165" s="5">
        <v>45106.330763888895</v>
      </c>
      <c r="Q1165" s="5">
        <v>45117.308541666673</v>
      </c>
    </row>
    <row r="1166" spans="3:17" x14ac:dyDescent="0.25">
      <c r="C1166" t="s">
        <v>78</v>
      </c>
      <c r="L1166" s="6"/>
      <c r="M1166" s="4"/>
      <c r="N1166" s="9"/>
      <c r="O1166" s="6"/>
      <c r="P1166" s="5">
        <v>44951.527777777781</v>
      </c>
      <c r="Q1166" s="5">
        <v>44957.454861111117</v>
      </c>
    </row>
    <row r="1167" spans="3:17" x14ac:dyDescent="0.25">
      <c r="C1167" t="s">
        <v>25</v>
      </c>
      <c r="L1167" s="6"/>
      <c r="M1167" s="4"/>
      <c r="N1167" s="9"/>
      <c r="O1167" s="6"/>
      <c r="P1167" s="5">
        <v>44981.541666666672</v>
      </c>
      <c r="Q1167" s="5">
        <v>44985.305555555555</v>
      </c>
    </row>
    <row r="1168" spans="3:17" x14ac:dyDescent="0.25">
      <c r="C1168" t="s">
        <v>55</v>
      </c>
      <c r="L1168" s="6"/>
      <c r="M1168" s="4"/>
      <c r="N1168" s="9"/>
      <c r="O1168" s="6"/>
      <c r="P1168" s="5">
        <v>45547.315486111111</v>
      </c>
      <c r="Q1168" s="5">
        <v>45547.430069444446</v>
      </c>
    </row>
    <row r="1169" spans="2:17" x14ac:dyDescent="0.25">
      <c r="C1169" t="s">
        <v>55</v>
      </c>
      <c r="L1169" s="6"/>
      <c r="M1169" s="4"/>
      <c r="N1169" s="9"/>
      <c r="O1169" s="6"/>
      <c r="P1169" s="5">
        <v>45547.430069444446</v>
      </c>
      <c r="Q1169" s="5">
        <v>45547.431458333333</v>
      </c>
    </row>
    <row r="1170" spans="2:17" x14ac:dyDescent="0.25">
      <c r="C1170" t="s">
        <v>55</v>
      </c>
      <c r="L1170" s="6"/>
      <c r="M1170" s="4"/>
      <c r="N1170" s="9"/>
      <c r="O1170" s="6"/>
      <c r="P1170" s="5">
        <v>45547.431458333333</v>
      </c>
      <c r="Q1170" s="5">
        <v>45547.431597222225</v>
      </c>
    </row>
    <row r="1171" spans="2:17" x14ac:dyDescent="0.25">
      <c r="C1171" t="s">
        <v>55</v>
      </c>
      <c r="L1171" s="6"/>
      <c r="M1171" s="4"/>
      <c r="N1171" s="9"/>
      <c r="O1171" s="6"/>
      <c r="P1171" s="5">
        <v>45547.431597222225</v>
      </c>
      <c r="Q1171" s="5">
        <v>45547.473263888889</v>
      </c>
    </row>
    <row r="1172" spans="2:17" x14ac:dyDescent="0.25">
      <c r="C1172" t="s">
        <v>55</v>
      </c>
      <c r="L1172" s="6"/>
      <c r="M1172" s="4"/>
      <c r="N1172" s="9"/>
      <c r="O1172" s="6"/>
      <c r="P1172" s="5">
        <v>45547.473263888889</v>
      </c>
      <c r="Q1172" s="5">
        <v>45547.474097222228</v>
      </c>
    </row>
    <row r="1173" spans="2:17" x14ac:dyDescent="0.25">
      <c r="C1173" t="s">
        <v>11</v>
      </c>
      <c r="L1173" s="6"/>
      <c r="M1173" s="4"/>
      <c r="N1173" s="9"/>
      <c r="O1173" s="6"/>
      <c r="P1173" s="5">
        <v>44928.433194444449</v>
      </c>
      <c r="Q1173" s="5">
        <v>44928.463055555556</v>
      </c>
    </row>
    <row r="1174" spans="2:17" x14ac:dyDescent="0.25">
      <c r="C1174" t="s">
        <v>11</v>
      </c>
      <c r="L1174" s="6"/>
      <c r="M1174" s="4"/>
      <c r="N1174" s="9"/>
      <c r="O1174" s="6"/>
      <c r="P1174" s="5">
        <v>44928.463055555556</v>
      </c>
      <c r="Q1174" s="5">
        <v>44928.494305555556</v>
      </c>
    </row>
    <row r="1175" spans="2:17" x14ac:dyDescent="0.25">
      <c r="C1175" t="s">
        <v>11</v>
      </c>
      <c r="L1175" s="6"/>
      <c r="M1175" s="4"/>
      <c r="N1175" s="9"/>
      <c r="O1175" s="6"/>
      <c r="P1175" s="5">
        <v>44928.494305555556</v>
      </c>
      <c r="Q1175" s="5">
        <v>44928.529027777782</v>
      </c>
    </row>
    <row r="1176" spans="2:17" x14ac:dyDescent="0.25">
      <c r="C1176" t="s">
        <v>11</v>
      </c>
      <c r="L1176" s="6"/>
      <c r="M1176" s="4"/>
      <c r="N1176" s="9"/>
      <c r="O1176" s="6"/>
      <c r="P1176" s="5">
        <v>44928.529027777782</v>
      </c>
      <c r="Q1176" s="5">
        <v>44928.531736111116</v>
      </c>
    </row>
    <row r="1177" spans="2:17" x14ac:dyDescent="0.25">
      <c r="B1177">
        <v>1</v>
      </c>
      <c r="C1177" t="s">
        <v>88</v>
      </c>
      <c r="L1177" s="6"/>
      <c r="M1177" s="4"/>
      <c r="N1177" s="9"/>
      <c r="O1177" s="6"/>
      <c r="P1177" s="5">
        <v>44881.25</v>
      </c>
      <c r="Q1177" s="5">
        <v>44881.5</v>
      </c>
    </row>
    <row r="1178" spans="2:17" x14ac:dyDescent="0.25">
      <c r="B1178">
        <v>5</v>
      </c>
      <c r="C1178" t="s">
        <v>22</v>
      </c>
      <c r="L1178" s="6"/>
      <c r="M1178" s="4"/>
      <c r="N1178" s="9"/>
      <c r="O1178" s="6"/>
      <c r="P1178" s="5">
        <v>44958.263888888891</v>
      </c>
      <c r="Q1178" s="5">
        <v>44959.336805555555</v>
      </c>
    </row>
    <row r="1179" spans="2:17" x14ac:dyDescent="0.25">
      <c r="C1179" t="s">
        <v>53</v>
      </c>
      <c r="L1179" s="6"/>
      <c r="M1179" s="4"/>
      <c r="N1179" s="9"/>
      <c r="O1179" s="6"/>
      <c r="P1179" s="5">
        <v>2.2500000010000001</v>
      </c>
      <c r="Q1179" s="5">
        <v>2.2500000010000001</v>
      </c>
    </row>
    <row r="1180" spans="2:17" x14ac:dyDescent="0.25">
      <c r="C1180" t="s">
        <v>53</v>
      </c>
      <c r="L1180" s="6"/>
      <c r="M1180" s="4"/>
      <c r="N1180" s="9"/>
      <c r="O1180" s="6"/>
      <c r="P1180" s="5">
        <v>2.2500000010000001</v>
      </c>
      <c r="Q1180" s="5">
        <v>2.2500000010000001</v>
      </c>
    </row>
    <row r="1181" spans="2:17" x14ac:dyDescent="0.25">
      <c r="C1181" t="s">
        <v>25</v>
      </c>
      <c r="L1181" s="6"/>
      <c r="M1181" s="4"/>
      <c r="N1181" s="9"/>
      <c r="O1181" s="6"/>
      <c r="P1181" s="5">
        <v>44985.305555555555</v>
      </c>
      <c r="Q1181" s="5">
        <v>44987.305555555555</v>
      </c>
    </row>
    <row r="1182" spans="2:17" x14ac:dyDescent="0.25">
      <c r="C1182" t="s">
        <v>8</v>
      </c>
      <c r="L1182" s="6"/>
      <c r="M1182" s="4"/>
      <c r="N1182" s="9"/>
      <c r="O1182" s="6"/>
      <c r="P1182" s="5">
        <v>45117.308541666673</v>
      </c>
      <c r="Q1182" s="5">
        <v>45117.309236111112</v>
      </c>
    </row>
    <row r="1183" spans="2:17" x14ac:dyDescent="0.25">
      <c r="C1183" t="s">
        <v>11</v>
      </c>
      <c r="L1183" s="6"/>
      <c r="M1183" s="4"/>
      <c r="N1183" s="9"/>
      <c r="O1183" s="6"/>
      <c r="P1183" s="5">
        <v>44928.531736111116</v>
      </c>
      <c r="Q1183" s="5">
        <v>44928.552569444444</v>
      </c>
    </row>
    <row r="1184" spans="2:17" x14ac:dyDescent="0.25">
      <c r="C1184" t="s">
        <v>11</v>
      </c>
      <c r="L1184" s="6"/>
      <c r="M1184" s="4"/>
      <c r="N1184" s="9"/>
      <c r="O1184" s="6"/>
      <c r="P1184" s="5">
        <v>44928.552569444444</v>
      </c>
      <c r="Q1184" s="5">
        <v>44928.555277777778</v>
      </c>
    </row>
    <row r="1185" spans="3:17" x14ac:dyDescent="0.25">
      <c r="C1185" t="s">
        <v>17</v>
      </c>
      <c r="L1185" s="6"/>
      <c r="M1185" s="4"/>
      <c r="N1185" s="9"/>
      <c r="O1185" s="6"/>
      <c r="P1185" s="5">
        <v>44963.326388888891</v>
      </c>
      <c r="Q1185" s="5">
        <v>44972.304166666669</v>
      </c>
    </row>
    <row r="1186" spans="3:17" x14ac:dyDescent="0.25">
      <c r="C1186" t="s">
        <v>53</v>
      </c>
      <c r="L1186" s="6"/>
      <c r="M1186" s="4"/>
      <c r="N1186" s="9"/>
      <c r="O1186" s="6"/>
      <c r="P1186" s="5">
        <v>2.2500000010000001</v>
      </c>
      <c r="Q1186" s="5">
        <v>2.2500000010000001</v>
      </c>
    </row>
    <row r="1187" spans="3:17" x14ac:dyDescent="0.25">
      <c r="C1187" t="s">
        <v>9</v>
      </c>
      <c r="L1187" s="6"/>
      <c r="M1187" s="4"/>
      <c r="N1187" s="9"/>
      <c r="O1187" s="6"/>
      <c r="P1187" s="5">
        <v>44886.279513889895</v>
      </c>
      <c r="Q1187" s="5">
        <v>44886.362847222226</v>
      </c>
    </row>
    <row r="1188" spans="3:17" x14ac:dyDescent="0.25">
      <c r="C1188" t="s">
        <v>49</v>
      </c>
      <c r="L1188" s="6"/>
      <c r="M1188" s="4"/>
      <c r="N1188" s="9"/>
      <c r="O1188" s="6"/>
      <c r="P1188" s="5">
        <v>44893.458333333336</v>
      </c>
      <c r="Q1188" s="5">
        <v>44900.541666666672</v>
      </c>
    </row>
    <row r="1189" spans="3:17" x14ac:dyDescent="0.25">
      <c r="C1189" t="s">
        <v>49</v>
      </c>
      <c r="L1189" s="6"/>
      <c r="M1189" s="4"/>
      <c r="N1189" s="9"/>
      <c r="O1189" s="6"/>
      <c r="P1189" s="5">
        <v>44900.541666666672</v>
      </c>
      <c r="Q1189" s="5">
        <v>44903.541666666672</v>
      </c>
    </row>
    <row r="1190" spans="3:17" x14ac:dyDescent="0.25">
      <c r="C1190" t="s">
        <v>49</v>
      </c>
      <c r="L1190" s="6"/>
      <c r="M1190" s="4"/>
      <c r="N1190" s="9"/>
      <c r="O1190" s="6"/>
      <c r="P1190" s="5">
        <v>44903.541666666672</v>
      </c>
      <c r="Q1190" s="5">
        <v>44907.291666666672</v>
      </c>
    </row>
    <row r="1191" spans="3:17" x14ac:dyDescent="0.25">
      <c r="C1191" t="s">
        <v>49</v>
      </c>
      <c r="L1191" s="6"/>
      <c r="M1191" s="4"/>
      <c r="N1191" s="9"/>
      <c r="O1191" s="6"/>
      <c r="P1191" s="5">
        <v>44907.291666666672</v>
      </c>
      <c r="Q1191" s="5">
        <v>44908.541666666672</v>
      </c>
    </row>
    <row r="1192" spans="3:17" x14ac:dyDescent="0.25">
      <c r="C1192" t="s">
        <v>49</v>
      </c>
      <c r="L1192" s="6"/>
      <c r="M1192" s="4"/>
      <c r="N1192" s="9"/>
      <c r="O1192" s="6"/>
      <c r="P1192" s="5">
        <v>44908.541666666672</v>
      </c>
      <c r="Q1192" s="5">
        <v>44909.354166666672</v>
      </c>
    </row>
    <row r="1193" spans="3:17" x14ac:dyDescent="0.25">
      <c r="C1193" t="s">
        <v>49</v>
      </c>
      <c r="L1193" s="6"/>
      <c r="M1193" s="4"/>
      <c r="N1193" s="9"/>
      <c r="O1193" s="6"/>
      <c r="P1193" s="5">
        <v>44909.354166666672</v>
      </c>
      <c r="Q1193" s="5">
        <v>44916.4375</v>
      </c>
    </row>
    <row r="1194" spans="3:17" x14ac:dyDescent="0.25">
      <c r="C1194" t="s">
        <v>49</v>
      </c>
      <c r="L1194" s="6"/>
      <c r="M1194" s="4"/>
      <c r="N1194" s="9"/>
      <c r="O1194" s="6"/>
      <c r="P1194" s="5">
        <v>44916.4375</v>
      </c>
      <c r="Q1194" s="5">
        <v>44921.4375</v>
      </c>
    </row>
    <row r="1195" spans="3:17" x14ac:dyDescent="0.25">
      <c r="C1195" t="s">
        <v>49</v>
      </c>
      <c r="L1195" s="6"/>
      <c r="M1195" s="4"/>
      <c r="N1195" s="9"/>
      <c r="O1195" s="6"/>
      <c r="P1195" s="5">
        <v>44921.4375</v>
      </c>
      <c r="Q1195" s="5">
        <v>44922.520833333336</v>
      </c>
    </row>
    <row r="1196" spans="3:17" x14ac:dyDescent="0.25">
      <c r="C1196" t="s">
        <v>49</v>
      </c>
      <c r="L1196" s="6"/>
      <c r="M1196" s="4"/>
      <c r="N1196" s="9"/>
      <c r="O1196" s="6"/>
      <c r="P1196" s="5">
        <v>44922.520833333336</v>
      </c>
      <c r="Q1196" s="5">
        <v>44924.4375</v>
      </c>
    </row>
    <row r="1197" spans="3:17" x14ac:dyDescent="0.25">
      <c r="C1197" t="s">
        <v>49</v>
      </c>
      <c r="L1197" s="6"/>
      <c r="M1197" s="4"/>
      <c r="N1197" s="9"/>
      <c r="O1197" s="6"/>
      <c r="P1197" s="5">
        <v>44924.4375</v>
      </c>
      <c r="Q1197" s="5">
        <v>44924.583333333336</v>
      </c>
    </row>
    <row r="1198" spans="3:17" x14ac:dyDescent="0.25">
      <c r="C1198" t="s">
        <v>49</v>
      </c>
      <c r="L1198" s="6"/>
      <c r="M1198" s="4"/>
      <c r="N1198" s="9"/>
      <c r="O1198" s="6"/>
      <c r="P1198" s="5">
        <v>44924.583333333336</v>
      </c>
      <c r="Q1198" s="5">
        <v>44928.458333333336</v>
      </c>
    </row>
    <row r="1199" spans="3:17" x14ac:dyDescent="0.25">
      <c r="C1199" t="s">
        <v>7</v>
      </c>
      <c r="L1199" s="6"/>
      <c r="M1199" s="4"/>
      <c r="N1199" s="9"/>
      <c r="O1199" s="6"/>
      <c r="P1199" s="5">
        <v>44903.559027777781</v>
      </c>
      <c r="Q1199" s="5">
        <v>44904.267361111117</v>
      </c>
    </row>
    <row r="1200" spans="3:17" x14ac:dyDescent="0.25">
      <c r="C1200" t="s">
        <v>8</v>
      </c>
      <c r="L1200" s="6"/>
      <c r="M1200" s="4"/>
      <c r="N1200" s="9"/>
      <c r="O1200" s="6"/>
      <c r="P1200" s="5">
        <v>45117.309236111112</v>
      </c>
      <c r="Q1200" s="5">
        <v>45120.378680555557</v>
      </c>
    </row>
    <row r="1201" spans="3:17" x14ac:dyDescent="0.25">
      <c r="C1201" t="s">
        <v>8</v>
      </c>
      <c r="L1201" s="6"/>
      <c r="M1201" s="4"/>
      <c r="N1201" s="9"/>
      <c r="O1201" s="6"/>
      <c r="P1201" s="5">
        <v>45120.378680555557</v>
      </c>
      <c r="Q1201" s="5">
        <v>45121.545347222222</v>
      </c>
    </row>
    <row r="1202" spans="3:17" x14ac:dyDescent="0.25">
      <c r="C1202" t="s">
        <v>8</v>
      </c>
      <c r="L1202" s="6"/>
      <c r="M1202" s="4"/>
      <c r="N1202" s="9"/>
      <c r="O1202" s="6"/>
      <c r="P1202" s="5">
        <v>45121.545347222222</v>
      </c>
      <c r="Q1202" s="5">
        <v>45124.462013888893</v>
      </c>
    </row>
    <row r="1203" spans="3:17" x14ac:dyDescent="0.25">
      <c r="C1203" t="s">
        <v>8</v>
      </c>
      <c r="L1203" s="6"/>
      <c r="M1203" s="4"/>
      <c r="N1203" s="9"/>
      <c r="O1203" s="6"/>
      <c r="P1203" s="5">
        <v>45124.462013888893</v>
      </c>
      <c r="Q1203" s="5">
        <v>45124.566180555557</v>
      </c>
    </row>
    <row r="1204" spans="3:17" x14ac:dyDescent="0.25">
      <c r="C1204" t="s">
        <v>8</v>
      </c>
      <c r="L1204" s="6"/>
      <c r="M1204" s="4"/>
      <c r="N1204" s="9"/>
      <c r="O1204" s="6"/>
      <c r="P1204" s="5">
        <v>45124.566180555557</v>
      </c>
      <c r="Q1204" s="5">
        <v>45125.399513888893</v>
      </c>
    </row>
    <row r="1205" spans="3:17" x14ac:dyDescent="0.25">
      <c r="C1205" t="s">
        <v>8</v>
      </c>
      <c r="L1205" s="6"/>
      <c r="M1205" s="4"/>
      <c r="N1205" s="9"/>
      <c r="O1205" s="6"/>
      <c r="P1205" s="5">
        <v>45125.399513888893</v>
      </c>
      <c r="Q1205" s="5">
        <v>45125.441180555557</v>
      </c>
    </row>
    <row r="1206" spans="3:17" x14ac:dyDescent="0.25">
      <c r="C1206" t="s">
        <v>8</v>
      </c>
      <c r="L1206" s="6"/>
      <c r="M1206" s="4"/>
      <c r="N1206" s="9"/>
      <c r="O1206" s="6"/>
      <c r="P1206" s="5">
        <v>45125.441180555557</v>
      </c>
      <c r="Q1206" s="5">
        <v>45127.274513888893</v>
      </c>
    </row>
    <row r="1207" spans="3:17" x14ac:dyDescent="0.25">
      <c r="C1207" t="s">
        <v>8</v>
      </c>
      <c r="L1207" s="6"/>
      <c r="M1207" s="4"/>
      <c r="N1207" s="9"/>
      <c r="O1207" s="6"/>
      <c r="P1207" s="5">
        <v>45127.274513888893</v>
      </c>
      <c r="Q1207" s="5">
        <v>45127.524513888893</v>
      </c>
    </row>
    <row r="1208" spans="3:17" x14ac:dyDescent="0.25">
      <c r="C1208" t="s">
        <v>8</v>
      </c>
      <c r="L1208" s="6"/>
      <c r="M1208" s="4"/>
      <c r="N1208" s="9"/>
      <c r="O1208" s="6"/>
      <c r="P1208" s="5">
        <v>45127.524513888893</v>
      </c>
      <c r="Q1208" s="5">
        <v>45128.295347222222</v>
      </c>
    </row>
    <row r="1209" spans="3:17" x14ac:dyDescent="0.25">
      <c r="C1209" t="s">
        <v>8</v>
      </c>
      <c r="L1209" s="6"/>
      <c r="M1209" s="4"/>
      <c r="N1209" s="9"/>
      <c r="O1209" s="6"/>
      <c r="P1209" s="5">
        <v>45128.295347222222</v>
      </c>
      <c r="Q1209" s="5">
        <v>45128.462013888893</v>
      </c>
    </row>
    <row r="1210" spans="3:17" x14ac:dyDescent="0.25">
      <c r="C1210" t="s">
        <v>8</v>
      </c>
      <c r="L1210" s="6"/>
      <c r="M1210" s="4"/>
      <c r="N1210" s="9"/>
      <c r="O1210" s="6"/>
      <c r="P1210" s="5">
        <v>45128.462013888893</v>
      </c>
      <c r="Q1210" s="5">
        <v>45128.503680555557</v>
      </c>
    </row>
    <row r="1211" spans="3:17" x14ac:dyDescent="0.25">
      <c r="C1211" t="s">
        <v>8</v>
      </c>
      <c r="L1211" s="6"/>
      <c r="M1211" s="4"/>
      <c r="N1211" s="9"/>
      <c r="O1211" s="6"/>
      <c r="P1211" s="5">
        <v>45128.503680555557</v>
      </c>
      <c r="Q1211" s="5">
        <v>45145.392569444448</v>
      </c>
    </row>
    <row r="1212" spans="3:17" x14ac:dyDescent="0.25">
      <c r="C1212" t="s">
        <v>11</v>
      </c>
      <c r="L1212" s="6"/>
      <c r="M1212" s="4"/>
      <c r="N1212" s="9"/>
      <c r="O1212" s="6"/>
      <c r="P1212" s="5">
        <v>44928.555277777778</v>
      </c>
      <c r="Q1212" s="5">
        <v>44929.294166666667</v>
      </c>
    </row>
    <row r="1213" spans="3:17" x14ac:dyDescent="0.25">
      <c r="C1213" t="s">
        <v>11</v>
      </c>
      <c r="L1213" s="6"/>
      <c r="M1213" s="4"/>
      <c r="N1213" s="9"/>
      <c r="O1213" s="6"/>
      <c r="P1213" s="5">
        <v>44929.294166666667</v>
      </c>
      <c r="Q1213" s="5">
        <v>44929.377500000002</v>
      </c>
    </row>
    <row r="1214" spans="3:17" x14ac:dyDescent="0.25">
      <c r="C1214" t="s">
        <v>11</v>
      </c>
      <c r="L1214" s="6"/>
      <c r="M1214" s="4"/>
      <c r="N1214" s="9"/>
      <c r="O1214" s="6"/>
      <c r="P1214" s="5">
        <v>44929.377500000002</v>
      </c>
      <c r="Q1214" s="5">
        <v>44929.460833333338</v>
      </c>
    </row>
    <row r="1215" spans="3:17" x14ac:dyDescent="0.25">
      <c r="C1215" t="s">
        <v>11</v>
      </c>
      <c r="L1215" s="6"/>
      <c r="M1215" s="4"/>
      <c r="N1215" s="9"/>
      <c r="O1215" s="6"/>
      <c r="P1215" s="5">
        <v>44929.460833333338</v>
      </c>
      <c r="Q1215" s="5">
        <v>44929.495555555557</v>
      </c>
    </row>
    <row r="1216" spans="3:17" x14ac:dyDescent="0.25">
      <c r="C1216" t="s">
        <v>11</v>
      </c>
      <c r="L1216" s="6"/>
      <c r="M1216" s="4"/>
      <c r="N1216" s="9"/>
      <c r="O1216" s="6"/>
      <c r="P1216" s="5">
        <v>44929.495555555557</v>
      </c>
      <c r="Q1216" s="5">
        <v>44929.523333333338</v>
      </c>
    </row>
    <row r="1217" spans="2:17" x14ac:dyDescent="0.25">
      <c r="C1217" t="s">
        <v>11</v>
      </c>
      <c r="L1217" s="6"/>
      <c r="M1217" s="4"/>
      <c r="N1217" s="9"/>
      <c r="O1217" s="6"/>
      <c r="P1217" s="5">
        <v>44929.523333333338</v>
      </c>
      <c r="Q1217" s="5">
        <v>44929.530277777783</v>
      </c>
    </row>
    <row r="1218" spans="2:17" x14ac:dyDescent="0.25">
      <c r="C1218" t="s">
        <v>11</v>
      </c>
      <c r="L1218" s="6"/>
      <c r="M1218" s="4"/>
      <c r="N1218" s="9"/>
      <c r="O1218" s="6"/>
      <c r="P1218" s="5">
        <v>44929.530277777783</v>
      </c>
      <c r="Q1218" s="5">
        <v>44930.280277777783</v>
      </c>
    </row>
    <row r="1219" spans="2:17" x14ac:dyDescent="0.25">
      <c r="C1219" t="s">
        <v>11</v>
      </c>
      <c r="L1219" s="6"/>
      <c r="M1219" s="4"/>
      <c r="N1219" s="9"/>
      <c r="O1219" s="6"/>
      <c r="P1219" s="5">
        <v>44930.280277777783</v>
      </c>
      <c r="Q1219" s="5">
        <v>44930.363611111112</v>
      </c>
    </row>
    <row r="1220" spans="2:17" x14ac:dyDescent="0.25">
      <c r="C1220" t="s">
        <v>11</v>
      </c>
      <c r="L1220" s="6"/>
      <c r="M1220" s="4"/>
      <c r="N1220" s="9"/>
      <c r="O1220" s="6"/>
      <c r="P1220" s="5">
        <v>44930.363611111112</v>
      </c>
      <c r="Q1220" s="5">
        <v>44930.398333333338</v>
      </c>
    </row>
    <row r="1221" spans="2:17" x14ac:dyDescent="0.25">
      <c r="C1221" t="s">
        <v>11</v>
      </c>
      <c r="L1221" s="6"/>
      <c r="M1221" s="4"/>
      <c r="N1221" s="9"/>
      <c r="O1221" s="6"/>
      <c r="P1221" s="5">
        <v>44930.398333333338</v>
      </c>
      <c r="Q1221" s="5">
        <v>44930.426111111112</v>
      </c>
    </row>
    <row r="1222" spans="2:17" x14ac:dyDescent="0.25">
      <c r="C1222" t="s">
        <v>11</v>
      </c>
      <c r="L1222" s="6"/>
      <c r="M1222" s="4"/>
      <c r="N1222" s="9"/>
      <c r="O1222" s="6"/>
      <c r="P1222" s="5">
        <v>44930.426111111112</v>
      </c>
      <c r="Q1222" s="5">
        <v>44930.433055555557</v>
      </c>
    </row>
    <row r="1223" spans="2:17" x14ac:dyDescent="0.25">
      <c r="C1223" t="s">
        <v>11</v>
      </c>
      <c r="L1223" s="6"/>
      <c r="M1223" s="4"/>
      <c r="N1223" s="9"/>
      <c r="O1223" s="6"/>
      <c r="P1223" s="5">
        <v>44930.433055555557</v>
      </c>
      <c r="Q1223" s="5">
        <v>44930.504166666666</v>
      </c>
    </row>
    <row r="1224" spans="2:17" x14ac:dyDescent="0.25">
      <c r="C1224" t="s">
        <v>11</v>
      </c>
      <c r="L1224" s="6"/>
      <c r="M1224" s="4"/>
      <c r="N1224" s="9"/>
      <c r="O1224" s="6"/>
      <c r="P1224" s="5">
        <v>44930.504166666666</v>
      </c>
      <c r="Q1224" s="5">
        <v>44931.254166666666</v>
      </c>
    </row>
    <row r="1225" spans="2:17" x14ac:dyDescent="0.25">
      <c r="C1225" t="s">
        <v>11</v>
      </c>
      <c r="L1225" s="6"/>
      <c r="M1225" s="4"/>
      <c r="N1225" s="9"/>
      <c r="O1225" s="6"/>
      <c r="P1225" s="5">
        <v>44931.254166666666</v>
      </c>
      <c r="Q1225" s="5">
        <v>44931.256874999999</v>
      </c>
    </row>
    <row r="1226" spans="2:17" x14ac:dyDescent="0.25">
      <c r="C1226" t="s">
        <v>8</v>
      </c>
      <c r="L1226" s="6"/>
      <c r="M1226" s="4"/>
      <c r="N1226" s="9"/>
      <c r="O1226" s="6"/>
      <c r="P1226" s="5">
        <v>45145.392569444448</v>
      </c>
      <c r="Q1226" s="5">
        <v>45147.267569444448</v>
      </c>
    </row>
    <row r="1227" spans="2:17" x14ac:dyDescent="0.25">
      <c r="C1227" t="s">
        <v>11</v>
      </c>
      <c r="L1227" s="6"/>
      <c r="M1227" s="4"/>
      <c r="N1227" s="9"/>
      <c r="O1227" s="6"/>
      <c r="P1227" s="5">
        <v>44931.256874999999</v>
      </c>
      <c r="Q1227" s="5">
        <v>44931.259583333333</v>
      </c>
    </row>
    <row r="1228" spans="2:17" x14ac:dyDescent="0.25">
      <c r="C1228" t="s">
        <v>12</v>
      </c>
      <c r="L1228" s="6"/>
      <c r="M1228" s="4"/>
      <c r="N1228" s="9"/>
      <c r="O1228" s="6"/>
      <c r="P1228" s="5">
        <v>44952.546527777777</v>
      </c>
      <c r="Q1228" s="5">
        <v>44953.463194444448</v>
      </c>
    </row>
    <row r="1229" spans="2:17" x14ac:dyDescent="0.25">
      <c r="C1229" t="s">
        <v>12</v>
      </c>
      <c r="L1229" s="6"/>
      <c r="M1229" s="4"/>
      <c r="N1229" s="9"/>
      <c r="O1229" s="6"/>
      <c r="P1229" s="5">
        <v>44953.463194444448</v>
      </c>
      <c r="Q1229" s="5">
        <v>44956.296527777777</v>
      </c>
    </row>
    <row r="1230" spans="2:17" x14ac:dyDescent="0.25">
      <c r="C1230" t="s">
        <v>13</v>
      </c>
      <c r="L1230" s="6"/>
      <c r="M1230" s="4"/>
      <c r="N1230" s="9"/>
      <c r="O1230" s="6"/>
      <c r="P1230" s="5">
        <v>44911.583333333336</v>
      </c>
      <c r="Q1230" s="5">
        <v>44915.583333333336</v>
      </c>
    </row>
    <row r="1231" spans="2:17" x14ac:dyDescent="0.25">
      <c r="C1231" t="s">
        <v>13</v>
      </c>
      <c r="L1231" s="6"/>
      <c r="M1231" s="4"/>
      <c r="N1231" s="9"/>
      <c r="O1231" s="6"/>
      <c r="P1231" s="5">
        <v>44915.583333333336</v>
      </c>
      <c r="Q1231" s="5">
        <v>44929.583333333336</v>
      </c>
    </row>
    <row r="1232" spans="2:17" x14ac:dyDescent="0.25">
      <c r="B1232">
        <v>6</v>
      </c>
      <c r="C1232" t="s">
        <v>22</v>
      </c>
      <c r="L1232" s="6"/>
      <c r="M1232" s="4"/>
      <c r="N1232" s="9"/>
      <c r="O1232" s="6"/>
      <c r="P1232" s="5">
        <v>44959.336805555555</v>
      </c>
      <c r="Q1232" s="5">
        <v>44959.368055555555</v>
      </c>
    </row>
    <row r="1233" spans="3:17" x14ac:dyDescent="0.25">
      <c r="C1233" t="s">
        <v>49</v>
      </c>
      <c r="L1233" s="6"/>
      <c r="M1233" s="4"/>
      <c r="N1233" s="9"/>
      <c r="O1233" s="6"/>
      <c r="P1233" s="5">
        <v>44928.458333333336</v>
      </c>
      <c r="Q1233" s="5">
        <v>44928.5</v>
      </c>
    </row>
    <row r="1234" spans="3:17" x14ac:dyDescent="0.25">
      <c r="C1234" t="s">
        <v>8</v>
      </c>
      <c r="L1234" s="6"/>
      <c r="M1234" s="4"/>
      <c r="N1234" s="9"/>
      <c r="O1234" s="6"/>
      <c r="P1234" s="5">
        <v>45147.267569444448</v>
      </c>
      <c r="Q1234" s="5">
        <v>45147.309236111112</v>
      </c>
    </row>
    <row r="1235" spans="3:17" x14ac:dyDescent="0.25">
      <c r="C1235" t="s">
        <v>16</v>
      </c>
      <c r="L1235" s="6"/>
      <c r="M1235" s="4"/>
      <c r="N1235" s="9"/>
      <c r="O1235" s="6"/>
      <c r="P1235" s="5">
        <v>44902.4375</v>
      </c>
      <c r="Q1235" s="5">
        <v>44902.520833333336</v>
      </c>
    </row>
    <row r="1236" spans="3:17" x14ac:dyDescent="0.25">
      <c r="C1236" t="s">
        <v>16</v>
      </c>
      <c r="L1236" s="6"/>
      <c r="M1236" s="4"/>
      <c r="N1236" s="9"/>
      <c r="O1236" s="6"/>
      <c r="P1236" s="5">
        <v>44902.520833333336</v>
      </c>
      <c r="Q1236" s="5">
        <v>44902.552083333336</v>
      </c>
    </row>
    <row r="1237" spans="3:17" x14ac:dyDescent="0.25">
      <c r="C1237" t="s">
        <v>16</v>
      </c>
      <c r="L1237" s="6"/>
      <c r="M1237" s="4"/>
      <c r="N1237" s="9"/>
      <c r="O1237" s="6"/>
      <c r="P1237" s="5">
        <v>44902.552083333336</v>
      </c>
      <c r="Q1237" s="5">
        <v>44904.291666666672</v>
      </c>
    </row>
    <row r="1238" spans="3:17" x14ac:dyDescent="0.25">
      <c r="C1238" t="s">
        <v>11</v>
      </c>
      <c r="L1238" s="6"/>
      <c r="M1238" s="4"/>
      <c r="N1238" s="9"/>
      <c r="O1238" s="6"/>
      <c r="P1238" s="5">
        <v>44931.259583333333</v>
      </c>
      <c r="Q1238" s="5">
        <v>44931.301250000004</v>
      </c>
    </row>
    <row r="1239" spans="3:17" x14ac:dyDescent="0.25">
      <c r="C1239" t="s">
        <v>11</v>
      </c>
      <c r="L1239" s="6"/>
      <c r="M1239" s="4"/>
      <c r="N1239" s="9"/>
      <c r="O1239" s="6"/>
      <c r="P1239" s="5">
        <v>44931.301250000004</v>
      </c>
      <c r="Q1239" s="5">
        <v>44931.301458333335</v>
      </c>
    </row>
    <row r="1240" spans="3:17" x14ac:dyDescent="0.25">
      <c r="C1240" t="s">
        <v>11</v>
      </c>
      <c r="L1240" s="6"/>
      <c r="M1240" s="4"/>
      <c r="N1240" s="9"/>
      <c r="O1240" s="6"/>
      <c r="P1240" s="5">
        <v>44931.301458333335</v>
      </c>
      <c r="Q1240" s="5">
        <v>44931.301666666666</v>
      </c>
    </row>
    <row r="1241" spans="3:17" x14ac:dyDescent="0.25">
      <c r="C1241" t="s">
        <v>11</v>
      </c>
      <c r="L1241" s="6"/>
      <c r="M1241" s="4"/>
      <c r="N1241" s="9"/>
      <c r="O1241" s="6"/>
      <c r="P1241" s="5">
        <v>44931.301666666666</v>
      </c>
      <c r="Q1241" s="5">
        <v>44931.301875000005</v>
      </c>
    </row>
    <row r="1242" spans="3:17" x14ac:dyDescent="0.25">
      <c r="C1242" t="s">
        <v>11</v>
      </c>
      <c r="L1242" s="6"/>
      <c r="M1242" s="4"/>
      <c r="N1242" s="9"/>
      <c r="O1242" s="6"/>
      <c r="P1242" s="5">
        <v>44931.301875000005</v>
      </c>
      <c r="Q1242" s="5">
        <v>44931.302083333336</v>
      </c>
    </row>
    <row r="1243" spans="3:17" x14ac:dyDescent="0.25">
      <c r="C1243" t="s">
        <v>12</v>
      </c>
      <c r="L1243" s="6"/>
      <c r="M1243" s="4"/>
      <c r="N1243" s="9"/>
      <c r="O1243" s="6"/>
      <c r="P1243" s="5">
        <v>44956.296527777777</v>
      </c>
      <c r="Q1243" s="5">
        <v>44957.296527777777</v>
      </c>
    </row>
    <row r="1244" spans="3:17" x14ac:dyDescent="0.25">
      <c r="C1244" t="s">
        <v>12</v>
      </c>
      <c r="L1244" s="6"/>
      <c r="M1244" s="4"/>
      <c r="N1244" s="9"/>
      <c r="O1244" s="6"/>
      <c r="P1244" s="5">
        <v>44957.296527777777</v>
      </c>
      <c r="Q1244" s="5">
        <v>44957.338194444448</v>
      </c>
    </row>
    <row r="1245" spans="3:17" x14ac:dyDescent="0.25">
      <c r="C1245" t="s">
        <v>13</v>
      </c>
      <c r="L1245" s="6"/>
      <c r="M1245" s="4"/>
      <c r="N1245" s="9"/>
      <c r="O1245" s="6"/>
      <c r="P1245" s="5">
        <v>44929.583333333336</v>
      </c>
      <c r="Q1245" s="5">
        <v>44930.583333333336</v>
      </c>
    </row>
    <row r="1246" spans="3:17" x14ac:dyDescent="0.25">
      <c r="C1246" t="s">
        <v>21</v>
      </c>
      <c r="L1246" s="6"/>
      <c r="M1246" s="4"/>
      <c r="N1246" s="9"/>
      <c r="O1246" s="6"/>
      <c r="P1246" s="5">
        <v>44928.350694444445</v>
      </c>
      <c r="Q1246" s="5">
        <v>44929.288194444445</v>
      </c>
    </row>
    <row r="1247" spans="3:17" x14ac:dyDescent="0.25">
      <c r="C1247" t="s">
        <v>7</v>
      </c>
      <c r="L1247" s="6"/>
      <c r="M1247" s="4"/>
      <c r="N1247" s="9"/>
      <c r="O1247" s="6"/>
      <c r="P1247" s="5">
        <v>44904.267361111117</v>
      </c>
      <c r="Q1247" s="5">
        <v>44904.392361111117</v>
      </c>
    </row>
    <row r="1248" spans="3:17" x14ac:dyDescent="0.25">
      <c r="C1248" t="s">
        <v>8</v>
      </c>
      <c r="L1248" s="6"/>
      <c r="M1248" s="4"/>
      <c r="N1248" s="9"/>
      <c r="O1248" s="6"/>
      <c r="P1248" s="5">
        <v>45147.309236111112</v>
      </c>
      <c r="Q1248" s="5">
        <v>45147.312013888892</v>
      </c>
    </row>
    <row r="1249" spans="2:17" x14ac:dyDescent="0.25">
      <c r="C1249" t="s">
        <v>8</v>
      </c>
      <c r="L1249" s="6"/>
      <c r="M1249" s="4"/>
      <c r="N1249" s="9"/>
      <c r="O1249" s="6"/>
      <c r="P1249" s="5">
        <v>45147.312013888892</v>
      </c>
      <c r="Q1249" s="5">
        <v>45147.314791666671</v>
      </c>
    </row>
    <row r="1250" spans="2:17" x14ac:dyDescent="0.25">
      <c r="C1250" t="s">
        <v>11</v>
      </c>
      <c r="L1250" s="6"/>
      <c r="M1250" s="4"/>
      <c r="N1250" s="9"/>
      <c r="O1250" s="6"/>
      <c r="P1250" s="5">
        <v>44931.302083333336</v>
      </c>
      <c r="Q1250" s="5">
        <v>44931.552083333336</v>
      </c>
    </row>
    <row r="1251" spans="2:17" x14ac:dyDescent="0.25">
      <c r="C1251" t="s">
        <v>10</v>
      </c>
      <c r="L1251" s="6"/>
      <c r="M1251" s="4"/>
      <c r="N1251" s="9"/>
      <c r="O1251" s="6"/>
      <c r="P1251" s="5">
        <v>44923.493055555555</v>
      </c>
      <c r="Q1251" s="5">
        <v>44925.326388888891</v>
      </c>
    </row>
    <row r="1252" spans="2:17" x14ac:dyDescent="0.25">
      <c r="C1252" t="s">
        <v>8</v>
      </c>
      <c r="L1252" s="6"/>
      <c r="M1252" s="4"/>
      <c r="N1252" s="9"/>
      <c r="O1252" s="6"/>
      <c r="P1252" s="5">
        <v>45147.314791666671</v>
      </c>
      <c r="Q1252" s="5">
        <v>45147.315486111111</v>
      </c>
    </row>
    <row r="1253" spans="2:17" x14ac:dyDescent="0.25">
      <c r="C1253" t="s">
        <v>8</v>
      </c>
      <c r="L1253" s="6"/>
      <c r="M1253" s="4"/>
      <c r="N1253" s="9"/>
      <c r="O1253" s="6"/>
      <c r="P1253" s="5">
        <v>45147.315486111111</v>
      </c>
      <c r="Q1253" s="5">
        <v>45147.316180555557</v>
      </c>
    </row>
    <row r="1254" spans="2:17" x14ac:dyDescent="0.25">
      <c r="C1254" t="s">
        <v>8</v>
      </c>
      <c r="L1254" s="6"/>
      <c r="M1254" s="4"/>
      <c r="N1254" s="9"/>
      <c r="O1254" s="6"/>
      <c r="P1254" s="5">
        <v>45147.316180555557</v>
      </c>
      <c r="Q1254" s="5">
        <v>45147.399513888893</v>
      </c>
    </row>
    <row r="1255" spans="2:17" x14ac:dyDescent="0.25">
      <c r="C1255" t="s">
        <v>11</v>
      </c>
      <c r="L1255" s="6"/>
      <c r="M1255" s="4"/>
      <c r="N1255" s="9"/>
      <c r="O1255" s="6"/>
      <c r="P1255" s="5">
        <v>44931.552083333336</v>
      </c>
      <c r="Q1255" s="5">
        <v>44932.289861111116</v>
      </c>
    </row>
    <row r="1256" spans="2:17" x14ac:dyDescent="0.25">
      <c r="C1256" t="s">
        <v>11</v>
      </c>
      <c r="L1256" s="6"/>
      <c r="M1256" s="4"/>
      <c r="N1256" s="9"/>
      <c r="O1256" s="6"/>
      <c r="P1256" s="5">
        <v>44932.289861111116</v>
      </c>
      <c r="Q1256" s="5">
        <v>44932.373194444444</v>
      </c>
    </row>
    <row r="1257" spans="2:17" x14ac:dyDescent="0.25">
      <c r="C1257" t="s">
        <v>12</v>
      </c>
      <c r="L1257" s="6"/>
      <c r="M1257" s="4"/>
      <c r="N1257" s="9"/>
      <c r="O1257" s="6"/>
      <c r="P1257" s="5">
        <v>44957.338194444448</v>
      </c>
      <c r="Q1257" s="5">
        <v>44958.338194444448</v>
      </c>
    </row>
    <row r="1258" spans="2:17" x14ac:dyDescent="0.25">
      <c r="C1258" t="s">
        <v>13</v>
      </c>
      <c r="L1258" s="6"/>
      <c r="M1258" s="4"/>
      <c r="N1258" s="9"/>
      <c r="O1258" s="6"/>
      <c r="P1258" s="5">
        <v>44930.583333333336</v>
      </c>
      <c r="Q1258" s="5">
        <v>44931.5</v>
      </c>
    </row>
    <row r="1259" spans="2:17" x14ac:dyDescent="0.25">
      <c r="C1259" t="s">
        <v>10</v>
      </c>
      <c r="L1259" s="6"/>
      <c r="M1259" s="4"/>
      <c r="N1259" s="9"/>
      <c r="O1259" s="6"/>
      <c r="P1259" s="5">
        <v>44925.326388888891</v>
      </c>
      <c r="Q1259" s="5">
        <v>44928.493055555555</v>
      </c>
    </row>
    <row r="1260" spans="2:17" x14ac:dyDescent="0.25">
      <c r="B1260">
        <v>2</v>
      </c>
      <c r="C1260" t="s">
        <v>26</v>
      </c>
      <c r="L1260" s="6"/>
      <c r="M1260" s="4"/>
      <c r="N1260" s="9"/>
      <c r="O1260" s="6"/>
      <c r="P1260" s="5">
        <v>44881.277777777781</v>
      </c>
      <c r="Q1260" s="5">
        <v>44881.319444444445</v>
      </c>
    </row>
    <row r="1261" spans="2:17" x14ac:dyDescent="0.25">
      <c r="B1261">
        <v>4</v>
      </c>
      <c r="C1261" t="s">
        <v>14</v>
      </c>
      <c r="L1261" s="6"/>
      <c r="M1261" s="4"/>
      <c r="N1261" s="9"/>
      <c r="O1261" s="6"/>
      <c r="P1261" s="5">
        <v>44881.251527777778</v>
      </c>
      <c r="Q1261" s="5">
        <v>44881.252291666671</v>
      </c>
    </row>
    <row r="1262" spans="2:17" x14ac:dyDescent="0.25">
      <c r="C1262" t="s">
        <v>8</v>
      </c>
      <c r="L1262" s="6"/>
      <c r="M1262" s="4"/>
      <c r="N1262" s="9"/>
      <c r="O1262" s="6"/>
      <c r="P1262" s="5">
        <v>45147.399513888893</v>
      </c>
      <c r="Q1262" s="5">
        <v>45148.399513888893</v>
      </c>
    </row>
    <row r="1263" spans="2:17" x14ac:dyDescent="0.25">
      <c r="C1263" t="s">
        <v>8</v>
      </c>
      <c r="L1263" s="6"/>
      <c r="M1263" s="4"/>
      <c r="N1263" s="9"/>
      <c r="O1263" s="6"/>
      <c r="P1263" s="5">
        <v>45148.399513888893</v>
      </c>
      <c r="Q1263" s="5">
        <v>45149.399513888893</v>
      </c>
    </row>
    <row r="1264" spans="2:17" x14ac:dyDescent="0.25">
      <c r="C1264" t="s">
        <v>11</v>
      </c>
      <c r="L1264" s="6"/>
      <c r="M1264" s="4"/>
      <c r="N1264" s="9"/>
      <c r="O1264" s="6"/>
      <c r="P1264" s="5">
        <v>44932.373194444444</v>
      </c>
      <c r="Q1264" s="5">
        <v>44932.445416666669</v>
      </c>
    </row>
    <row r="1265" spans="2:17" x14ac:dyDescent="0.25">
      <c r="C1265" t="s">
        <v>11</v>
      </c>
      <c r="L1265" s="6"/>
      <c r="M1265" s="4"/>
      <c r="N1265" s="9"/>
      <c r="O1265" s="6"/>
      <c r="P1265" s="5">
        <v>44932.445416666669</v>
      </c>
      <c r="Q1265" s="5">
        <v>44932.528750000005</v>
      </c>
    </row>
    <row r="1266" spans="2:17" x14ac:dyDescent="0.25">
      <c r="B1266">
        <v>1</v>
      </c>
      <c r="C1266" t="s">
        <v>59</v>
      </c>
      <c r="L1266" s="6"/>
      <c r="M1266" s="4"/>
      <c r="N1266" s="9"/>
      <c r="O1266" s="6"/>
      <c r="P1266" s="5">
        <v>44881.25</v>
      </c>
      <c r="Q1266" s="5">
        <v>44881.250000001004</v>
      </c>
    </row>
    <row r="1267" spans="2:17" x14ac:dyDescent="0.25">
      <c r="C1267" t="s">
        <v>53</v>
      </c>
      <c r="L1267" s="6"/>
      <c r="M1267" s="4"/>
      <c r="N1267" s="9"/>
      <c r="O1267" s="6"/>
      <c r="P1267" s="5">
        <v>2.2500000010000001</v>
      </c>
      <c r="Q1267" s="5">
        <v>2.2500000010000001</v>
      </c>
    </row>
    <row r="1268" spans="2:17" x14ac:dyDescent="0.25">
      <c r="C1268" t="s">
        <v>9</v>
      </c>
      <c r="L1268" s="6"/>
      <c r="M1268" s="4"/>
      <c r="N1268" s="9"/>
      <c r="O1268" s="6"/>
      <c r="P1268" s="5">
        <v>44886.362847222226</v>
      </c>
      <c r="Q1268" s="5">
        <v>44886.404513888891</v>
      </c>
    </row>
    <row r="1269" spans="2:17" x14ac:dyDescent="0.25">
      <c r="C1269" t="s">
        <v>8</v>
      </c>
      <c r="L1269" s="6"/>
      <c r="M1269" s="4"/>
      <c r="N1269" s="9"/>
      <c r="O1269" s="6"/>
      <c r="P1269" s="5">
        <v>45149.399513888893</v>
      </c>
      <c r="Q1269" s="5">
        <v>45149.420347222222</v>
      </c>
    </row>
    <row r="1270" spans="2:17" x14ac:dyDescent="0.25">
      <c r="C1270" t="s">
        <v>8</v>
      </c>
      <c r="L1270" s="6"/>
      <c r="M1270" s="4"/>
      <c r="N1270" s="9"/>
      <c r="O1270" s="6"/>
      <c r="P1270" s="5">
        <v>45149.420347222222</v>
      </c>
      <c r="Q1270" s="5">
        <v>45149.441180555557</v>
      </c>
    </row>
    <row r="1271" spans="2:17" x14ac:dyDescent="0.25">
      <c r="C1271" t="s">
        <v>8</v>
      </c>
      <c r="L1271" s="6"/>
      <c r="M1271" s="4"/>
      <c r="N1271" s="9"/>
      <c r="O1271" s="6"/>
      <c r="P1271" s="5">
        <v>45149.441180555557</v>
      </c>
      <c r="Q1271" s="5">
        <v>45149.482847222222</v>
      </c>
    </row>
    <row r="1272" spans="2:17" x14ac:dyDescent="0.25">
      <c r="C1272" t="s">
        <v>8</v>
      </c>
      <c r="L1272" s="6"/>
      <c r="M1272" s="4"/>
      <c r="N1272" s="9"/>
      <c r="O1272" s="6"/>
      <c r="P1272" s="5">
        <v>45149.482847222222</v>
      </c>
      <c r="Q1272" s="5">
        <v>45149.503680555557</v>
      </c>
    </row>
    <row r="1273" spans="2:17" x14ac:dyDescent="0.25">
      <c r="C1273" t="s">
        <v>8</v>
      </c>
      <c r="L1273" s="6"/>
      <c r="M1273" s="4"/>
      <c r="N1273" s="9"/>
      <c r="O1273" s="6"/>
      <c r="P1273" s="5">
        <v>45149.503680555557</v>
      </c>
      <c r="Q1273" s="5">
        <v>45152.378680555557</v>
      </c>
    </row>
    <row r="1274" spans="2:17" x14ac:dyDescent="0.25">
      <c r="C1274" t="s">
        <v>8</v>
      </c>
      <c r="L1274" s="6"/>
      <c r="M1274" s="4"/>
      <c r="N1274" s="9"/>
      <c r="O1274" s="6"/>
      <c r="P1274" s="5">
        <v>45152.378680555557</v>
      </c>
      <c r="Q1274" s="5">
        <v>45152.399513888893</v>
      </c>
    </row>
    <row r="1275" spans="2:17" x14ac:dyDescent="0.25">
      <c r="C1275" t="s">
        <v>8</v>
      </c>
      <c r="L1275" s="6"/>
      <c r="M1275" s="4"/>
      <c r="N1275" s="9"/>
      <c r="O1275" s="6"/>
      <c r="P1275" s="5">
        <v>45152.399513888893</v>
      </c>
      <c r="Q1275" s="5">
        <v>45153.274513888893</v>
      </c>
    </row>
    <row r="1276" spans="2:17" x14ac:dyDescent="0.25">
      <c r="C1276" t="s">
        <v>11</v>
      </c>
      <c r="L1276" s="6"/>
      <c r="M1276" s="4"/>
      <c r="N1276" s="9"/>
      <c r="O1276" s="6"/>
      <c r="P1276" s="5">
        <v>44932.528750000005</v>
      </c>
      <c r="Q1276" s="5">
        <v>44932.549583333333</v>
      </c>
    </row>
    <row r="1277" spans="2:17" x14ac:dyDescent="0.25">
      <c r="C1277" t="s">
        <v>11</v>
      </c>
      <c r="L1277" s="6"/>
      <c r="M1277" s="4"/>
      <c r="N1277" s="9"/>
      <c r="O1277" s="6"/>
      <c r="P1277" s="5">
        <v>44932.549583333333</v>
      </c>
      <c r="Q1277" s="5">
        <v>44935.299583333333</v>
      </c>
    </row>
    <row r="1278" spans="2:17" x14ac:dyDescent="0.25">
      <c r="C1278" t="s">
        <v>11</v>
      </c>
      <c r="L1278" s="6"/>
      <c r="M1278" s="4"/>
      <c r="N1278" s="9"/>
      <c r="O1278" s="6"/>
      <c r="P1278" s="5">
        <v>44935.299583333333</v>
      </c>
      <c r="Q1278" s="5">
        <v>44935.362083333333</v>
      </c>
    </row>
    <row r="1279" spans="2:17" x14ac:dyDescent="0.25">
      <c r="C1279" t="s">
        <v>11</v>
      </c>
      <c r="L1279" s="6"/>
      <c r="M1279" s="4"/>
      <c r="N1279" s="9"/>
      <c r="O1279" s="6"/>
      <c r="P1279" s="5">
        <v>44935.362083333333</v>
      </c>
      <c r="Q1279" s="5">
        <v>44935.382916666669</v>
      </c>
    </row>
    <row r="1280" spans="2:17" x14ac:dyDescent="0.25">
      <c r="C1280" t="s">
        <v>11</v>
      </c>
      <c r="L1280" s="6"/>
      <c r="M1280" s="4"/>
      <c r="N1280" s="9"/>
      <c r="O1280" s="6"/>
      <c r="P1280" s="5">
        <v>44935.382916666669</v>
      </c>
      <c r="Q1280" s="5">
        <v>44935.403750000005</v>
      </c>
    </row>
    <row r="1281" spans="2:17" x14ac:dyDescent="0.25">
      <c r="C1281" t="s">
        <v>11</v>
      </c>
      <c r="L1281" s="6"/>
      <c r="M1281" s="4"/>
      <c r="N1281" s="9"/>
      <c r="O1281" s="6"/>
      <c r="P1281" s="5">
        <v>44935.403750000005</v>
      </c>
      <c r="Q1281" s="5">
        <v>44935.445416666669</v>
      </c>
    </row>
    <row r="1282" spans="2:17" x14ac:dyDescent="0.25">
      <c r="C1282" t="s">
        <v>11</v>
      </c>
      <c r="L1282" s="6"/>
      <c r="M1282" s="4"/>
      <c r="N1282" s="9"/>
      <c r="O1282" s="6"/>
      <c r="P1282" s="5">
        <v>44935.445416666669</v>
      </c>
      <c r="Q1282" s="5">
        <v>44935.466250000005</v>
      </c>
    </row>
    <row r="1283" spans="2:17" x14ac:dyDescent="0.25">
      <c r="C1283" t="s">
        <v>11</v>
      </c>
      <c r="L1283" s="6"/>
      <c r="M1283" s="4"/>
      <c r="N1283" s="9"/>
      <c r="O1283" s="6"/>
      <c r="P1283" s="5">
        <v>44935.466250000005</v>
      </c>
      <c r="Q1283" s="5">
        <v>44935.487083333333</v>
      </c>
    </row>
    <row r="1284" spans="2:17" x14ac:dyDescent="0.25">
      <c r="C1284" t="s">
        <v>12</v>
      </c>
      <c r="L1284" s="6"/>
      <c r="M1284" s="4"/>
      <c r="N1284" s="9"/>
      <c r="O1284" s="6"/>
      <c r="P1284" s="5">
        <v>44958.338194444448</v>
      </c>
      <c r="Q1284" s="5">
        <v>44958.421527777777</v>
      </c>
    </row>
    <row r="1285" spans="2:17" x14ac:dyDescent="0.25">
      <c r="C1285" t="s">
        <v>12</v>
      </c>
      <c r="L1285" s="6"/>
      <c r="M1285" s="4"/>
      <c r="N1285" s="9"/>
      <c r="O1285" s="6"/>
      <c r="P1285" s="5">
        <v>44958.421527777777</v>
      </c>
      <c r="Q1285" s="5">
        <v>44958.504861111112</v>
      </c>
    </row>
    <row r="1286" spans="2:17" x14ac:dyDescent="0.25">
      <c r="B1286">
        <v>3</v>
      </c>
      <c r="C1286" t="s">
        <v>62</v>
      </c>
      <c r="L1286" s="6"/>
      <c r="M1286" s="4"/>
      <c r="N1286" s="9"/>
      <c r="O1286" s="6"/>
      <c r="P1286" s="5">
        <v>44882.416666666672</v>
      </c>
      <c r="Q1286" s="5">
        <v>44882.583333333336</v>
      </c>
    </row>
    <row r="1287" spans="2:17" x14ac:dyDescent="0.25">
      <c r="B1287">
        <v>4</v>
      </c>
      <c r="C1287" t="s">
        <v>62</v>
      </c>
      <c r="L1287" s="6"/>
      <c r="M1287" s="4"/>
      <c r="N1287" s="9"/>
      <c r="O1287" s="6"/>
      <c r="P1287" s="5">
        <v>44882.583333333336</v>
      </c>
      <c r="Q1287" s="5">
        <v>44883.416666666672</v>
      </c>
    </row>
    <row r="1288" spans="2:17" x14ac:dyDescent="0.25">
      <c r="B1288">
        <v>5</v>
      </c>
      <c r="C1288" t="s">
        <v>23</v>
      </c>
      <c r="L1288" s="6"/>
      <c r="M1288" s="4"/>
      <c r="N1288" s="9"/>
      <c r="O1288" s="6"/>
      <c r="P1288" s="5">
        <v>44897.416666666672</v>
      </c>
      <c r="Q1288" s="5">
        <v>44901.583333333336</v>
      </c>
    </row>
    <row r="1289" spans="2:17" x14ac:dyDescent="0.25">
      <c r="B1289">
        <v>5</v>
      </c>
      <c r="C1289" t="s">
        <v>62</v>
      </c>
      <c r="L1289" s="6"/>
      <c r="M1289" s="4"/>
      <c r="N1289" s="9"/>
      <c r="O1289" s="6"/>
      <c r="P1289" s="5">
        <v>44883.416666666672</v>
      </c>
      <c r="Q1289" s="5">
        <v>44883.583333333336</v>
      </c>
    </row>
    <row r="1290" spans="2:17" x14ac:dyDescent="0.25">
      <c r="B1290">
        <v>6</v>
      </c>
      <c r="C1290" t="s">
        <v>62</v>
      </c>
      <c r="L1290" s="6"/>
      <c r="M1290" s="4"/>
      <c r="N1290" s="9"/>
      <c r="O1290" s="6"/>
      <c r="P1290" s="5">
        <v>44883.583333333336</v>
      </c>
      <c r="Q1290" s="5">
        <v>44886.416666666672</v>
      </c>
    </row>
    <row r="1291" spans="2:17" x14ac:dyDescent="0.25">
      <c r="C1291" t="s">
        <v>57</v>
      </c>
      <c r="L1291" s="6"/>
      <c r="M1291" s="4"/>
      <c r="N1291" s="9"/>
      <c r="O1291" s="6"/>
      <c r="P1291" s="5">
        <v>45083.444444444445</v>
      </c>
      <c r="Q1291" s="5">
        <v>45084.444444444445</v>
      </c>
    </row>
    <row r="1292" spans="2:17" x14ac:dyDescent="0.25">
      <c r="C1292" t="s">
        <v>11</v>
      </c>
      <c r="L1292" s="6"/>
      <c r="M1292" s="4"/>
      <c r="N1292" s="9"/>
      <c r="O1292" s="6"/>
      <c r="P1292" s="5">
        <v>44935.487083333333</v>
      </c>
      <c r="Q1292" s="5">
        <v>44935.528750000005</v>
      </c>
    </row>
    <row r="1293" spans="2:17" x14ac:dyDescent="0.25">
      <c r="C1293" t="s">
        <v>11</v>
      </c>
      <c r="L1293" s="6"/>
      <c r="M1293" s="4"/>
      <c r="N1293" s="9"/>
      <c r="O1293" s="6"/>
      <c r="P1293" s="5">
        <v>44935.528750000005</v>
      </c>
      <c r="Q1293" s="5">
        <v>44935.549583333333</v>
      </c>
    </row>
    <row r="1294" spans="2:17" x14ac:dyDescent="0.25">
      <c r="C1294" t="s">
        <v>11</v>
      </c>
      <c r="L1294" s="6"/>
      <c r="M1294" s="4"/>
      <c r="N1294" s="9"/>
      <c r="O1294" s="6"/>
      <c r="P1294" s="5">
        <v>44935.549583333333</v>
      </c>
      <c r="Q1294" s="5">
        <v>44935.570416666669</v>
      </c>
    </row>
    <row r="1295" spans="2:17" x14ac:dyDescent="0.25">
      <c r="C1295" t="s">
        <v>11</v>
      </c>
      <c r="L1295" s="6"/>
      <c r="M1295" s="4"/>
      <c r="N1295" s="9"/>
      <c r="O1295" s="6"/>
      <c r="P1295" s="5">
        <v>44935.570416666669</v>
      </c>
      <c r="Q1295" s="5">
        <v>44936.257916666669</v>
      </c>
    </row>
    <row r="1296" spans="2:17" x14ac:dyDescent="0.25">
      <c r="C1296" t="s">
        <v>11</v>
      </c>
      <c r="L1296" s="6"/>
      <c r="M1296" s="4"/>
      <c r="N1296" s="9"/>
      <c r="O1296" s="6"/>
      <c r="P1296" s="5">
        <v>44936.257916666669</v>
      </c>
      <c r="Q1296" s="5">
        <v>44936.278750000005</v>
      </c>
    </row>
    <row r="1297" spans="2:17" x14ac:dyDescent="0.25">
      <c r="C1297" t="s">
        <v>12</v>
      </c>
      <c r="L1297" s="6"/>
      <c r="M1297" s="4"/>
      <c r="N1297" s="9"/>
      <c r="O1297" s="6"/>
      <c r="P1297" s="5">
        <v>44958.504861111112</v>
      </c>
      <c r="Q1297" s="5">
        <v>44959.421527777777</v>
      </c>
    </row>
    <row r="1298" spans="2:17" x14ac:dyDescent="0.25">
      <c r="B1298">
        <v>5</v>
      </c>
      <c r="C1298" t="s">
        <v>24</v>
      </c>
      <c r="L1298" s="6"/>
      <c r="M1298" s="4"/>
      <c r="N1298" s="9"/>
      <c r="O1298" s="6"/>
      <c r="P1298" s="5">
        <v>44883.416666666672</v>
      </c>
      <c r="Q1298" s="5">
        <v>44886.291666666672</v>
      </c>
    </row>
    <row r="1299" spans="2:17" x14ac:dyDescent="0.25">
      <c r="B1299">
        <v>6</v>
      </c>
      <c r="C1299" t="s">
        <v>24</v>
      </c>
      <c r="L1299" s="6"/>
      <c r="M1299" s="4"/>
      <c r="N1299" s="9"/>
      <c r="O1299" s="6"/>
      <c r="P1299" s="5">
        <v>44886.291666666672</v>
      </c>
      <c r="Q1299" s="5">
        <v>44886.5</v>
      </c>
    </row>
    <row r="1300" spans="2:17" x14ac:dyDescent="0.25">
      <c r="B1300">
        <v>7</v>
      </c>
      <c r="C1300" t="s">
        <v>24</v>
      </c>
      <c r="L1300" s="6"/>
      <c r="M1300" s="4"/>
      <c r="N1300" s="9"/>
      <c r="O1300" s="6"/>
      <c r="P1300" s="5">
        <v>44886.5</v>
      </c>
      <c r="Q1300" s="5">
        <v>44887.375</v>
      </c>
    </row>
    <row r="1301" spans="2:17" x14ac:dyDescent="0.25">
      <c r="B1301">
        <v>8</v>
      </c>
      <c r="C1301" t="s">
        <v>24</v>
      </c>
      <c r="L1301" s="6"/>
      <c r="M1301" s="4"/>
      <c r="N1301" s="9"/>
      <c r="O1301" s="6"/>
      <c r="P1301" s="5">
        <v>44887.375</v>
      </c>
      <c r="Q1301" s="5">
        <v>44887.583333333336</v>
      </c>
    </row>
    <row r="1302" spans="2:17" x14ac:dyDescent="0.25">
      <c r="C1302" t="s">
        <v>15</v>
      </c>
      <c r="L1302" s="6"/>
      <c r="M1302" s="4"/>
      <c r="N1302" s="9"/>
      <c r="O1302" s="6"/>
      <c r="P1302" s="5">
        <v>44900.46875</v>
      </c>
      <c r="Q1302" s="5">
        <v>44901.46875</v>
      </c>
    </row>
    <row r="1303" spans="2:17" x14ac:dyDescent="0.25">
      <c r="C1303" t="s">
        <v>8</v>
      </c>
      <c r="L1303" s="6"/>
      <c r="M1303" s="4"/>
      <c r="N1303" s="9"/>
      <c r="O1303" s="6"/>
      <c r="P1303" s="5">
        <v>45153.274513888893</v>
      </c>
      <c r="Q1303" s="5">
        <v>45153.482847222222</v>
      </c>
    </row>
    <row r="1304" spans="2:17" x14ac:dyDescent="0.25">
      <c r="C1304" t="s">
        <v>8</v>
      </c>
      <c r="L1304" s="6"/>
      <c r="M1304" s="4"/>
      <c r="N1304" s="9"/>
      <c r="O1304" s="6"/>
      <c r="P1304" s="5">
        <v>45153.482847222222</v>
      </c>
      <c r="Q1304" s="5">
        <v>45154.357847222222</v>
      </c>
    </row>
    <row r="1305" spans="2:17" x14ac:dyDescent="0.25">
      <c r="C1305" t="s">
        <v>8</v>
      </c>
      <c r="L1305" s="6"/>
      <c r="M1305" s="4"/>
      <c r="N1305" s="9"/>
      <c r="O1305" s="6"/>
      <c r="P1305" s="5">
        <v>45154.357847222222</v>
      </c>
      <c r="Q1305" s="5">
        <v>45154.566180555557</v>
      </c>
    </row>
    <row r="1306" spans="2:17" x14ac:dyDescent="0.25">
      <c r="C1306" t="s">
        <v>8</v>
      </c>
      <c r="L1306" s="6"/>
      <c r="M1306" s="4"/>
      <c r="N1306" s="9"/>
      <c r="O1306" s="6"/>
      <c r="P1306" s="5">
        <v>45154.566180555557</v>
      </c>
      <c r="Q1306" s="5">
        <v>45155.441180555557</v>
      </c>
    </row>
    <row r="1307" spans="2:17" x14ac:dyDescent="0.25">
      <c r="C1307" t="s">
        <v>11</v>
      </c>
      <c r="L1307" s="6"/>
      <c r="M1307" s="4"/>
      <c r="N1307" s="9"/>
      <c r="O1307" s="6"/>
      <c r="P1307" s="5">
        <v>44936.278750000005</v>
      </c>
      <c r="Q1307" s="5">
        <v>44936.299583333333</v>
      </c>
    </row>
    <row r="1308" spans="2:17" x14ac:dyDescent="0.25">
      <c r="C1308" t="s">
        <v>11</v>
      </c>
      <c r="L1308" s="6"/>
      <c r="M1308" s="4"/>
      <c r="N1308" s="9"/>
      <c r="O1308" s="6"/>
      <c r="P1308" s="5">
        <v>44936.299583333333</v>
      </c>
      <c r="Q1308" s="5">
        <v>44936.341250000005</v>
      </c>
    </row>
    <row r="1309" spans="2:17" x14ac:dyDescent="0.25">
      <c r="C1309" t="s">
        <v>11</v>
      </c>
      <c r="L1309" s="6"/>
      <c r="M1309" s="4"/>
      <c r="N1309" s="9"/>
      <c r="O1309" s="6"/>
      <c r="P1309" s="5">
        <v>44936.341250000005</v>
      </c>
      <c r="Q1309" s="5">
        <v>44936.351666666669</v>
      </c>
    </row>
    <row r="1310" spans="2:17" x14ac:dyDescent="0.25">
      <c r="C1310" t="s">
        <v>11</v>
      </c>
      <c r="L1310" s="6"/>
      <c r="M1310" s="4"/>
      <c r="N1310" s="9"/>
      <c r="O1310" s="6"/>
      <c r="P1310" s="5">
        <v>44936.351666666669</v>
      </c>
      <c r="Q1310" s="5">
        <v>44936.372500000005</v>
      </c>
    </row>
    <row r="1311" spans="2:17" x14ac:dyDescent="0.25">
      <c r="C1311" t="s">
        <v>11</v>
      </c>
      <c r="L1311" s="6"/>
      <c r="M1311" s="4"/>
      <c r="N1311" s="9"/>
      <c r="O1311" s="6"/>
      <c r="P1311" s="5">
        <v>44936.372500000005</v>
      </c>
      <c r="Q1311" s="5">
        <v>44936.414166666669</v>
      </c>
    </row>
    <row r="1312" spans="2:17" x14ac:dyDescent="0.25">
      <c r="C1312" t="s">
        <v>11</v>
      </c>
      <c r="L1312" s="6"/>
      <c r="M1312" s="4"/>
      <c r="N1312" s="9"/>
      <c r="O1312" s="6"/>
      <c r="P1312" s="5">
        <v>44936.414166666669</v>
      </c>
      <c r="Q1312" s="5">
        <v>44936.424583333333</v>
      </c>
    </row>
    <row r="1313" spans="2:17" x14ac:dyDescent="0.25">
      <c r="C1313" t="s">
        <v>11</v>
      </c>
      <c r="L1313" s="6"/>
      <c r="M1313" s="4"/>
      <c r="N1313" s="9"/>
      <c r="O1313" s="6"/>
      <c r="P1313" s="5">
        <v>44936.424583333333</v>
      </c>
      <c r="Q1313" s="5">
        <v>44936.445416666669</v>
      </c>
    </row>
    <row r="1314" spans="2:17" x14ac:dyDescent="0.25">
      <c r="C1314" t="s">
        <v>11</v>
      </c>
      <c r="L1314" s="6"/>
      <c r="M1314" s="4"/>
      <c r="N1314" s="9"/>
      <c r="O1314" s="6"/>
      <c r="P1314" s="5">
        <v>44936.445416666669</v>
      </c>
      <c r="Q1314" s="5">
        <v>44936.487083333333</v>
      </c>
    </row>
    <row r="1315" spans="2:17" x14ac:dyDescent="0.25">
      <c r="C1315" t="s">
        <v>11</v>
      </c>
      <c r="L1315" s="6"/>
      <c r="M1315" s="4"/>
      <c r="N1315" s="9"/>
      <c r="O1315" s="6"/>
      <c r="P1315" s="5">
        <v>44936.487083333333</v>
      </c>
      <c r="Q1315" s="5">
        <v>44936.497500000005</v>
      </c>
    </row>
    <row r="1316" spans="2:17" x14ac:dyDescent="0.25">
      <c r="C1316" t="s">
        <v>11</v>
      </c>
      <c r="L1316" s="6"/>
      <c r="M1316" s="4"/>
      <c r="N1316" s="9"/>
      <c r="O1316" s="6"/>
      <c r="P1316" s="5">
        <v>44936.497500000005</v>
      </c>
      <c r="Q1316" s="5">
        <v>44936.518333333333</v>
      </c>
    </row>
    <row r="1317" spans="2:17" x14ac:dyDescent="0.25">
      <c r="C1317" t="s">
        <v>11</v>
      </c>
      <c r="L1317" s="6"/>
      <c r="M1317" s="4"/>
      <c r="N1317" s="9"/>
      <c r="O1317" s="6"/>
      <c r="P1317" s="5">
        <v>44936.518333333333</v>
      </c>
      <c r="Q1317" s="5">
        <v>44936.560000000005</v>
      </c>
    </row>
    <row r="1318" spans="2:17" x14ac:dyDescent="0.25">
      <c r="C1318" t="s">
        <v>11</v>
      </c>
      <c r="L1318" s="6"/>
      <c r="M1318" s="4"/>
      <c r="N1318" s="9"/>
      <c r="O1318" s="6"/>
      <c r="P1318" s="5">
        <v>44936.560000000005</v>
      </c>
      <c r="Q1318" s="5">
        <v>44936.570416666669</v>
      </c>
    </row>
    <row r="1319" spans="2:17" x14ac:dyDescent="0.25">
      <c r="B1319">
        <v>6</v>
      </c>
      <c r="C1319" t="s">
        <v>23</v>
      </c>
      <c r="L1319" s="6"/>
      <c r="M1319" s="4"/>
      <c r="N1319" s="9"/>
      <c r="O1319" s="6"/>
      <c r="P1319" s="5">
        <v>44901.583333333336</v>
      </c>
      <c r="Q1319" s="5">
        <v>44910.333333333336</v>
      </c>
    </row>
    <row r="1320" spans="2:17" x14ac:dyDescent="0.25">
      <c r="B1320">
        <v>7</v>
      </c>
      <c r="C1320" t="s">
        <v>23</v>
      </c>
      <c r="L1320" s="6"/>
      <c r="M1320" s="4"/>
      <c r="N1320" s="9"/>
      <c r="O1320" s="6"/>
      <c r="P1320" s="5">
        <v>44910.333333333336</v>
      </c>
      <c r="Q1320" s="5">
        <v>44915.416666666672</v>
      </c>
    </row>
    <row r="1321" spans="2:17" x14ac:dyDescent="0.25">
      <c r="C1321" t="s">
        <v>8</v>
      </c>
      <c r="L1321" s="6"/>
      <c r="M1321" s="4"/>
      <c r="N1321" s="9"/>
      <c r="O1321" s="6"/>
      <c r="P1321" s="5">
        <v>45155.441180555557</v>
      </c>
      <c r="Q1321" s="5">
        <v>45159.441180555557</v>
      </c>
    </row>
    <row r="1322" spans="2:17" x14ac:dyDescent="0.25">
      <c r="C1322" t="s">
        <v>11</v>
      </c>
      <c r="L1322" s="6"/>
      <c r="M1322" s="4"/>
      <c r="N1322" s="9"/>
      <c r="O1322" s="6"/>
      <c r="P1322" s="5">
        <v>44936.570416666669</v>
      </c>
      <c r="Q1322" s="5">
        <v>44937.257916666669</v>
      </c>
    </row>
    <row r="1323" spans="2:17" x14ac:dyDescent="0.25">
      <c r="C1323" t="s">
        <v>11</v>
      </c>
      <c r="L1323" s="6"/>
      <c r="M1323" s="4"/>
      <c r="N1323" s="9"/>
      <c r="O1323" s="6"/>
      <c r="P1323" s="5">
        <v>44937.257916666669</v>
      </c>
      <c r="Q1323" s="5">
        <v>44937.278750000005</v>
      </c>
    </row>
    <row r="1324" spans="2:17" x14ac:dyDescent="0.25">
      <c r="C1324" t="s">
        <v>11</v>
      </c>
      <c r="L1324" s="6"/>
      <c r="M1324" s="4"/>
      <c r="N1324" s="9"/>
      <c r="O1324" s="6"/>
      <c r="P1324" s="5">
        <v>44937.278750000005</v>
      </c>
      <c r="Q1324" s="5">
        <v>44937.320416666669</v>
      </c>
    </row>
    <row r="1325" spans="2:17" x14ac:dyDescent="0.25">
      <c r="C1325" t="s">
        <v>11</v>
      </c>
      <c r="L1325" s="6"/>
      <c r="M1325" s="4"/>
      <c r="N1325" s="9"/>
      <c r="O1325" s="6"/>
      <c r="P1325" s="5">
        <v>44937.320416666669</v>
      </c>
      <c r="Q1325" s="5">
        <v>44937.445416666669</v>
      </c>
    </row>
    <row r="1326" spans="2:17" x14ac:dyDescent="0.25">
      <c r="C1326" t="s">
        <v>11</v>
      </c>
      <c r="L1326" s="6"/>
      <c r="M1326" s="4"/>
      <c r="N1326" s="9"/>
      <c r="O1326" s="6"/>
      <c r="P1326" s="5">
        <v>44937.445416666669</v>
      </c>
      <c r="Q1326" s="5">
        <v>44937.487083333333</v>
      </c>
    </row>
    <row r="1327" spans="2:17" x14ac:dyDescent="0.25">
      <c r="B1327">
        <v>7</v>
      </c>
      <c r="C1327" t="s">
        <v>22</v>
      </c>
      <c r="L1327" s="6"/>
      <c r="M1327" s="4"/>
      <c r="N1327" s="9"/>
      <c r="O1327" s="6"/>
      <c r="P1327" s="5">
        <v>44959.368055555555</v>
      </c>
      <c r="Q1327" s="5">
        <v>44994.368055555555</v>
      </c>
    </row>
    <row r="1328" spans="2:17" x14ac:dyDescent="0.25">
      <c r="C1328" t="s">
        <v>11</v>
      </c>
      <c r="L1328" s="6"/>
      <c r="M1328" s="4"/>
      <c r="N1328" s="9"/>
      <c r="O1328" s="6"/>
      <c r="P1328" s="5">
        <v>44937.487083333333</v>
      </c>
      <c r="Q1328" s="5">
        <v>44937.528750000005</v>
      </c>
    </row>
    <row r="1329" spans="2:17" x14ac:dyDescent="0.25">
      <c r="C1329" t="s">
        <v>57</v>
      </c>
      <c r="L1329" s="6"/>
      <c r="M1329" s="4"/>
      <c r="N1329" s="9"/>
      <c r="O1329" s="6"/>
      <c r="P1329" s="5">
        <v>45084.444444444445</v>
      </c>
      <c r="Q1329" s="5">
        <v>45091.444444444445</v>
      </c>
    </row>
    <row r="1330" spans="2:17" x14ac:dyDescent="0.25">
      <c r="B1330">
        <v>8</v>
      </c>
      <c r="C1330" t="s">
        <v>23</v>
      </c>
      <c r="L1330" s="6"/>
      <c r="M1330" s="4"/>
      <c r="N1330" s="9"/>
      <c r="O1330" s="6"/>
      <c r="P1330" s="5">
        <v>44915.416666666672</v>
      </c>
      <c r="Q1330" s="5">
        <v>44918.416666666672</v>
      </c>
    </row>
    <row r="1331" spans="2:17" x14ac:dyDescent="0.25">
      <c r="B1331">
        <v>9</v>
      </c>
      <c r="C1331" t="s">
        <v>23</v>
      </c>
      <c r="L1331" s="6"/>
      <c r="M1331" s="4"/>
      <c r="N1331" s="9"/>
      <c r="O1331" s="6"/>
      <c r="P1331" s="5">
        <v>44918.416666666672</v>
      </c>
      <c r="Q1331" s="5">
        <v>44923.416666666672</v>
      </c>
    </row>
    <row r="1332" spans="2:17" x14ac:dyDescent="0.25">
      <c r="C1332" t="s">
        <v>16</v>
      </c>
      <c r="L1332" s="6"/>
      <c r="M1332" s="4"/>
      <c r="N1332" s="9"/>
      <c r="O1332" s="6"/>
      <c r="P1332" s="5">
        <v>44904.291666666672</v>
      </c>
      <c r="Q1332" s="5">
        <v>44904.375</v>
      </c>
    </row>
    <row r="1333" spans="2:17" x14ac:dyDescent="0.25">
      <c r="C1333" t="s">
        <v>11</v>
      </c>
      <c r="L1333" s="6"/>
      <c r="M1333" s="4"/>
      <c r="N1333" s="9"/>
      <c r="O1333" s="6"/>
      <c r="P1333" s="5">
        <v>44937.528750000005</v>
      </c>
      <c r="Q1333" s="5">
        <v>44938.445416666669</v>
      </c>
    </row>
    <row r="1334" spans="2:17" x14ac:dyDescent="0.25">
      <c r="C1334" t="s">
        <v>15</v>
      </c>
      <c r="L1334" s="6"/>
      <c r="M1334" s="4"/>
      <c r="N1334" s="9"/>
      <c r="O1334" s="6"/>
      <c r="P1334" s="5">
        <v>44901.46875</v>
      </c>
      <c r="Q1334" s="5">
        <v>44902.552083333336</v>
      </c>
    </row>
    <row r="1335" spans="2:17" x14ac:dyDescent="0.25">
      <c r="C1335" t="s">
        <v>15</v>
      </c>
      <c r="L1335" s="6"/>
      <c r="M1335" s="4"/>
      <c r="N1335" s="9"/>
      <c r="O1335" s="6"/>
      <c r="P1335" s="5">
        <v>44902.552083333336</v>
      </c>
      <c r="Q1335" s="5">
        <v>44904.302083333336</v>
      </c>
    </row>
    <row r="1336" spans="2:17" x14ac:dyDescent="0.25">
      <c r="C1336" t="s">
        <v>8</v>
      </c>
      <c r="L1336" s="6"/>
      <c r="M1336" s="4"/>
      <c r="N1336" s="9"/>
      <c r="O1336" s="6"/>
      <c r="P1336" s="5">
        <v>45159.441180555557</v>
      </c>
      <c r="Q1336" s="5">
        <v>45173.385625000003</v>
      </c>
    </row>
    <row r="1337" spans="2:17" x14ac:dyDescent="0.25">
      <c r="C1337" t="s">
        <v>8</v>
      </c>
      <c r="L1337" s="6"/>
      <c r="M1337" s="4"/>
      <c r="N1337" s="9"/>
      <c r="O1337" s="6"/>
      <c r="P1337" s="5">
        <v>45173.385625000003</v>
      </c>
      <c r="Q1337" s="5">
        <v>45173.468958333338</v>
      </c>
    </row>
    <row r="1338" spans="2:17" x14ac:dyDescent="0.25">
      <c r="C1338" t="s">
        <v>8</v>
      </c>
      <c r="L1338" s="6"/>
      <c r="M1338" s="4"/>
      <c r="N1338" s="9"/>
      <c r="O1338" s="6"/>
      <c r="P1338" s="5">
        <v>45173.468958333338</v>
      </c>
      <c r="Q1338" s="5">
        <v>45173.552291666667</v>
      </c>
    </row>
    <row r="1339" spans="2:17" x14ac:dyDescent="0.25">
      <c r="C1339" t="s">
        <v>8</v>
      </c>
      <c r="L1339" s="6"/>
      <c r="M1339" s="4"/>
      <c r="N1339" s="9"/>
      <c r="O1339" s="6"/>
      <c r="P1339" s="5">
        <v>45173.552291666667</v>
      </c>
      <c r="Q1339" s="5">
        <v>45187.552291666667</v>
      </c>
    </row>
    <row r="1340" spans="2:17" x14ac:dyDescent="0.25">
      <c r="C1340" t="s">
        <v>11</v>
      </c>
      <c r="L1340" s="6"/>
      <c r="M1340" s="4"/>
      <c r="N1340" s="9"/>
      <c r="O1340" s="6"/>
      <c r="P1340" s="5">
        <v>44938.445416666669</v>
      </c>
      <c r="Q1340" s="5">
        <v>44938.517638888894</v>
      </c>
    </row>
    <row r="1341" spans="2:17" x14ac:dyDescent="0.25">
      <c r="C1341" t="s">
        <v>11</v>
      </c>
      <c r="L1341" s="6"/>
      <c r="M1341" s="4"/>
      <c r="N1341" s="9"/>
      <c r="O1341" s="6"/>
      <c r="P1341" s="5">
        <v>44938.517638888894</v>
      </c>
      <c r="Q1341" s="5">
        <v>44938.559305555558</v>
      </c>
    </row>
    <row r="1342" spans="2:17" x14ac:dyDescent="0.25">
      <c r="C1342" t="s">
        <v>11</v>
      </c>
      <c r="L1342" s="6"/>
      <c r="M1342" s="4"/>
      <c r="N1342" s="9"/>
      <c r="O1342" s="6"/>
      <c r="P1342" s="5">
        <v>44938.559305555558</v>
      </c>
      <c r="Q1342" s="5">
        <v>44939.267638888894</v>
      </c>
    </row>
    <row r="1343" spans="2:17" x14ac:dyDescent="0.25">
      <c r="C1343" t="s">
        <v>11</v>
      </c>
      <c r="L1343" s="6"/>
      <c r="M1343" s="4"/>
      <c r="N1343" s="9"/>
      <c r="O1343" s="6"/>
      <c r="P1343" s="5">
        <v>44939.267638888894</v>
      </c>
      <c r="Q1343" s="5">
        <v>44939.309305555558</v>
      </c>
    </row>
    <row r="1344" spans="2:17" x14ac:dyDescent="0.25">
      <c r="C1344" t="s">
        <v>18</v>
      </c>
      <c r="L1344" s="6"/>
      <c r="M1344" s="4"/>
      <c r="N1344" s="9"/>
      <c r="O1344" s="6"/>
      <c r="P1344" s="5">
        <v>44907.427083333336</v>
      </c>
      <c r="Q1344" s="5">
        <v>44909.364583333336</v>
      </c>
    </row>
    <row r="1345" spans="2:17" x14ac:dyDescent="0.25">
      <c r="C1345" t="s">
        <v>7</v>
      </c>
      <c r="L1345" s="6"/>
      <c r="M1345" s="4"/>
      <c r="N1345" s="9"/>
      <c r="O1345" s="6"/>
      <c r="P1345" s="5">
        <v>44904.392361111117</v>
      </c>
      <c r="Q1345" s="5">
        <v>44907.309027777781</v>
      </c>
    </row>
    <row r="1346" spans="2:17" x14ac:dyDescent="0.25">
      <c r="C1346" t="s">
        <v>55</v>
      </c>
      <c r="L1346" s="6"/>
      <c r="M1346" s="4"/>
      <c r="N1346" s="9"/>
      <c r="O1346" s="6"/>
      <c r="P1346" s="5">
        <v>45547.474097222228</v>
      </c>
      <c r="Q1346" s="5">
        <v>45559.390763888892</v>
      </c>
    </row>
    <row r="1347" spans="2:17" x14ac:dyDescent="0.25">
      <c r="B1347">
        <v>6</v>
      </c>
      <c r="C1347" t="s">
        <v>81</v>
      </c>
      <c r="L1347" s="6"/>
      <c r="M1347" s="4"/>
      <c r="N1347" s="9"/>
      <c r="O1347" s="6"/>
      <c r="P1347" s="5">
        <v>44882.558333333334</v>
      </c>
      <c r="Q1347" s="5">
        <v>44883.433333333334</v>
      </c>
    </row>
    <row r="1348" spans="2:17" x14ac:dyDescent="0.25">
      <c r="C1348" t="s">
        <v>25</v>
      </c>
      <c r="L1348" s="6"/>
      <c r="M1348" s="4"/>
      <c r="N1348" s="9"/>
      <c r="O1348" s="6"/>
      <c r="P1348" s="5">
        <v>44987.305555555555</v>
      </c>
      <c r="Q1348" s="5">
        <v>44987.529861111114</v>
      </c>
    </row>
    <row r="1349" spans="2:17" x14ac:dyDescent="0.25">
      <c r="C1349" t="s">
        <v>25</v>
      </c>
      <c r="L1349" s="6"/>
      <c r="M1349" s="4"/>
      <c r="N1349" s="9"/>
      <c r="O1349" s="6"/>
      <c r="P1349" s="5">
        <v>44987.529861111114</v>
      </c>
      <c r="Q1349" s="5">
        <v>44988.420833333337</v>
      </c>
    </row>
    <row r="1350" spans="2:17" x14ac:dyDescent="0.25">
      <c r="C1350" t="s">
        <v>25</v>
      </c>
      <c r="L1350" s="6"/>
      <c r="M1350" s="4"/>
      <c r="N1350" s="9"/>
      <c r="O1350" s="6"/>
      <c r="P1350" s="5">
        <v>44988.420833333337</v>
      </c>
      <c r="Q1350" s="5">
        <v>44991.311805555561</v>
      </c>
    </row>
    <row r="1351" spans="2:17" x14ac:dyDescent="0.25">
      <c r="C1351" t="s">
        <v>11</v>
      </c>
      <c r="L1351" s="6"/>
      <c r="M1351" s="4"/>
      <c r="N1351" s="9"/>
      <c r="O1351" s="6"/>
      <c r="P1351" s="5">
        <v>44939.309305555558</v>
      </c>
      <c r="Q1351" s="5">
        <v>44939.342638888891</v>
      </c>
    </row>
    <row r="1352" spans="2:17" x14ac:dyDescent="0.25">
      <c r="C1352" t="s">
        <v>11</v>
      </c>
      <c r="L1352" s="6"/>
      <c r="M1352" s="4"/>
      <c r="N1352" s="9"/>
      <c r="O1352" s="6"/>
      <c r="P1352" s="5">
        <v>44939.342638888891</v>
      </c>
      <c r="Q1352" s="5">
        <v>44939.375972222224</v>
      </c>
    </row>
    <row r="1353" spans="2:17" x14ac:dyDescent="0.25">
      <c r="C1353" t="s">
        <v>11</v>
      </c>
      <c r="L1353" s="6"/>
      <c r="M1353" s="4"/>
      <c r="N1353" s="9"/>
      <c r="O1353" s="6"/>
      <c r="P1353" s="5">
        <v>44939.375972222224</v>
      </c>
      <c r="Q1353" s="5">
        <v>44939.409305555557</v>
      </c>
    </row>
    <row r="1354" spans="2:17" x14ac:dyDescent="0.25">
      <c r="C1354" t="s">
        <v>25</v>
      </c>
      <c r="L1354" s="6"/>
      <c r="M1354" s="4"/>
      <c r="N1354" s="9"/>
      <c r="O1354" s="6"/>
      <c r="P1354" s="5">
        <v>44991.311805555561</v>
      </c>
      <c r="Q1354" s="5">
        <v>44992.258333333339</v>
      </c>
    </row>
    <row r="1355" spans="2:17" x14ac:dyDescent="0.25">
      <c r="C1355" t="s">
        <v>8</v>
      </c>
      <c r="L1355" s="6"/>
      <c r="M1355" s="4"/>
      <c r="N1355" s="9"/>
      <c r="O1355" s="6"/>
      <c r="P1355" s="5">
        <v>45187.552291666667</v>
      </c>
      <c r="Q1355" s="5">
        <v>45188.260625000003</v>
      </c>
    </row>
    <row r="1356" spans="2:17" x14ac:dyDescent="0.25">
      <c r="C1356" t="s">
        <v>8</v>
      </c>
      <c r="L1356" s="6"/>
      <c r="M1356" s="4"/>
      <c r="N1356" s="9"/>
      <c r="O1356" s="6"/>
      <c r="P1356" s="5">
        <v>45188.260625000003</v>
      </c>
      <c r="Q1356" s="5">
        <v>45188.302291666667</v>
      </c>
    </row>
    <row r="1357" spans="2:17" x14ac:dyDescent="0.25">
      <c r="C1357" t="s">
        <v>8</v>
      </c>
      <c r="L1357" s="6"/>
      <c r="M1357" s="4"/>
      <c r="N1357" s="9"/>
      <c r="O1357" s="6"/>
      <c r="P1357" s="5">
        <v>45188.302291666667</v>
      </c>
      <c r="Q1357" s="5">
        <v>45194.288402777784</v>
      </c>
    </row>
    <row r="1358" spans="2:17" x14ac:dyDescent="0.25">
      <c r="C1358" t="s">
        <v>55</v>
      </c>
      <c r="L1358" s="6"/>
      <c r="M1358" s="4"/>
      <c r="N1358" s="9"/>
      <c r="O1358" s="6"/>
      <c r="P1358" s="5">
        <v>45559.390763888892</v>
      </c>
      <c r="Q1358" s="5">
        <v>45572.474097222228</v>
      </c>
    </row>
    <row r="1359" spans="2:17" x14ac:dyDescent="0.25">
      <c r="C1359" t="s">
        <v>16</v>
      </c>
      <c r="L1359" s="6"/>
      <c r="M1359" s="4"/>
      <c r="N1359" s="9"/>
      <c r="O1359" s="6"/>
      <c r="P1359" s="5">
        <v>44904.375</v>
      </c>
      <c r="Q1359" s="5">
        <v>44904.4375</v>
      </c>
    </row>
    <row r="1360" spans="2:17" x14ac:dyDescent="0.25">
      <c r="C1360" t="s">
        <v>11</v>
      </c>
      <c r="L1360" s="6"/>
      <c r="M1360" s="4"/>
      <c r="N1360" s="9"/>
      <c r="O1360" s="6"/>
      <c r="P1360" s="5">
        <v>44939.409305555557</v>
      </c>
      <c r="Q1360" s="5">
        <v>44939.450972222221</v>
      </c>
    </row>
    <row r="1361" spans="3:17" x14ac:dyDescent="0.25">
      <c r="C1361" t="s">
        <v>11</v>
      </c>
      <c r="L1361" s="6"/>
      <c r="M1361" s="4"/>
      <c r="N1361" s="9"/>
      <c r="O1361" s="6"/>
      <c r="P1361" s="5">
        <v>44939.450972222221</v>
      </c>
      <c r="Q1361" s="5">
        <v>44939.492638888893</v>
      </c>
    </row>
    <row r="1362" spans="3:17" x14ac:dyDescent="0.25">
      <c r="C1362" t="s">
        <v>25</v>
      </c>
      <c r="L1362" s="6"/>
      <c r="M1362" s="4"/>
      <c r="N1362" s="9"/>
      <c r="O1362" s="6"/>
      <c r="P1362" s="5">
        <v>44992.258333333339</v>
      </c>
      <c r="Q1362" s="5">
        <v>44992.482638888891</v>
      </c>
    </row>
    <row r="1363" spans="3:17" x14ac:dyDescent="0.25">
      <c r="C1363" t="s">
        <v>25</v>
      </c>
      <c r="L1363" s="6"/>
      <c r="M1363" s="4"/>
      <c r="N1363" s="9"/>
      <c r="O1363" s="6"/>
      <c r="P1363" s="5">
        <v>44992.482638888891</v>
      </c>
      <c r="Q1363" s="5">
        <v>44993.373611111114</v>
      </c>
    </row>
    <row r="1364" spans="3:17" x14ac:dyDescent="0.25">
      <c r="C1364" t="s">
        <v>25</v>
      </c>
      <c r="L1364" s="6"/>
      <c r="M1364" s="4"/>
      <c r="N1364" s="9"/>
      <c r="O1364" s="6"/>
      <c r="P1364" s="5">
        <v>44993.373611111114</v>
      </c>
      <c r="Q1364" s="5">
        <v>44994.264583333337</v>
      </c>
    </row>
    <row r="1365" spans="3:17" x14ac:dyDescent="0.25">
      <c r="C1365" t="s">
        <v>11</v>
      </c>
      <c r="L1365" s="6"/>
      <c r="M1365" s="4"/>
      <c r="N1365" s="9"/>
      <c r="O1365" s="6"/>
      <c r="P1365" s="5">
        <v>44939.492638888893</v>
      </c>
      <c r="Q1365" s="5">
        <v>44939.525972222225</v>
      </c>
    </row>
    <row r="1366" spans="3:17" x14ac:dyDescent="0.25">
      <c r="C1366" t="s">
        <v>11</v>
      </c>
      <c r="L1366" s="6"/>
      <c r="M1366" s="4"/>
      <c r="N1366" s="9"/>
      <c r="O1366" s="6"/>
      <c r="P1366" s="5">
        <v>44939.525972222225</v>
      </c>
      <c r="Q1366" s="5">
        <v>44939.559305555558</v>
      </c>
    </row>
    <row r="1367" spans="3:17" x14ac:dyDescent="0.25">
      <c r="C1367" t="s">
        <v>11</v>
      </c>
      <c r="L1367" s="6"/>
      <c r="M1367" s="4"/>
      <c r="N1367" s="9"/>
      <c r="O1367" s="6"/>
      <c r="P1367" s="5">
        <v>44939.559305555558</v>
      </c>
      <c r="Q1367" s="5">
        <v>44942.259305555555</v>
      </c>
    </row>
    <row r="1368" spans="3:17" x14ac:dyDescent="0.25">
      <c r="C1368" t="s">
        <v>25</v>
      </c>
      <c r="L1368" s="6"/>
      <c r="M1368" s="4"/>
      <c r="N1368" s="9"/>
      <c r="O1368" s="6"/>
      <c r="P1368" s="5">
        <v>44994.264583333337</v>
      </c>
      <c r="Q1368" s="5">
        <v>44994.544444444444</v>
      </c>
    </row>
    <row r="1369" spans="3:17" x14ac:dyDescent="0.25">
      <c r="C1369" t="s">
        <v>25</v>
      </c>
      <c r="L1369" s="6"/>
      <c r="M1369" s="4"/>
      <c r="N1369" s="9"/>
      <c r="O1369" s="6"/>
      <c r="P1369" s="5">
        <v>44994.544444444444</v>
      </c>
      <c r="Q1369" s="5">
        <v>44995.268750000003</v>
      </c>
    </row>
    <row r="1370" spans="3:17" x14ac:dyDescent="0.25">
      <c r="C1370" t="s">
        <v>25</v>
      </c>
      <c r="L1370" s="6"/>
      <c r="M1370" s="4"/>
      <c r="N1370" s="9"/>
      <c r="O1370" s="6"/>
      <c r="P1370" s="5">
        <v>44995.268750000003</v>
      </c>
      <c r="Q1370" s="5">
        <v>44995.326388888891</v>
      </c>
    </row>
    <row r="1371" spans="3:17" x14ac:dyDescent="0.25">
      <c r="C1371" t="s">
        <v>25</v>
      </c>
      <c r="L1371" s="6"/>
      <c r="M1371" s="4"/>
      <c r="N1371" s="9"/>
      <c r="O1371" s="6"/>
      <c r="P1371" s="5">
        <v>44995.326388888891</v>
      </c>
      <c r="Q1371" s="5">
        <v>44995.384027777778</v>
      </c>
    </row>
    <row r="1372" spans="3:17" x14ac:dyDescent="0.25">
      <c r="C1372" t="s">
        <v>11</v>
      </c>
      <c r="L1372" s="6"/>
      <c r="M1372" s="4"/>
      <c r="N1372" s="9"/>
      <c r="O1372" s="6"/>
      <c r="P1372" s="5">
        <v>44942.259305555555</v>
      </c>
      <c r="Q1372" s="5">
        <v>44942.300972222227</v>
      </c>
    </row>
    <row r="1373" spans="3:17" x14ac:dyDescent="0.25">
      <c r="C1373" t="s">
        <v>11</v>
      </c>
      <c r="L1373" s="6"/>
      <c r="M1373" s="4"/>
      <c r="N1373" s="9"/>
      <c r="O1373" s="6"/>
      <c r="P1373" s="5">
        <v>44942.300972222227</v>
      </c>
      <c r="Q1373" s="5">
        <v>44942.309305555558</v>
      </c>
    </row>
    <row r="1374" spans="3:17" x14ac:dyDescent="0.25">
      <c r="C1374" t="s">
        <v>11</v>
      </c>
      <c r="L1374" s="6"/>
      <c r="M1374" s="4"/>
      <c r="N1374" s="9"/>
      <c r="O1374" s="6"/>
      <c r="P1374" s="5">
        <v>44942.309305555558</v>
      </c>
      <c r="Q1374" s="5">
        <v>44942.31763888889</v>
      </c>
    </row>
    <row r="1375" spans="3:17" x14ac:dyDescent="0.25">
      <c r="C1375" t="s">
        <v>11</v>
      </c>
      <c r="L1375" s="6"/>
      <c r="M1375" s="4"/>
      <c r="N1375" s="9"/>
      <c r="O1375" s="6"/>
      <c r="P1375" s="5">
        <v>44942.31763888889</v>
      </c>
      <c r="Q1375" s="5">
        <v>44942.325972222221</v>
      </c>
    </row>
    <row r="1376" spans="3:17" x14ac:dyDescent="0.25">
      <c r="C1376" t="s">
        <v>11</v>
      </c>
      <c r="L1376" s="6"/>
      <c r="M1376" s="4"/>
      <c r="N1376" s="9"/>
      <c r="O1376" s="6"/>
      <c r="P1376" s="5">
        <v>44942.325972222221</v>
      </c>
      <c r="Q1376" s="5">
        <v>44942.409305555557</v>
      </c>
    </row>
    <row r="1377" spans="2:17" x14ac:dyDescent="0.25">
      <c r="B1377">
        <v>7</v>
      </c>
      <c r="C1377" t="s">
        <v>39</v>
      </c>
      <c r="L1377" s="6"/>
      <c r="M1377" s="4"/>
      <c r="N1377" s="9"/>
      <c r="O1377" s="6"/>
      <c r="P1377" s="5">
        <v>44960.481944444444</v>
      </c>
      <c r="Q1377" s="5">
        <v>44994.481944444444</v>
      </c>
    </row>
    <row r="1378" spans="2:17" x14ac:dyDescent="0.25">
      <c r="C1378" t="s">
        <v>53</v>
      </c>
      <c r="L1378" s="6"/>
      <c r="M1378" s="4"/>
      <c r="N1378" s="9"/>
      <c r="O1378" s="6"/>
      <c r="P1378" s="5">
        <v>2.2500000010000001</v>
      </c>
      <c r="Q1378" s="5">
        <v>2.2500000010000001</v>
      </c>
    </row>
    <row r="1379" spans="2:17" x14ac:dyDescent="0.25">
      <c r="C1379" t="s">
        <v>25</v>
      </c>
      <c r="L1379" s="6"/>
      <c r="M1379" s="4"/>
      <c r="N1379" s="9"/>
      <c r="O1379" s="6"/>
      <c r="P1379" s="5">
        <v>44995.384027777778</v>
      </c>
      <c r="Q1379" s="5">
        <v>45000.384027777778</v>
      </c>
    </row>
    <row r="1380" spans="2:17" x14ac:dyDescent="0.25">
      <c r="C1380" t="s">
        <v>25</v>
      </c>
      <c r="L1380" s="6"/>
      <c r="M1380" s="4"/>
      <c r="N1380" s="9"/>
      <c r="O1380" s="6"/>
      <c r="P1380" s="5">
        <v>45000.384027777778</v>
      </c>
      <c r="Q1380" s="5">
        <v>45005.384027777778</v>
      </c>
    </row>
    <row r="1381" spans="2:17" x14ac:dyDescent="0.25">
      <c r="C1381" t="s">
        <v>8</v>
      </c>
      <c r="L1381" s="6"/>
      <c r="M1381" s="4"/>
      <c r="N1381" s="9"/>
      <c r="O1381" s="6"/>
      <c r="P1381" s="5">
        <v>45194.288402777784</v>
      </c>
      <c r="Q1381" s="5">
        <v>45194.350902777784</v>
      </c>
    </row>
    <row r="1382" spans="2:17" x14ac:dyDescent="0.25">
      <c r="C1382" t="s">
        <v>8</v>
      </c>
      <c r="L1382" s="6"/>
      <c r="M1382" s="4"/>
      <c r="N1382" s="9"/>
      <c r="O1382" s="6"/>
      <c r="P1382" s="5">
        <v>45194.350902777784</v>
      </c>
      <c r="Q1382" s="5">
        <v>45194.371736111112</v>
      </c>
    </row>
    <row r="1383" spans="2:17" x14ac:dyDescent="0.25">
      <c r="C1383" t="s">
        <v>8</v>
      </c>
      <c r="L1383" s="6"/>
      <c r="M1383" s="4"/>
      <c r="N1383" s="9"/>
      <c r="O1383" s="6"/>
      <c r="P1383" s="5">
        <v>45194.371736111112</v>
      </c>
      <c r="Q1383" s="5">
        <v>45194.413402777784</v>
      </c>
    </row>
    <row r="1384" spans="2:17" x14ac:dyDescent="0.25">
      <c r="C1384" t="s">
        <v>8</v>
      </c>
      <c r="L1384" s="6"/>
      <c r="M1384" s="4"/>
      <c r="N1384" s="9"/>
      <c r="O1384" s="6"/>
      <c r="P1384" s="5">
        <v>45194.413402777784</v>
      </c>
      <c r="Q1384" s="5">
        <v>45194.475902777784</v>
      </c>
    </row>
    <row r="1385" spans="2:17" x14ac:dyDescent="0.25">
      <c r="C1385" t="s">
        <v>8</v>
      </c>
      <c r="L1385" s="6"/>
      <c r="M1385" s="4"/>
      <c r="N1385" s="9"/>
      <c r="O1385" s="6"/>
      <c r="P1385" s="5">
        <v>45194.475902777784</v>
      </c>
      <c r="Q1385" s="5">
        <v>45194.496736111112</v>
      </c>
    </row>
    <row r="1386" spans="2:17" x14ac:dyDescent="0.25">
      <c r="C1386" t="s">
        <v>8</v>
      </c>
      <c r="L1386" s="6"/>
      <c r="M1386" s="4"/>
      <c r="N1386" s="9"/>
      <c r="O1386" s="6"/>
      <c r="P1386" s="5">
        <v>45194.496736111112</v>
      </c>
      <c r="Q1386" s="5">
        <v>45194.538402777784</v>
      </c>
    </row>
    <row r="1387" spans="2:17" x14ac:dyDescent="0.25">
      <c r="C1387" t="s">
        <v>8</v>
      </c>
      <c r="L1387" s="6"/>
      <c r="M1387" s="4"/>
      <c r="N1387" s="9"/>
      <c r="O1387" s="6"/>
      <c r="P1387" s="5">
        <v>45194.538402777784</v>
      </c>
      <c r="Q1387" s="5">
        <v>45194.580069444448</v>
      </c>
    </row>
    <row r="1388" spans="2:17" x14ac:dyDescent="0.25">
      <c r="C1388" t="s">
        <v>8</v>
      </c>
      <c r="L1388" s="6"/>
      <c r="M1388" s="4"/>
      <c r="N1388" s="9"/>
      <c r="O1388" s="6"/>
      <c r="P1388" s="5">
        <v>45194.580069444448</v>
      </c>
      <c r="Q1388" s="5">
        <v>45195.288402777784</v>
      </c>
    </row>
    <row r="1389" spans="2:17" x14ac:dyDescent="0.25">
      <c r="C1389" t="s">
        <v>11</v>
      </c>
      <c r="L1389" s="6"/>
      <c r="M1389" s="4"/>
      <c r="N1389" s="9"/>
      <c r="O1389" s="6"/>
      <c r="P1389" s="5">
        <v>44942.409305555557</v>
      </c>
      <c r="Q1389" s="5">
        <v>44942.450972222221</v>
      </c>
    </row>
    <row r="1390" spans="2:17" x14ac:dyDescent="0.25">
      <c r="C1390" t="s">
        <v>11</v>
      </c>
      <c r="L1390" s="6"/>
      <c r="M1390" s="4"/>
      <c r="N1390" s="9"/>
      <c r="O1390" s="6"/>
      <c r="P1390" s="5">
        <v>44942.450972222221</v>
      </c>
      <c r="Q1390" s="5">
        <v>44942.492638888893</v>
      </c>
    </row>
    <row r="1391" spans="2:17" x14ac:dyDescent="0.25">
      <c r="C1391" t="s">
        <v>11</v>
      </c>
      <c r="L1391" s="6"/>
      <c r="M1391" s="4"/>
      <c r="N1391" s="9"/>
      <c r="O1391" s="6"/>
      <c r="P1391" s="5">
        <v>44942.492638888893</v>
      </c>
      <c r="Q1391" s="5">
        <v>44942.575972222221</v>
      </c>
    </row>
    <row r="1392" spans="2:17" x14ac:dyDescent="0.25">
      <c r="C1392" t="s">
        <v>48</v>
      </c>
      <c r="L1392" s="6"/>
      <c r="M1392" s="4"/>
      <c r="N1392" s="9"/>
      <c r="O1392" s="6"/>
      <c r="P1392" s="5">
        <v>44881.250000001004</v>
      </c>
      <c r="Q1392" s="5">
        <v>44881.250000001004</v>
      </c>
    </row>
    <row r="1393" spans="2:17" x14ac:dyDescent="0.25">
      <c r="C1393" t="s">
        <v>48</v>
      </c>
      <c r="L1393" s="6"/>
      <c r="M1393" s="4"/>
      <c r="N1393" s="9"/>
      <c r="O1393" s="6"/>
      <c r="P1393" s="5">
        <v>44881.250000001004</v>
      </c>
      <c r="Q1393" s="5">
        <v>44881.250000001004</v>
      </c>
    </row>
    <row r="1394" spans="2:17" x14ac:dyDescent="0.25">
      <c r="C1394" t="s">
        <v>48</v>
      </c>
      <c r="L1394" s="6"/>
      <c r="M1394" s="4"/>
      <c r="N1394" s="9"/>
      <c r="O1394" s="6"/>
      <c r="P1394" s="5">
        <v>44881.250000001004</v>
      </c>
      <c r="Q1394" s="5">
        <v>44881.250000001004</v>
      </c>
    </row>
    <row r="1395" spans="2:17" x14ac:dyDescent="0.25">
      <c r="C1395" t="s">
        <v>48</v>
      </c>
      <c r="L1395" s="6"/>
      <c r="M1395" s="4"/>
      <c r="N1395" s="9"/>
      <c r="O1395" s="6"/>
      <c r="P1395" s="5">
        <v>44881.250000001004</v>
      </c>
      <c r="Q1395" s="5">
        <v>44881.250000001004</v>
      </c>
    </row>
    <row r="1396" spans="2:17" x14ac:dyDescent="0.25">
      <c r="C1396" t="s">
        <v>53</v>
      </c>
      <c r="L1396" s="6"/>
      <c r="M1396" s="4"/>
      <c r="N1396" s="9"/>
      <c r="O1396" s="6"/>
      <c r="P1396" s="5">
        <v>2.2500000010000001</v>
      </c>
      <c r="Q1396" s="5">
        <v>2.2500000010000001</v>
      </c>
    </row>
    <row r="1397" spans="2:17" x14ac:dyDescent="0.25">
      <c r="C1397" t="s">
        <v>49</v>
      </c>
      <c r="L1397" s="6"/>
      <c r="M1397" s="4"/>
      <c r="N1397" s="9"/>
      <c r="O1397" s="6"/>
      <c r="P1397" s="5">
        <v>44928.5</v>
      </c>
      <c r="Q1397" s="5">
        <v>44929.291666666672</v>
      </c>
    </row>
    <row r="1398" spans="2:17" x14ac:dyDescent="0.25">
      <c r="C1398" t="s">
        <v>49</v>
      </c>
      <c r="L1398" s="6"/>
      <c r="M1398" s="4"/>
      <c r="N1398" s="9"/>
      <c r="O1398" s="6"/>
      <c r="P1398" s="5">
        <v>44929.291666666672</v>
      </c>
      <c r="Q1398" s="5">
        <v>44929.416666666672</v>
      </c>
    </row>
    <row r="1399" spans="2:17" x14ac:dyDescent="0.25">
      <c r="C1399" t="s">
        <v>49</v>
      </c>
      <c r="L1399" s="6"/>
      <c r="M1399" s="4"/>
      <c r="N1399" s="9"/>
      <c r="O1399" s="6"/>
      <c r="P1399" s="5">
        <v>44929.416666666672</v>
      </c>
      <c r="Q1399" s="5">
        <v>44929.541666666672</v>
      </c>
    </row>
    <row r="1400" spans="2:17" x14ac:dyDescent="0.25">
      <c r="C1400" t="s">
        <v>49</v>
      </c>
      <c r="L1400" s="6"/>
      <c r="M1400" s="4"/>
      <c r="N1400" s="9"/>
      <c r="O1400" s="6"/>
      <c r="P1400" s="5">
        <v>44929.541666666672</v>
      </c>
      <c r="Q1400" s="5">
        <v>44930.333333333336</v>
      </c>
    </row>
    <row r="1401" spans="2:17" x14ac:dyDescent="0.25">
      <c r="C1401" t="s">
        <v>25</v>
      </c>
      <c r="L1401" s="6"/>
      <c r="M1401" s="4"/>
      <c r="N1401" s="9"/>
      <c r="O1401" s="6"/>
      <c r="P1401" s="5">
        <v>45005.384027777778</v>
      </c>
      <c r="Q1401" s="5">
        <v>45005.441666666666</v>
      </c>
    </row>
    <row r="1402" spans="2:17" x14ac:dyDescent="0.25">
      <c r="C1402" t="s">
        <v>25</v>
      </c>
      <c r="L1402" s="6"/>
      <c r="M1402" s="4"/>
      <c r="N1402" s="9"/>
      <c r="O1402" s="6"/>
      <c r="P1402" s="5">
        <v>45005.441666666666</v>
      </c>
      <c r="Q1402" s="5">
        <v>45005.499305555561</v>
      </c>
    </row>
    <row r="1403" spans="2:17" x14ac:dyDescent="0.25">
      <c r="C1403" t="s">
        <v>25</v>
      </c>
      <c r="L1403" s="6"/>
      <c r="M1403" s="4"/>
      <c r="N1403" s="9"/>
      <c r="O1403" s="6"/>
      <c r="P1403" s="5">
        <v>45005.499305555561</v>
      </c>
      <c r="Q1403" s="5">
        <v>45005.556944444448</v>
      </c>
    </row>
    <row r="1404" spans="2:17" x14ac:dyDescent="0.25">
      <c r="C1404" t="s">
        <v>11</v>
      </c>
      <c r="L1404" s="6"/>
      <c r="M1404" s="4"/>
      <c r="N1404" s="9"/>
      <c r="O1404" s="6"/>
      <c r="P1404" s="5">
        <v>44942.575972222221</v>
      </c>
      <c r="Q1404" s="5">
        <v>44943.250972222224</v>
      </c>
    </row>
    <row r="1405" spans="2:17" x14ac:dyDescent="0.25">
      <c r="C1405" t="s">
        <v>11</v>
      </c>
      <c r="L1405" s="6"/>
      <c r="M1405" s="4"/>
      <c r="N1405" s="9"/>
      <c r="O1405" s="6"/>
      <c r="P1405" s="5">
        <v>44943.250972222224</v>
      </c>
      <c r="Q1405" s="5">
        <v>44943.259305555555</v>
      </c>
    </row>
    <row r="1406" spans="2:17" x14ac:dyDescent="0.25">
      <c r="C1406" t="s">
        <v>11</v>
      </c>
      <c r="L1406" s="6"/>
      <c r="M1406" s="4"/>
      <c r="N1406" s="9"/>
      <c r="O1406" s="6"/>
      <c r="P1406" s="5">
        <v>44943.259305555555</v>
      </c>
      <c r="Q1406" s="5">
        <v>44943.267638888894</v>
      </c>
    </row>
    <row r="1407" spans="2:17" x14ac:dyDescent="0.25">
      <c r="B1407">
        <v>8</v>
      </c>
      <c r="C1407" t="s">
        <v>22</v>
      </c>
      <c r="L1407" s="6"/>
      <c r="M1407" s="4"/>
      <c r="N1407" s="9"/>
      <c r="O1407" s="6"/>
      <c r="P1407" s="5">
        <v>44994.368055555555</v>
      </c>
      <c r="Q1407" s="5">
        <v>45023.479166666672</v>
      </c>
    </row>
    <row r="1408" spans="2:17" x14ac:dyDescent="0.25">
      <c r="C1408" t="s">
        <v>53</v>
      </c>
      <c r="L1408" s="6"/>
      <c r="M1408" s="4"/>
      <c r="N1408" s="9"/>
      <c r="O1408" s="6"/>
      <c r="P1408" s="5">
        <v>2.2500000010000001</v>
      </c>
      <c r="Q1408" s="5">
        <v>2.2500000010000001</v>
      </c>
    </row>
    <row r="1409" spans="3:17" x14ac:dyDescent="0.25">
      <c r="C1409" t="s">
        <v>8</v>
      </c>
      <c r="L1409" s="6"/>
      <c r="M1409" s="4"/>
      <c r="N1409" s="9"/>
      <c r="O1409" s="6"/>
      <c r="P1409" s="5">
        <v>45195.288402777784</v>
      </c>
      <c r="Q1409" s="5">
        <v>45195.371736111112</v>
      </c>
    </row>
    <row r="1410" spans="3:17" x14ac:dyDescent="0.25">
      <c r="C1410" t="s">
        <v>11</v>
      </c>
      <c r="L1410" s="6"/>
      <c r="M1410" s="4"/>
      <c r="N1410" s="9"/>
      <c r="O1410" s="6"/>
      <c r="P1410" s="5">
        <v>44943.267638888894</v>
      </c>
      <c r="Q1410" s="5">
        <v>44943.338750000003</v>
      </c>
    </row>
    <row r="1411" spans="3:17" x14ac:dyDescent="0.25">
      <c r="C1411" t="s">
        <v>11</v>
      </c>
      <c r="L1411" s="6"/>
      <c r="M1411" s="4"/>
      <c r="N1411" s="9"/>
      <c r="O1411" s="6"/>
      <c r="P1411" s="5">
        <v>44943.338750000003</v>
      </c>
      <c r="Q1411" s="5">
        <v>44943.359583333338</v>
      </c>
    </row>
    <row r="1412" spans="3:17" x14ac:dyDescent="0.25">
      <c r="C1412" t="s">
        <v>11</v>
      </c>
      <c r="L1412" s="6"/>
      <c r="M1412" s="4"/>
      <c r="N1412" s="9"/>
      <c r="O1412" s="6"/>
      <c r="P1412" s="5">
        <v>44943.359583333338</v>
      </c>
      <c r="Q1412" s="5">
        <v>44943.380416666667</v>
      </c>
    </row>
    <row r="1413" spans="3:17" x14ac:dyDescent="0.25">
      <c r="C1413" t="s">
        <v>11</v>
      </c>
      <c r="L1413" s="6"/>
      <c r="M1413" s="4"/>
      <c r="N1413" s="9"/>
      <c r="O1413" s="6"/>
      <c r="P1413" s="5">
        <v>44943.380416666667</v>
      </c>
      <c r="Q1413" s="5">
        <v>44943.401250000003</v>
      </c>
    </row>
    <row r="1414" spans="3:17" x14ac:dyDescent="0.25">
      <c r="C1414" t="s">
        <v>48</v>
      </c>
      <c r="L1414" s="6"/>
      <c r="M1414" s="4"/>
      <c r="N1414" s="9"/>
      <c r="O1414" s="6"/>
      <c r="P1414" s="5">
        <v>44881.250000001004</v>
      </c>
      <c r="Q1414" s="5">
        <v>44881.250000001004</v>
      </c>
    </row>
    <row r="1415" spans="3:17" x14ac:dyDescent="0.25">
      <c r="C1415" t="s">
        <v>48</v>
      </c>
      <c r="L1415" s="6"/>
      <c r="M1415" s="4"/>
      <c r="N1415" s="9"/>
      <c r="O1415" s="6"/>
      <c r="P1415" s="5">
        <v>44881.250000001004</v>
      </c>
      <c r="Q1415" s="5">
        <v>44881.250000001004</v>
      </c>
    </row>
    <row r="1416" spans="3:17" x14ac:dyDescent="0.25">
      <c r="C1416" t="s">
        <v>53</v>
      </c>
      <c r="L1416" s="6"/>
      <c r="M1416" s="4"/>
      <c r="N1416" s="9"/>
      <c r="O1416" s="6"/>
      <c r="P1416" s="5">
        <v>2.2500000010000001</v>
      </c>
      <c r="Q1416" s="5">
        <v>2.2500000010000001</v>
      </c>
    </row>
    <row r="1417" spans="3:17" x14ac:dyDescent="0.25">
      <c r="C1417" t="s">
        <v>53</v>
      </c>
      <c r="L1417" s="6"/>
      <c r="M1417" s="4"/>
      <c r="N1417" s="9"/>
      <c r="O1417" s="6"/>
      <c r="P1417" s="5">
        <v>2.2500000010000001</v>
      </c>
      <c r="Q1417" s="5">
        <v>2.2500000010000001</v>
      </c>
    </row>
    <row r="1418" spans="3:17" x14ac:dyDescent="0.25">
      <c r="C1418" t="s">
        <v>53</v>
      </c>
      <c r="L1418" s="6"/>
      <c r="M1418" s="4"/>
      <c r="N1418" s="9"/>
      <c r="O1418" s="6"/>
      <c r="P1418" s="5">
        <v>2.2500000010000001</v>
      </c>
      <c r="Q1418" s="5">
        <v>2.2500000010000001</v>
      </c>
    </row>
    <row r="1419" spans="3:17" x14ac:dyDescent="0.25">
      <c r="C1419" t="s">
        <v>49</v>
      </c>
      <c r="L1419" s="6"/>
      <c r="M1419" s="4"/>
      <c r="N1419" s="9"/>
      <c r="O1419" s="6"/>
      <c r="P1419" s="5">
        <v>44930.333333333336</v>
      </c>
      <c r="Q1419" s="5">
        <v>44935.5</v>
      </c>
    </row>
    <row r="1420" spans="3:17" x14ac:dyDescent="0.25">
      <c r="C1420" t="s">
        <v>49</v>
      </c>
      <c r="L1420" s="6"/>
      <c r="M1420" s="4"/>
      <c r="N1420" s="9"/>
      <c r="O1420" s="6"/>
      <c r="P1420" s="5">
        <v>44935.5</v>
      </c>
      <c r="Q1420" s="5">
        <v>44938.333333333336</v>
      </c>
    </row>
    <row r="1421" spans="3:17" x14ac:dyDescent="0.25">
      <c r="C1421" t="s">
        <v>49</v>
      </c>
      <c r="L1421" s="6"/>
      <c r="M1421" s="4"/>
      <c r="N1421" s="9"/>
      <c r="O1421" s="6"/>
      <c r="P1421" s="5">
        <v>44938.333333333336</v>
      </c>
      <c r="Q1421" s="5">
        <v>44938.479166666672</v>
      </c>
    </row>
    <row r="1422" spans="3:17" x14ac:dyDescent="0.25">
      <c r="C1422" t="s">
        <v>49</v>
      </c>
      <c r="L1422" s="6"/>
      <c r="M1422" s="4"/>
      <c r="N1422" s="9"/>
      <c r="O1422" s="6"/>
      <c r="P1422" s="5">
        <v>44938.479166666672</v>
      </c>
      <c r="Q1422" s="5">
        <v>44939.291666666672</v>
      </c>
    </row>
    <row r="1423" spans="3:17" x14ac:dyDescent="0.25">
      <c r="C1423" t="s">
        <v>15</v>
      </c>
      <c r="L1423" s="6"/>
      <c r="M1423" s="4"/>
      <c r="N1423" s="9"/>
      <c r="O1423" s="6"/>
      <c r="P1423" s="5">
        <v>44904.302083333336</v>
      </c>
      <c r="Q1423" s="5">
        <v>44904.552083333336</v>
      </c>
    </row>
    <row r="1424" spans="3:17" x14ac:dyDescent="0.25">
      <c r="C1424" t="s">
        <v>15</v>
      </c>
      <c r="L1424" s="6"/>
      <c r="M1424" s="4"/>
      <c r="N1424" s="9"/>
      <c r="O1424" s="6"/>
      <c r="P1424" s="5">
        <v>44904.552083333336</v>
      </c>
      <c r="Q1424" s="5">
        <v>44907.46875</v>
      </c>
    </row>
    <row r="1425" spans="3:17" x14ac:dyDescent="0.25">
      <c r="C1425" t="s">
        <v>25</v>
      </c>
      <c r="L1425" s="6"/>
      <c r="M1425" s="4"/>
      <c r="N1425" s="9"/>
      <c r="O1425" s="6"/>
      <c r="P1425" s="5">
        <v>45005.556944444448</v>
      </c>
      <c r="Q1425" s="5">
        <v>45008.348611111112</v>
      </c>
    </row>
    <row r="1426" spans="3:17" x14ac:dyDescent="0.25">
      <c r="C1426" t="s">
        <v>25</v>
      </c>
      <c r="L1426" s="6"/>
      <c r="M1426" s="4"/>
      <c r="N1426" s="9"/>
      <c r="O1426" s="6"/>
      <c r="P1426" s="5">
        <v>45008.348611111112</v>
      </c>
      <c r="Q1426" s="5">
        <v>45012.473611111112</v>
      </c>
    </row>
    <row r="1427" spans="3:17" x14ac:dyDescent="0.25">
      <c r="C1427" t="s">
        <v>25</v>
      </c>
      <c r="L1427" s="6"/>
      <c r="M1427" s="4"/>
      <c r="N1427" s="9"/>
      <c r="O1427" s="6"/>
      <c r="P1427" s="5">
        <v>45012.473611111112</v>
      </c>
      <c r="Q1427" s="5">
        <v>45015.265277777777</v>
      </c>
    </row>
    <row r="1428" spans="3:17" x14ac:dyDescent="0.25">
      <c r="C1428" t="s">
        <v>25</v>
      </c>
      <c r="L1428" s="6"/>
      <c r="M1428" s="4"/>
      <c r="N1428" s="9"/>
      <c r="O1428" s="6"/>
      <c r="P1428" s="5">
        <v>45015.265277777777</v>
      </c>
      <c r="Q1428" s="5">
        <v>45019.390277777777</v>
      </c>
    </row>
    <row r="1429" spans="3:17" x14ac:dyDescent="0.25">
      <c r="C1429" t="s">
        <v>8</v>
      </c>
      <c r="L1429" s="6"/>
      <c r="M1429" s="4"/>
      <c r="N1429" s="9"/>
      <c r="O1429" s="6"/>
      <c r="P1429" s="5">
        <v>45195.371736111112</v>
      </c>
      <c r="Q1429" s="5">
        <v>45195.434236111112</v>
      </c>
    </row>
    <row r="1430" spans="3:17" x14ac:dyDescent="0.25">
      <c r="C1430" t="s">
        <v>8</v>
      </c>
      <c r="L1430" s="6"/>
      <c r="M1430" s="4"/>
      <c r="N1430" s="9"/>
      <c r="O1430" s="6"/>
      <c r="P1430" s="5">
        <v>45195.434236111112</v>
      </c>
      <c r="Q1430" s="5">
        <v>45195.455069444448</v>
      </c>
    </row>
    <row r="1431" spans="3:17" x14ac:dyDescent="0.25">
      <c r="C1431" t="s">
        <v>8</v>
      </c>
      <c r="L1431" s="6"/>
      <c r="M1431" s="4"/>
      <c r="N1431" s="9"/>
      <c r="O1431" s="6"/>
      <c r="P1431" s="5">
        <v>45195.455069444448</v>
      </c>
      <c r="Q1431" s="5">
        <v>45195.517569444448</v>
      </c>
    </row>
    <row r="1432" spans="3:17" x14ac:dyDescent="0.25">
      <c r="C1432" t="s">
        <v>8</v>
      </c>
      <c r="L1432" s="6"/>
      <c r="M1432" s="4"/>
      <c r="N1432" s="9"/>
      <c r="O1432" s="6"/>
      <c r="P1432" s="5">
        <v>45195.517569444448</v>
      </c>
      <c r="Q1432" s="5">
        <v>45195.538402777784</v>
      </c>
    </row>
    <row r="1433" spans="3:17" x14ac:dyDescent="0.25">
      <c r="C1433" t="s">
        <v>8</v>
      </c>
      <c r="L1433" s="6"/>
      <c r="M1433" s="4"/>
      <c r="N1433" s="9"/>
      <c r="O1433" s="6"/>
      <c r="P1433" s="5">
        <v>45195.538402777784</v>
      </c>
      <c r="Q1433" s="5">
        <v>45195.580069444448</v>
      </c>
    </row>
    <row r="1434" spans="3:17" x14ac:dyDescent="0.25">
      <c r="C1434" t="s">
        <v>8</v>
      </c>
      <c r="L1434" s="6"/>
      <c r="M1434" s="4"/>
      <c r="N1434" s="9"/>
      <c r="O1434" s="6"/>
      <c r="P1434" s="5">
        <v>45195.580069444448</v>
      </c>
      <c r="Q1434" s="5">
        <v>45196.288402777784</v>
      </c>
    </row>
    <row r="1435" spans="3:17" x14ac:dyDescent="0.25">
      <c r="C1435" t="s">
        <v>8</v>
      </c>
      <c r="L1435" s="6"/>
      <c r="M1435" s="4"/>
      <c r="N1435" s="9"/>
      <c r="O1435" s="6"/>
      <c r="P1435" s="5">
        <v>45196.288402777784</v>
      </c>
      <c r="Q1435" s="5">
        <v>45196.302291666667</v>
      </c>
    </row>
    <row r="1436" spans="3:17" x14ac:dyDescent="0.25">
      <c r="C1436" t="s">
        <v>8</v>
      </c>
      <c r="L1436" s="6"/>
      <c r="M1436" s="4"/>
      <c r="N1436" s="9"/>
      <c r="O1436" s="6"/>
      <c r="P1436" s="5">
        <v>45196.302291666667</v>
      </c>
      <c r="Q1436" s="5">
        <v>45196.364791666667</v>
      </c>
    </row>
    <row r="1437" spans="3:17" x14ac:dyDescent="0.25">
      <c r="C1437" t="s">
        <v>8</v>
      </c>
      <c r="L1437" s="6"/>
      <c r="M1437" s="4"/>
      <c r="N1437" s="9"/>
      <c r="O1437" s="6"/>
      <c r="P1437" s="5">
        <v>45196.364791666667</v>
      </c>
      <c r="Q1437" s="5">
        <v>45196.385625000003</v>
      </c>
    </row>
    <row r="1438" spans="3:17" x14ac:dyDescent="0.25">
      <c r="C1438" t="s">
        <v>8</v>
      </c>
      <c r="L1438" s="6"/>
      <c r="M1438" s="4"/>
      <c r="N1438" s="9"/>
      <c r="O1438" s="6"/>
      <c r="P1438" s="5">
        <v>45196.385625000003</v>
      </c>
      <c r="Q1438" s="5">
        <v>45196.448125000003</v>
      </c>
    </row>
    <row r="1439" spans="3:17" x14ac:dyDescent="0.25">
      <c r="C1439" t="s">
        <v>8</v>
      </c>
      <c r="L1439" s="6"/>
      <c r="M1439" s="4"/>
      <c r="N1439" s="9"/>
      <c r="O1439" s="6"/>
      <c r="P1439" s="5">
        <v>45196.448125000003</v>
      </c>
      <c r="Q1439" s="5">
        <v>45196.468958333338</v>
      </c>
    </row>
    <row r="1440" spans="3:17" x14ac:dyDescent="0.25">
      <c r="C1440" t="s">
        <v>8</v>
      </c>
      <c r="L1440" s="6"/>
      <c r="M1440" s="4"/>
      <c r="N1440" s="9"/>
      <c r="O1440" s="6"/>
      <c r="P1440" s="5">
        <v>45196.468958333338</v>
      </c>
      <c r="Q1440" s="5">
        <v>45196.510625000003</v>
      </c>
    </row>
    <row r="1441" spans="3:17" x14ac:dyDescent="0.25">
      <c r="C1441" t="s">
        <v>8</v>
      </c>
      <c r="L1441" s="6"/>
      <c r="M1441" s="4"/>
      <c r="N1441" s="9"/>
      <c r="O1441" s="6"/>
      <c r="P1441" s="5">
        <v>45196.510625000003</v>
      </c>
      <c r="Q1441" s="5">
        <v>45196.552291666667</v>
      </c>
    </row>
    <row r="1442" spans="3:17" x14ac:dyDescent="0.25">
      <c r="C1442" t="s">
        <v>8</v>
      </c>
      <c r="L1442" s="6"/>
      <c r="M1442" s="4"/>
      <c r="N1442" s="9"/>
      <c r="O1442" s="6"/>
      <c r="P1442" s="5">
        <v>45196.552291666667</v>
      </c>
      <c r="Q1442" s="5">
        <v>45196.566180555557</v>
      </c>
    </row>
    <row r="1443" spans="3:17" x14ac:dyDescent="0.25">
      <c r="C1443" t="s">
        <v>8</v>
      </c>
      <c r="L1443" s="6"/>
      <c r="M1443" s="4"/>
      <c r="N1443" s="9"/>
      <c r="O1443" s="6"/>
      <c r="P1443" s="5">
        <v>45196.566180555557</v>
      </c>
      <c r="Q1443" s="5">
        <v>45197.566180555557</v>
      </c>
    </row>
    <row r="1444" spans="3:17" x14ac:dyDescent="0.25">
      <c r="C1444" t="s">
        <v>8</v>
      </c>
      <c r="L1444" s="6"/>
      <c r="M1444" s="4"/>
      <c r="N1444" s="9"/>
      <c r="O1444" s="6"/>
      <c r="P1444" s="5">
        <v>45197.566180555557</v>
      </c>
      <c r="Q1444" s="5">
        <v>45198.441180555557</v>
      </c>
    </row>
    <row r="1445" spans="3:17" x14ac:dyDescent="0.25">
      <c r="C1445" t="s">
        <v>8</v>
      </c>
      <c r="L1445" s="6"/>
      <c r="M1445" s="4"/>
      <c r="N1445" s="9"/>
      <c r="O1445" s="6"/>
      <c r="P1445" s="5">
        <v>45198.441180555557</v>
      </c>
      <c r="Q1445" s="5">
        <v>45198.482847222222</v>
      </c>
    </row>
    <row r="1446" spans="3:17" x14ac:dyDescent="0.25">
      <c r="C1446" t="s">
        <v>8</v>
      </c>
      <c r="L1446" s="6"/>
      <c r="M1446" s="4"/>
      <c r="N1446" s="9"/>
      <c r="O1446" s="6"/>
      <c r="P1446" s="5">
        <v>45198.482847222222</v>
      </c>
      <c r="Q1446" s="5">
        <v>45198.524513888893</v>
      </c>
    </row>
    <row r="1447" spans="3:17" x14ac:dyDescent="0.25">
      <c r="C1447" t="s">
        <v>8</v>
      </c>
      <c r="L1447" s="6"/>
      <c r="M1447" s="4"/>
      <c r="N1447" s="9"/>
      <c r="O1447" s="6"/>
      <c r="P1447" s="5">
        <v>45198.524513888893</v>
      </c>
      <c r="Q1447" s="5">
        <v>45210.524513888893</v>
      </c>
    </row>
    <row r="1448" spans="3:17" x14ac:dyDescent="0.25">
      <c r="C1448" t="s">
        <v>11</v>
      </c>
      <c r="L1448" s="6"/>
      <c r="M1448" s="4"/>
      <c r="N1448" s="9"/>
      <c r="O1448" s="6"/>
      <c r="P1448" s="5">
        <v>44943.401250000003</v>
      </c>
      <c r="Q1448" s="5">
        <v>44943.442916666667</v>
      </c>
    </row>
    <row r="1449" spans="3:17" x14ac:dyDescent="0.25">
      <c r="C1449" t="s">
        <v>11</v>
      </c>
      <c r="L1449" s="6"/>
      <c r="M1449" s="4"/>
      <c r="N1449" s="9"/>
      <c r="O1449" s="6"/>
      <c r="P1449" s="5">
        <v>44943.442916666667</v>
      </c>
      <c r="Q1449" s="5">
        <v>44943.484583333338</v>
      </c>
    </row>
    <row r="1450" spans="3:17" x14ac:dyDescent="0.25">
      <c r="C1450" t="s">
        <v>11</v>
      </c>
      <c r="L1450" s="6"/>
      <c r="M1450" s="4"/>
      <c r="N1450" s="9"/>
      <c r="O1450" s="6"/>
      <c r="P1450" s="5">
        <v>44943.484583333338</v>
      </c>
      <c r="Q1450" s="5">
        <v>44943.505416666667</v>
      </c>
    </row>
    <row r="1451" spans="3:17" x14ac:dyDescent="0.25">
      <c r="C1451" t="s">
        <v>11</v>
      </c>
      <c r="L1451" s="6"/>
      <c r="M1451" s="4"/>
      <c r="N1451" s="9"/>
      <c r="O1451" s="6"/>
      <c r="P1451" s="5">
        <v>44943.505416666667</v>
      </c>
      <c r="Q1451" s="5">
        <v>44943.547083333338</v>
      </c>
    </row>
    <row r="1452" spans="3:17" x14ac:dyDescent="0.25">
      <c r="C1452" t="s">
        <v>11</v>
      </c>
      <c r="L1452" s="6"/>
      <c r="M1452" s="4"/>
      <c r="N1452" s="9"/>
      <c r="O1452" s="6"/>
      <c r="P1452" s="5">
        <v>44943.547083333338</v>
      </c>
      <c r="Q1452" s="5">
        <v>44944.255416666667</v>
      </c>
    </row>
    <row r="1453" spans="3:17" x14ac:dyDescent="0.25">
      <c r="C1453" t="s">
        <v>11</v>
      </c>
      <c r="L1453" s="6"/>
      <c r="M1453" s="4"/>
      <c r="N1453" s="9"/>
      <c r="O1453" s="6"/>
      <c r="P1453" s="5">
        <v>44944.255416666667</v>
      </c>
      <c r="Q1453" s="5">
        <v>44944.276250000003</v>
      </c>
    </row>
    <row r="1454" spans="3:17" x14ac:dyDescent="0.25">
      <c r="C1454" t="s">
        <v>11</v>
      </c>
      <c r="L1454" s="6"/>
      <c r="M1454" s="4"/>
      <c r="N1454" s="9"/>
      <c r="O1454" s="6"/>
      <c r="P1454" s="5">
        <v>44944.276250000003</v>
      </c>
      <c r="Q1454" s="5">
        <v>44944.331805555557</v>
      </c>
    </row>
    <row r="1455" spans="3:17" x14ac:dyDescent="0.25">
      <c r="C1455" t="s">
        <v>11</v>
      </c>
      <c r="L1455" s="6"/>
      <c r="M1455" s="4"/>
      <c r="N1455" s="9"/>
      <c r="O1455" s="6"/>
      <c r="P1455" s="5">
        <v>44944.331805555557</v>
      </c>
      <c r="Q1455" s="5">
        <v>44944.401250000003</v>
      </c>
    </row>
    <row r="1456" spans="3:17" x14ac:dyDescent="0.25">
      <c r="C1456" t="s">
        <v>11</v>
      </c>
      <c r="L1456" s="6"/>
      <c r="M1456" s="4"/>
      <c r="N1456" s="9"/>
      <c r="O1456" s="6"/>
      <c r="P1456" s="5">
        <v>44944.401250000003</v>
      </c>
      <c r="Q1456" s="5">
        <v>44944.408194444448</v>
      </c>
    </row>
    <row r="1457" spans="3:17" x14ac:dyDescent="0.25">
      <c r="C1457" t="s">
        <v>11</v>
      </c>
      <c r="L1457" s="6"/>
      <c r="M1457" s="4"/>
      <c r="N1457" s="9"/>
      <c r="O1457" s="6"/>
      <c r="P1457" s="5">
        <v>44944.408194444448</v>
      </c>
      <c r="Q1457" s="5">
        <v>44944.415138888893</v>
      </c>
    </row>
    <row r="1458" spans="3:17" x14ac:dyDescent="0.25">
      <c r="C1458" t="s">
        <v>48</v>
      </c>
      <c r="L1458" s="6"/>
      <c r="M1458" s="4"/>
      <c r="N1458" s="9"/>
      <c r="O1458" s="6"/>
      <c r="P1458" s="5">
        <v>44881.250000001004</v>
      </c>
      <c r="Q1458" s="5">
        <v>44881.250000001004</v>
      </c>
    </row>
    <row r="1459" spans="3:17" x14ac:dyDescent="0.25">
      <c r="C1459" t="s">
        <v>48</v>
      </c>
      <c r="L1459" s="6"/>
      <c r="M1459" s="4"/>
      <c r="N1459" s="9"/>
      <c r="O1459" s="6"/>
      <c r="P1459" s="5">
        <v>44881.250000001004</v>
      </c>
      <c r="Q1459" s="5">
        <v>44881.250000001004</v>
      </c>
    </row>
    <row r="1460" spans="3:17" x14ac:dyDescent="0.25">
      <c r="C1460" t="s">
        <v>53</v>
      </c>
      <c r="L1460" s="6"/>
      <c r="M1460" s="4"/>
      <c r="N1460" s="9"/>
      <c r="O1460" s="6"/>
      <c r="P1460" s="5">
        <v>2.2500000010000001</v>
      </c>
      <c r="Q1460" s="5">
        <v>2.2500000010000001</v>
      </c>
    </row>
    <row r="1461" spans="3:17" x14ac:dyDescent="0.25">
      <c r="C1461" t="s">
        <v>53</v>
      </c>
      <c r="L1461" s="6"/>
      <c r="M1461" s="4"/>
      <c r="N1461" s="9"/>
      <c r="O1461" s="6"/>
      <c r="P1461" s="5">
        <v>2.2500000010000001</v>
      </c>
      <c r="Q1461" s="5">
        <v>2.2500000010000001</v>
      </c>
    </row>
    <row r="1462" spans="3:17" x14ac:dyDescent="0.25">
      <c r="C1462" t="s">
        <v>49</v>
      </c>
      <c r="L1462" s="6"/>
      <c r="M1462" s="4"/>
      <c r="N1462" s="9"/>
      <c r="O1462" s="6"/>
      <c r="P1462" s="5">
        <v>44939.291666666672</v>
      </c>
      <c r="Q1462" s="5">
        <v>44944.458333333336</v>
      </c>
    </row>
    <row r="1463" spans="3:17" x14ac:dyDescent="0.25">
      <c r="C1463" t="s">
        <v>49</v>
      </c>
      <c r="L1463" s="6"/>
      <c r="M1463" s="4"/>
      <c r="N1463" s="9"/>
      <c r="O1463" s="6"/>
      <c r="P1463" s="5">
        <v>44944.458333333336</v>
      </c>
      <c r="Q1463" s="5">
        <v>44949.291666666672</v>
      </c>
    </row>
    <row r="1464" spans="3:17" x14ac:dyDescent="0.25">
      <c r="C1464" t="s">
        <v>49</v>
      </c>
      <c r="L1464" s="6"/>
      <c r="M1464" s="4"/>
      <c r="N1464" s="9"/>
      <c r="O1464" s="6"/>
      <c r="P1464" s="5">
        <v>44949.291666666672</v>
      </c>
      <c r="Q1464" s="5">
        <v>44949.4375</v>
      </c>
    </row>
    <row r="1465" spans="3:17" x14ac:dyDescent="0.25">
      <c r="C1465" t="s">
        <v>49</v>
      </c>
      <c r="L1465" s="6"/>
      <c r="M1465" s="4"/>
      <c r="N1465" s="9"/>
      <c r="O1465" s="6"/>
      <c r="P1465" s="5">
        <v>44949.4375</v>
      </c>
      <c r="Q1465" s="5">
        <v>44949.583333333336</v>
      </c>
    </row>
    <row r="1466" spans="3:17" x14ac:dyDescent="0.25">
      <c r="C1466" t="s">
        <v>8</v>
      </c>
      <c r="L1466" s="6"/>
      <c r="M1466" s="4"/>
      <c r="N1466" s="9"/>
      <c r="O1466" s="6"/>
      <c r="P1466" s="5">
        <v>45210.524513888893</v>
      </c>
      <c r="Q1466" s="5">
        <v>45211.524513888893</v>
      </c>
    </row>
    <row r="1467" spans="3:17" x14ac:dyDescent="0.25">
      <c r="C1467" t="s">
        <v>8</v>
      </c>
      <c r="L1467" s="6"/>
      <c r="M1467" s="4"/>
      <c r="N1467" s="9"/>
      <c r="O1467" s="6"/>
      <c r="P1467" s="5">
        <v>45211.524513888893</v>
      </c>
      <c r="Q1467" s="5">
        <v>45212.399513888893</v>
      </c>
    </row>
    <row r="1468" spans="3:17" x14ac:dyDescent="0.25">
      <c r="C1468" t="s">
        <v>8</v>
      </c>
      <c r="L1468" s="6"/>
      <c r="M1468" s="4"/>
      <c r="N1468" s="9"/>
      <c r="O1468" s="6"/>
      <c r="P1468" s="5">
        <v>45212.399513888893</v>
      </c>
      <c r="Q1468" s="5">
        <v>45212.441180555557</v>
      </c>
    </row>
    <row r="1469" spans="3:17" x14ac:dyDescent="0.25">
      <c r="C1469" t="s">
        <v>8</v>
      </c>
      <c r="L1469" s="6"/>
      <c r="M1469" s="4"/>
      <c r="N1469" s="9"/>
      <c r="O1469" s="6"/>
      <c r="P1469" s="5">
        <v>45212.441180555557</v>
      </c>
      <c r="Q1469" s="5">
        <v>45212.482847222222</v>
      </c>
    </row>
    <row r="1470" spans="3:17" x14ac:dyDescent="0.25">
      <c r="C1470" t="s">
        <v>11</v>
      </c>
      <c r="L1470" s="6"/>
      <c r="M1470" s="4"/>
      <c r="N1470" s="9"/>
      <c r="O1470" s="6"/>
      <c r="P1470" s="5">
        <v>44944.415138888893</v>
      </c>
      <c r="Q1470" s="5">
        <v>44944.470694444448</v>
      </c>
    </row>
    <row r="1471" spans="3:17" x14ac:dyDescent="0.25">
      <c r="C1471" t="s">
        <v>11</v>
      </c>
      <c r="L1471" s="6"/>
      <c r="M1471" s="4"/>
      <c r="N1471" s="9"/>
      <c r="O1471" s="6"/>
      <c r="P1471" s="5">
        <v>44944.470694444448</v>
      </c>
      <c r="Q1471" s="5">
        <v>44944.540138888893</v>
      </c>
    </row>
    <row r="1472" spans="3:17" x14ac:dyDescent="0.25">
      <c r="C1472" t="s">
        <v>11</v>
      </c>
      <c r="L1472" s="6"/>
      <c r="M1472" s="4"/>
      <c r="N1472" s="9"/>
      <c r="O1472" s="6"/>
      <c r="P1472" s="5">
        <v>44944.540138888893</v>
      </c>
      <c r="Q1472" s="5">
        <v>44944.547083333338</v>
      </c>
    </row>
    <row r="1473" spans="3:17" x14ac:dyDescent="0.25">
      <c r="C1473" t="s">
        <v>11</v>
      </c>
      <c r="L1473" s="6"/>
      <c r="M1473" s="4"/>
      <c r="N1473" s="9"/>
      <c r="O1473" s="6"/>
      <c r="P1473" s="5">
        <v>44944.547083333338</v>
      </c>
      <c r="Q1473" s="5">
        <v>44944.554027777784</v>
      </c>
    </row>
    <row r="1474" spans="3:17" x14ac:dyDescent="0.25">
      <c r="C1474" t="s">
        <v>8</v>
      </c>
      <c r="L1474" s="6"/>
      <c r="M1474" s="4"/>
      <c r="N1474" s="9"/>
      <c r="O1474" s="6"/>
      <c r="P1474" s="5">
        <v>45212.482847222222</v>
      </c>
      <c r="Q1474" s="5">
        <v>45229.371736111112</v>
      </c>
    </row>
    <row r="1475" spans="3:17" x14ac:dyDescent="0.25">
      <c r="C1475" t="s">
        <v>11</v>
      </c>
      <c r="L1475" s="6"/>
      <c r="M1475" s="4"/>
      <c r="N1475" s="9"/>
      <c r="O1475" s="6"/>
      <c r="P1475" s="5">
        <v>44944.554027777784</v>
      </c>
      <c r="Q1475" s="5">
        <v>44945.291805555556</v>
      </c>
    </row>
    <row r="1476" spans="3:17" x14ac:dyDescent="0.25">
      <c r="C1476" t="s">
        <v>11</v>
      </c>
      <c r="L1476" s="6"/>
      <c r="M1476" s="4"/>
      <c r="N1476" s="9"/>
      <c r="O1476" s="6"/>
      <c r="P1476" s="5">
        <v>44945.291805555556</v>
      </c>
      <c r="Q1476" s="5">
        <v>44945.375138888892</v>
      </c>
    </row>
    <row r="1477" spans="3:17" x14ac:dyDescent="0.25">
      <c r="C1477" t="s">
        <v>17</v>
      </c>
      <c r="L1477" s="6"/>
      <c r="M1477" s="4"/>
      <c r="N1477" s="9"/>
      <c r="O1477" s="6"/>
      <c r="P1477" s="5">
        <v>44972.304166666669</v>
      </c>
      <c r="Q1477" s="5">
        <v>44984.304166666669</v>
      </c>
    </row>
    <row r="1478" spans="3:17" x14ac:dyDescent="0.25">
      <c r="C1478" t="s">
        <v>8</v>
      </c>
      <c r="L1478" s="6"/>
      <c r="M1478" s="4"/>
      <c r="N1478" s="9"/>
      <c r="O1478" s="6"/>
      <c r="P1478" s="5">
        <v>45229.371736111112</v>
      </c>
      <c r="Q1478" s="5">
        <v>45229.385625000003</v>
      </c>
    </row>
    <row r="1479" spans="3:17" x14ac:dyDescent="0.25">
      <c r="C1479" t="s">
        <v>8</v>
      </c>
      <c r="L1479" s="6"/>
      <c r="M1479" s="4"/>
      <c r="N1479" s="9"/>
      <c r="O1479" s="6"/>
      <c r="P1479" s="5">
        <v>45229.385625000003</v>
      </c>
      <c r="Q1479" s="5">
        <v>45229.399513888893</v>
      </c>
    </row>
    <row r="1480" spans="3:17" x14ac:dyDescent="0.25">
      <c r="C1480" t="s">
        <v>8</v>
      </c>
      <c r="L1480" s="6"/>
      <c r="M1480" s="4"/>
      <c r="N1480" s="9"/>
      <c r="O1480" s="6"/>
      <c r="P1480" s="5">
        <v>45229.399513888893</v>
      </c>
      <c r="Q1480" s="5">
        <v>45229.400208333333</v>
      </c>
    </row>
    <row r="1481" spans="3:17" x14ac:dyDescent="0.25">
      <c r="C1481" t="s">
        <v>8</v>
      </c>
      <c r="L1481" s="6"/>
      <c r="M1481" s="4"/>
      <c r="N1481" s="9"/>
      <c r="O1481" s="6"/>
      <c r="P1481" s="5">
        <v>45229.400208333333</v>
      </c>
      <c r="Q1481" s="5">
        <v>45229.441875000004</v>
      </c>
    </row>
    <row r="1482" spans="3:17" x14ac:dyDescent="0.25">
      <c r="C1482" t="s">
        <v>8</v>
      </c>
      <c r="L1482" s="6"/>
      <c r="M1482" s="4"/>
      <c r="N1482" s="9"/>
      <c r="O1482" s="6"/>
      <c r="P1482" s="5">
        <v>45229.441875000004</v>
      </c>
      <c r="Q1482" s="5">
        <v>45229.483541666668</v>
      </c>
    </row>
    <row r="1483" spans="3:17" x14ac:dyDescent="0.25">
      <c r="C1483" t="s">
        <v>8</v>
      </c>
      <c r="L1483" s="6"/>
      <c r="M1483" s="4"/>
      <c r="N1483" s="9"/>
      <c r="O1483" s="6"/>
      <c r="P1483" s="5">
        <v>45229.483541666668</v>
      </c>
      <c r="Q1483" s="5">
        <v>45229.484236111115</v>
      </c>
    </row>
    <row r="1484" spans="3:17" x14ac:dyDescent="0.25">
      <c r="C1484" t="s">
        <v>11</v>
      </c>
      <c r="L1484" s="6"/>
      <c r="M1484" s="4"/>
      <c r="N1484" s="9"/>
      <c r="O1484" s="6"/>
      <c r="P1484" s="5">
        <v>44945.375138888892</v>
      </c>
      <c r="Q1484" s="5">
        <v>44945.38013888889</v>
      </c>
    </row>
    <row r="1485" spans="3:17" x14ac:dyDescent="0.25">
      <c r="C1485" t="s">
        <v>11</v>
      </c>
      <c r="L1485" s="6"/>
      <c r="M1485" s="4"/>
      <c r="N1485" s="9"/>
      <c r="O1485" s="6"/>
      <c r="P1485" s="5">
        <v>44945.38013888889</v>
      </c>
      <c r="Q1485" s="5">
        <v>44945.385138888894</v>
      </c>
    </row>
    <row r="1486" spans="3:17" x14ac:dyDescent="0.25">
      <c r="C1486" t="s">
        <v>8</v>
      </c>
      <c r="L1486" s="6"/>
      <c r="M1486" s="4"/>
      <c r="N1486" s="9"/>
      <c r="O1486" s="6"/>
      <c r="P1486" s="5">
        <v>45229.484236111115</v>
      </c>
      <c r="Q1486" s="5">
        <v>45229.546736111115</v>
      </c>
    </row>
    <row r="1487" spans="3:17" x14ac:dyDescent="0.25">
      <c r="C1487" t="s">
        <v>8</v>
      </c>
      <c r="L1487" s="6"/>
      <c r="M1487" s="4"/>
      <c r="N1487" s="9"/>
      <c r="O1487" s="6"/>
      <c r="P1487" s="5">
        <v>45229.546736111115</v>
      </c>
      <c r="Q1487" s="5">
        <v>45229.567569444444</v>
      </c>
    </row>
    <row r="1488" spans="3:17" x14ac:dyDescent="0.25">
      <c r="C1488" t="s">
        <v>8</v>
      </c>
      <c r="L1488" s="6"/>
      <c r="M1488" s="4"/>
      <c r="N1488" s="9"/>
      <c r="O1488" s="6"/>
      <c r="P1488" s="5">
        <v>45229.567569444444</v>
      </c>
      <c r="Q1488" s="5">
        <v>45230.275902777779</v>
      </c>
    </row>
    <row r="1489" spans="3:17" x14ac:dyDescent="0.25">
      <c r="C1489" t="s">
        <v>8</v>
      </c>
      <c r="L1489" s="6"/>
      <c r="M1489" s="4"/>
      <c r="N1489" s="9"/>
      <c r="O1489" s="6"/>
      <c r="P1489" s="5">
        <v>45230.275902777779</v>
      </c>
      <c r="Q1489" s="5">
        <v>45230.338402777779</v>
      </c>
    </row>
    <row r="1490" spans="3:17" x14ac:dyDescent="0.25">
      <c r="C1490" t="s">
        <v>8</v>
      </c>
      <c r="L1490" s="6"/>
      <c r="M1490" s="4"/>
      <c r="N1490" s="9"/>
      <c r="O1490" s="6"/>
      <c r="P1490" s="5">
        <v>45230.338402777779</v>
      </c>
      <c r="Q1490" s="5">
        <v>45230.359236111115</v>
      </c>
    </row>
    <row r="1491" spans="3:17" x14ac:dyDescent="0.25">
      <c r="C1491" t="s">
        <v>8</v>
      </c>
      <c r="L1491" s="6"/>
      <c r="M1491" s="4"/>
      <c r="N1491" s="9"/>
      <c r="O1491" s="6"/>
      <c r="P1491" s="5">
        <v>45230.359236111115</v>
      </c>
      <c r="Q1491" s="5">
        <v>45230.400902777779</v>
      </c>
    </row>
    <row r="1492" spans="3:17" x14ac:dyDescent="0.25">
      <c r="C1492" t="s">
        <v>11</v>
      </c>
      <c r="L1492" s="6"/>
      <c r="M1492" s="4"/>
      <c r="N1492" s="9"/>
      <c r="O1492" s="6"/>
      <c r="P1492" s="5">
        <v>44945.385138888894</v>
      </c>
      <c r="Q1492" s="5">
        <v>44945.426805555559</v>
      </c>
    </row>
    <row r="1493" spans="3:17" x14ac:dyDescent="0.25">
      <c r="C1493" t="s">
        <v>11</v>
      </c>
      <c r="L1493" s="6"/>
      <c r="M1493" s="4"/>
      <c r="N1493" s="9"/>
      <c r="O1493" s="6"/>
      <c r="P1493" s="5">
        <v>44945.426805555559</v>
      </c>
      <c r="Q1493" s="5">
        <v>44945.468472222223</v>
      </c>
    </row>
    <row r="1494" spans="3:17" x14ac:dyDescent="0.25">
      <c r="C1494" t="s">
        <v>48</v>
      </c>
      <c r="L1494" s="6"/>
      <c r="M1494" s="4"/>
      <c r="N1494" s="9"/>
      <c r="O1494" s="6"/>
      <c r="P1494" s="5">
        <v>44881.250000001004</v>
      </c>
      <c r="Q1494" s="5">
        <v>44881.250000001004</v>
      </c>
    </row>
    <row r="1495" spans="3:17" x14ac:dyDescent="0.25">
      <c r="C1495" t="s">
        <v>48</v>
      </c>
      <c r="L1495" s="6"/>
      <c r="M1495" s="4"/>
      <c r="N1495" s="9"/>
      <c r="O1495" s="6"/>
      <c r="P1495" s="5">
        <v>44881.250000001004</v>
      </c>
      <c r="Q1495" s="5">
        <v>44881.250000001004</v>
      </c>
    </row>
    <row r="1496" spans="3:17" x14ac:dyDescent="0.25">
      <c r="C1496" t="s">
        <v>49</v>
      </c>
      <c r="L1496" s="6"/>
      <c r="M1496" s="4"/>
      <c r="N1496" s="9"/>
      <c r="O1496" s="6"/>
      <c r="P1496" s="5">
        <v>44949.583333333336</v>
      </c>
      <c r="Q1496" s="5">
        <v>44950.375</v>
      </c>
    </row>
    <row r="1497" spans="3:17" x14ac:dyDescent="0.25">
      <c r="C1497" t="s">
        <v>49</v>
      </c>
      <c r="L1497" s="6"/>
      <c r="M1497" s="4"/>
      <c r="N1497" s="9"/>
      <c r="O1497" s="6"/>
      <c r="P1497" s="5">
        <v>44950.375</v>
      </c>
      <c r="Q1497" s="5">
        <v>44950.5</v>
      </c>
    </row>
    <row r="1498" spans="3:17" x14ac:dyDescent="0.25">
      <c r="C1498" t="s">
        <v>49</v>
      </c>
      <c r="L1498" s="6"/>
      <c r="M1498" s="4"/>
      <c r="N1498" s="9"/>
      <c r="O1498" s="6"/>
      <c r="P1498" s="5">
        <v>44950.5</v>
      </c>
      <c r="Q1498" s="5">
        <v>44951.291666666672</v>
      </c>
    </row>
    <row r="1499" spans="3:17" x14ac:dyDescent="0.25">
      <c r="C1499" t="s">
        <v>49</v>
      </c>
      <c r="L1499" s="6"/>
      <c r="M1499" s="4"/>
      <c r="N1499" s="9"/>
      <c r="O1499" s="6"/>
      <c r="P1499" s="5">
        <v>44951.291666666672</v>
      </c>
      <c r="Q1499" s="5">
        <v>44951.416666666672</v>
      </c>
    </row>
    <row r="1500" spans="3:17" x14ac:dyDescent="0.25">
      <c r="C1500" t="s">
        <v>49</v>
      </c>
      <c r="L1500" s="6"/>
      <c r="M1500" s="4"/>
      <c r="N1500" s="9"/>
      <c r="O1500" s="6"/>
      <c r="P1500" s="5">
        <v>44951.416666666672</v>
      </c>
      <c r="Q1500" s="5">
        <v>44951.541666666672</v>
      </c>
    </row>
    <row r="1501" spans="3:17" x14ac:dyDescent="0.25">
      <c r="C1501" t="s">
        <v>49</v>
      </c>
      <c r="L1501" s="6"/>
      <c r="M1501" s="4"/>
      <c r="N1501" s="9"/>
      <c r="O1501" s="6"/>
      <c r="P1501" s="5">
        <v>44951.541666666672</v>
      </c>
      <c r="Q1501" s="5">
        <v>44952.333333333336</v>
      </c>
    </row>
    <row r="1502" spans="3:17" x14ac:dyDescent="0.25">
      <c r="C1502" t="s">
        <v>8</v>
      </c>
      <c r="L1502" s="6"/>
      <c r="M1502" s="4"/>
      <c r="N1502" s="9"/>
      <c r="O1502" s="6"/>
      <c r="P1502" s="5">
        <v>45230.400902777779</v>
      </c>
      <c r="Q1502" s="5">
        <v>45230.463402777779</v>
      </c>
    </row>
    <row r="1503" spans="3:17" x14ac:dyDescent="0.25">
      <c r="C1503" t="s">
        <v>8</v>
      </c>
      <c r="L1503" s="6"/>
      <c r="M1503" s="4"/>
      <c r="N1503" s="9"/>
      <c r="O1503" s="6"/>
      <c r="P1503" s="5">
        <v>45230.463402777779</v>
      </c>
      <c r="Q1503" s="5">
        <v>45230.484236111115</v>
      </c>
    </row>
    <row r="1504" spans="3:17" x14ac:dyDescent="0.25">
      <c r="C1504" t="s">
        <v>8</v>
      </c>
      <c r="L1504" s="6"/>
      <c r="M1504" s="4"/>
      <c r="N1504" s="9"/>
      <c r="O1504" s="6"/>
      <c r="P1504" s="5">
        <v>45230.484236111115</v>
      </c>
      <c r="Q1504" s="5">
        <v>45230.525902777779</v>
      </c>
    </row>
    <row r="1505" spans="2:17" x14ac:dyDescent="0.25">
      <c r="C1505" t="s">
        <v>8</v>
      </c>
      <c r="L1505" s="6"/>
      <c r="M1505" s="4"/>
      <c r="N1505" s="9"/>
      <c r="O1505" s="6"/>
      <c r="P1505" s="5">
        <v>45230.525902777779</v>
      </c>
      <c r="Q1505" s="5">
        <v>45231.255069444444</v>
      </c>
    </row>
    <row r="1506" spans="2:17" x14ac:dyDescent="0.25">
      <c r="C1506" t="s">
        <v>8</v>
      </c>
      <c r="L1506" s="6"/>
      <c r="M1506" s="4"/>
      <c r="N1506" s="9"/>
      <c r="O1506" s="6"/>
      <c r="P1506" s="5">
        <v>45231.255069444444</v>
      </c>
      <c r="Q1506" s="5">
        <v>45231.275902777779</v>
      </c>
    </row>
    <row r="1507" spans="2:17" x14ac:dyDescent="0.25">
      <c r="C1507" t="s">
        <v>8</v>
      </c>
      <c r="L1507" s="6"/>
      <c r="M1507" s="4"/>
      <c r="N1507" s="9"/>
      <c r="O1507" s="6"/>
      <c r="P1507" s="5">
        <v>45231.275902777779</v>
      </c>
      <c r="Q1507" s="5">
        <v>45231.317569444444</v>
      </c>
    </row>
    <row r="1508" spans="2:17" x14ac:dyDescent="0.25">
      <c r="C1508" t="s">
        <v>8</v>
      </c>
      <c r="L1508" s="6"/>
      <c r="M1508" s="4"/>
      <c r="N1508" s="9"/>
      <c r="O1508" s="6"/>
      <c r="P1508" s="5">
        <v>45231.317569444444</v>
      </c>
      <c r="Q1508" s="5">
        <v>45231.380069444444</v>
      </c>
    </row>
    <row r="1509" spans="2:17" x14ac:dyDescent="0.25">
      <c r="C1509" t="s">
        <v>8</v>
      </c>
      <c r="L1509" s="6"/>
      <c r="M1509" s="4"/>
      <c r="N1509" s="9"/>
      <c r="O1509" s="6"/>
      <c r="P1509" s="5">
        <v>45231.380069444444</v>
      </c>
      <c r="Q1509" s="5">
        <v>45231.400902777779</v>
      </c>
    </row>
    <row r="1510" spans="2:17" x14ac:dyDescent="0.25">
      <c r="C1510" t="s">
        <v>8</v>
      </c>
      <c r="L1510" s="6"/>
      <c r="M1510" s="4"/>
      <c r="N1510" s="9"/>
      <c r="O1510" s="6"/>
      <c r="P1510" s="5">
        <v>45231.400902777779</v>
      </c>
      <c r="Q1510" s="5">
        <v>45231.442569444444</v>
      </c>
    </row>
    <row r="1511" spans="2:17" x14ac:dyDescent="0.25">
      <c r="C1511" t="s">
        <v>8</v>
      </c>
      <c r="L1511" s="6"/>
      <c r="M1511" s="4"/>
      <c r="N1511" s="9"/>
      <c r="O1511" s="6"/>
      <c r="P1511" s="5">
        <v>45231.442569444444</v>
      </c>
      <c r="Q1511" s="5">
        <v>45231.505069444444</v>
      </c>
    </row>
    <row r="1512" spans="2:17" x14ac:dyDescent="0.25">
      <c r="C1512" t="s">
        <v>8</v>
      </c>
      <c r="L1512" s="6"/>
      <c r="M1512" s="4"/>
      <c r="N1512" s="9"/>
      <c r="O1512" s="6"/>
      <c r="P1512" s="5">
        <v>45231.505069444444</v>
      </c>
      <c r="Q1512" s="5">
        <v>45231.525902777779</v>
      </c>
    </row>
    <row r="1513" spans="2:17" x14ac:dyDescent="0.25">
      <c r="C1513" t="s">
        <v>8</v>
      </c>
      <c r="L1513" s="6"/>
      <c r="M1513" s="4"/>
      <c r="N1513" s="9"/>
      <c r="O1513" s="6"/>
      <c r="P1513" s="5">
        <v>45231.525902777779</v>
      </c>
      <c r="Q1513" s="5">
        <v>45231.567569444444</v>
      </c>
    </row>
    <row r="1514" spans="2:17" x14ac:dyDescent="0.25">
      <c r="C1514" t="s">
        <v>11</v>
      </c>
      <c r="L1514" s="6"/>
      <c r="M1514" s="4"/>
      <c r="N1514" s="9"/>
      <c r="O1514" s="6"/>
      <c r="P1514" s="5">
        <v>44945.468472222223</v>
      </c>
      <c r="Q1514" s="5">
        <v>44945.510138888894</v>
      </c>
    </row>
    <row r="1515" spans="2:17" x14ac:dyDescent="0.25">
      <c r="C1515" t="s">
        <v>11</v>
      </c>
      <c r="L1515" s="6"/>
      <c r="M1515" s="4"/>
      <c r="N1515" s="9"/>
      <c r="O1515" s="6"/>
      <c r="P1515" s="5">
        <v>44945.510138888894</v>
      </c>
      <c r="Q1515" s="5">
        <v>44945.551805555559</v>
      </c>
    </row>
    <row r="1516" spans="2:17" x14ac:dyDescent="0.25">
      <c r="C1516" t="s">
        <v>48</v>
      </c>
      <c r="L1516" s="6"/>
      <c r="M1516" s="4"/>
      <c r="N1516" s="9"/>
      <c r="O1516" s="6"/>
      <c r="P1516" s="5">
        <v>44881.250000001004</v>
      </c>
      <c r="Q1516" s="5">
        <v>44881.250000001004</v>
      </c>
    </row>
    <row r="1517" spans="2:17" x14ac:dyDescent="0.25">
      <c r="C1517" t="s">
        <v>48</v>
      </c>
      <c r="L1517" s="6"/>
      <c r="M1517" s="4"/>
      <c r="N1517" s="9"/>
      <c r="O1517" s="6"/>
      <c r="P1517" s="5">
        <v>44881.250000001004</v>
      </c>
      <c r="Q1517" s="5">
        <v>44881.250000001004</v>
      </c>
    </row>
    <row r="1518" spans="2:17" x14ac:dyDescent="0.25">
      <c r="C1518" t="s">
        <v>48</v>
      </c>
      <c r="L1518" s="6"/>
      <c r="M1518" s="4"/>
      <c r="N1518" s="9"/>
      <c r="O1518" s="6"/>
      <c r="P1518" s="5">
        <v>44881.250000001004</v>
      </c>
      <c r="Q1518" s="5">
        <v>44881.250000001004</v>
      </c>
    </row>
    <row r="1519" spans="2:17" x14ac:dyDescent="0.25">
      <c r="C1519" t="s">
        <v>48</v>
      </c>
      <c r="L1519" s="6"/>
      <c r="M1519" s="4"/>
      <c r="N1519" s="9"/>
      <c r="O1519" s="6"/>
      <c r="P1519" s="5">
        <v>44881.250000001004</v>
      </c>
      <c r="Q1519" s="5">
        <v>44881.250000001004</v>
      </c>
    </row>
    <row r="1520" spans="2:17" x14ac:dyDescent="0.25">
      <c r="B1520">
        <v>9</v>
      </c>
      <c r="C1520" t="s">
        <v>22</v>
      </c>
      <c r="L1520" s="6"/>
      <c r="M1520" s="4"/>
      <c r="N1520" s="9"/>
      <c r="O1520" s="6"/>
      <c r="P1520" s="5">
        <v>45023.479166666672</v>
      </c>
      <c r="Q1520" s="5">
        <v>45030.412500000006</v>
      </c>
    </row>
    <row r="1521" spans="3:17" x14ac:dyDescent="0.25">
      <c r="C1521" t="s">
        <v>22</v>
      </c>
      <c r="L1521" s="6"/>
      <c r="M1521" s="4"/>
      <c r="N1521" s="9"/>
      <c r="O1521" s="6"/>
      <c r="P1521" s="5">
        <v>45030.412500000006</v>
      </c>
      <c r="Q1521" s="5">
        <v>45037.345833333333</v>
      </c>
    </row>
    <row r="1522" spans="3:17" x14ac:dyDescent="0.25">
      <c r="C1522" t="s">
        <v>8</v>
      </c>
      <c r="L1522" s="6"/>
      <c r="M1522" s="4"/>
      <c r="N1522" s="9"/>
      <c r="O1522" s="6"/>
      <c r="P1522" s="5">
        <v>45231.567569444444</v>
      </c>
      <c r="Q1522" s="5">
        <v>45232.275902777779</v>
      </c>
    </row>
    <row r="1523" spans="3:17" x14ac:dyDescent="0.25">
      <c r="C1523" t="s">
        <v>8</v>
      </c>
      <c r="L1523" s="6"/>
      <c r="M1523" s="4"/>
      <c r="N1523" s="9"/>
      <c r="O1523" s="6"/>
      <c r="P1523" s="5">
        <v>45232.275902777779</v>
      </c>
      <c r="Q1523" s="5">
        <v>45232.359236111115</v>
      </c>
    </row>
    <row r="1524" spans="3:17" x14ac:dyDescent="0.25">
      <c r="C1524" t="s">
        <v>8</v>
      </c>
      <c r="L1524" s="6"/>
      <c r="M1524" s="4"/>
      <c r="N1524" s="9"/>
      <c r="O1524" s="6"/>
      <c r="P1524" s="5">
        <v>45232.359236111115</v>
      </c>
      <c r="Q1524" s="5">
        <v>45232.442569444444</v>
      </c>
    </row>
    <row r="1525" spans="3:17" x14ac:dyDescent="0.25">
      <c r="C1525" t="s">
        <v>11</v>
      </c>
      <c r="L1525" s="6"/>
      <c r="M1525" s="4"/>
      <c r="N1525" s="9"/>
      <c r="O1525" s="6"/>
      <c r="P1525" s="5">
        <v>44945.551805555559</v>
      </c>
      <c r="Q1525" s="5">
        <v>44945.572638888894</v>
      </c>
    </row>
    <row r="1526" spans="3:17" x14ac:dyDescent="0.25">
      <c r="C1526" t="s">
        <v>11</v>
      </c>
      <c r="L1526" s="6"/>
      <c r="M1526" s="4"/>
      <c r="N1526" s="9"/>
      <c r="O1526" s="6"/>
      <c r="P1526" s="5">
        <v>44945.572638888894</v>
      </c>
      <c r="Q1526" s="5">
        <v>44946.252847222226</v>
      </c>
    </row>
    <row r="1527" spans="3:17" x14ac:dyDescent="0.25">
      <c r="C1527" t="s">
        <v>11</v>
      </c>
      <c r="L1527" s="6"/>
      <c r="M1527" s="4"/>
      <c r="N1527" s="9"/>
      <c r="O1527" s="6"/>
      <c r="P1527" s="5">
        <v>44946.252847222226</v>
      </c>
      <c r="Q1527" s="5">
        <v>44946.273680555561</v>
      </c>
    </row>
    <row r="1528" spans="3:17" x14ac:dyDescent="0.25">
      <c r="C1528" t="s">
        <v>11</v>
      </c>
      <c r="L1528" s="6"/>
      <c r="M1528" s="4"/>
      <c r="N1528" s="9"/>
      <c r="O1528" s="6"/>
      <c r="P1528" s="5">
        <v>44946.273680555561</v>
      </c>
      <c r="Q1528" s="5">
        <v>44946.29451388889</v>
      </c>
    </row>
    <row r="1529" spans="3:17" x14ac:dyDescent="0.25">
      <c r="C1529" t="s">
        <v>48</v>
      </c>
      <c r="L1529" s="6"/>
      <c r="M1529" s="4"/>
      <c r="N1529" s="9"/>
      <c r="O1529" s="6"/>
      <c r="P1529" s="5">
        <v>44881.250000001004</v>
      </c>
      <c r="Q1529" s="5">
        <v>44881.250000001004</v>
      </c>
    </row>
    <row r="1530" spans="3:17" x14ac:dyDescent="0.25">
      <c r="C1530" t="s">
        <v>48</v>
      </c>
      <c r="L1530" s="6"/>
      <c r="M1530" s="4"/>
      <c r="N1530" s="9"/>
      <c r="O1530" s="6"/>
      <c r="P1530" s="5">
        <v>44881.250000001004</v>
      </c>
      <c r="Q1530" s="5">
        <v>44881.250000001004</v>
      </c>
    </row>
    <row r="1531" spans="3:17" x14ac:dyDescent="0.25">
      <c r="C1531" t="s">
        <v>15</v>
      </c>
      <c r="L1531" s="6"/>
      <c r="M1531" s="4"/>
      <c r="N1531" s="9"/>
      <c r="O1531" s="6"/>
      <c r="P1531" s="5">
        <v>44907.46875</v>
      </c>
      <c r="Q1531" s="5">
        <v>44908.385416666672</v>
      </c>
    </row>
    <row r="1532" spans="3:17" x14ac:dyDescent="0.25">
      <c r="C1532" t="s">
        <v>15</v>
      </c>
      <c r="L1532" s="6"/>
      <c r="M1532" s="4"/>
      <c r="N1532" s="9"/>
      <c r="O1532" s="6"/>
      <c r="P1532" s="5">
        <v>44908.385416666672</v>
      </c>
      <c r="Q1532" s="5">
        <v>44909.302083333336</v>
      </c>
    </row>
    <row r="1533" spans="3:17" x14ac:dyDescent="0.25">
      <c r="C1533" t="s">
        <v>15</v>
      </c>
      <c r="L1533" s="6"/>
      <c r="M1533" s="4"/>
      <c r="N1533" s="9"/>
      <c r="O1533" s="6"/>
      <c r="P1533" s="5">
        <v>44909.302083333336</v>
      </c>
      <c r="Q1533" s="5">
        <v>44909.46875</v>
      </c>
    </row>
    <row r="1534" spans="3:17" x14ac:dyDescent="0.25">
      <c r="C1534" t="s">
        <v>25</v>
      </c>
      <c r="L1534" s="6"/>
      <c r="M1534" s="4"/>
      <c r="N1534" s="9"/>
      <c r="O1534" s="6"/>
      <c r="P1534" s="5">
        <v>45019.390277777777</v>
      </c>
      <c r="Q1534" s="5">
        <v>45021.390277777777</v>
      </c>
    </row>
    <row r="1535" spans="3:17" x14ac:dyDescent="0.25">
      <c r="C1535" t="s">
        <v>25</v>
      </c>
      <c r="L1535" s="6"/>
      <c r="M1535" s="4"/>
      <c r="N1535" s="9"/>
      <c r="O1535" s="6"/>
      <c r="P1535" s="5">
        <v>45021.390277777777</v>
      </c>
      <c r="Q1535" s="5">
        <v>45023.390277777777</v>
      </c>
    </row>
    <row r="1536" spans="3:17" x14ac:dyDescent="0.25">
      <c r="C1536" t="s">
        <v>25</v>
      </c>
      <c r="L1536" s="6"/>
      <c r="M1536" s="4"/>
      <c r="N1536" s="9"/>
      <c r="O1536" s="6"/>
      <c r="P1536" s="5">
        <v>45023.390277777777</v>
      </c>
      <c r="Q1536" s="5">
        <v>45027.515277777777</v>
      </c>
    </row>
    <row r="1537" spans="3:17" x14ac:dyDescent="0.25">
      <c r="C1537" t="s">
        <v>25</v>
      </c>
      <c r="L1537" s="6"/>
      <c r="M1537" s="4"/>
      <c r="N1537" s="9"/>
      <c r="O1537" s="6"/>
      <c r="P1537" s="5">
        <v>45027.515277777777</v>
      </c>
      <c r="Q1537" s="5">
        <v>45030.306944444448</v>
      </c>
    </row>
    <row r="1538" spans="3:17" x14ac:dyDescent="0.25">
      <c r="C1538" t="s">
        <v>25</v>
      </c>
      <c r="L1538" s="6"/>
      <c r="M1538" s="4"/>
      <c r="N1538" s="9"/>
      <c r="O1538" s="6"/>
      <c r="P1538" s="5">
        <v>45030.306944444448</v>
      </c>
      <c r="Q1538" s="5">
        <v>45034.306944444448</v>
      </c>
    </row>
    <row r="1539" spans="3:17" x14ac:dyDescent="0.25">
      <c r="C1539" t="s">
        <v>25</v>
      </c>
      <c r="L1539" s="6"/>
      <c r="M1539" s="4"/>
      <c r="N1539" s="9"/>
      <c r="O1539" s="6"/>
      <c r="P1539" s="5">
        <v>45034.306944444448</v>
      </c>
      <c r="Q1539" s="5">
        <v>45036.306944444448</v>
      </c>
    </row>
    <row r="1540" spans="3:17" x14ac:dyDescent="0.25">
      <c r="C1540" t="s">
        <v>8</v>
      </c>
      <c r="L1540" s="6"/>
      <c r="M1540" s="4"/>
      <c r="N1540" s="9"/>
      <c r="O1540" s="6"/>
      <c r="P1540" s="5">
        <v>45232.442569444444</v>
      </c>
      <c r="Q1540" s="5">
        <v>45232.505069444444</v>
      </c>
    </row>
    <row r="1541" spans="3:17" x14ac:dyDescent="0.25">
      <c r="C1541" t="s">
        <v>8</v>
      </c>
      <c r="L1541" s="6"/>
      <c r="M1541" s="4"/>
      <c r="N1541" s="9"/>
      <c r="O1541" s="6"/>
      <c r="P1541" s="5">
        <v>45232.505069444444</v>
      </c>
      <c r="Q1541" s="5">
        <v>45232.525902777779</v>
      </c>
    </row>
    <row r="1542" spans="3:17" x14ac:dyDescent="0.25">
      <c r="C1542" t="s">
        <v>8</v>
      </c>
      <c r="L1542" s="6"/>
      <c r="M1542" s="4"/>
      <c r="N1542" s="9"/>
      <c r="O1542" s="6"/>
      <c r="P1542" s="5">
        <v>45232.525902777779</v>
      </c>
      <c r="Q1542" s="5">
        <v>45233.255069444444</v>
      </c>
    </row>
    <row r="1543" spans="3:17" x14ac:dyDescent="0.25">
      <c r="C1543" t="s">
        <v>8</v>
      </c>
      <c r="L1543" s="6"/>
      <c r="M1543" s="4"/>
      <c r="N1543" s="9"/>
      <c r="O1543" s="6"/>
      <c r="P1543" s="5">
        <v>45233.255069444444</v>
      </c>
      <c r="Q1543" s="5">
        <v>45233.275902777779</v>
      </c>
    </row>
    <row r="1544" spans="3:17" x14ac:dyDescent="0.25">
      <c r="C1544" t="s">
        <v>8</v>
      </c>
      <c r="L1544" s="6"/>
      <c r="M1544" s="4"/>
      <c r="N1544" s="9"/>
      <c r="O1544" s="6"/>
      <c r="P1544" s="5">
        <v>45233.275902777779</v>
      </c>
      <c r="Q1544" s="5">
        <v>45233.317569444444</v>
      </c>
    </row>
    <row r="1545" spans="3:17" x14ac:dyDescent="0.25">
      <c r="C1545" t="s">
        <v>8</v>
      </c>
      <c r="L1545" s="6"/>
      <c r="M1545" s="4"/>
      <c r="N1545" s="9"/>
      <c r="O1545" s="6"/>
      <c r="P1545" s="5">
        <v>45233.317569444444</v>
      </c>
      <c r="Q1545" s="5">
        <v>45233.359236111115</v>
      </c>
    </row>
    <row r="1546" spans="3:17" x14ac:dyDescent="0.25">
      <c r="C1546" t="s">
        <v>8</v>
      </c>
      <c r="L1546" s="6"/>
      <c r="M1546" s="4"/>
      <c r="N1546" s="9"/>
      <c r="O1546" s="6"/>
      <c r="P1546" s="5">
        <v>45233.359236111115</v>
      </c>
      <c r="Q1546" s="5">
        <v>45233.373125000006</v>
      </c>
    </row>
    <row r="1547" spans="3:17" x14ac:dyDescent="0.25">
      <c r="C1547" t="s">
        <v>8</v>
      </c>
      <c r="L1547" s="6"/>
      <c r="M1547" s="4"/>
      <c r="N1547" s="9"/>
      <c r="O1547" s="6"/>
      <c r="P1547" s="5">
        <v>45233.373125000006</v>
      </c>
      <c r="Q1547" s="5">
        <v>45237.306458333333</v>
      </c>
    </row>
    <row r="1548" spans="3:17" x14ac:dyDescent="0.25">
      <c r="C1548" t="s">
        <v>8</v>
      </c>
      <c r="L1548" s="6"/>
      <c r="M1548" s="4"/>
      <c r="N1548" s="9"/>
      <c r="O1548" s="6"/>
      <c r="P1548" s="5">
        <v>45237.306458333333</v>
      </c>
      <c r="Q1548" s="5">
        <v>45238.573125000003</v>
      </c>
    </row>
    <row r="1549" spans="3:17" x14ac:dyDescent="0.25">
      <c r="C1549" t="s">
        <v>8</v>
      </c>
      <c r="L1549" s="6"/>
      <c r="M1549" s="4"/>
      <c r="N1549" s="9"/>
      <c r="O1549" s="6"/>
      <c r="P1549" s="5">
        <v>45238.573125000003</v>
      </c>
      <c r="Q1549" s="5">
        <v>45239.302291666667</v>
      </c>
    </row>
    <row r="1550" spans="3:17" x14ac:dyDescent="0.25">
      <c r="C1550" t="s">
        <v>8</v>
      </c>
      <c r="L1550" s="6"/>
      <c r="M1550" s="4"/>
      <c r="N1550" s="9"/>
      <c r="O1550" s="6"/>
      <c r="P1550" s="5">
        <v>45239.302291666667</v>
      </c>
      <c r="Q1550" s="5">
        <v>45239.323125000003</v>
      </c>
    </row>
    <row r="1551" spans="3:17" x14ac:dyDescent="0.25">
      <c r="C1551" t="s">
        <v>8</v>
      </c>
      <c r="L1551" s="6"/>
      <c r="M1551" s="4"/>
      <c r="N1551" s="9"/>
      <c r="O1551" s="6"/>
      <c r="P1551" s="5">
        <v>45239.323125000003</v>
      </c>
      <c r="Q1551" s="5">
        <v>45239.385625000003</v>
      </c>
    </row>
    <row r="1552" spans="3:17" x14ac:dyDescent="0.25">
      <c r="C1552" t="s">
        <v>8</v>
      </c>
      <c r="L1552" s="6"/>
      <c r="M1552" s="4"/>
      <c r="N1552" s="9"/>
      <c r="O1552" s="6"/>
      <c r="P1552" s="5">
        <v>45239.385625000003</v>
      </c>
      <c r="Q1552" s="5">
        <v>45239.406458333338</v>
      </c>
    </row>
    <row r="1553" spans="3:17" x14ac:dyDescent="0.25">
      <c r="C1553" t="s">
        <v>8</v>
      </c>
      <c r="L1553" s="6"/>
      <c r="M1553" s="4"/>
      <c r="N1553" s="9"/>
      <c r="O1553" s="6"/>
      <c r="P1553" s="5">
        <v>45239.406458333338</v>
      </c>
      <c r="Q1553" s="5">
        <v>45239.448125000003</v>
      </c>
    </row>
    <row r="1554" spans="3:17" x14ac:dyDescent="0.25">
      <c r="C1554" t="s">
        <v>8</v>
      </c>
      <c r="L1554" s="6"/>
      <c r="M1554" s="4"/>
      <c r="N1554" s="9"/>
      <c r="O1554" s="6"/>
      <c r="P1554" s="5">
        <v>45239.448125000003</v>
      </c>
      <c r="Q1554" s="5">
        <v>45239.489791666667</v>
      </c>
    </row>
    <row r="1555" spans="3:17" x14ac:dyDescent="0.25">
      <c r="C1555" t="s">
        <v>8</v>
      </c>
      <c r="L1555" s="6"/>
      <c r="M1555" s="4"/>
      <c r="N1555" s="9"/>
      <c r="O1555" s="6"/>
      <c r="P1555" s="5">
        <v>45239.489791666667</v>
      </c>
      <c r="Q1555" s="5">
        <v>45239.503680555557</v>
      </c>
    </row>
    <row r="1556" spans="3:17" x14ac:dyDescent="0.25">
      <c r="C1556" t="s">
        <v>8</v>
      </c>
      <c r="L1556" s="6"/>
      <c r="M1556" s="4"/>
      <c r="N1556" s="9"/>
      <c r="O1556" s="6"/>
      <c r="P1556" s="5">
        <v>45239.503680555557</v>
      </c>
      <c r="Q1556" s="5">
        <v>45239.566180555557</v>
      </c>
    </row>
    <row r="1557" spans="3:17" x14ac:dyDescent="0.25">
      <c r="C1557" t="s">
        <v>8</v>
      </c>
      <c r="L1557" s="6"/>
      <c r="M1557" s="4"/>
      <c r="N1557" s="9"/>
      <c r="O1557" s="6"/>
      <c r="P1557" s="5">
        <v>45239.566180555557</v>
      </c>
      <c r="Q1557" s="5">
        <v>45240.253680555557</v>
      </c>
    </row>
    <row r="1558" spans="3:17" x14ac:dyDescent="0.25">
      <c r="C1558" t="s">
        <v>8</v>
      </c>
      <c r="L1558" s="6"/>
      <c r="M1558" s="4"/>
      <c r="N1558" s="9"/>
      <c r="O1558" s="6"/>
      <c r="P1558" s="5">
        <v>45240.253680555557</v>
      </c>
      <c r="Q1558" s="5">
        <v>45240.316180555557</v>
      </c>
    </row>
    <row r="1559" spans="3:17" x14ac:dyDescent="0.25">
      <c r="C1559" t="s">
        <v>8</v>
      </c>
      <c r="L1559" s="6"/>
      <c r="M1559" s="4"/>
      <c r="N1559" s="9"/>
      <c r="O1559" s="6"/>
      <c r="P1559" s="5">
        <v>45240.316180555557</v>
      </c>
      <c r="Q1559" s="5">
        <v>45240.337013888893</v>
      </c>
    </row>
    <row r="1560" spans="3:17" x14ac:dyDescent="0.25">
      <c r="C1560" t="s">
        <v>8</v>
      </c>
      <c r="L1560" s="6"/>
      <c r="M1560" s="4"/>
      <c r="N1560" s="9"/>
      <c r="O1560" s="6"/>
      <c r="P1560" s="5">
        <v>45240.337013888893</v>
      </c>
      <c r="Q1560" s="5">
        <v>45240.420347222222</v>
      </c>
    </row>
    <row r="1561" spans="3:17" x14ac:dyDescent="0.25">
      <c r="C1561" t="s">
        <v>8</v>
      </c>
      <c r="L1561" s="6"/>
      <c r="M1561" s="4"/>
      <c r="N1561" s="9"/>
      <c r="O1561" s="6"/>
      <c r="P1561" s="5">
        <v>45240.420347222222</v>
      </c>
      <c r="Q1561" s="5">
        <v>45240.462013888893</v>
      </c>
    </row>
    <row r="1562" spans="3:17" x14ac:dyDescent="0.25">
      <c r="C1562" t="s">
        <v>8</v>
      </c>
      <c r="L1562" s="6"/>
      <c r="M1562" s="4"/>
      <c r="N1562" s="9"/>
      <c r="O1562" s="6"/>
      <c r="P1562" s="5">
        <v>45240.462013888893</v>
      </c>
      <c r="Q1562" s="5">
        <v>45240.503680555557</v>
      </c>
    </row>
    <row r="1563" spans="3:17" x14ac:dyDescent="0.25">
      <c r="C1563" t="s">
        <v>8</v>
      </c>
      <c r="L1563" s="6"/>
      <c r="M1563" s="4"/>
      <c r="N1563" s="9"/>
      <c r="O1563" s="6"/>
      <c r="P1563" s="5">
        <v>45240.503680555557</v>
      </c>
      <c r="Q1563" s="5">
        <v>45240.517569444448</v>
      </c>
    </row>
    <row r="1564" spans="3:17" x14ac:dyDescent="0.25">
      <c r="C1564" t="s">
        <v>11</v>
      </c>
      <c r="L1564" s="6"/>
      <c r="M1564" s="4"/>
      <c r="N1564" s="9"/>
      <c r="O1564" s="6"/>
      <c r="P1564" s="5">
        <v>44946.29451388889</v>
      </c>
      <c r="Q1564" s="5">
        <v>44946.336180555561</v>
      </c>
    </row>
    <row r="1565" spans="3:17" x14ac:dyDescent="0.25">
      <c r="C1565" t="s">
        <v>11</v>
      </c>
      <c r="L1565" s="6"/>
      <c r="M1565" s="4"/>
      <c r="N1565" s="9"/>
      <c r="O1565" s="6"/>
      <c r="P1565" s="5">
        <v>44946.336180555561</v>
      </c>
      <c r="Q1565" s="5">
        <v>44946.377847222226</v>
      </c>
    </row>
    <row r="1566" spans="3:17" x14ac:dyDescent="0.25">
      <c r="C1566" t="s">
        <v>11</v>
      </c>
      <c r="L1566" s="6"/>
      <c r="M1566" s="4"/>
      <c r="N1566" s="9"/>
      <c r="O1566" s="6"/>
      <c r="P1566" s="5">
        <v>44946.377847222226</v>
      </c>
      <c r="Q1566" s="5">
        <v>44946.398680555561</v>
      </c>
    </row>
    <row r="1567" spans="3:17" x14ac:dyDescent="0.25">
      <c r="C1567" t="s">
        <v>11</v>
      </c>
      <c r="L1567" s="6"/>
      <c r="M1567" s="4"/>
      <c r="N1567" s="9"/>
      <c r="O1567" s="6"/>
      <c r="P1567" s="5">
        <v>44946.398680555561</v>
      </c>
      <c r="Q1567" s="5">
        <v>44946.403680555559</v>
      </c>
    </row>
    <row r="1568" spans="3:17" x14ac:dyDescent="0.25">
      <c r="C1568" t="s">
        <v>11</v>
      </c>
      <c r="L1568" s="6"/>
      <c r="M1568" s="4"/>
      <c r="N1568" s="9"/>
      <c r="O1568" s="6"/>
      <c r="P1568" s="5">
        <v>44946.403680555559</v>
      </c>
      <c r="Q1568" s="5">
        <v>44946.408680555556</v>
      </c>
    </row>
    <row r="1569" spans="3:17" x14ac:dyDescent="0.25">
      <c r="C1569" t="s">
        <v>11</v>
      </c>
      <c r="L1569" s="6"/>
      <c r="M1569" s="4"/>
      <c r="N1569" s="9"/>
      <c r="O1569" s="6"/>
      <c r="P1569" s="5">
        <v>44946.408680555556</v>
      </c>
      <c r="Q1569" s="5">
        <v>44946.450347222228</v>
      </c>
    </row>
    <row r="1570" spans="3:17" x14ac:dyDescent="0.25">
      <c r="C1570" t="s">
        <v>11</v>
      </c>
      <c r="L1570" s="6"/>
      <c r="M1570" s="4"/>
      <c r="N1570" s="9"/>
      <c r="O1570" s="6"/>
      <c r="P1570" s="5">
        <v>44946.450347222228</v>
      </c>
      <c r="Q1570" s="5">
        <v>44946.492013888892</v>
      </c>
    </row>
    <row r="1571" spans="3:17" x14ac:dyDescent="0.25">
      <c r="C1571" t="s">
        <v>11</v>
      </c>
      <c r="L1571" s="6"/>
      <c r="M1571" s="4"/>
      <c r="N1571" s="9"/>
      <c r="O1571" s="6"/>
      <c r="P1571" s="5">
        <v>44946.492013888892</v>
      </c>
      <c r="Q1571" s="5">
        <v>44946.512847222228</v>
      </c>
    </row>
    <row r="1572" spans="3:17" x14ac:dyDescent="0.25">
      <c r="C1572" t="s">
        <v>11</v>
      </c>
      <c r="L1572" s="6"/>
      <c r="M1572" s="4"/>
      <c r="N1572" s="9"/>
      <c r="O1572" s="6"/>
      <c r="P1572" s="5">
        <v>44946.512847222228</v>
      </c>
      <c r="Q1572" s="5">
        <v>44946.554513888892</v>
      </c>
    </row>
    <row r="1573" spans="3:17" x14ac:dyDescent="0.25">
      <c r="C1573" t="s">
        <v>11</v>
      </c>
      <c r="L1573" s="6"/>
      <c r="M1573" s="4"/>
      <c r="N1573" s="9"/>
      <c r="O1573" s="6"/>
      <c r="P1573" s="5">
        <v>44946.554513888892</v>
      </c>
      <c r="Q1573" s="5">
        <v>44949.262847222228</v>
      </c>
    </row>
    <row r="1574" spans="3:17" x14ac:dyDescent="0.25">
      <c r="C1574" t="s">
        <v>11</v>
      </c>
      <c r="L1574" s="6"/>
      <c r="M1574" s="4"/>
      <c r="N1574" s="9"/>
      <c r="O1574" s="6"/>
      <c r="P1574" s="5">
        <v>44949.262847222228</v>
      </c>
      <c r="Q1574" s="5">
        <v>44949.283680555556</v>
      </c>
    </row>
    <row r="1575" spans="3:17" x14ac:dyDescent="0.25">
      <c r="C1575" t="s">
        <v>11</v>
      </c>
      <c r="L1575" s="6"/>
      <c r="M1575" s="4"/>
      <c r="N1575" s="9"/>
      <c r="O1575" s="6"/>
      <c r="P1575" s="5">
        <v>44949.283680555556</v>
      </c>
      <c r="Q1575" s="5">
        <v>44949.304513888892</v>
      </c>
    </row>
    <row r="1576" spans="3:17" x14ac:dyDescent="0.25">
      <c r="C1576" t="s">
        <v>11</v>
      </c>
      <c r="L1576" s="6"/>
      <c r="M1576" s="4"/>
      <c r="N1576" s="9"/>
      <c r="O1576" s="6"/>
      <c r="P1576" s="5">
        <v>44949.304513888892</v>
      </c>
      <c r="Q1576" s="5">
        <v>44949.325347222228</v>
      </c>
    </row>
    <row r="1577" spans="3:17" x14ac:dyDescent="0.25">
      <c r="C1577" t="s">
        <v>48</v>
      </c>
      <c r="L1577" s="6"/>
      <c r="M1577" s="4"/>
      <c r="N1577" s="9"/>
      <c r="O1577" s="6"/>
      <c r="P1577" s="5">
        <v>44881.250000001004</v>
      </c>
      <c r="Q1577" s="5">
        <v>44881.250000001004</v>
      </c>
    </row>
    <row r="1578" spans="3:17" x14ac:dyDescent="0.25">
      <c r="C1578" t="s">
        <v>22</v>
      </c>
      <c r="L1578" s="6"/>
      <c r="M1578" s="4"/>
      <c r="N1578" s="9"/>
      <c r="O1578" s="6"/>
      <c r="P1578" s="5">
        <v>45037.345833333333</v>
      </c>
      <c r="Q1578" s="5">
        <v>45047.33194444445</v>
      </c>
    </row>
    <row r="1579" spans="3:17" x14ac:dyDescent="0.25">
      <c r="C1579" t="s">
        <v>8</v>
      </c>
      <c r="L1579" s="6"/>
      <c r="M1579" s="4"/>
      <c r="N1579" s="9"/>
      <c r="O1579" s="6"/>
      <c r="P1579" s="5">
        <v>45240.517569444448</v>
      </c>
      <c r="Q1579" s="5">
        <v>45240.527986111112</v>
      </c>
    </row>
    <row r="1580" spans="3:17" x14ac:dyDescent="0.25">
      <c r="C1580" t="s">
        <v>8</v>
      </c>
      <c r="L1580" s="6"/>
      <c r="M1580" s="4"/>
      <c r="N1580" s="9"/>
      <c r="O1580" s="6"/>
      <c r="P1580" s="5">
        <v>45240.527986111112</v>
      </c>
      <c r="Q1580" s="5">
        <v>45240.548819444448</v>
      </c>
    </row>
    <row r="1581" spans="3:17" x14ac:dyDescent="0.25">
      <c r="C1581" t="s">
        <v>8</v>
      </c>
      <c r="L1581" s="6"/>
      <c r="M1581" s="4"/>
      <c r="N1581" s="9"/>
      <c r="O1581" s="6"/>
      <c r="P1581" s="5">
        <v>45240.548819444448</v>
      </c>
      <c r="Q1581" s="5">
        <v>45240.562708333338</v>
      </c>
    </row>
    <row r="1582" spans="3:17" x14ac:dyDescent="0.25">
      <c r="C1582" t="s">
        <v>11</v>
      </c>
      <c r="L1582" s="6"/>
      <c r="M1582" s="4"/>
      <c r="N1582" s="9"/>
      <c r="O1582" s="6"/>
      <c r="P1582" s="5">
        <v>44949.325347222228</v>
      </c>
      <c r="Q1582" s="5">
        <v>44949.338888888895</v>
      </c>
    </row>
    <row r="1583" spans="3:17" x14ac:dyDescent="0.25">
      <c r="C1583" t="s">
        <v>11</v>
      </c>
      <c r="L1583" s="6"/>
      <c r="M1583" s="4"/>
      <c r="N1583" s="9"/>
      <c r="O1583" s="6"/>
      <c r="P1583" s="5">
        <v>44949.338888888895</v>
      </c>
      <c r="Q1583" s="5">
        <v>44949.422222222223</v>
      </c>
    </row>
    <row r="1584" spans="3:17" x14ac:dyDescent="0.25">
      <c r="C1584" t="s">
        <v>11</v>
      </c>
      <c r="L1584" s="6"/>
      <c r="M1584" s="4"/>
      <c r="N1584" s="9"/>
      <c r="O1584" s="6"/>
      <c r="P1584" s="5">
        <v>44949.422222222223</v>
      </c>
      <c r="Q1584" s="5">
        <v>44949.488888888889</v>
      </c>
    </row>
    <row r="1585" spans="2:17" x14ac:dyDescent="0.25">
      <c r="C1585" t="s">
        <v>8</v>
      </c>
      <c r="L1585" s="6"/>
      <c r="M1585" s="4"/>
      <c r="N1585" s="9"/>
      <c r="O1585" s="6"/>
      <c r="P1585" s="5">
        <v>45240.562708333338</v>
      </c>
      <c r="Q1585" s="5">
        <v>45245.465486111112</v>
      </c>
    </row>
    <row r="1586" spans="2:17" x14ac:dyDescent="0.25">
      <c r="C1586" t="s">
        <v>11</v>
      </c>
      <c r="L1586" s="6"/>
      <c r="M1586" s="4"/>
      <c r="N1586" s="9"/>
      <c r="O1586" s="6"/>
      <c r="P1586" s="5">
        <v>44949.488888888889</v>
      </c>
      <c r="Q1586" s="5">
        <v>44949.502430555556</v>
      </c>
    </row>
    <row r="1587" spans="2:17" x14ac:dyDescent="0.25">
      <c r="C1587" t="s">
        <v>8</v>
      </c>
      <c r="L1587" s="6"/>
      <c r="M1587" s="4"/>
      <c r="N1587" s="9"/>
      <c r="O1587" s="6"/>
      <c r="P1587" s="5">
        <v>45245.465486111112</v>
      </c>
      <c r="Q1587" s="5">
        <v>45247.465486111112</v>
      </c>
    </row>
    <row r="1588" spans="2:17" x14ac:dyDescent="0.25">
      <c r="C1588" t="s">
        <v>16</v>
      </c>
      <c r="L1588" s="6"/>
      <c r="M1588" s="4"/>
      <c r="N1588" s="9"/>
      <c r="O1588" s="6"/>
      <c r="P1588" s="5">
        <v>44904.4375</v>
      </c>
      <c r="Q1588" s="5">
        <v>44904.520833333336</v>
      </c>
    </row>
    <row r="1589" spans="2:17" x14ac:dyDescent="0.25">
      <c r="B1589">
        <v>8</v>
      </c>
      <c r="C1589" t="s">
        <v>39</v>
      </c>
      <c r="L1589" s="6"/>
      <c r="M1589" s="4"/>
      <c r="N1589" s="9"/>
      <c r="O1589" s="6"/>
      <c r="P1589" s="5">
        <v>44994.481944444444</v>
      </c>
      <c r="Q1589" s="5">
        <v>45028.481944444444</v>
      </c>
    </row>
    <row r="1590" spans="2:17" x14ac:dyDescent="0.25">
      <c r="C1590" t="s">
        <v>11</v>
      </c>
      <c r="L1590" s="6"/>
      <c r="M1590" s="4"/>
      <c r="N1590" s="9"/>
      <c r="O1590" s="6"/>
      <c r="P1590" s="5">
        <v>44949.502430555556</v>
      </c>
      <c r="Q1590" s="5">
        <v>44950.252430555556</v>
      </c>
    </row>
    <row r="1591" spans="2:17" x14ac:dyDescent="0.25">
      <c r="C1591" t="s">
        <v>11</v>
      </c>
      <c r="L1591" s="6"/>
      <c r="M1591" s="4"/>
      <c r="N1591" s="9"/>
      <c r="O1591" s="6"/>
      <c r="P1591" s="5">
        <v>44950.252430555556</v>
      </c>
      <c r="Q1591" s="5">
        <v>44950.27243055556</v>
      </c>
    </row>
    <row r="1592" spans="2:17" x14ac:dyDescent="0.25">
      <c r="C1592" t="s">
        <v>8</v>
      </c>
      <c r="L1592" s="6"/>
      <c r="M1592" s="4"/>
      <c r="N1592" s="9"/>
      <c r="O1592" s="6"/>
      <c r="P1592" s="5">
        <v>45247.465486111112</v>
      </c>
      <c r="Q1592" s="5">
        <v>45259.465486111112</v>
      </c>
    </row>
    <row r="1593" spans="2:17" x14ac:dyDescent="0.25">
      <c r="C1593" t="s">
        <v>25</v>
      </c>
      <c r="L1593" s="6"/>
      <c r="M1593" s="4"/>
      <c r="N1593" s="9"/>
      <c r="O1593" s="6"/>
      <c r="P1593" s="5">
        <v>45036.306944444448</v>
      </c>
      <c r="Q1593" s="5">
        <v>45041.373611111114</v>
      </c>
    </row>
    <row r="1594" spans="2:17" x14ac:dyDescent="0.25">
      <c r="C1594" t="s">
        <v>11</v>
      </c>
      <c r="L1594" s="6"/>
      <c r="M1594" s="4"/>
      <c r="N1594" s="9"/>
      <c r="O1594" s="6"/>
      <c r="P1594" s="5">
        <v>44950.27243055556</v>
      </c>
      <c r="Q1594" s="5">
        <v>44950.300208333334</v>
      </c>
    </row>
    <row r="1595" spans="2:17" x14ac:dyDescent="0.25">
      <c r="C1595" t="s">
        <v>11</v>
      </c>
      <c r="L1595" s="6"/>
      <c r="M1595" s="4"/>
      <c r="N1595" s="9"/>
      <c r="O1595" s="6"/>
      <c r="P1595" s="5">
        <v>44950.300208333334</v>
      </c>
      <c r="Q1595" s="5">
        <v>44950.38354166667</v>
      </c>
    </row>
    <row r="1596" spans="2:17" x14ac:dyDescent="0.25">
      <c r="C1596" t="s">
        <v>17</v>
      </c>
      <c r="L1596" s="6"/>
      <c r="M1596" s="4"/>
      <c r="N1596" s="9"/>
      <c r="O1596" s="6"/>
      <c r="P1596" s="5">
        <v>44984.304166666669</v>
      </c>
      <c r="Q1596" s="5">
        <v>44994.304166666669</v>
      </c>
    </row>
    <row r="1597" spans="2:17" x14ac:dyDescent="0.25">
      <c r="B1597">
        <v>9</v>
      </c>
      <c r="C1597" t="s">
        <v>39</v>
      </c>
      <c r="L1597" s="6"/>
      <c r="M1597" s="4"/>
      <c r="N1597" s="9"/>
      <c r="O1597" s="6"/>
      <c r="P1597" s="5">
        <v>45028.481944444444</v>
      </c>
      <c r="Q1597" s="5">
        <v>45042.348611111112</v>
      </c>
    </row>
    <row r="1598" spans="2:17" x14ac:dyDescent="0.25">
      <c r="C1598" t="s">
        <v>11</v>
      </c>
      <c r="L1598" s="6"/>
      <c r="M1598" s="4"/>
      <c r="N1598" s="9"/>
      <c r="O1598" s="6"/>
      <c r="P1598" s="5">
        <v>44950.38354166667</v>
      </c>
      <c r="Q1598" s="5">
        <v>44950.403541666667</v>
      </c>
    </row>
    <row r="1599" spans="2:17" x14ac:dyDescent="0.25">
      <c r="C1599" t="s">
        <v>22</v>
      </c>
      <c r="L1599" s="6"/>
      <c r="M1599" s="4"/>
      <c r="N1599" s="9"/>
      <c r="O1599" s="6"/>
      <c r="P1599" s="5">
        <v>45047.33194444445</v>
      </c>
      <c r="Q1599" s="5">
        <v>45075.33194444445</v>
      </c>
    </row>
    <row r="1600" spans="2:17" x14ac:dyDescent="0.25">
      <c r="C1600" t="s">
        <v>8</v>
      </c>
      <c r="L1600" s="6"/>
      <c r="M1600" s="4"/>
      <c r="N1600" s="9"/>
      <c r="O1600" s="6"/>
      <c r="P1600" s="5">
        <v>45259.465486111112</v>
      </c>
      <c r="Q1600" s="5">
        <v>45267.465486111112</v>
      </c>
    </row>
    <row r="1601" spans="3:17" x14ac:dyDescent="0.25">
      <c r="C1601" t="s">
        <v>11</v>
      </c>
      <c r="L1601" s="6"/>
      <c r="M1601" s="4"/>
      <c r="N1601" s="9"/>
      <c r="O1601" s="6"/>
      <c r="P1601" s="5">
        <v>44950.403541666667</v>
      </c>
      <c r="Q1601" s="5">
        <v>44950.470208333332</v>
      </c>
    </row>
    <row r="1602" spans="3:17" x14ac:dyDescent="0.25">
      <c r="C1602" t="s">
        <v>11</v>
      </c>
      <c r="L1602" s="6"/>
      <c r="M1602" s="4"/>
      <c r="N1602" s="9"/>
      <c r="O1602" s="6"/>
      <c r="P1602" s="5">
        <v>44950.470208333332</v>
      </c>
      <c r="Q1602" s="5">
        <v>44950.490208333336</v>
      </c>
    </row>
    <row r="1603" spans="3:17" x14ac:dyDescent="0.25">
      <c r="C1603" t="s">
        <v>17</v>
      </c>
      <c r="L1603" s="6"/>
      <c r="M1603" s="4"/>
      <c r="N1603" s="9"/>
      <c r="O1603" s="6"/>
      <c r="P1603" s="5">
        <v>44994.304166666669</v>
      </c>
      <c r="Q1603" s="5">
        <v>44998.304166666669</v>
      </c>
    </row>
    <row r="1604" spans="3:17" x14ac:dyDescent="0.25">
      <c r="C1604" t="s">
        <v>82</v>
      </c>
      <c r="L1604" s="6"/>
      <c r="M1604" s="4"/>
      <c r="N1604" s="9"/>
      <c r="O1604" s="6"/>
      <c r="P1604" s="5">
        <v>44881.250555556559</v>
      </c>
      <c r="Q1604" s="5">
        <v>44881.250555556559</v>
      </c>
    </row>
    <row r="1605" spans="3:17" x14ac:dyDescent="0.25">
      <c r="C1605" t="s">
        <v>82</v>
      </c>
      <c r="L1605" s="6"/>
      <c r="M1605" s="4"/>
      <c r="N1605" s="9"/>
      <c r="O1605" s="6"/>
      <c r="P1605" s="5">
        <v>44881.250555556559</v>
      </c>
      <c r="Q1605" s="5">
        <v>44881.250555556559</v>
      </c>
    </row>
    <row r="1606" spans="3:17" x14ac:dyDescent="0.25">
      <c r="C1606" t="s">
        <v>49</v>
      </c>
      <c r="L1606" s="6"/>
      <c r="M1606" s="4"/>
      <c r="N1606" s="9"/>
      <c r="O1606" s="6"/>
      <c r="P1606" s="5">
        <v>44952.333333333336</v>
      </c>
      <c r="Q1606" s="5">
        <v>44956.291666666672</v>
      </c>
    </row>
    <row r="1607" spans="3:17" x14ac:dyDescent="0.25">
      <c r="C1607" t="s">
        <v>49</v>
      </c>
      <c r="L1607" s="6"/>
      <c r="M1607" s="4"/>
      <c r="N1607" s="9"/>
      <c r="O1607" s="6"/>
      <c r="P1607" s="5">
        <v>44956.291666666672</v>
      </c>
      <c r="Q1607" s="5">
        <v>44957.583333333336</v>
      </c>
    </row>
    <row r="1608" spans="3:17" x14ac:dyDescent="0.25">
      <c r="C1608" t="s">
        <v>39</v>
      </c>
      <c r="L1608" s="6"/>
      <c r="M1608" s="4"/>
      <c r="N1608" s="9"/>
      <c r="O1608" s="6"/>
      <c r="P1608" s="5">
        <v>45042.348611111112</v>
      </c>
      <c r="Q1608" s="5">
        <v>45076.348611111112</v>
      </c>
    </row>
    <row r="1609" spans="3:17" x14ac:dyDescent="0.25">
      <c r="C1609" t="s">
        <v>8</v>
      </c>
      <c r="L1609" s="6"/>
      <c r="M1609" s="4"/>
      <c r="N1609" s="9"/>
      <c r="O1609" s="6"/>
      <c r="P1609" s="5">
        <v>45267.465486111112</v>
      </c>
      <c r="Q1609" s="5">
        <v>45267.486319444448</v>
      </c>
    </row>
    <row r="1610" spans="3:17" x14ac:dyDescent="0.25">
      <c r="C1610" t="s">
        <v>8</v>
      </c>
      <c r="L1610" s="6"/>
      <c r="M1610" s="4"/>
      <c r="N1610" s="9"/>
      <c r="O1610" s="6"/>
      <c r="P1610" s="5">
        <v>45267.486319444448</v>
      </c>
      <c r="Q1610" s="5">
        <v>45267.507152777784</v>
      </c>
    </row>
    <row r="1611" spans="3:17" x14ac:dyDescent="0.25">
      <c r="C1611" t="s">
        <v>11</v>
      </c>
      <c r="L1611" s="6"/>
      <c r="M1611" s="4"/>
      <c r="N1611" s="9"/>
      <c r="O1611" s="6"/>
      <c r="P1611" s="5">
        <v>44950.490208333336</v>
      </c>
      <c r="Q1611" s="5">
        <v>44950.573541666672</v>
      </c>
    </row>
    <row r="1612" spans="3:17" x14ac:dyDescent="0.25">
      <c r="C1612" t="s">
        <v>11</v>
      </c>
      <c r="L1612" s="6"/>
      <c r="M1612" s="4"/>
      <c r="N1612" s="9"/>
      <c r="O1612" s="6"/>
      <c r="P1612" s="5">
        <v>44950.573541666672</v>
      </c>
      <c r="Q1612" s="5">
        <v>44951.261041666672</v>
      </c>
    </row>
    <row r="1613" spans="3:17" x14ac:dyDescent="0.25">
      <c r="C1613" t="s">
        <v>11</v>
      </c>
      <c r="L1613" s="6"/>
      <c r="M1613" s="4"/>
      <c r="N1613" s="9"/>
      <c r="O1613" s="6"/>
      <c r="P1613" s="5">
        <v>44951.261041666672</v>
      </c>
      <c r="Q1613" s="5">
        <v>44951.302708333336</v>
      </c>
    </row>
    <row r="1614" spans="3:17" x14ac:dyDescent="0.25">
      <c r="C1614" t="s">
        <v>11</v>
      </c>
      <c r="L1614" s="6"/>
      <c r="M1614" s="4"/>
      <c r="N1614" s="9"/>
      <c r="O1614" s="6"/>
      <c r="P1614" s="5">
        <v>44951.302708333336</v>
      </c>
      <c r="Q1614" s="5">
        <v>44951.323541666672</v>
      </c>
    </row>
    <row r="1615" spans="3:17" x14ac:dyDescent="0.25">
      <c r="C1615" t="s">
        <v>11</v>
      </c>
      <c r="L1615" s="6"/>
      <c r="M1615" s="4"/>
      <c r="N1615" s="9"/>
      <c r="O1615" s="6"/>
      <c r="P1615" s="5">
        <v>44951.323541666672</v>
      </c>
      <c r="Q1615" s="5">
        <v>44951.365208333336</v>
      </c>
    </row>
    <row r="1616" spans="3:17" x14ac:dyDescent="0.25">
      <c r="C1616" t="s">
        <v>58</v>
      </c>
      <c r="L1616" s="6"/>
      <c r="M1616" s="4"/>
      <c r="N1616" s="9"/>
      <c r="O1616" s="6"/>
      <c r="P1616" s="5">
        <v>44881.25138888989</v>
      </c>
      <c r="Q1616" s="5">
        <v>44881.25138888989</v>
      </c>
    </row>
    <row r="1617" spans="3:17" x14ac:dyDescent="0.25">
      <c r="C1617" t="s">
        <v>58</v>
      </c>
      <c r="L1617" s="6"/>
      <c r="M1617" s="4"/>
      <c r="N1617" s="9"/>
      <c r="O1617" s="6"/>
      <c r="P1617" s="5">
        <v>44881.25138888989</v>
      </c>
      <c r="Q1617" s="5">
        <v>44881.25138888989</v>
      </c>
    </row>
    <row r="1618" spans="3:17" x14ac:dyDescent="0.25">
      <c r="C1618" t="s">
        <v>25</v>
      </c>
      <c r="L1618" s="6"/>
      <c r="M1618" s="4"/>
      <c r="N1618" s="9"/>
      <c r="O1618" s="6"/>
      <c r="P1618" s="5">
        <v>45041.373611111114</v>
      </c>
      <c r="Q1618" s="5">
        <v>45042.45694444445</v>
      </c>
    </row>
    <row r="1619" spans="3:17" x14ac:dyDescent="0.25">
      <c r="C1619" t="s">
        <v>25</v>
      </c>
      <c r="L1619" s="6"/>
      <c r="M1619" s="4"/>
      <c r="N1619" s="9"/>
      <c r="O1619" s="6"/>
      <c r="P1619" s="5">
        <v>45042.45694444445</v>
      </c>
      <c r="Q1619" s="5">
        <v>45043.540277777778</v>
      </c>
    </row>
    <row r="1620" spans="3:17" x14ac:dyDescent="0.25">
      <c r="C1620" t="s">
        <v>49</v>
      </c>
      <c r="L1620" s="6"/>
      <c r="M1620" s="4"/>
      <c r="N1620" s="9"/>
      <c r="O1620" s="6"/>
      <c r="P1620" s="5">
        <v>44957.583333333336</v>
      </c>
      <c r="Q1620" s="5">
        <v>44958.5</v>
      </c>
    </row>
    <row r="1621" spans="3:17" x14ac:dyDescent="0.25">
      <c r="C1621" t="s">
        <v>49</v>
      </c>
      <c r="L1621" s="6"/>
      <c r="M1621" s="4"/>
      <c r="N1621" s="9"/>
      <c r="O1621" s="6"/>
      <c r="P1621" s="5">
        <v>44958.5</v>
      </c>
      <c r="Q1621" s="5">
        <v>44959.416666666672</v>
      </c>
    </row>
    <row r="1622" spans="3:17" x14ac:dyDescent="0.25">
      <c r="C1622" t="s">
        <v>15</v>
      </c>
      <c r="L1622" s="6"/>
      <c r="M1622" s="4"/>
      <c r="N1622" s="9"/>
      <c r="O1622" s="6"/>
      <c r="P1622" s="5">
        <v>44909.46875</v>
      </c>
      <c r="Q1622" s="5">
        <v>44914.302083333336</v>
      </c>
    </row>
    <row r="1623" spans="3:17" x14ac:dyDescent="0.25">
      <c r="C1623" t="s">
        <v>8</v>
      </c>
      <c r="L1623" s="6"/>
      <c r="M1623" s="4"/>
      <c r="N1623" s="9"/>
      <c r="O1623" s="6"/>
      <c r="P1623" s="5">
        <v>45267.507152777784</v>
      </c>
      <c r="Q1623" s="5">
        <v>45268.423819444448</v>
      </c>
    </row>
    <row r="1624" spans="3:17" x14ac:dyDescent="0.25">
      <c r="C1624" t="s">
        <v>8</v>
      </c>
      <c r="L1624" s="6"/>
      <c r="M1624" s="4"/>
      <c r="N1624" s="9"/>
      <c r="O1624" s="6"/>
      <c r="P1624" s="5">
        <v>45268.423819444448</v>
      </c>
      <c r="Q1624" s="5">
        <v>45271.340486111112</v>
      </c>
    </row>
    <row r="1625" spans="3:17" x14ac:dyDescent="0.25">
      <c r="C1625" t="s">
        <v>22</v>
      </c>
      <c r="L1625" s="6"/>
      <c r="M1625" s="4"/>
      <c r="N1625" s="9"/>
      <c r="O1625" s="6"/>
      <c r="P1625" s="5">
        <v>45075.33194444445</v>
      </c>
      <c r="Q1625" s="5">
        <v>45097.554166666669</v>
      </c>
    </row>
    <row r="1626" spans="3:17" x14ac:dyDescent="0.25">
      <c r="C1626" t="s">
        <v>8</v>
      </c>
      <c r="L1626" s="6"/>
      <c r="M1626" s="4"/>
      <c r="N1626" s="9"/>
      <c r="O1626" s="6"/>
      <c r="P1626" s="5">
        <v>45271.340486111112</v>
      </c>
      <c r="Q1626" s="5">
        <v>45281.340486111112</v>
      </c>
    </row>
    <row r="1627" spans="3:17" x14ac:dyDescent="0.25">
      <c r="C1627" t="s">
        <v>8</v>
      </c>
      <c r="L1627" s="6"/>
      <c r="M1627" s="4"/>
      <c r="N1627" s="9"/>
      <c r="O1627" s="6"/>
      <c r="P1627" s="5">
        <v>45281.340486111112</v>
      </c>
      <c r="Q1627" s="5">
        <v>45309.340486111112</v>
      </c>
    </row>
    <row r="1628" spans="3:17" x14ac:dyDescent="0.25">
      <c r="C1628" t="s">
        <v>8</v>
      </c>
      <c r="L1628" s="6"/>
      <c r="M1628" s="4"/>
      <c r="N1628" s="9"/>
      <c r="O1628" s="6"/>
      <c r="P1628" s="5">
        <v>45309.340486111112</v>
      </c>
      <c r="Q1628" s="5">
        <v>45310.507152777784</v>
      </c>
    </row>
    <row r="1629" spans="3:17" x14ac:dyDescent="0.25">
      <c r="C1629" t="s">
        <v>11</v>
      </c>
      <c r="L1629" s="6"/>
      <c r="M1629" s="4"/>
      <c r="N1629" s="9"/>
      <c r="O1629" s="6"/>
      <c r="P1629" s="5">
        <v>44951.365208333336</v>
      </c>
      <c r="Q1629" s="5">
        <v>44951.39298611111</v>
      </c>
    </row>
    <row r="1630" spans="3:17" x14ac:dyDescent="0.25">
      <c r="C1630" t="s">
        <v>11</v>
      </c>
      <c r="L1630" s="6"/>
      <c r="M1630" s="4"/>
      <c r="N1630" s="9"/>
      <c r="O1630" s="6"/>
      <c r="P1630" s="5">
        <v>44951.39298611111</v>
      </c>
      <c r="Q1630" s="5">
        <v>44951.459652777783</v>
      </c>
    </row>
    <row r="1631" spans="3:17" x14ac:dyDescent="0.25">
      <c r="C1631" t="s">
        <v>15</v>
      </c>
      <c r="L1631" s="6"/>
      <c r="M1631" s="4"/>
      <c r="N1631" s="9"/>
      <c r="O1631" s="6"/>
      <c r="P1631" s="5">
        <v>44914.302083333336</v>
      </c>
      <c r="Q1631" s="5">
        <v>44916.302083333336</v>
      </c>
    </row>
    <row r="1632" spans="3:17" x14ac:dyDescent="0.25">
      <c r="C1632" t="s">
        <v>25</v>
      </c>
      <c r="L1632" s="6"/>
      <c r="M1632" s="4"/>
      <c r="N1632" s="9"/>
      <c r="O1632" s="6"/>
      <c r="P1632" s="5">
        <v>45043.540277777778</v>
      </c>
      <c r="Q1632" s="5">
        <v>45047.415277777778</v>
      </c>
    </row>
    <row r="1633" spans="3:17" x14ac:dyDescent="0.25">
      <c r="C1633" t="s">
        <v>25</v>
      </c>
      <c r="L1633" s="6"/>
      <c r="M1633" s="4"/>
      <c r="N1633" s="9"/>
      <c r="O1633" s="6"/>
      <c r="P1633" s="5">
        <v>45047.415277777778</v>
      </c>
      <c r="Q1633" s="5">
        <v>45049.290277777778</v>
      </c>
    </row>
    <row r="1634" spans="3:17" x14ac:dyDescent="0.25">
      <c r="C1634" t="s">
        <v>8</v>
      </c>
      <c r="L1634" s="6"/>
      <c r="M1634" s="4"/>
      <c r="N1634" s="9"/>
      <c r="O1634" s="6"/>
      <c r="P1634" s="5">
        <v>45310.507152777784</v>
      </c>
      <c r="Q1634" s="5">
        <v>45310.569652777784</v>
      </c>
    </row>
    <row r="1635" spans="3:17" x14ac:dyDescent="0.25">
      <c r="C1635" t="s">
        <v>8</v>
      </c>
      <c r="L1635" s="6"/>
      <c r="M1635" s="4"/>
      <c r="N1635" s="9"/>
      <c r="O1635" s="6"/>
      <c r="P1635" s="5">
        <v>45310.569652777784</v>
      </c>
      <c r="Q1635" s="5">
        <v>45313.257152777784</v>
      </c>
    </row>
    <row r="1636" spans="3:17" x14ac:dyDescent="0.25">
      <c r="C1636" t="s">
        <v>8</v>
      </c>
      <c r="L1636" s="6"/>
      <c r="M1636" s="4"/>
      <c r="N1636" s="9"/>
      <c r="O1636" s="6"/>
      <c r="P1636" s="5">
        <v>45313.257152777784</v>
      </c>
      <c r="Q1636" s="5">
        <v>45313.319652777784</v>
      </c>
    </row>
    <row r="1637" spans="3:17" x14ac:dyDescent="0.25">
      <c r="C1637" t="s">
        <v>8</v>
      </c>
      <c r="L1637" s="6"/>
      <c r="M1637" s="4"/>
      <c r="N1637" s="9"/>
      <c r="O1637" s="6"/>
      <c r="P1637" s="5">
        <v>45313.319652777784</v>
      </c>
      <c r="Q1637" s="5">
        <v>45313.340486111112</v>
      </c>
    </row>
    <row r="1638" spans="3:17" x14ac:dyDescent="0.25">
      <c r="C1638" t="s">
        <v>11</v>
      </c>
      <c r="L1638" s="6"/>
      <c r="M1638" s="4"/>
      <c r="N1638" s="9"/>
      <c r="O1638" s="6"/>
      <c r="P1638" s="5">
        <v>44951.459652777783</v>
      </c>
      <c r="Q1638" s="5">
        <v>44951.501319444447</v>
      </c>
    </row>
    <row r="1639" spans="3:17" x14ac:dyDescent="0.25">
      <c r="C1639" t="s">
        <v>11</v>
      </c>
      <c r="L1639" s="6"/>
      <c r="M1639" s="4"/>
      <c r="N1639" s="9"/>
      <c r="O1639" s="6"/>
      <c r="P1639" s="5">
        <v>44951.501319444447</v>
      </c>
      <c r="Q1639" s="5">
        <v>44951.542986111112</v>
      </c>
    </row>
    <row r="1640" spans="3:17" x14ac:dyDescent="0.25">
      <c r="C1640" t="s">
        <v>48</v>
      </c>
      <c r="L1640" s="6"/>
      <c r="M1640" s="4"/>
      <c r="N1640" s="9"/>
      <c r="O1640" s="6"/>
      <c r="P1640" s="5">
        <v>44881.250000001004</v>
      </c>
      <c r="Q1640" s="5">
        <v>44881.250000001004</v>
      </c>
    </row>
    <row r="1641" spans="3:17" x14ac:dyDescent="0.25">
      <c r="C1641" t="s">
        <v>58</v>
      </c>
      <c r="L1641" s="6"/>
      <c r="M1641" s="4"/>
      <c r="N1641" s="9"/>
      <c r="O1641" s="6"/>
      <c r="P1641" s="5">
        <v>44881.25138888989</v>
      </c>
      <c r="Q1641" s="5">
        <v>44881.25138888989</v>
      </c>
    </row>
    <row r="1642" spans="3:17" x14ac:dyDescent="0.25">
      <c r="C1642" t="s">
        <v>49</v>
      </c>
      <c r="L1642" s="6"/>
      <c r="M1642" s="4"/>
      <c r="N1642" s="9"/>
      <c r="O1642" s="6"/>
      <c r="P1642" s="5">
        <v>44959.416666666672</v>
      </c>
      <c r="Q1642" s="5">
        <v>44959.541666666672</v>
      </c>
    </row>
    <row r="1643" spans="3:17" x14ac:dyDescent="0.25">
      <c r="C1643" t="s">
        <v>49</v>
      </c>
      <c r="L1643" s="6"/>
      <c r="M1643" s="4"/>
      <c r="N1643" s="9"/>
      <c r="O1643" s="6"/>
      <c r="P1643" s="5">
        <v>44959.541666666672</v>
      </c>
      <c r="Q1643" s="5">
        <v>44960.333333333336</v>
      </c>
    </row>
    <row r="1644" spans="3:17" x14ac:dyDescent="0.25">
      <c r="C1644" t="s">
        <v>8</v>
      </c>
      <c r="L1644" s="6"/>
      <c r="M1644" s="4"/>
      <c r="N1644" s="9"/>
      <c r="O1644" s="6"/>
      <c r="P1644" s="5">
        <v>45313.340486111112</v>
      </c>
      <c r="Q1644" s="5">
        <v>45321.562708333338</v>
      </c>
    </row>
    <row r="1645" spans="3:17" x14ac:dyDescent="0.25">
      <c r="C1645" t="s">
        <v>8</v>
      </c>
      <c r="L1645" s="6"/>
      <c r="M1645" s="4"/>
      <c r="N1645" s="9"/>
      <c r="O1645" s="6"/>
      <c r="P1645" s="5">
        <v>45321.562708333338</v>
      </c>
      <c r="Q1645" s="5">
        <v>45322.479375000003</v>
      </c>
    </row>
    <row r="1646" spans="3:17" x14ac:dyDescent="0.25">
      <c r="C1646" t="s">
        <v>11</v>
      </c>
      <c r="L1646" s="6"/>
      <c r="M1646" s="4"/>
      <c r="N1646" s="9"/>
      <c r="O1646" s="6"/>
      <c r="P1646" s="5">
        <v>44951.542986111112</v>
      </c>
      <c r="Q1646" s="5">
        <v>44951.570763888893</v>
      </c>
    </row>
    <row r="1647" spans="3:17" x14ac:dyDescent="0.25">
      <c r="C1647" t="s">
        <v>11</v>
      </c>
      <c r="L1647" s="6"/>
      <c r="M1647" s="4"/>
      <c r="N1647" s="9"/>
      <c r="O1647" s="6"/>
      <c r="P1647" s="5">
        <v>44951.570763888893</v>
      </c>
      <c r="Q1647" s="5">
        <v>44952.404097222221</v>
      </c>
    </row>
    <row r="1648" spans="3:17" x14ac:dyDescent="0.25">
      <c r="C1648" t="s">
        <v>8</v>
      </c>
      <c r="L1648" s="6"/>
      <c r="M1648" s="4"/>
      <c r="N1648" s="9"/>
      <c r="O1648" s="6"/>
      <c r="P1648" s="5">
        <v>45322.479375000003</v>
      </c>
      <c r="Q1648" s="5">
        <v>45323.271041666667</v>
      </c>
    </row>
    <row r="1649" spans="3:17" x14ac:dyDescent="0.25">
      <c r="C1649" t="s">
        <v>11</v>
      </c>
      <c r="L1649" s="6"/>
      <c r="M1649" s="4"/>
      <c r="N1649" s="9"/>
      <c r="O1649" s="6"/>
      <c r="P1649" s="5">
        <v>44952.404097222221</v>
      </c>
      <c r="Q1649" s="5">
        <v>44952.487430555557</v>
      </c>
    </row>
    <row r="1650" spans="3:17" x14ac:dyDescent="0.25">
      <c r="C1650" t="s">
        <v>11</v>
      </c>
      <c r="L1650" s="6"/>
      <c r="M1650" s="4"/>
      <c r="N1650" s="9"/>
      <c r="O1650" s="6"/>
      <c r="P1650" s="5">
        <v>44952.487430555557</v>
      </c>
      <c r="Q1650" s="5">
        <v>44952.570763888893</v>
      </c>
    </row>
    <row r="1651" spans="3:17" x14ac:dyDescent="0.25">
      <c r="C1651" t="s">
        <v>17</v>
      </c>
      <c r="L1651" s="6"/>
      <c r="M1651" s="4"/>
      <c r="N1651" s="9"/>
      <c r="O1651" s="6"/>
      <c r="P1651" s="5">
        <v>44998.304166666669</v>
      </c>
      <c r="Q1651" s="5">
        <v>45008.304166666669</v>
      </c>
    </row>
    <row r="1652" spans="3:17" x14ac:dyDescent="0.25">
      <c r="C1652" t="s">
        <v>58</v>
      </c>
      <c r="L1652" s="6"/>
      <c r="M1652" s="4"/>
      <c r="N1652" s="9"/>
      <c r="O1652" s="6"/>
      <c r="P1652" s="5">
        <v>44881.25138888989</v>
      </c>
      <c r="Q1652" s="5">
        <v>44881.25138888989</v>
      </c>
    </row>
    <row r="1653" spans="3:17" x14ac:dyDescent="0.25">
      <c r="C1653" t="s">
        <v>58</v>
      </c>
      <c r="L1653" s="6"/>
      <c r="M1653" s="4"/>
      <c r="N1653" s="9"/>
      <c r="O1653" s="6"/>
      <c r="P1653" s="5">
        <v>44881.25138888989</v>
      </c>
      <c r="Q1653" s="5">
        <v>44881.25138888989</v>
      </c>
    </row>
    <row r="1654" spans="3:17" x14ac:dyDescent="0.25">
      <c r="C1654" t="s">
        <v>15</v>
      </c>
      <c r="L1654" s="6"/>
      <c r="M1654" s="4"/>
      <c r="N1654" s="9"/>
      <c r="O1654" s="6"/>
      <c r="P1654" s="5">
        <v>44916.302083333336</v>
      </c>
      <c r="Q1654" s="5">
        <v>44916.552083333336</v>
      </c>
    </row>
    <row r="1655" spans="3:17" x14ac:dyDescent="0.25">
      <c r="C1655" t="s">
        <v>25</v>
      </c>
      <c r="L1655" s="6"/>
      <c r="M1655" s="4"/>
      <c r="N1655" s="9"/>
      <c r="O1655" s="6"/>
      <c r="P1655" s="5">
        <v>45049.290277777778</v>
      </c>
      <c r="Q1655" s="5">
        <v>45051.415277777778</v>
      </c>
    </row>
    <row r="1656" spans="3:17" x14ac:dyDescent="0.25">
      <c r="C1656" t="s">
        <v>25</v>
      </c>
      <c r="L1656" s="6"/>
      <c r="M1656" s="4"/>
      <c r="N1656" s="9"/>
      <c r="O1656" s="6"/>
      <c r="P1656" s="5">
        <v>45051.415277777778</v>
      </c>
      <c r="Q1656" s="5">
        <v>45055.540277777778</v>
      </c>
    </row>
    <row r="1657" spans="3:17" x14ac:dyDescent="0.25">
      <c r="C1657" t="s">
        <v>8</v>
      </c>
      <c r="L1657" s="6"/>
      <c r="M1657" s="4"/>
      <c r="N1657" s="9"/>
      <c r="O1657" s="6"/>
      <c r="P1657" s="5">
        <v>45323.271041666667</v>
      </c>
      <c r="Q1657" s="5">
        <v>45323.333541666667</v>
      </c>
    </row>
    <row r="1658" spans="3:17" x14ac:dyDescent="0.25">
      <c r="C1658" t="s">
        <v>8</v>
      </c>
      <c r="L1658" s="6"/>
      <c r="M1658" s="4"/>
      <c r="N1658" s="9"/>
      <c r="O1658" s="6"/>
      <c r="P1658" s="5">
        <v>45323.333541666667</v>
      </c>
      <c r="Q1658" s="5">
        <v>45323.354375000003</v>
      </c>
    </row>
    <row r="1659" spans="3:17" x14ac:dyDescent="0.25">
      <c r="C1659" t="s">
        <v>8</v>
      </c>
      <c r="L1659" s="6"/>
      <c r="M1659" s="4"/>
      <c r="N1659" s="9"/>
      <c r="O1659" s="6"/>
      <c r="P1659" s="5">
        <v>45323.354375000003</v>
      </c>
      <c r="Q1659" s="5">
        <v>45323.416875000003</v>
      </c>
    </row>
    <row r="1660" spans="3:17" x14ac:dyDescent="0.25">
      <c r="C1660" t="s">
        <v>8</v>
      </c>
      <c r="L1660" s="6"/>
      <c r="M1660" s="4"/>
      <c r="N1660" s="9"/>
      <c r="O1660" s="6"/>
      <c r="P1660" s="5">
        <v>45323.416875000003</v>
      </c>
      <c r="Q1660" s="5">
        <v>45323.437708333338</v>
      </c>
    </row>
    <row r="1661" spans="3:17" x14ac:dyDescent="0.25">
      <c r="C1661" t="s">
        <v>8</v>
      </c>
      <c r="L1661" s="6"/>
      <c r="M1661" s="4"/>
      <c r="N1661" s="9"/>
      <c r="O1661" s="6"/>
      <c r="P1661" s="5">
        <v>45323.437708333338</v>
      </c>
      <c r="Q1661" s="5">
        <v>45323.562708333338</v>
      </c>
    </row>
    <row r="1662" spans="3:17" x14ac:dyDescent="0.25">
      <c r="C1662" t="s">
        <v>8</v>
      </c>
      <c r="L1662" s="6"/>
      <c r="M1662" s="4"/>
      <c r="N1662" s="9"/>
      <c r="O1662" s="6"/>
      <c r="P1662" s="5">
        <v>45323.562708333338</v>
      </c>
      <c r="Q1662" s="5">
        <v>45324.271041666667</v>
      </c>
    </row>
    <row r="1663" spans="3:17" x14ac:dyDescent="0.25">
      <c r="C1663" t="s">
        <v>11</v>
      </c>
      <c r="L1663" s="6"/>
      <c r="M1663" s="4"/>
      <c r="N1663" s="9"/>
      <c r="O1663" s="6"/>
      <c r="P1663" s="5">
        <v>44952.570763888893</v>
      </c>
      <c r="Q1663" s="5">
        <v>44953.279097222221</v>
      </c>
    </row>
    <row r="1664" spans="3:17" x14ac:dyDescent="0.25">
      <c r="C1664" t="s">
        <v>11</v>
      </c>
      <c r="L1664" s="6"/>
      <c r="M1664" s="4"/>
      <c r="N1664" s="9"/>
      <c r="O1664" s="6"/>
      <c r="P1664" s="5">
        <v>44953.279097222221</v>
      </c>
      <c r="Q1664" s="5">
        <v>44953.320763888893</v>
      </c>
    </row>
    <row r="1665" spans="3:17" x14ac:dyDescent="0.25">
      <c r="C1665" t="s">
        <v>11</v>
      </c>
      <c r="L1665" s="6"/>
      <c r="M1665" s="4"/>
      <c r="N1665" s="9"/>
      <c r="O1665" s="6"/>
      <c r="P1665" s="5">
        <v>44953.320763888893</v>
      </c>
      <c r="Q1665" s="5">
        <v>44953.404097222221</v>
      </c>
    </row>
    <row r="1666" spans="3:17" x14ac:dyDescent="0.25">
      <c r="C1666" t="s">
        <v>11</v>
      </c>
      <c r="L1666" s="6"/>
      <c r="M1666" s="4"/>
      <c r="N1666" s="9"/>
      <c r="O1666" s="6"/>
      <c r="P1666" s="5">
        <v>44953.404097222221</v>
      </c>
      <c r="Q1666" s="5">
        <v>44953.409097222226</v>
      </c>
    </row>
    <row r="1667" spans="3:17" x14ac:dyDescent="0.25">
      <c r="C1667" t="s">
        <v>11</v>
      </c>
      <c r="L1667" s="6"/>
      <c r="M1667" s="4"/>
      <c r="N1667" s="9"/>
      <c r="O1667" s="6"/>
      <c r="P1667" s="5">
        <v>44953.409097222226</v>
      </c>
      <c r="Q1667" s="5">
        <v>44953.414097222223</v>
      </c>
    </row>
    <row r="1668" spans="3:17" x14ac:dyDescent="0.25">
      <c r="C1668" t="s">
        <v>8</v>
      </c>
      <c r="L1668" s="6"/>
      <c r="M1668" s="4"/>
      <c r="N1668" s="9"/>
      <c r="O1668" s="6"/>
      <c r="P1668" s="5">
        <v>45324.271041666667</v>
      </c>
      <c r="Q1668" s="5">
        <v>45324.284930555557</v>
      </c>
    </row>
    <row r="1669" spans="3:17" x14ac:dyDescent="0.25">
      <c r="C1669" t="s">
        <v>22</v>
      </c>
      <c r="L1669" s="6"/>
      <c r="M1669" s="4"/>
      <c r="N1669" s="9"/>
      <c r="O1669" s="6"/>
      <c r="P1669" s="5">
        <v>45097.554166666669</v>
      </c>
      <c r="Q1669" s="5">
        <v>45104.487500000003</v>
      </c>
    </row>
    <row r="1670" spans="3:17" x14ac:dyDescent="0.25">
      <c r="C1670" t="s">
        <v>22</v>
      </c>
      <c r="L1670" s="6"/>
      <c r="M1670" s="4"/>
      <c r="N1670" s="9"/>
      <c r="O1670" s="6"/>
      <c r="P1670" s="5">
        <v>45104.487500000003</v>
      </c>
      <c r="Q1670" s="5">
        <v>45111.420833333337</v>
      </c>
    </row>
    <row r="1671" spans="3:17" x14ac:dyDescent="0.25">
      <c r="C1671" t="s">
        <v>11</v>
      </c>
      <c r="L1671" s="6"/>
      <c r="M1671" s="4"/>
      <c r="N1671" s="9"/>
      <c r="O1671" s="6"/>
      <c r="P1671" s="5">
        <v>44953.414097222223</v>
      </c>
      <c r="Q1671" s="5">
        <v>44953.42763888889</v>
      </c>
    </row>
    <row r="1672" spans="3:17" x14ac:dyDescent="0.25">
      <c r="C1672" t="s">
        <v>8</v>
      </c>
      <c r="L1672" s="6"/>
      <c r="M1672" s="4"/>
      <c r="N1672" s="9"/>
      <c r="O1672" s="6"/>
      <c r="P1672" s="5">
        <v>45324.284930555557</v>
      </c>
      <c r="Q1672" s="5">
        <v>45327.551597222227</v>
      </c>
    </row>
    <row r="1673" spans="3:17" x14ac:dyDescent="0.25">
      <c r="C1673" t="s">
        <v>8</v>
      </c>
      <c r="L1673" s="6"/>
      <c r="M1673" s="4"/>
      <c r="N1673" s="9"/>
      <c r="O1673" s="6"/>
      <c r="P1673" s="5">
        <v>45327.551597222227</v>
      </c>
      <c r="Q1673" s="5">
        <v>45329.484930555554</v>
      </c>
    </row>
    <row r="1674" spans="3:17" x14ac:dyDescent="0.25">
      <c r="C1674" t="s">
        <v>11</v>
      </c>
      <c r="L1674" s="6"/>
      <c r="M1674" s="4"/>
      <c r="N1674" s="9"/>
      <c r="O1674" s="6"/>
      <c r="P1674" s="5">
        <v>44953.42763888889</v>
      </c>
      <c r="Q1674" s="5">
        <v>44953.432638888895</v>
      </c>
    </row>
    <row r="1675" spans="3:17" x14ac:dyDescent="0.25">
      <c r="C1675" t="s">
        <v>11</v>
      </c>
      <c r="L1675" s="6"/>
      <c r="M1675" s="4"/>
      <c r="N1675" s="9"/>
      <c r="O1675" s="6"/>
      <c r="P1675" s="5">
        <v>44953.432638888895</v>
      </c>
      <c r="Q1675" s="5">
        <v>44953.437638888892</v>
      </c>
    </row>
    <row r="1676" spans="3:17" x14ac:dyDescent="0.25">
      <c r="C1676" t="s">
        <v>22</v>
      </c>
      <c r="L1676" s="6"/>
      <c r="M1676" s="4"/>
      <c r="N1676" s="9"/>
      <c r="O1676" s="6"/>
      <c r="P1676" s="5">
        <v>45111.420833333337</v>
      </c>
      <c r="Q1676" s="5">
        <v>45119.406944444447</v>
      </c>
    </row>
    <row r="1677" spans="3:17" x14ac:dyDescent="0.25">
      <c r="C1677" t="s">
        <v>11</v>
      </c>
      <c r="L1677" s="6"/>
      <c r="M1677" s="4"/>
      <c r="N1677" s="9"/>
      <c r="O1677" s="6"/>
      <c r="P1677" s="5">
        <v>44953.437638888892</v>
      </c>
      <c r="Q1677" s="5">
        <v>44953.451180555559</v>
      </c>
    </row>
    <row r="1678" spans="3:17" x14ac:dyDescent="0.25">
      <c r="C1678" t="s">
        <v>8</v>
      </c>
      <c r="L1678" s="6"/>
      <c r="M1678" s="4"/>
      <c r="N1678" s="9"/>
      <c r="O1678" s="6"/>
      <c r="P1678" s="5">
        <v>45329.484930555554</v>
      </c>
      <c r="Q1678" s="5">
        <v>45334.387708333335</v>
      </c>
    </row>
    <row r="1679" spans="3:17" x14ac:dyDescent="0.25">
      <c r="C1679" t="s">
        <v>11</v>
      </c>
      <c r="L1679" s="6"/>
      <c r="M1679" s="4"/>
      <c r="N1679" s="9"/>
      <c r="O1679" s="6"/>
      <c r="P1679" s="5">
        <v>44953.451180555559</v>
      </c>
      <c r="Q1679" s="5">
        <v>44953.464722222227</v>
      </c>
    </row>
    <row r="1680" spans="3:17" x14ac:dyDescent="0.25">
      <c r="C1680" t="s">
        <v>11</v>
      </c>
      <c r="L1680" s="6"/>
      <c r="M1680" s="4"/>
      <c r="N1680" s="9"/>
      <c r="O1680" s="6"/>
      <c r="P1680" s="5">
        <v>44953.464722222227</v>
      </c>
      <c r="Q1680" s="5">
        <v>44953.478611111117</v>
      </c>
    </row>
    <row r="1681" spans="3:17" x14ac:dyDescent="0.25">
      <c r="C1681" t="s">
        <v>39</v>
      </c>
      <c r="L1681" s="6"/>
      <c r="M1681" s="4"/>
      <c r="N1681" s="9"/>
      <c r="O1681" s="6"/>
      <c r="P1681" s="5">
        <v>45076.348611111112</v>
      </c>
      <c r="Q1681" s="5">
        <v>45082.348611111112</v>
      </c>
    </row>
    <row r="1682" spans="3:17" x14ac:dyDescent="0.25">
      <c r="C1682" t="s">
        <v>11</v>
      </c>
      <c r="L1682" s="6"/>
      <c r="M1682" s="4"/>
      <c r="N1682" s="9"/>
      <c r="O1682" s="6"/>
      <c r="P1682" s="5">
        <v>44953.478611111117</v>
      </c>
      <c r="Q1682" s="5">
        <v>44953.4925</v>
      </c>
    </row>
    <row r="1683" spans="3:17" x14ac:dyDescent="0.25">
      <c r="C1683" t="s">
        <v>8</v>
      </c>
      <c r="L1683" s="6"/>
      <c r="M1683" s="4"/>
      <c r="N1683" s="9"/>
      <c r="O1683" s="6"/>
      <c r="P1683" s="5">
        <v>45334.387708333335</v>
      </c>
      <c r="Q1683" s="5">
        <v>45335.498819444445</v>
      </c>
    </row>
    <row r="1684" spans="3:17" x14ac:dyDescent="0.25">
      <c r="C1684" t="s">
        <v>11</v>
      </c>
      <c r="L1684" s="6"/>
      <c r="M1684" s="4"/>
      <c r="N1684" s="9"/>
      <c r="O1684" s="6"/>
      <c r="P1684" s="5">
        <v>44953.4925</v>
      </c>
      <c r="Q1684" s="5">
        <v>44953.506388888891</v>
      </c>
    </row>
    <row r="1685" spans="3:17" x14ac:dyDescent="0.25">
      <c r="C1685" t="s">
        <v>17</v>
      </c>
      <c r="L1685" s="6"/>
      <c r="M1685" s="4"/>
      <c r="N1685" s="9"/>
      <c r="O1685" s="6"/>
      <c r="P1685" s="5">
        <v>45008.304166666669</v>
      </c>
      <c r="Q1685" s="5">
        <v>45009.415277777778</v>
      </c>
    </row>
    <row r="1686" spans="3:17" x14ac:dyDescent="0.25">
      <c r="C1686" t="s">
        <v>11</v>
      </c>
      <c r="L1686" s="6"/>
      <c r="M1686" s="4"/>
      <c r="N1686" s="9"/>
      <c r="O1686" s="6"/>
      <c r="P1686" s="5">
        <v>44953.506388888891</v>
      </c>
      <c r="Q1686" s="5">
        <v>44953.526388888895</v>
      </c>
    </row>
    <row r="1687" spans="3:17" x14ac:dyDescent="0.25">
      <c r="C1687" t="s">
        <v>25</v>
      </c>
      <c r="L1687" s="6"/>
      <c r="M1687" s="4"/>
      <c r="N1687" s="9"/>
      <c r="O1687" s="6"/>
      <c r="P1687" s="5">
        <v>45055.540277777778</v>
      </c>
      <c r="Q1687" s="5">
        <v>45061.273611111115</v>
      </c>
    </row>
    <row r="1688" spans="3:17" x14ac:dyDescent="0.25">
      <c r="C1688" t="s">
        <v>39</v>
      </c>
      <c r="L1688" s="6"/>
      <c r="M1688" s="4"/>
      <c r="N1688" s="9"/>
      <c r="O1688" s="6"/>
      <c r="P1688" s="5">
        <v>45082.348611111112</v>
      </c>
      <c r="Q1688" s="5">
        <v>45093.548611111117</v>
      </c>
    </row>
    <row r="1689" spans="3:17" x14ac:dyDescent="0.25">
      <c r="C1689" t="s">
        <v>11</v>
      </c>
      <c r="L1689" s="6"/>
      <c r="M1689" s="4"/>
      <c r="N1689" s="9"/>
      <c r="O1689" s="6"/>
      <c r="P1689" s="5">
        <v>44953.526388888895</v>
      </c>
      <c r="Q1689" s="5">
        <v>44953.531388888892</v>
      </c>
    </row>
    <row r="1690" spans="3:17" x14ac:dyDescent="0.25">
      <c r="C1690" t="s">
        <v>11</v>
      </c>
      <c r="L1690" s="6"/>
      <c r="M1690" s="4"/>
      <c r="N1690" s="9"/>
      <c r="O1690" s="6"/>
      <c r="P1690" s="5">
        <v>44953.531388888892</v>
      </c>
      <c r="Q1690" s="5">
        <v>44953.53638888889</v>
      </c>
    </row>
    <row r="1691" spans="3:17" x14ac:dyDescent="0.25">
      <c r="C1691" t="s">
        <v>11</v>
      </c>
      <c r="L1691" s="6"/>
      <c r="M1691" s="4"/>
      <c r="N1691" s="9"/>
      <c r="O1691" s="6"/>
      <c r="P1691" s="5">
        <v>44953.53638888889</v>
      </c>
      <c r="Q1691" s="5">
        <v>44953.556388888894</v>
      </c>
    </row>
    <row r="1692" spans="3:17" x14ac:dyDescent="0.25">
      <c r="C1692" t="s">
        <v>8</v>
      </c>
      <c r="L1692" s="6"/>
      <c r="M1692" s="4"/>
      <c r="N1692" s="9"/>
      <c r="O1692" s="6"/>
      <c r="P1692" s="5">
        <v>45335.498819444445</v>
      </c>
      <c r="Q1692" s="5">
        <v>45343.498819444445</v>
      </c>
    </row>
    <row r="1693" spans="3:17" x14ac:dyDescent="0.25">
      <c r="C1693" t="s">
        <v>11</v>
      </c>
      <c r="L1693" s="6"/>
      <c r="M1693" s="4"/>
      <c r="N1693" s="9"/>
      <c r="O1693" s="6"/>
      <c r="P1693" s="5">
        <v>44953.556388888894</v>
      </c>
      <c r="Q1693" s="5">
        <v>44953.569930555561</v>
      </c>
    </row>
    <row r="1694" spans="3:17" x14ac:dyDescent="0.25">
      <c r="C1694" t="s">
        <v>11</v>
      </c>
      <c r="L1694" s="6"/>
      <c r="M1694" s="4"/>
      <c r="N1694" s="9"/>
      <c r="O1694" s="6"/>
      <c r="P1694" s="5">
        <v>44953.569930555561</v>
      </c>
      <c r="Q1694" s="5">
        <v>44956.256597222222</v>
      </c>
    </row>
    <row r="1695" spans="3:17" x14ac:dyDescent="0.25">
      <c r="C1695" t="s">
        <v>17</v>
      </c>
      <c r="L1695" s="6"/>
      <c r="M1695" s="4"/>
      <c r="N1695" s="9"/>
      <c r="O1695" s="6"/>
      <c r="P1695" s="5">
        <v>45009.415277777778</v>
      </c>
      <c r="Q1695" s="5">
        <v>45013.415277777778</v>
      </c>
    </row>
    <row r="1696" spans="3:17" x14ac:dyDescent="0.25">
      <c r="C1696" t="s">
        <v>22</v>
      </c>
      <c r="L1696" s="6"/>
      <c r="M1696" s="4"/>
      <c r="N1696" s="9"/>
      <c r="O1696" s="6"/>
      <c r="P1696" s="5">
        <v>45119.406944444447</v>
      </c>
      <c r="Q1696" s="5">
        <v>45126.340277777781</v>
      </c>
    </row>
    <row r="1697" spans="3:17" x14ac:dyDescent="0.25">
      <c r="C1697" t="s">
        <v>22</v>
      </c>
      <c r="L1697" s="6"/>
      <c r="M1697" s="4"/>
      <c r="N1697" s="9"/>
      <c r="O1697" s="6"/>
      <c r="P1697" s="5">
        <v>45126.340277777781</v>
      </c>
      <c r="Q1697" s="5">
        <v>45133.273611111115</v>
      </c>
    </row>
    <row r="1698" spans="3:17" x14ac:dyDescent="0.25">
      <c r="C1698" t="s">
        <v>8</v>
      </c>
      <c r="L1698" s="6"/>
      <c r="M1698" s="4"/>
      <c r="N1698" s="9"/>
      <c r="O1698" s="6"/>
      <c r="P1698" s="5">
        <v>45343.498819444445</v>
      </c>
      <c r="Q1698" s="5">
        <v>45345.432152777779</v>
      </c>
    </row>
    <row r="1699" spans="3:17" x14ac:dyDescent="0.25">
      <c r="C1699" t="s">
        <v>8</v>
      </c>
      <c r="L1699" s="6"/>
      <c r="M1699" s="4"/>
      <c r="N1699" s="9"/>
      <c r="O1699" s="6"/>
      <c r="P1699" s="5">
        <v>45345.432152777779</v>
      </c>
      <c r="Q1699" s="5">
        <v>45349.365486111114</v>
      </c>
    </row>
    <row r="1700" spans="3:17" x14ac:dyDescent="0.25">
      <c r="C1700" t="s">
        <v>11</v>
      </c>
      <c r="L1700" s="6"/>
      <c r="M1700" s="4"/>
      <c r="N1700" s="9"/>
      <c r="O1700" s="6"/>
      <c r="P1700" s="5">
        <v>44956.256597222222</v>
      </c>
      <c r="Q1700" s="5">
        <v>44956.261597222227</v>
      </c>
    </row>
    <row r="1701" spans="3:17" x14ac:dyDescent="0.25">
      <c r="C1701" t="s">
        <v>11</v>
      </c>
      <c r="L1701" s="6"/>
      <c r="M1701" s="4"/>
      <c r="N1701" s="9"/>
      <c r="O1701" s="6"/>
      <c r="P1701" s="5">
        <v>44956.261597222227</v>
      </c>
      <c r="Q1701" s="5">
        <v>44956.266597222224</v>
      </c>
    </row>
    <row r="1702" spans="3:17" x14ac:dyDescent="0.25">
      <c r="C1702" t="s">
        <v>22</v>
      </c>
      <c r="L1702" s="6"/>
      <c r="M1702" s="4"/>
      <c r="N1702" s="9"/>
      <c r="O1702" s="6"/>
      <c r="P1702" s="5">
        <v>45133.273611111115</v>
      </c>
      <c r="Q1702" s="5">
        <v>45141.259722222225</v>
      </c>
    </row>
    <row r="1703" spans="3:17" x14ac:dyDescent="0.25">
      <c r="C1703" t="s">
        <v>11</v>
      </c>
      <c r="L1703" s="6"/>
      <c r="M1703" s="4"/>
      <c r="N1703" s="9"/>
      <c r="O1703" s="6"/>
      <c r="P1703" s="5">
        <v>44956.266597222224</v>
      </c>
      <c r="Q1703" s="5">
        <v>44956.280138888891</v>
      </c>
    </row>
    <row r="1704" spans="3:17" x14ac:dyDescent="0.25">
      <c r="C1704" t="s">
        <v>8</v>
      </c>
      <c r="L1704" s="6"/>
      <c r="M1704" s="4"/>
      <c r="N1704" s="9"/>
      <c r="O1704" s="6"/>
      <c r="P1704" s="5">
        <v>45349.365486111114</v>
      </c>
      <c r="Q1704" s="5">
        <v>45352.268263888895</v>
      </c>
    </row>
    <row r="1705" spans="3:17" x14ac:dyDescent="0.25">
      <c r="C1705" t="s">
        <v>11</v>
      </c>
      <c r="L1705" s="6"/>
      <c r="M1705" s="4"/>
      <c r="N1705" s="9"/>
      <c r="O1705" s="6"/>
      <c r="P1705" s="5">
        <v>44956.280138888891</v>
      </c>
      <c r="Q1705" s="5">
        <v>44956.293680555558</v>
      </c>
    </row>
    <row r="1706" spans="3:17" x14ac:dyDescent="0.25">
      <c r="C1706" t="s">
        <v>11</v>
      </c>
      <c r="L1706" s="6"/>
      <c r="M1706" s="4"/>
      <c r="N1706" s="9"/>
      <c r="O1706" s="6"/>
      <c r="P1706" s="5">
        <v>44956.293680555558</v>
      </c>
      <c r="Q1706" s="5">
        <v>44956.328402777777</v>
      </c>
    </row>
    <row r="1707" spans="3:17" x14ac:dyDescent="0.25">
      <c r="C1707" t="s">
        <v>11</v>
      </c>
      <c r="L1707" s="6"/>
      <c r="M1707" s="4"/>
      <c r="N1707" s="9"/>
      <c r="O1707" s="6"/>
      <c r="P1707" s="5">
        <v>44956.328402777777</v>
      </c>
      <c r="Q1707" s="5">
        <v>44956.333402777782</v>
      </c>
    </row>
    <row r="1708" spans="3:17" x14ac:dyDescent="0.25">
      <c r="C1708" t="s">
        <v>11</v>
      </c>
      <c r="L1708" s="6"/>
      <c r="M1708" s="4"/>
      <c r="N1708" s="9"/>
      <c r="O1708" s="6"/>
      <c r="P1708" s="5">
        <v>44956.333402777782</v>
      </c>
      <c r="Q1708" s="5">
        <v>44956.338402777779</v>
      </c>
    </row>
    <row r="1709" spans="3:17" x14ac:dyDescent="0.25">
      <c r="C1709" t="s">
        <v>22</v>
      </c>
      <c r="L1709" s="6"/>
      <c r="M1709" s="4"/>
      <c r="N1709" s="9"/>
      <c r="O1709" s="6"/>
      <c r="P1709" s="5">
        <v>45141.259722222225</v>
      </c>
      <c r="Q1709" s="5">
        <v>45147.526388888895</v>
      </c>
    </row>
    <row r="1710" spans="3:17" x14ac:dyDescent="0.25">
      <c r="C1710" t="s">
        <v>22</v>
      </c>
      <c r="L1710" s="6"/>
      <c r="M1710" s="4"/>
      <c r="N1710" s="9"/>
      <c r="O1710" s="6"/>
      <c r="P1710" s="5">
        <v>45147.526388888895</v>
      </c>
      <c r="Q1710" s="5">
        <v>45154.459722222222</v>
      </c>
    </row>
    <row r="1711" spans="3:17" x14ac:dyDescent="0.25">
      <c r="C1711" t="s">
        <v>11</v>
      </c>
      <c r="L1711" s="6"/>
      <c r="M1711" s="4"/>
      <c r="N1711" s="9"/>
      <c r="O1711" s="6"/>
      <c r="P1711" s="5">
        <v>44956.338402777779</v>
      </c>
      <c r="Q1711" s="5">
        <v>44956.351944444446</v>
      </c>
    </row>
    <row r="1712" spans="3:17" x14ac:dyDescent="0.25">
      <c r="C1712" t="s">
        <v>8</v>
      </c>
      <c r="L1712" s="6"/>
      <c r="M1712" s="4"/>
      <c r="N1712" s="9"/>
      <c r="O1712" s="6"/>
      <c r="P1712" s="5">
        <v>45352.268263888895</v>
      </c>
      <c r="Q1712" s="5">
        <v>45355.534930555557</v>
      </c>
    </row>
    <row r="1713" spans="3:17" x14ac:dyDescent="0.25">
      <c r="C1713" t="s">
        <v>8</v>
      </c>
      <c r="L1713" s="6"/>
      <c r="M1713" s="4"/>
      <c r="N1713" s="9"/>
      <c r="O1713" s="6"/>
      <c r="P1713" s="5">
        <v>45355.534930555557</v>
      </c>
      <c r="Q1713" s="5">
        <v>45357.468263888892</v>
      </c>
    </row>
    <row r="1714" spans="3:17" x14ac:dyDescent="0.25">
      <c r="C1714" t="s">
        <v>11</v>
      </c>
      <c r="L1714" s="6"/>
      <c r="M1714" s="4"/>
      <c r="N1714" s="9"/>
      <c r="O1714" s="6"/>
      <c r="P1714" s="5">
        <v>44956.351944444446</v>
      </c>
      <c r="Q1714" s="5">
        <v>44956.356944444444</v>
      </c>
    </row>
    <row r="1715" spans="3:17" x14ac:dyDescent="0.25">
      <c r="C1715" t="s">
        <v>11</v>
      </c>
      <c r="L1715" s="6"/>
      <c r="M1715" s="4"/>
      <c r="N1715" s="9"/>
      <c r="O1715" s="6"/>
      <c r="P1715" s="5">
        <v>44956.356944444444</v>
      </c>
      <c r="Q1715" s="5">
        <v>44956.361944444448</v>
      </c>
    </row>
    <row r="1716" spans="3:17" x14ac:dyDescent="0.25">
      <c r="C1716" t="s">
        <v>22</v>
      </c>
      <c r="L1716" s="6"/>
      <c r="M1716" s="4"/>
      <c r="N1716" s="9"/>
      <c r="O1716" s="6"/>
      <c r="P1716" s="5">
        <v>45154.459722222222</v>
      </c>
      <c r="Q1716" s="5">
        <v>45162.445833333339</v>
      </c>
    </row>
    <row r="1717" spans="3:17" x14ac:dyDescent="0.25">
      <c r="C1717" t="s">
        <v>11</v>
      </c>
      <c r="L1717" s="6"/>
      <c r="M1717" s="4"/>
      <c r="N1717" s="9"/>
      <c r="O1717" s="6"/>
      <c r="P1717" s="5">
        <v>44956.361944444448</v>
      </c>
      <c r="Q1717" s="5">
        <v>44956.375486111116</v>
      </c>
    </row>
    <row r="1718" spans="3:17" x14ac:dyDescent="0.25">
      <c r="C1718" t="s">
        <v>11</v>
      </c>
      <c r="L1718" s="6"/>
      <c r="M1718" s="4"/>
      <c r="N1718" s="9"/>
      <c r="O1718" s="6"/>
      <c r="P1718" s="5">
        <v>44956.375486111116</v>
      </c>
      <c r="Q1718" s="5">
        <v>44956.395486111112</v>
      </c>
    </row>
    <row r="1719" spans="3:17" x14ac:dyDescent="0.25">
      <c r="C1719" t="s">
        <v>8</v>
      </c>
      <c r="L1719" s="6"/>
      <c r="M1719" s="4"/>
      <c r="N1719" s="9"/>
      <c r="O1719" s="6"/>
      <c r="P1719" s="5">
        <v>45357.468263888892</v>
      </c>
      <c r="Q1719" s="5">
        <v>45362.371041666673</v>
      </c>
    </row>
    <row r="1720" spans="3:17" x14ac:dyDescent="0.25">
      <c r="C1720" t="s">
        <v>11</v>
      </c>
      <c r="L1720" s="6"/>
      <c r="M1720" s="4"/>
      <c r="N1720" s="9"/>
      <c r="O1720" s="6"/>
      <c r="P1720" s="5">
        <v>44956.395486111112</v>
      </c>
      <c r="Q1720" s="5">
        <v>44956.40902777778</v>
      </c>
    </row>
    <row r="1721" spans="3:17" x14ac:dyDescent="0.25">
      <c r="C1721" t="s">
        <v>25</v>
      </c>
      <c r="L1721" s="6"/>
      <c r="M1721" s="4"/>
      <c r="N1721" s="9"/>
      <c r="O1721" s="6"/>
      <c r="P1721" s="5">
        <v>45061.273611111115</v>
      </c>
      <c r="Q1721" s="5">
        <v>45064.340277777781</v>
      </c>
    </row>
    <row r="1722" spans="3:17" x14ac:dyDescent="0.25">
      <c r="C1722" t="s">
        <v>22</v>
      </c>
      <c r="L1722" s="6"/>
      <c r="M1722" s="4"/>
      <c r="N1722" s="9"/>
      <c r="O1722" s="6"/>
      <c r="P1722" s="5">
        <v>45162.445833333339</v>
      </c>
      <c r="Q1722" s="5">
        <v>45191.390277777777</v>
      </c>
    </row>
    <row r="1723" spans="3:17" x14ac:dyDescent="0.25">
      <c r="C1723" t="s">
        <v>11</v>
      </c>
      <c r="L1723" s="6"/>
      <c r="M1723" s="4"/>
      <c r="N1723" s="9"/>
      <c r="O1723" s="6"/>
      <c r="P1723" s="5">
        <v>44956.40902777778</v>
      </c>
      <c r="Q1723" s="5">
        <v>44956.443750000006</v>
      </c>
    </row>
    <row r="1724" spans="3:17" x14ac:dyDescent="0.25">
      <c r="C1724" t="s">
        <v>8</v>
      </c>
      <c r="L1724" s="6"/>
      <c r="M1724" s="4"/>
      <c r="N1724" s="9"/>
      <c r="O1724" s="6"/>
      <c r="P1724" s="5">
        <v>45362.371041666673</v>
      </c>
      <c r="Q1724" s="5">
        <v>45372.482152777782</v>
      </c>
    </row>
    <row r="1725" spans="3:17" x14ac:dyDescent="0.25">
      <c r="C1725" t="s">
        <v>11</v>
      </c>
      <c r="L1725" s="6"/>
      <c r="M1725" s="4"/>
      <c r="N1725" s="9"/>
      <c r="O1725" s="6"/>
      <c r="P1725" s="5">
        <v>44956.443750000006</v>
      </c>
      <c r="Q1725" s="5">
        <v>44956.478472222225</v>
      </c>
    </row>
    <row r="1726" spans="3:17" x14ac:dyDescent="0.25">
      <c r="C1726" t="s">
        <v>39</v>
      </c>
      <c r="L1726" s="6"/>
      <c r="M1726" s="4"/>
      <c r="N1726" s="9"/>
      <c r="O1726" s="6"/>
      <c r="P1726" s="5">
        <v>45093.548611111117</v>
      </c>
      <c r="Q1726" s="5">
        <v>45107.415277777778</v>
      </c>
    </row>
    <row r="1727" spans="3:17" x14ac:dyDescent="0.25">
      <c r="C1727" t="s">
        <v>11</v>
      </c>
      <c r="L1727" s="6"/>
      <c r="M1727" s="4"/>
      <c r="N1727" s="9"/>
      <c r="O1727" s="6"/>
      <c r="P1727" s="5">
        <v>44956.478472222225</v>
      </c>
      <c r="Q1727" s="5">
        <v>44956.498472222222</v>
      </c>
    </row>
    <row r="1728" spans="3:17" x14ac:dyDescent="0.25">
      <c r="C1728" t="s">
        <v>8</v>
      </c>
      <c r="L1728" s="6"/>
      <c r="M1728" s="4"/>
      <c r="N1728" s="9"/>
      <c r="O1728" s="6"/>
      <c r="P1728" s="5">
        <v>45372.482152777782</v>
      </c>
      <c r="Q1728" s="5">
        <v>45380.482152777782</v>
      </c>
    </row>
    <row r="1729" spans="3:17" x14ac:dyDescent="0.25">
      <c r="C1729" t="s">
        <v>11</v>
      </c>
      <c r="L1729" s="6"/>
      <c r="M1729" s="4"/>
      <c r="N1729" s="9"/>
      <c r="O1729" s="6"/>
      <c r="P1729" s="5">
        <v>44956.498472222222</v>
      </c>
      <c r="Q1729" s="5">
        <v>44956.518472222226</v>
      </c>
    </row>
    <row r="1730" spans="3:17" x14ac:dyDescent="0.25">
      <c r="C1730" t="s">
        <v>17</v>
      </c>
      <c r="L1730" s="6"/>
      <c r="M1730" s="4"/>
      <c r="N1730" s="9"/>
      <c r="O1730" s="6"/>
      <c r="P1730" s="5">
        <v>45013.415277777778</v>
      </c>
      <c r="Q1730" s="5">
        <v>45015.415277777778</v>
      </c>
    </row>
    <row r="1731" spans="3:17" x14ac:dyDescent="0.25">
      <c r="C1731" t="s">
        <v>11</v>
      </c>
      <c r="L1731" s="6"/>
      <c r="M1731" s="4"/>
      <c r="N1731" s="9"/>
      <c r="O1731" s="6"/>
      <c r="P1731" s="5">
        <v>44956.518472222226</v>
      </c>
      <c r="Q1731" s="5">
        <v>44956.523472222223</v>
      </c>
    </row>
    <row r="1732" spans="3:17" x14ac:dyDescent="0.25">
      <c r="C1732" t="s">
        <v>11</v>
      </c>
      <c r="L1732" s="6"/>
      <c r="M1732" s="4"/>
      <c r="N1732" s="9"/>
      <c r="O1732" s="6"/>
      <c r="P1732" s="5">
        <v>44956.523472222223</v>
      </c>
      <c r="Q1732" s="5">
        <v>44956.528472222228</v>
      </c>
    </row>
    <row r="1733" spans="3:17" x14ac:dyDescent="0.25">
      <c r="C1733" t="s">
        <v>11</v>
      </c>
      <c r="L1733" s="6"/>
      <c r="M1733" s="4"/>
      <c r="N1733" s="9"/>
      <c r="O1733" s="6"/>
      <c r="P1733" s="5">
        <v>44956.528472222228</v>
      </c>
      <c r="Q1733" s="5">
        <v>44956.540555555555</v>
      </c>
    </row>
    <row r="1734" spans="3:17" x14ac:dyDescent="0.25">
      <c r="C1734" t="s">
        <v>22</v>
      </c>
      <c r="L1734" s="6"/>
      <c r="M1734" s="4"/>
      <c r="N1734" s="9"/>
      <c r="O1734" s="6"/>
      <c r="P1734" s="5">
        <v>45191.390277777777</v>
      </c>
      <c r="Q1734" s="5">
        <v>45198.323611111111</v>
      </c>
    </row>
    <row r="1735" spans="3:17" x14ac:dyDescent="0.25">
      <c r="C1735" t="s">
        <v>22</v>
      </c>
      <c r="L1735" s="6"/>
      <c r="M1735" s="4"/>
      <c r="N1735" s="9"/>
      <c r="O1735" s="6"/>
      <c r="P1735" s="5">
        <v>45198.323611111111</v>
      </c>
      <c r="Q1735" s="5">
        <v>45205.256944444445</v>
      </c>
    </row>
    <row r="1736" spans="3:17" x14ac:dyDescent="0.25">
      <c r="C1736" t="s">
        <v>8</v>
      </c>
      <c r="L1736" s="6"/>
      <c r="M1736" s="4"/>
      <c r="N1736" s="9"/>
      <c r="O1736" s="6"/>
      <c r="P1736" s="5">
        <v>45380.482152777782</v>
      </c>
      <c r="Q1736" s="5">
        <v>45384.415486111116</v>
      </c>
    </row>
    <row r="1737" spans="3:17" x14ac:dyDescent="0.25">
      <c r="C1737" t="s">
        <v>8</v>
      </c>
      <c r="L1737" s="6"/>
      <c r="M1737" s="4"/>
      <c r="N1737" s="9"/>
      <c r="O1737" s="6"/>
      <c r="P1737" s="5">
        <v>45384.415486111116</v>
      </c>
      <c r="Q1737" s="5">
        <v>45386.348819444444</v>
      </c>
    </row>
    <row r="1738" spans="3:17" x14ac:dyDescent="0.25">
      <c r="C1738" t="s">
        <v>11</v>
      </c>
      <c r="L1738" s="6"/>
      <c r="M1738" s="4"/>
      <c r="N1738" s="9"/>
      <c r="O1738" s="6"/>
      <c r="P1738" s="5">
        <v>44956.540555555555</v>
      </c>
      <c r="Q1738" s="5">
        <v>44956.54555555556</v>
      </c>
    </row>
    <row r="1739" spans="3:17" x14ac:dyDescent="0.25">
      <c r="C1739" t="s">
        <v>11</v>
      </c>
      <c r="L1739" s="6"/>
      <c r="M1739" s="4"/>
      <c r="N1739" s="9"/>
      <c r="O1739" s="6"/>
      <c r="P1739" s="5">
        <v>44956.54555555556</v>
      </c>
      <c r="Q1739" s="5">
        <v>44956.550555555557</v>
      </c>
    </row>
    <row r="1740" spans="3:17" x14ac:dyDescent="0.25">
      <c r="C1740" t="s">
        <v>22</v>
      </c>
      <c r="L1740" s="6"/>
      <c r="M1740" s="4"/>
      <c r="N1740" s="9"/>
      <c r="O1740" s="6"/>
      <c r="P1740" s="5">
        <v>45205.256944444445</v>
      </c>
      <c r="Q1740" s="5">
        <v>45212.362500000003</v>
      </c>
    </row>
    <row r="1741" spans="3:17" x14ac:dyDescent="0.25">
      <c r="C1741" t="s">
        <v>11</v>
      </c>
      <c r="L1741" s="6"/>
      <c r="M1741" s="4"/>
      <c r="N1741" s="9"/>
      <c r="O1741" s="6"/>
      <c r="P1741" s="5">
        <v>44956.550555555557</v>
      </c>
      <c r="Q1741" s="5">
        <v>44956.562638888892</v>
      </c>
    </row>
    <row r="1742" spans="3:17" x14ac:dyDescent="0.25">
      <c r="C1742" t="s">
        <v>8</v>
      </c>
      <c r="L1742" s="6"/>
      <c r="M1742" s="4"/>
      <c r="N1742" s="9"/>
      <c r="O1742" s="6"/>
      <c r="P1742" s="5">
        <v>45386.348819444444</v>
      </c>
      <c r="Q1742" s="5">
        <v>45390.487708333334</v>
      </c>
    </row>
    <row r="1743" spans="3:17" x14ac:dyDescent="0.25">
      <c r="C1743" t="s">
        <v>11</v>
      </c>
      <c r="L1743" s="6"/>
      <c r="M1743" s="4"/>
      <c r="N1743" s="9"/>
      <c r="O1743" s="6"/>
      <c r="P1743" s="5">
        <v>44956.562638888892</v>
      </c>
      <c r="Q1743" s="5">
        <v>44956.574722222227</v>
      </c>
    </row>
    <row r="1744" spans="3:17" x14ac:dyDescent="0.25">
      <c r="C1744" t="s">
        <v>11</v>
      </c>
      <c r="L1744" s="6"/>
      <c r="M1744" s="4"/>
      <c r="N1744" s="9"/>
      <c r="O1744" s="6"/>
      <c r="P1744" s="5">
        <v>44956.574722222227</v>
      </c>
      <c r="Q1744" s="5">
        <v>44957.261388888888</v>
      </c>
    </row>
    <row r="1745" spans="1:17" x14ac:dyDescent="0.25">
      <c r="C1745" t="s">
        <v>25</v>
      </c>
      <c r="L1745" s="6"/>
      <c r="M1745" s="4"/>
      <c r="N1745" s="9"/>
      <c r="O1745" s="6"/>
      <c r="P1745" s="5">
        <v>45064.340277777781</v>
      </c>
      <c r="Q1745" s="5">
        <v>45069.406944444447</v>
      </c>
    </row>
    <row r="1746" spans="1:17" x14ac:dyDescent="0.25">
      <c r="C1746" t="s">
        <v>39</v>
      </c>
      <c r="L1746" s="6"/>
      <c r="M1746" s="4"/>
      <c r="N1746" s="9"/>
      <c r="O1746" s="6"/>
      <c r="P1746" s="5">
        <v>45107.415277777778</v>
      </c>
      <c r="Q1746" s="5">
        <v>45121.281944444447</v>
      </c>
    </row>
    <row r="1747" spans="1:17" x14ac:dyDescent="0.25">
      <c r="C1747" t="s">
        <v>11</v>
      </c>
      <c r="L1747" s="6"/>
      <c r="M1747" s="4"/>
      <c r="N1747" s="9"/>
      <c r="O1747" s="6"/>
      <c r="P1747" s="5">
        <v>44957.261388888888</v>
      </c>
      <c r="Q1747" s="5">
        <v>44957.281388888892</v>
      </c>
    </row>
    <row r="1748" spans="1:17" x14ac:dyDescent="0.25">
      <c r="C1748" t="s">
        <v>11</v>
      </c>
      <c r="L1748" s="6"/>
      <c r="M1748" s="4"/>
      <c r="N1748" s="9"/>
      <c r="O1748" s="6"/>
      <c r="P1748" s="5">
        <v>44957.281388888892</v>
      </c>
      <c r="Q1748" s="5">
        <v>44957.28638888889</v>
      </c>
    </row>
    <row r="1749" spans="1:17" x14ac:dyDescent="0.25">
      <c r="C1749" t="s">
        <v>11</v>
      </c>
      <c r="L1749" s="6"/>
      <c r="M1749" s="4"/>
      <c r="N1749" s="9"/>
      <c r="O1749" s="6"/>
      <c r="P1749" s="5">
        <v>44957.28638888889</v>
      </c>
      <c r="Q1749" s="5">
        <v>44957.291388888894</v>
      </c>
    </row>
    <row r="1750" spans="1:17" x14ac:dyDescent="0.25">
      <c r="C1750" t="s">
        <v>8</v>
      </c>
      <c r="L1750" s="6"/>
      <c r="M1750" s="4"/>
      <c r="N1750" s="9"/>
      <c r="O1750" s="6"/>
      <c r="P1750" s="5">
        <v>45390.487708333334</v>
      </c>
      <c r="Q1750" s="5">
        <v>45398.487708333334</v>
      </c>
    </row>
    <row r="1751" spans="1:17" x14ac:dyDescent="0.25">
      <c r="C1751" t="s">
        <v>11</v>
      </c>
      <c r="L1751" s="6"/>
      <c r="M1751" s="4"/>
      <c r="N1751" s="9"/>
      <c r="O1751" s="6"/>
      <c r="P1751" s="5">
        <v>44957.291388888894</v>
      </c>
      <c r="Q1751" s="5">
        <v>44957.311388888891</v>
      </c>
    </row>
    <row r="1752" spans="1:17" x14ac:dyDescent="0.25">
      <c r="C1752" t="s">
        <v>17</v>
      </c>
      <c r="L1752" s="6"/>
      <c r="M1752" s="4"/>
      <c r="N1752" s="9"/>
      <c r="O1752" s="6"/>
      <c r="P1752" s="5">
        <v>45015.415277777778</v>
      </c>
      <c r="Q1752" s="5">
        <v>45019.415277777778</v>
      </c>
    </row>
    <row r="1753" spans="1:17" x14ac:dyDescent="0.25">
      <c r="C1753" t="s">
        <v>22</v>
      </c>
      <c r="L1753" s="6"/>
      <c r="M1753" s="4"/>
      <c r="N1753" s="9"/>
      <c r="O1753" s="6"/>
      <c r="P1753" s="5">
        <v>45212.362500000003</v>
      </c>
      <c r="Q1753" s="5">
        <v>45219.295833333337</v>
      </c>
    </row>
    <row r="1754" spans="1:17" x14ac:dyDescent="0.25">
      <c r="C1754" t="s">
        <v>22</v>
      </c>
      <c r="L1754" s="6"/>
      <c r="M1754" s="4"/>
      <c r="N1754" s="9"/>
      <c r="O1754" s="6"/>
      <c r="P1754" s="5">
        <v>45219.295833333337</v>
      </c>
      <c r="Q1754" s="5">
        <v>45225.5625</v>
      </c>
    </row>
    <row r="1755" spans="1:17" x14ac:dyDescent="0.25">
      <c r="C1755" t="s">
        <v>8</v>
      </c>
      <c r="L1755" s="6"/>
      <c r="M1755" s="4"/>
      <c r="N1755" s="9"/>
      <c r="O1755" s="6"/>
      <c r="P1755" s="5">
        <v>45398.487708333334</v>
      </c>
      <c r="Q1755" s="5">
        <v>45400.421041666668</v>
      </c>
    </row>
    <row r="1756" spans="1:17" x14ac:dyDescent="0.25">
      <c r="C1756" t="s">
        <v>8</v>
      </c>
      <c r="L1756" s="6"/>
      <c r="M1756" s="4"/>
      <c r="N1756" s="9"/>
      <c r="O1756" s="6"/>
      <c r="P1756" s="5">
        <v>45400.421041666668</v>
      </c>
      <c r="Q1756" s="5">
        <v>45404.354375000003</v>
      </c>
    </row>
    <row r="1757" spans="1:17" x14ac:dyDescent="0.25">
      <c r="C1757" t="s">
        <v>11</v>
      </c>
      <c r="L1757" s="6"/>
      <c r="M1757" s="4"/>
      <c r="N1757" s="9"/>
      <c r="O1757" s="6"/>
      <c r="P1757" s="5">
        <v>44957.311388888891</v>
      </c>
      <c r="Q1757" s="5">
        <v>44957.316388888888</v>
      </c>
    </row>
    <row r="1758" spans="1:17" x14ac:dyDescent="0.25">
      <c r="C1758" t="s">
        <v>11</v>
      </c>
      <c r="L1758" s="6"/>
      <c r="M1758" s="4"/>
      <c r="N1758" s="9"/>
      <c r="O1758" s="6"/>
      <c r="P1758" s="5">
        <v>44957.316388888888</v>
      </c>
      <c r="Q1758" s="5">
        <v>44957.321388888893</v>
      </c>
    </row>
    <row r="1759" spans="1:17" hidden="1" x14ac:dyDescent="0.25">
      <c r="A1759" t="s">
        <v>33</v>
      </c>
      <c r="C1759" t="s">
        <v>7</v>
      </c>
      <c r="D1759" t="s">
        <v>31</v>
      </c>
      <c r="E1759" t="s">
        <v>114</v>
      </c>
      <c r="F1759" t="s">
        <v>5</v>
      </c>
      <c r="G1759" t="s">
        <v>115</v>
      </c>
      <c r="H1759">
        <v>300</v>
      </c>
      <c r="I1759">
        <v>0</v>
      </c>
      <c r="J1759">
        <f t="shared" ref="J1759:J1794" si="0">H1759-I1759</f>
        <v>300</v>
      </c>
      <c r="K1759">
        <f t="shared" ref="K1759:K1794" si="1">IF(J1759&lt;0,-1*J1759,J1759)</f>
        <v>300</v>
      </c>
      <c r="L1759" s="6"/>
      <c r="M1759" s="4">
        <v>44537</v>
      </c>
      <c r="N1759" s="7">
        <f t="shared" ref="N1759:N1794" si="2">K1759/60/24</f>
        <v>0.20833333333333334</v>
      </c>
      <c r="O1759" s="7" t="e">
        <f t="shared" ref="O1759:O1794" si="3">WEEKNUM(P1759)</f>
        <v>#REF!</v>
      </c>
      <c r="P1759" s="5" t="e">
        <f>#REF!</f>
        <v>#REF!</v>
      </c>
      <c r="Q1759" s="5" t="e">
        <f>IF(N1759+P1759+TIMEVALUE("16:00")*1.625&gt;ROUNDDOWN(Tableau48910[[#This Row],[Date de début ]],0)+#REF!+2,IF(#REF!+P1759&gt;#REF!,#REF!+P1759+TIMEVALUE("16:00"),#REF!+P1759),IF(N1759+P1759&gt;#REF!,N1759+P1759+TIMEVALUE("16:00"),P1759+N1759))</f>
        <v>#REF!</v>
      </c>
    </row>
    <row r="1760" spans="1:17" hidden="1" x14ac:dyDescent="0.25">
      <c r="A1760" t="s">
        <v>33</v>
      </c>
      <c r="C1760" t="s">
        <v>55</v>
      </c>
      <c r="D1760" t="s">
        <v>35</v>
      </c>
      <c r="E1760" t="s">
        <v>114</v>
      </c>
      <c r="F1760" t="s">
        <v>5</v>
      </c>
      <c r="G1760" t="s">
        <v>116</v>
      </c>
      <c r="H1760">
        <v>37.5</v>
      </c>
      <c r="I1760">
        <v>0</v>
      </c>
      <c r="J1760">
        <f t="shared" si="0"/>
        <v>37.5</v>
      </c>
      <c r="K1760">
        <f t="shared" si="1"/>
        <v>37.5</v>
      </c>
      <c r="L1760" s="6"/>
      <c r="M1760" s="4">
        <v>44537</v>
      </c>
      <c r="N1760" s="7">
        <f t="shared" si="2"/>
        <v>2.6041666666666668E-2</v>
      </c>
      <c r="O1760" s="7" t="e">
        <f t="shared" si="3"/>
        <v>#REF!</v>
      </c>
      <c r="P1760" s="5" t="e">
        <f t="shared" ref="P1760:P1822" si="4">Q1759</f>
        <v>#REF!</v>
      </c>
      <c r="Q1760" s="5" t="e">
        <f>IF(N1760+P1760+TIMEVALUE("16:00")*1.625&gt;ROUNDDOWN(Tableau48910[[#This Row],[Date de début ]],0)+#REF!+2,IF(#REF!+P1760&gt;#REF!,#REF!+P1760+TIMEVALUE("16:00"),#REF!+P1760),IF(N1760+P1760&gt;#REF!,N1760+P1760+TIMEVALUE("16:00"),P1760+N1760))</f>
        <v>#REF!</v>
      </c>
    </row>
    <row r="1761" spans="1:17" hidden="1" x14ac:dyDescent="0.25">
      <c r="A1761" t="s">
        <v>33</v>
      </c>
      <c r="C1761" t="s">
        <v>11</v>
      </c>
      <c r="D1761" t="s">
        <v>28</v>
      </c>
      <c r="E1761" t="s">
        <v>114</v>
      </c>
      <c r="F1761" t="s">
        <v>5</v>
      </c>
      <c r="G1761" t="s">
        <v>96</v>
      </c>
      <c r="H1761">
        <v>0</v>
      </c>
      <c r="I1761">
        <v>0</v>
      </c>
      <c r="J1761">
        <f t="shared" si="0"/>
        <v>0</v>
      </c>
      <c r="K1761">
        <f t="shared" si="1"/>
        <v>0</v>
      </c>
      <c r="L1761" s="6"/>
      <c r="M1761" s="4">
        <v>44537</v>
      </c>
      <c r="N1761" s="7">
        <f t="shared" si="2"/>
        <v>0</v>
      </c>
      <c r="O1761" s="7" t="e">
        <f t="shared" si="3"/>
        <v>#REF!</v>
      </c>
      <c r="P1761" s="5" t="e">
        <f t="shared" si="4"/>
        <v>#REF!</v>
      </c>
      <c r="Q1761" s="5" t="e">
        <f>IF(N1761+P1761+TIMEVALUE("16:00")*1.625&gt;ROUNDDOWN(Tableau48910[[#This Row],[Date de début ]],0)+#REF!+2,IF(#REF!+P1761&gt;#REF!,#REF!+P1761+TIMEVALUE("16:00"),#REF!+P1761),IF(N1761+P1761&gt;#REF!,N1761+P1761+TIMEVALUE("16:00"),P1761+N1761))</f>
        <v>#REF!</v>
      </c>
    </row>
    <row r="1762" spans="1:17" hidden="1" x14ac:dyDescent="0.25">
      <c r="A1762" t="s">
        <v>33</v>
      </c>
      <c r="C1762" t="s">
        <v>55</v>
      </c>
      <c r="D1762" t="s">
        <v>65</v>
      </c>
      <c r="E1762" t="s">
        <v>114</v>
      </c>
      <c r="F1762" t="s">
        <v>5</v>
      </c>
      <c r="G1762" t="s">
        <v>69</v>
      </c>
      <c r="H1762">
        <v>0.1</v>
      </c>
      <c r="I1762">
        <v>0</v>
      </c>
      <c r="J1762">
        <f t="shared" si="0"/>
        <v>0.1</v>
      </c>
      <c r="K1762">
        <f t="shared" si="1"/>
        <v>0.1</v>
      </c>
      <c r="L1762" s="6"/>
      <c r="M1762" s="4">
        <v>44537</v>
      </c>
      <c r="N1762" s="7">
        <f t="shared" si="2"/>
        <v>6.9444444444444444E-5</v>
      </c>
      <c r="O1762" s="7" t="e">
        <f t="shared" si="3"/>
        <v>#REF!</v>
      </c>
      <c r="P1762" s="5" t="e">
        <f t="shared" si="4"/>
        <v>#REF!</v>
      </c>
      <c r="Q1762" s="5" t="e">
        <f>IF(N1762+P1762+TIMEVALUE("16:00")*1.625&gt;ROUNDDOWN(Tableau48910[[#This Row],[Date de début ]],0)+#REF!+2,IF(#REF!+P1762&gt;#REF!,#REF!+P1762+TIMEVALUE("16:00"),#REF!+P1762),IF(N1762+P1762&gt;#REF!,N1762+P1762+TIMEVALUE("16:00"),P1762+N1762))</f>
        <v>#REF!</v>
      </c>
    </row>
    <row r="1763" spans="1:17" hidden="1" x14ac:dyDescent="0.25">
      <c r="A1763" t="s">
        <v>66</v>
      </c>
      <c r="C1763" t="s">
        <v>12</v>
      </c>
      <c r="D1763" t="s">
        <v>72</v>
      </c>
      <c r="E1763" t="s">
        <v>113</v>
      </c>
      <c r="F1763" t="s">
        <v>5</v>
      </c>
      <c r="G1763" t="s">
        <v>117</v>
      </c>
      <c r="H1763">
        <v>0</v>
      </c>
      <c r="I1763">
        <v>0</v>
      </c>
      <c r="J1763">
        <f t="shared" si="0"/>
        <v>0</v>
      </c>
      <c r="K1763">
        <f t="shared" si="1"/>
        <v>0</v>
      </c>
      <c r="L1763" s="6"/>
      <c r="M1763" s="4">
        <v>44536</v>
      </c>
      <c r="N1763" s="7">
        <f t="shared" si="2"/>
        <v>0</v>
      </c>
      <c r="O1763" s="7" t="e">
        <f t="shared" si="3"/>
        <v>#REF!</v>
      </c>
      <c r="P1763" s="5" t="e">
        <f>#REF!</f>
        <v>#REF!</v>
      </c>
      <c r="Q1763" s="5" t="e">
        <f>IF(N1763+P1763+TIMEVALUE("16:00")*1.625&gt;ROUNDDOWN(Tableau48910[[#This Row],[Date de début ]],0)+#REF!+2,IF(#REF!+P1763&gt;#REF!,#REF!+P1763+TIMEVALUE("16:00"),#REF!+P1763),IF(N1763+P1763&gt;#REF!,N1763+P1763+TIMEVALUE("16:00"),P1763+N1763))</f>
        <v>#REF!</v>
      </c>
    </row>
    <row r="1764" spans="1:17" hidden="1" x14ac:dyDescent="0.25">
      <c r="A1764" t="s">
        <v>33</v>
      </c>
      <c r="C1764" t="s">
        <v>8</v>
      </c>
      <c r="D1764" t="s">
        <v>32</v>
      </c>
      <c r="E1764" t="s">
        <v>118</v>
      </c>
      <c r="F1764" t="s">
        <v>5</v>
      </c>
      <c r="G1764" t="s">
        <v>40</v>
      </c>
      <c r="H1764">
        <v>20</v>
      </c>
      <c r="I1764">
        <v>0</v>
      </c>
      <c r="J1764">
        <f t="shared" si="0"/>
        <v>20</v>
      </c>
      <c r="K1764">
        <f t="shared" si="1"/>
        <v>20</v>
      </c>
      <c r="L1764" s="6"/>
      <c r="M1764" s="4">
        <v>44531</v>
      </c>
      <c r="N1764" s="7">
        <f t="shared" si="2"/>
        <v>1.3888888888888888E-2</v>
      </c>
      <c r="O1764" s="7" t="e">
        <f t="shared" si="3"/>
        <v>#REF!</v>
      </c>
      <c r="P1764" s="5" t="e">
        <f>#REF!</f>
        <v>#REF!</v>
      </c>
      <c r="Q1764" s="5" t="e">
        <f>IF(N1764+P1764+TIMEVALUE("16:00")*1.625&gt;ROUNDDOWN(Tableau48910[[#This Row],[Date de début ]],0)+#REF!+2,IF(#REF!+P1764&gt;#REF!,#REF!+P1764+TIMEVALUE("16:00"),#REF!+P1764),IF(N1764+P1764&gt;#REF!,N1764+P1764+TIMEVALUE("16:00"),P1764+N1764))</f>
        <v>#REF!</v>
      </c>
    </row>
    <row r="1765" spans="1:17" hidden="1" x14ac:dyDescent="0.25">
      <c r="A1765" t="s">
        <v>33</v>
      </c>
      <c r="C1765" t="s">
        <v>12</v>
      </c>
      <c r="D1765" t="s">
        <v>31</v>
      </c>
      <c r="E1765" t="s">
        <v>119</v>
      </c>
      <c r="F1765" t="s">
        <v>5</v>
      </c>
      <c r="G1765" t="s">
        <v>120</v>
      </c>
      <c r="H1765">
        <v>15</v>
      </c>
      <c r="I1765">
        <v>0</v>
      </c>
      <c r="J1765">
        <f t="shared" si="0"/>
        <v>15</v>
      </c>
      <c r="K1765">
        <f t="shared" si="1"/>
        <v>15</v>
      </c>
      <c r="L1765" s="6"/>
      <c r="M1765" s="4">
        <v>44531</v>
      </c>
      <c r="N1765" s="7">
        <f t="shared" si="2"/>
        <v>1.0416666666666666E-2</v>
      </c>
      <c r="O1765" s="7" t="e">
        <f t="shared" si="3"/>
        <v>#REF!</v>
      </c>
      <c r="P1765" s="5" t="e">
        <f>#REF!</f>
        <v>#REF!</v>
      </c>
      <c r="Q1765" s="5" t="e">
        <f>IF(N1765+P1765+TIMEVALUE("16:00")*1.625&gt;ROUNDDOWN(Tableau48910[[#This Row],[Date de début ]],0)+#REF!+2,IF(#REF!+P1765&gt;#REF!,#REF!+P1765+TIMEVALUE("16:00"),#REF!+P1765),IF(N1765+P1765&gt;#REF!,N1765+P1765+TIMEVALUE("16:00"),P1765+N1765))</f>
        <v>#REF!</v>
      </c>
    </row>
    <row r="1766" spans="1:17" hidden="1" x14ac:dyDescent="0.25">
      <c r="A1766" t="s">
        <v>33</v>
      </c>
      <c r="C1766" t="s">
        <v>53</v>
      </c>
      <c r="D1766" t="s">
        <v>28</v>
      </c>
      <c r="E1766" t="s">
        <v>119</v>
      </c>
      <c r="F1766" t="s">
        <v>5</v>
      </c>
      <c r="G1766" t="s">
        <v>121</v>
      </c>
      <c r="H1766">
        <v>0</v>
      </c>
      <c r="I1766">
        <v>0</v>
      </c>
      <c r="J1766">
        <f t="shared" si="0"/>
        <v>0</v>
      </c>
      <c r="K1766">
        <f t="shared" si="1"/>
        <v>0</v>
      </c>
      <c r="L1766" s="6"/>
      <c r="M1766" s="4">
        <v>44531</v>
      </c>
      <c r="N1766" s="7">
        <f t="shared" si="2"/>
        <v>0</v>
      </c>
      <c r="O1766" s="7" t="e">
        <f t="shared" si="3"/>
        <v>#REF!</v>
      </c>
      <c r="P1766" s="5" t="e">
        <f t="shared" si="4"/>
        <v>#REF!</v>
      </c>
      <c r="Q1766" s="5" t="e">
        <f>IF(N1766+P1766+TIMEVALUE("16:00")*1.625&gt;ROUNDDOWN(Tableau48910[[#This Row],[Date de début ]],0)+#REF!+2,IF(#REF!+P1766&gt;#REF!,#REF!+P1766+TIMEVALUE("16:00"),#REF!+P1766),IF(N1766+P1766&gt;#REF!,N1766+P1766+TIMEVALUE("16:00"),P1766+N1766))</f>
        <v>#REF!</v>
      </c>
    </row>
    <row r="1767" spans="1:17" hidden="1" x14ac:dyDescent="0.25">
      <c r="A1767" t="s">
        <v>33</v>
      </c>
      <c r="C1767" t="s">
        <v>12</v>
      </c>
      <c r="D1767" t="s">
        <v>30</v>
      </c>
      <c r="E1767" t="s">
        <v>119</v>
      </c>
      <c r="F1767" t="s">
        <v>5</v>
      </c>
      <c r="G1767" t="s">
        <v>122</v>
      </c>
      <c r="H1767">
        <v>60</v>
      </c>
      <c r="I1767">
        <v>0</v>
      </c>
      <c r="J1767">
        <f t="shared" si="0"/>
        <v>60</v>
      </c>
      <c r="K1767">
        <f t="shared" si="1"/>
        <v>60</v>
      </c>
      <c r="L1767" s="6"/>
      <c r="M1767" s="4">
        <v>44531</v>
      </c>
      <c r="N1767" s="7">
        <f t="shared" si="2"/>
        <v>4.1666666666666664E-2</v>
      </c>
      <c r="O1767" s="7" t="e">
        <f t="shared" si="3"/>
        <v>#REF!</v>
      </c>
      <c r="P1767" s="5" t="e">
        <f t="shared" si="4"/>
        <v>#REF!</v>
      </c>
      <c r="Q1767" s="5" t="e">
        <f>IF(N1767+P1767+TIMEVALUE("16:00")*1.625&gt;ROUNDDOWN(Tableau48910[[#This Row],[Date de début ]],0)+#REF!+2,IF(#REF!+P1767&gt;#REF!,#REF!+P1767+TIMEVALUE("16:00"),#REF!+P1767),IF(N1767+P1767&gt;#REF!,N1767+P1767+TIMEVALUE("16:00"),P1767+N1767))</f>
        <v>#REF!</v>
      </c>
    </row>
    <row r="1768" spans="1:17" hidden="1" x14ac:dyDescent="0.25">
      <c r="A1768" t="s">
        <v>33</v>
      </c>
      <c r="C1768" t="s">
        <v>11</v>
      </c>
      <c r="D1768" t="s">
        <v>34</v>
      </c>
      <c r="E1768" t="s">
        <v>119</v>
      </c>
      <c r="F1768" t="s">
        <v>5</v>
      </c>
      <c r="G1768" t="s">
        <v>4</v>
      </c>
      <c r="H1768">
        <v>15</v>
      </c>
      <c r="I1768">
        <v>0</v>
      </c>
      <c r="J1768">
        <f t="shared" si="0"/>
        <v>15</v>
      </c>
      <c r="K1768">
        <f t="shared" si="1"/>
        <v>15</v>
      </c>
      <c r="L1768" s="6"/>
      <c r="M1768" s="4">
        <v>44531</v>
      </c>
      <c r="N1768" s="7">
        <f t="shared" si="2"/>
        <v>1.0416666666666666E-2</v>
      </c>
      <c r="O1768" s="7" t="e">
        <f t="shared" si="3"/>
        <v>#REF!</v>
      </c>
      <c r="P1768" s="5" t="e">
        <f t="shared" si="4"/>
        <v>#REF!</v>
      </c>
      <c r="Q1768" s="5" t="e">
        <f>IF(N1768+P1768+TIMEVALUE("16:00")*1.625&gt;ROUNDDOWN(Tableau48910[[#This Row],[Date de début ]],0)+#REF!+2,IF(#REF!+P1768&gt;#REF!,#REF!+P1768+TIMEVALUE("16:00"),#REF!+P1768),IF(N1768+P1768&gt;#REF!,N1768+P1768+TIMEVALUE("16:00"),P1768+N1768))</f>
        <v>#REF!</v>
      </c>
    </row>
    <row r="1769" spans="1:17" hidden="1" x14ac:dyDescent="0.25">
      <c r="A1769" t="s">
        <v>33</v>
      </c>
      <c r="C1769" t="s">
        <v>12</v>
      </c>
      <c r="D1769" t="s">
        <v>31</v>
      </c>
      <c r="E1769" t="s">
        <v>123</v>
      </c>
      <c r="F1769" t="s">
        <v>5</v>
      </c>
      <c r="G1769" t="s">
        <v>120</v>
      </c>
      <c r="H1769">
        <v>15</v>
      </c>
      <c r="I1769">
        <v>0</v>
      </c>
      <c r="J1769">
        <f t="shared" si="0"/>
        <v>15</v>
      </c>
      <c r="K1769">
        <f t="shared" si="1"/>
        <v>15</v>
      </c>
      <c r="L1769" s="6"/>
      <c r="M1769" s="4">
        <v>44531</v>
      </c>
      <c r="N1769" s="7">
        <f t="shared" si="2"/>
        <v>1.0416666666666666E-2</v>
      </c>
      <c r="O1769" s="7" t="e">
        <f t="shared" si="3"/>
        <v>#REF!</v>
      </c>
      <c r="P1769" s="5" t="e">
        <f>#REF!</f>
        <v>#REF!</v>
      </c>
      <c r="Q1769" s="5" t="e">
        <f>IF(N1769+P1769+TIMEVALUE("16:00")*1.625&gt;ROUNDDOWN(Tableau48910[[#This Row],[Date de début ]],0)+#REF!+2,IF(#REF!+P1769&gt;#REF!,#REF!+P1769+TIMEVALUE("16:00"),#REF!+P1769),IF(N1769+P1769&gt;#REF!,N1769+P1769+TIMEVALUE("16:00"),P1769+N1769))</f>
        <v>#REF!</v>
      </c>
    </row>
    <row r="1770" spans="1:17" hidden="1" x14ac:dyDescent="0.25">
      <c r="A1770" t="s">
        <v>33</v>
      </c>
      <c r="C1770" t="s">
        <v>53</v>
      </c>
      <c r="D1770" t="s">
        <v>28</v>
      </c>
      <c r="E1770" t="s">
        <v>123</v>
      </c>
      <c r="F1770" t="s">
        <v>5</v>
      </c>
      <c r="G1770" t="s">
        <v>121</v>
      </c>
      <c r="H1770">
        <v>0</v>
      </c>
      <c r="I1770">
        <v>0</v>
      </c>
      <c r="J1770">
        <f t="shared" si="0"/>
        <v>0</v>
      </c>
      <c r="K1770">
        <f t="shared" si="1"/>
        <v>0</v>
      </c>
      <c r="L1770" s="6"/>
      <c r="M1770" s="4">
        <v>44531</v>
      </c>
      <c r="N1770" s="7">
        <f t="shared" si="2"/>
        <v>0</v>
      </c>
      <c r="O1770" s="7" t="e">
        <f t="shared" si="3"/>
        <v>#REF!</v>
      </c>
      <c r="P1770" s="5" t="e">
        <f t="shared" si="4"/>
        <v>#REF!</v>
      </c>
      <c r="Q1770" s="5" t="e">
        <f>IF(N1770+P1770+TIMEVALUE("16:00")*1.625&gt;ROUNDDOWN(Tableau48910[[#This Row],[Date de début ]],0)+#REF!+2,IF(#REF!+P1770&gt;#REF!,#REF!+P1770+TIMEVALUE("16:00"),#REF!+P1770),IF(N1770+P1770&gt;#REF!,N1770+P1770+TIMEVALUE("16:00"),P1770+N1770))</f>
        <v>#REF!</v>
      </c>
    </row>
    <row r="1771" spans="1:17" hidden="1" x14ac:dyDescent="0.25">
      <c r="A1771" t="s">
        <v>33</v>
      </c>
      <c r="C1771" t="s">
        <v>12</v>
      </c>
      <c r="D1771" t="s">
        <v>30</v>
      </c>
      <c r="E1771" t="s">
        <v>123</v>
      </c>
      <c r="F1771" t="s">
        <v>5</v>
      </c>
      <c r="G1771" t="s">
        <v>122</v>
      </c>
      <c r="H1771">
        <v>60</v>
      </c>
      <c r="I1771">
        <v>0</v>
      </c>
      <c r="J1771">
        <f t="shared" si="0"/>
        <v>60</v>
      </c>
      <c r="K1771">
        <f t="shared" si="1"/>
        <v>60</v>
      </c>
      <c r="L1771" s="6"/>
      <c r="M1771" s="4">
        <v>44531</v>
      </c>
      <c r="N1771" s="7">
        <f t="shared" si="2"/>
        <v>4.1666666666666664E-2</v>
      </c>
      <c r="O1771" s="7" t="e">
        <f t="shared" si="3"/>
        <v>#REF!</v>
      </c>
      <c r="P1771" s="5" t="e">
        <f t="shared" si="4"/>
        <v>#REF!</v>
      </c>
      <c r="Q1771" s="5" t="e">
        <f>IF(N1771+P1771+TIMEVALUE("16:00")*1.625&gt;ROUNDDOWN(Tableau48910[[#This Row],[Date de début ]],0)+#REF!+2,IF(#REF!+P1771&gt;#REF!,#REF!+P1771+TIMEVALUE("16:00"),#REF!+P1771),IF(N1771+P1771&gt;#REF!,N1771+P1771+TIMEVALUE("16:00"),P1771+N1771))</f>
        <v>#REF!</v>
      </c>
    </row>
    <row r="1772" spans="1:17" hidden="1" x14ac:dyDescent="0.25">
      <c r="A1772" t="s">
        <v>33</v>
      </c>
      <c r="C1772" t="s">
        <v>11</v>
      </c>
      <c r="D1772" t="s">
        <v>34</v>
      </c>
      <c r="E1772" t="s">
        <v>123</v>
      </c>
      <c r="F1772" t="s">
        <v>5</v>
      </c>
      <c r="G1772" t="s">
        <v>4</v>
      </c>
      <c r="H1772">
        <v>15</v>
      </c>
      <c r="I1772">
        <v>0</v>
      </c>
      <c r="J1772">
        <f t="shared" si="0"/>
        <v>15</v>
      </c>
      <c r="K1772">
        <f t="shared" si="1"/>
        <v>15</v>
      </c>
      <c r="L1772" s="6"/>
      <c r="M1772" s="4">
        <v>44531</v>
      </c>
      <c r="N1772" s="7">
        <f t="shared" si="2"/>
        <v>1.0416666666666666E-2</v>
      </c>
      <c r="O1772" s="7" t="e">
        <f t="shared" si="3"/>
        <v>#REF!</v>
      </c>
      <c r="P1772" s="5" t="e">
        <f t="shared" si="4"/>
        <v>#REF!</v>
      </c>
      <c r="Q1772" s="5" t="e">
        <f>IF(N1772+P1772+TIMEVALUE("16:00")*1.625&gt;ROUNDDOWN(Tableau48910[[#This Row],[Date de début ]],0)+#REF!+2,IF(#REF!+P1772&gt;#REF!,#REF!+P1772+TIMEVALUE("16:00"),#REF!+P1772),IF(N1772+P1772&gt;#REF!,N1772+P1772+TIMEVALUE("16:00"),P1772+N1772))</f>
        <v>#REF!</v>
      </c>
    </row>
    <row r="1773" spans="1:17" hidden="1" x14ac:dyDescent="0.25">
      <c r="A1773" t="s">
        <v>33</v>
      </c>
      <c r="C1773" t="s">
        <v>12</v>
      </c>
      <c r="D1773" t="s">
        <v>31</v>
      </c>
      <c r="E1773" t="s">
        <v>124</v>
      </c>
      <c r="F1773" t="s">
        <v>5</v>
      </c>
      <c r="G1773" t="s">
        <v>120</v>
      </c>
      <c r="H1773">
        <v>15</v>
      </c>
      <c r="I1773">
        <v>0</v>
      </c>
      <c r="J1773">
        <f t="shared" si="0"/>
        <v>15</v>
      </c>
      <c r="K1773">
        <f t="shared" si="1"/>
        <v>15</v>
      </c>
      <c r="L1773" s="6"/>
      <c r="M1773" s="4">
        <v>44531</v>
      </c>
      <c r="N1773" s="7">
        <f t="shared" si="2"/>
        <v>1.0416666666666666E-2</v>
      </c>
      <c r="O1773" s="7" t="e">
        <f t="shared" si="3"/>
        <v>#REF!</v>
      </c>
      <c r="P1773" s="5" t="e">
        <f>#REF!</f>
        <v>#REF!</v>
      </c>
      <c r="Q1773" s="5" t="e">
        <f>IF(N1773+P1773+TIMEVALUE("16:00")*1.625&gt;ROUNDDOWN(Tableau48910[[#This Row],[Date de début ]],0)+#REF!+2,IF(#REF!+P1773&gt;#REF!,#REF!+P1773+TIMEVALUE("16:00"),#REF!+P1773),IF(N1773+P1773&gt;#REF!,N1773+P1773+TIMEVALUE("16:00"),P1773+N1773))</f>
        <v>#REF!</v>
      </c>
    </row>
    <row r="1774" spans="1:17" hidden="1" x14ac:dyDescent="0.25">
      <c r="A1774" t="s">
        <v>33</v>
      </c>
      <c r="C1774" t="s">
        <v>53</v>
      </c>
      <c r="D1774" t="s">
        <v>28</v>
      </c>
      <c r="E1774" t="s">
        <v>124</v>
      </c>
      <c r="F1774" t="s">
        <v>5</v>
      </c>
      <c r="G1774" t="s">
        <v>121</v>
      </c>
      <c r="H1774">
        <v>0</v>
      </c>
      <c r="I1774">
        <v>0</v>
      </c>
      <c r="J1774">
        <f t="shared" si="0"/>
        <v>0</v>
      </c>
      <c r="K1774">
        <f t="shared" si="1"/>
        <v>0</v>
      </c>
      <c r="L1774" s="6"/>
      <c r="M1774" s="4">
        <v>44531</v>
      </c>
      <c r="N1774" s="7">
        <f t="shared" si="2"/>
        <v>0</v>
      </c>
      <c r="O1774" s="7" t="e">
        <f t="shared" si="3"/>
        <v>#REF!</v>
      </c>
      <c r="P1774" s="5" t="e">
        <f t="shared" si="4"/>
        <v>#REF!</v>
      </c>
      <c r="Q1774" s="5" t="e">
        <f>IF(N1774+P1774+TIMEVALUE("16:00")*1.625&gt;ROUNDDOWN(Tableau48910[[#This Row],[Date de début ]],0)+#REF!+2,IF(#REF!+P1774&gt;#REF!,#REF!+P1774+TIMEVALUE("16:00"),#REF!+P1774),IF(N1774+P1774&gt;#REF!,N1774+P1774+TIMEVALUE("16:00"),P1774+N1774))</f>
        <v>#REF!</v>
      </c>
    </row>
    <row r="1775" spans="1:17" hidden="1" x14ac:dyDescent="0.25">
      <c r="A1775" t="s">
        <v>33</v>
      </c>
      <c r="C1775" t="s">
        <v>12</v>
      </c>
      <c r="D1775" t="s">
        <v>30</v>
      </c>
      <c r="E1775" t="s">
        <v>124</v>
      </c>
      <c r="F1775" t="s">
        <v>5</v>
      </c>
      <c r="G1775" t="s">
        <v>122</v>
      </c>
      <c r="H1775">
        <v>60</v>
      </c>
      <c r="I1775">
        <v>0</v>
      </c>
      <c r="J1775">
        <f t="shared" si="0"/>
        <v>60</v>
      </c>
      <c r="K1775">
        <f t="shared" si="1"/>
        <v>60</v>
      </c>
      <c r="L1775" s="6"/>
      <c r="M1775" s="4">
        <v>44531</v>
      </c>
      <c r="N1775" s="7">
        <f t="shared" si="2"/>
        <v>4.1666666666666664E-2</v>
      </c>
      <c r="O1775" s="7" t="e">
        <f t="shared" si="3"/>
        <v>#REF!</v>
      </c>
      <c r="P1775" s="5" t="e">
        <f t="shared" si="4"/>
        <v>#REF!</v>
      </c>
      <c r="Q1775" s="5" t="e">
        <f>IF(N1775+P1775+TIMEVALUE("16:00")*1.625&gt;ROUNDDOWN(Tableau48910[[#This Row],[Date de début ]],0)+#REF!+2,IF(#REF!+P1775&gt;#REF!,#REF!+P1775+TIMEVALUE("16:00"),#REF!+P1775),IF(N1775+P1775&gt;#REF!,N1775+P1775+TIMEVALUE("16:00"),P1775+N1775))</f>
        <v>#REF!</v>
      </c>
    </row>
    <row r="1776" spans="1:17" hidden="1" x14ac:dyDescent="0.25">
      <c r="A1776" t="s">
        <v>33</v>
      </c>
      <c r="C1776" t="s">
        <v>11</v>
      </c>
      <c r="D1776" t="s">
        <v>34</v>
      </c>
      <c r="E1776" t="s">
        <v>124</v>
      </c>
      <c r="F1776" t="s">
        <v>5</v>
      </c>
      <c r="G1776" t="s">
        <v>4</v>
      </c>
      <c r="H1776">
        <v>15</v>
      </c>
      <c r="I1776">
        <v>0</v>
      </c>
      <c r="J1776">
        <f t="shared" si="0"/>
        <v>15</v>
      </c>
      <c r="K1776">
        <f t="shared" si="1"/>
        <v>15</v>
      </c>
      <c r="L1776" s="6"/>
      <c r="M1776" s="4">
        <v>44531</v>
      </c>
      <c r="N1776" s="7">
        <f t="shared" si="2"/>
        <v>1.0416666666666666E-2</v>
      </c>
      <c r="O1776" s="7" t="e">
        <f t="shared" si="3"/>
        <v>#REF!</v>
      </c>
      <c r="P1776" s="5" t="e">
        <f t="shared" si="4"/>
        <v>#REF!</v>
      </c>
      <c r="Q1776" s="5" t="e">
        <f>IF(N1776+P1776+TIMEVALUE("16:00")*1.625&gt;ROUNDDOWN(Tableau48910[[#This Row],[Date de début ]],0)+#REF!+2,IF(#REF!+P1776&gt;#REF!,#REF!+P1776+TIMEVALUE("16:00"),#REF!+P1776),IF(N1776+P1776&gt;#REF!,N1776+P1776+TIMEVALUE("16:00"),P1776+N1776))</f>
        <v>#REF!</v>
      </c>
    </row>
    <row r="1777" spans="1:17" hidden="1" x14ac:dyDescent="0.25">
      <c r="A1777" t="s">
        <v>33</v>
      </c>
      <c r="C1777" t="s">
        <v>12</v>
      </c>
      <c r="D1777" t="s">
        <v>31</v>
      </c>
      <c r="E1777" t="s">
        <v>125</v>
      </c>
      <c r="F1777" t="s">
        <v>5</v>
      </c>
      <c r="G1777" t="s">
        <v>120</v>
      </c>
      <c r="H1777">
        <v>60</v>
      </c>
      <c r="I1777">
        <v>0</v>
      </c>
      <c r="J1777">
        <f t="shared" si="0"/>
        <v>60</v>
      </c>
      <c r="K1777">
        <f t="shared" si="1"/>
        <v>60</v>
      </c>
      <c r="L1777" s="6"/>
      <c r="M1777" s="4">
        <v>44531</v>
      </c>
      <c r="N1777" s="7">
        <f t="shared" si="2"/>
        <v>4.1666666666666664E-2</v>
      </c>
      <c r="O1777" s="7" t="e">
        <f t="shared" si="3"/>
        <v>#REF!</v>
      </c>
      <c r="P1777" s="5" t="e">
        <f>#REF!</f>
        <v>#REF!</v>
      </c>
      <c r="Q1777" s="5" t="e">
        <f>IF(N1777+P1777+TIMEVALUE("16:00")*1.625&gt;ROUNDDOWN(Tableau48910[[#This Row],[Date de début ]],0)+#REF!+2,IF(#REF!+P1777&gt;#REF!,#REF!+P1777+TIMEVALUE("16:00"),#REF!+P1777),IF(N1777+P1777&gt;#REF!,N1777+P1777+TIMEVALUE("16:00"),P1777+N1777))</f>
        <v>#REF!</v>
      </c>
    </row>
    <row r="1778" spans="1:17" hidden="1" x14ac:dyDescent="0.25">
      <c r="A1778" t="s">
        <v>33</v>
      </c>
      <c r="C1778" t="s">
        <v>53</v>
      </c>
      <c r="D1778" t="s">
        <v>28</v>
      </c>
      <c r="E1778" t="s">
        <v>125</v>
      </c>
      <c r="F1778" t="s">
        <v>5</v>
      </c>
      <c r="G1778" t="s">
        <v>121</v>
      </c>
      <c r="H1778">
        <v>0</v>
      </c>
      <c r="I1778">
        <v>0</v>
      </c>
      <c r="J1778">
        <f t="shared" si="0"/>
        <v>0</v>
      </c>
      <c r="K1778">
        <f t="shared" si="1"/>
        <v>0</v>
      </c>
      <c r="L1778" s="6"/>
      <c r="M1778" s="4">
        <v>44531</v>
      </c>
      <c r="N1778" s="7">
        <f t="shared" si="2"/>
        <v>0</v>
      </c>
      <c r="O1778" s="7" t="e">
        <f t="shared" si="3"/>
        <v>#REF!</v>
      </c>
      <c r="P1778" s="5" t="e">
        <f t="shared" si="4"/>
        <v>#REF!</v>
      </c>
      <c r="Q1778" s="5" t="e">
        <f>IF(N1778+P1778+TIMEVALUE("16:00")*1.625&gt;ROUNDDOWN(Tableau48910[[#This Row],[Date de début ]],0)+#REF!+2,IF(#REF!+P1778&gt;#REF!,#REF!+P1778+TIMEVALUE("16:00"),#REF!+P1778),IF(N1778+P1778&gt;#REF!,N1778+P1778+TIMEVALUE("16:00"),P1778+N1778))</f>
        <v>#REF!</v>
      </c>
    </row>
    <row r="1779" spans="1:17" hidden="1" x14ac:dyDescent="0.25">
      <c r="A1779" t="s">
        <v>33</v>
      </c>
      <c r="C1779" t="s">
        <v>12</v>
      </c>
      <c r="D1779" t="s">
        <v>30</v>
      </c>
      <c r="E1779" t="s">
        <v>125</v>
      </c>
      <c r="F1779" t="s">
        <v>5</v>
      </c>
      <c r="G1779" t="s">
        <v>122</v>
      </c>
      <c r="H1779">
        <v>60</v>
      </c>
      <c r="I1779">
        <v>0</v>
      </c>
      <c r="J1779">
        <f t="shared" si="0"/>
        <v>60</v>
      </c>
      <c r="K1779">
        <f t="shared" si="1"/>
        <v>60</v>
      </c>
      <c r="L1779" s="6"/>
      <c r="M1779" s="4">
        <v>44531</v>
      </c>
      <c r="N1779" s="7">
        <f t="shared" si="2"/>
        <v>4.1666666666666664E-2</v>
      </c>
      <c r="O1779" s="7" t="e">
        <f t="shared" si="3"/>
        <v>#REF!</v>
      </c>
      <c r="P1779" s="5" t="e">
        <f t="shared" si="4"/>
        <v>#REF!</v>
      </c>
      <c r="Q1779" s="5" t="e">
        <f>IF(N1779+P1779+TIMEVALUE("16:00")*1.625&gt;ROUNDDOWN(Tableau48910[[#This Row],[Date de début ]],0)+#REF!+2,IF(#REF!+P1779&gt;#REF!,#REF!+P1779+TIMEVALUE("16:00"),#REF!+P1779),IF(N1779+P1779&gt;#REF!,N1779+P1779+TIMEVALUE("16:00"),P1779+N1779))</f>
        <v>#REF!</v>
      </c>
    </row>
    <row r="1780" spans="1:17" hidden="1" x14ac:dyDescent="0.25">
      <c r="A1780" t="s">
        <v>33</v>
      </c>
      <c r="C1780" t="s">
        <v>11</v>
      </c>
      <c r="D1780" t="s">
        <v>34</v>
      </c>
      <c r="E1780" t="s">
        <v>125</v>
      </c>
      <c r="F1780" t="s">
        <v>5</v>
      </c>
      <c r="G1780" t="s">
        <v>4</v>
      </c>
      <c r="H1780">
        <v>15</v>
      </c>
      <c r="I1780">
        <v>0</v>
      </c>
      <c r="J1780">
        <f t="shared" si="0"/>
        <v>15</v>
      </c>
      <c r="K1780">
        <f t="shared" si="1"/>
        <v>15</v>
      </c>
      <c r="L1780" s="6"/>
      <c r="M1780" s="4">
        <v>44531</v>
      </c>
      <c r="N1780" s="7">
        <f t="shared" si="2"/>
        <v>1.0416666666666666E-2</v>
      </c>
      <c r="O1780" s="7" t="e">
        <f t="shared" si="3"/>
        <v>#REF!</v>
      </c>
      <c r="P1780" s="5" t="e">
        <f t="shared" si="4"/>
        <v>#REF!</v>
      </c>
      <c r="Q1780" s="5" t="e">
        <f>IF(N1780+P1780+TIMEVALUE("16:00")*1.625&gt;ROUNDDOWN(Tableau48910[[#This Row],[Date de début ]],0)+#REF!+2,IF(#REF!+P1780&gt;#REF!,#REF!+P1780+TIMEVALUE("16:00"),#REF!+P1780),IF(N1780+P1780&gt;#REF!,N1780+P1780+TIMEVALUE("16:00"),P1780+N1780))</f>
        <v>#REF!</v>
      </c>
    </row>
    <row r="1781" spans="1:17" hidden="1" x14ac:dyDescent="0.25">
      <c r="A1781" t="s">
        <v>33</v>
      </c>
      <c r="C1781" t="s">
        <v>55</v>
      </c>
      <c r="D1781" t="s">
        <v>32</v>
      </c>
      <c r="E1781" t="s">
        <v>126</v>
      </c>
      <c r="F1781" t="s">
        <v>5</v>
      </c>
      <c r="G1781" t="s">
        <v>67</v>
      </c>
      <c r="H1781">
        <v>260</v>
      </c>
      <c r="I1781">
        <v>0</v>
      </c>
      <c r="J1781">
        <f t="shared" si="0"/>
        <v>260</v>
      </c>
      <c r="K1781">
        <f t="shared" si="1"/>
        <v>260</v>
      </c>
      <c r="L1781" s="6"/>
      <c r="M1781" s="4">
        <v>44530</v>
      </c>
      <c r="N1781" s="7">
        <f t="shared" si="2"/>
        <v>0.18055555555555555</v>
      </c>
      <c r="O1781" s="7" t="e">
        <f t="shared" si="3"/>
        <v>#REF!</v>
      </c>
      <c r="P1781" s="5" t="e">
        <f t="shared" si="4"/>
        <v>#REF!</v>
      </c>
      <c r="Q1781" s="5" t="e">
        <f>IF(N1781+P1781+TIMEVALUE("16:00")*1.625&gt;ROUNDDOWN(Tableau48910[[#This Row],[Date de début ]],0)+#REF!+2,IF(#REF!+P1781&gt;#REF!,#REF!+P1781+TIMEVALUE("16:00"),#REF!+P1781),IF(N1781+P1781&gt;#REF!,N1781+P1781+TIMEVALUE("16:00"),P1781+N1781))</f>
        <v>#REF!</v>
      </c>
    </row>
    <row r="1782" spans="1:17" hidden="1" x14ac:dyDescent="0.25">
      <c r="A1782" t="s">
        <v>33</v>
      </c>
      <c r="C1782" t="s">
        <v>55</v>
      </c>
      <c r="D1782" t="s">
        <v>36</v>
      </c>
      <c r="E1782" t="s">
        <v>126</v>
      </c>
      <c r="F1782" t="s">
        <v>5</v>
      </c>
      <c r="G1782" t="s">
        <v>68</v>
      </c>
      <c r="H1782">
        <v>1215</v>
      </c>
      <c r="I1782">
        <v>0</v>
      </c>
      <c r="J1782">
        <f t="shared" si="0"/>
        <v>1215</v>
      </c>
      <c r="K1782">
        <f t="shared" si="1"/>
        <v>1215</v>
      </c>
      <c r="L1782" s="6"/>
      <c r="M1782" s="4">
        <v>44530</v>
      </c>
      <c r="N1782" s="7">
        <f t="shared" si="2"/>
        <v>0.84375</v>
      </c>
      <c r="O1782" s="7" t="e">
        <f t="shared" si="3"/>
        <v>#REF!</v>
      </c>
      <c r="P1782" s="5" t="e">
        <f t="shared" si="4"/>
        <v>#REF!</v>
      </c>
      <c r="Q1782" s="5" t="e">
        <f>IF(N1782+P1782+TIMEVALUE("16:00")*1.625&gt;ROUNDDOWN(Tableau48910[[#This Row],[Date de début ]],0)+#REF!+2,IF(#REF!+P1782&gt;#REF!,#REF!+P1782+TIMEVALUE("16:00"),#REF!+P1782),IF(N1782+P1782&gt;#REF!,N1782+P1782+TIMEVALUE("16:00"),P1782+N1782))</f>
        <v>#REF!</v>
      </c>
    </row>
    <row r="1783" spans="1:17" hidden="1" x14ac:dyDescent="0.25">
      <c r="A1783" t="s">
        <v>33</v>
      </c>
      <c r="C1783" t="s">
        <v>55</v>
      </c>
      <c r="D1783" t="s">
        <v>31</v>
      </c>
      <c r="E1783" t="s">
        <v>126</v>
      </c>
      <c r="F1783" t="s">
        <v>5</v>
      </c>
      <c r="G1783" t="s">
        <v>69</v>
      </c>
      <c r="H1783">
        <v>2</v>
      </c>
      <c r="I1783">
        <v>0</v>
      </c>
      <c r="J1783">
        <f t="shared" si="0"/>
        <v>2</v>
      </c>
      <c r="K1783">
        <f t="shared" si="1"/>
        <v>2</v>
      </c>
      <c r="L1783" s="6"/>
      <c r="M1783" s="4">
        <v>44530</v>
      </c>
      <c r="N1783" s="7">
        <f t="shared" si="2"/>
        <v>1.3888888888888889E-3</v>
      </c>
      <c r="O1783" s="7" t="e">
        <f t="shared" si="3"/>
        <v>#REF!</v>
      </c>
      <c r="P1783" s="5" t="e">
        <f t="shared" si="4"/>
        <v>#REF!</v>
      </c>
      <c r="Q1783" s="5" t="e">
        <f>IF(N1783+P1783+TIMEVALUE("16:00")*1.625&gt;ROUNDDOWN(Tableau48910[[#This Row],[Date de début ]],0)+#REF!+2,IF(#REF!+P1783&gt;#REF!,#REF!+P1783+TIMEVALUE("16:00"),#REF!+P1783),IF(N1783+P1783&gt;#REF!,N1783+P1783+TIMEVALUE("16:00"),P1783+N1783))</f>
        <v>#REF!</v>
      </c>
    </row>
    <row r="1784" spans="1:17" hidden="1" x14ac:dyDescent="0.25">
      <c r="A1784" t="s">
        <v>33</v>
      </c>
      <c r="C1784" t="s">
        <v>55</v>
      </c>
      <c r="D1784" t="s">
        <v>37</v>
      </c>
      <c r="E1784" t="s">
        <v>126</v>
      </c>
      <c r="F1784" t="s">
        <v>5</v>
      </c>
      <c r="G1784" t="s">
        <v>70</v>
      </c>
      <c r="H1784">
        <v>1530</v>
      </c>
      <c r="I1784">
        <v>0</v>
      </c>
      <c r="J1784">
        <f t="shared" si="0"/>
        <v>1530</v>
      </c>
      <c r="K1784">
        <f t="shared" si="1"/>
        <v>1530</v>
      </c>
      <c r="L1784" s="6"/>
      <c r="M1784" s="4">
        <v>44529</v>
      </c>
      <c r="N1784" s="7">
        <f t="shared" si="2"/>
        <v>1.0625</v>
      </c>
      <c r="O1784" s="7" t="e">
        <f t="shared" si="3"/>
        <v>#REF!</v>
      </c>
      <c r="P1784" s="5" t="e">
        <f t="shared" si="4"/>
        <v>#REF!</v>
      </c>
      <c r="Q1784" s="5" t="e">
        <f>IF(N1784+P1784+TIMEVALUE("16:00")*1.625&gt;ROUNDDOWN(Tableau48910[[#This Row],[Date de début ]],0)+#REF!+2,IF(#REF!+P1784&gt;#REF!,#REF!+P1784+TIMEVALUE("16:00"),#REF!+P1784),IF(N1784+P1784&gt;#REF!,N1784+P1784+TIMEVALUE("16:00"),P1784+N1784))</f>
        <v>#REF!</v>
      </c>
    </row>
    <row r="1785" spans="1:17" hidden="1" x14ac:dyDescent="0.25">
      <c r="A1785" t="s">
        <v>33</v>
      </c>
      <c r="C1785" t="s">
        <v>25</v>
      </c>
      <c r="D1785" t="s">
        <v>46</v>
      </c>
      <c r="E1785" t="s">
        <v>127</v>
      </c>
      <c r="F1785" t="s">
        <v>5</v>
      </c>
      <c r="G1785" t="s">
        <v>108</v>
      </c>
      <c r="H1785">
        <v>900</v>
      </c>
      <c r="I1785">
        <v>0</v>
      </c>
      <c r="J1785">
        <f t="shared" si="0"/>
        <v>900</v>
      </c>
      <c r="K1785">
        <f t="shared" si="1"/>
        <v>900</v>
      </c>
      <c r="L1785" s="6"/>
      <c r="M1785" s="4">
        <v>44525</v>
      </c>
      <c r="N1785" s="7">
        <f t="shared" si="2"/>
        <v>0.625</v>
      </c>
      <c r="O1785" s="7" t="e">
        <f t="shared" si="3"/>
        <v>#REF!</v>
      </c>
      <c r="P1785" s="5" t="e">
        <f t="shared" si="4"/>
        <v>#REF!</v>
      </c>
      <c r="Q1785" s="5" t="e">
        <f>IF(N1785+P1785+TIMEVALUE("16:00")*1.625&gt;ROUNDDOWN(Tableau48910[[#This Row],[Date de début ]],0)+#REF!+2,IF(#REF!+P1785&gt;#REF!,#REF!+P1785+TIMEVALUE("16:00"),#REF!+P1785),IF(N1785+P1785&gt;#REF!,N1785+P1785+TIMEVALUE("16:00"),P1785+N1785))</f>
        <v>#REF!</v>
      </c>
    </row>
    <row r="1786" spans="1:17" hidden="1" x14ac:dyDescent="0.25">
      <c r="A1786" t="s">
        <v>33</v>
      </c>
      <c r="C1786" t="s">
        <v>8</v>
      </c>
      <c r="D1786" t="s">
        <v>47</v>
      </c>
      <c r="E1786" t="s">
        <v>127</v>
      </c>
      <c r="F1786" t="s">
        <v>5</v>
      </c>
      <c r="G1786" t="s">
        <v>73</v>
      </c>
      <c r="H1786">
        <v>90</v>
      </c>
      <c r="I1786">
        <v>0</v>
      </c>
      <c r="J1786">
        <f t="shared" si="0"/>
        <v>90</v>
      </c>
      <c r="K1786">
        <f t="shared" si="1"/>
        <v>90</v>
      </c>
      <c r="L1786" s="6"/>
      <c r="M1786" s="4">
        <v>44525</v>
      </c>
      <c r="N1786" s="7">
        <f t="shared" si="2"/>
        <v>6.25E-2</v>
      </c>
      <c r="O1786" s="7" t="e">
        <f t="shared" si="3"/>
        <v>#REF!</v>
      </c>
      <c r="P1786" s="5" t="e">
        <f t="shared" si="4"/>
        <v>#REF!</v>
      </c>
      <c r="Q1786" s="5" t="e">
        <f>IF(N1786+P1786+TIMEVALUE("16:00")*1.625&gt;ROUNDDOWN(Tableau48910[[#This Row],[Date de début ]],0)+#REF!+2,IF(#REF!+P1786&gt;#REF!,#REF!+P1786+TIMEVALUE("16:00"),#REF!+P1786),IF(N1786+P1786&gt;#REF!,N1786+P1786+TIMEVALUE("16:00"),P1786+N1786))</f>
        <v>#REF!</v>
      </c>
    </row>
    <row r="1787" spans="1:17" hidden="1" x14ac:dyDescent="0.25">
      <c r="A1787" t="s">
        <v>33</v>
      </c>
      <c r="C1787" t="s">
        <v>11</v>
      </c>
      <c r="D1787" t="s">
        <v>41</v>
      </c>
      <c r="E1787" t="s">
        <v>127</v>
      </c>
      <c r="F1787" t="s">
        <v>5</v>
      </c>
      <c r="G1787" t="s">
        <v>75</v>
      </c>
      <c r="H1787">
        <v>60</v>
      </c>
      <c r="I1787">
        <v>0</v>
      </c>
      <c r="J1787">
        <f t="shared" si="0"/>
        <v>60</v>
      </c>
      <c r="K1787">
        <f t="shared" si="1"/>
        <v>60</v>
      </c>
      <c r="L1787" s="6"/>
      <c r="M1787" s="4">
        <v>44525</v>
      </c>
      <c r="N1787" s="7">
        <f t="shared" si="2"/>
        <v>4.1666666666666664E-2</v>
      </c>
      <c r="O1787" s="7" t="e">
        <f t="shared" si="3"/>
        <v>#REF!</v>
      </c>
      <c r="P1787" s="5" t="e">
        <f t="shared" si="4"/>
        <v>#REF!</v>
      </c>
      <c r="Q1787" s="5" t="e">
        <f>IF(N1787+P1787+TIMEVALUE("16:00")*1.625&gt;ROUNDDOWN(Tableau48910[[#This Row],[Date de début ]],0)+#REF!+2,IF(#REF!+P1787&gt;#REF!,#REF!+P1787+TIMEVALUE("16:00"),#REF!+P1787),IF(N1787+P1787&gt;#REF!,N1787+P1787+TIMEVALUE("16:00"),P1787+N1787))</f>
        <v>#REF!</v>
      </c>
    </row>
    <row r="1788" spans="1:17" hidden="1" x14ac:dyDescent="0.25">
      <c r="A1788" t="s">
        <v>33</v>
      </c>
      <c r="C1788" t="s">
        <v>8</v>
      </c>
      <c r="D1788" t="s">
        <v>42</v>
      </c>
      <c r="E1788" t="s">
        <v>127</v>
      </c>
      <c r="F1788" t="s">
        <v>5</v>
      </c>
      <c r="G1788" t="s">
        <v>44</v>
      </c>
      <c r="H1788">
        <v>30</v>
      </c>
      <c r="I1788">
        <v>0</v>
      </c>
      <c r="J1788">
        <f t="shared" si="0"/>
        <v>30</v>
      </c>
      <c r="K1788">
        <f t="shared" si="1"/>
        <v>30</v>
      </c>
      <c r="L1788" s="6"/>
      <c r="M1788" s="4">
        <v>44525</v>
      </c>
      <c r="N1788" s="7">
        <f t="shared" si="2"/>
        <v>2.0833333333333332E-2</v>
      </c>
      <c r="O1788" s="7" t="e">
        <f t="shared" si="3"/>
        <v>#REF!</v>
      </c>
      <c r="P1788" s="5" t="e">
        <f t="shared" si="4"/>
        <v>#REF!</v>
      </c>
      <c r="Q1788" s="5" t="e">
        <f>IF(N1788+P1788+TIMEVALUE("16:00")*1.625&gt;ROUNDDOWN(Tableau48910[[#This Row],[Date de début ]],0)+#REF!+2,IF(#REF!+P1788&gt;#REF!,#REF!+P1788+TIMEVALUE("16:00"),#REF!+P1788),IF(N1788+P1788&gt;#REF!,N1788+P1788+TIMEVALUE("16:00"),P1788+N1788))</f>
        <v>#REF!</v>
      </c>
    </row>
    <row r="1789" spans="1:17" hidden="1" x14ac:dyDescent="0.25">
      <c r="A1789" t="s">
        <v>33</v>
      </c>
      <c r="C1789" t="s">
        <v>25</v>
      </c>
      <c r="D1789" t="s">
        <v>46</v>
      </c>
      <c r="E1789" t="s">
        <v>128</v>
      </c>
      <c r="F1789" t="s">
        <v>5</v>
      </c>
      <c r="G1789" t="s">
        <v>109</v>
      </c>
      <c r="H1789">
        <v>900</v>
      </c>
      <c r="I1789">
        <v>0</v>
      </c>
      <c r="J1789">
        <f t="shared" si="0"/>
        <v>900</v>
      </c>
      <c r="K1789">
        <f t="shared" si="1"/>
        <v>900</v>
      </c>
      <c r="L1789" s="6"/>
      <c r="M1789" s="4">
        <v>44525</v>
      </c>
      <c r="N1789" s="7">
        <f t="shared" si="2"/>
        <v>0.625</v>
      </c>
      <c r="O1789" s="7" t="e">
        <f t="shared" si="3"/>
        <v>#REF!</v>
      </c>
      <c r="P1789" s="5" t="e">
        <f t="shared" si="4"/>
        <v>#REF!</v>
      </c>
      <c r="Q1789" s="5" t="e">
        <f>IF(N1789+P1789+TIMEVALUE("16:00")*1.625&gt;ROUNDDOWN(Tableau48910[[#This Row],[Date de début ]],0)+#REF!+2,IF(#REF!+P1789&gt;#REF!,#REF!+P1789+TIMEVALUE("16:00"),#REF!+P1789),IF(N1789+P1789&gt;#REF!,N1789+P1789+TIMEVALUE("16:00"),P1789+N1789))</f>
        <v>#REF!</v>
      </c>
    </row>
    <row r="1790" spans="1:17" hidden="1" x14ac:dyDescent="0.25">
      <c r="A1790" t="s">
        <v>33</v>
      </c>
      <c r="C1790" t="s">
        <v>8</v>
      </c>
      <c r="D1790" t="s">
        <v>47</v>
      </c>
      <c r="E1790" t="s">
        <v>128</v>
      </c>
      <c r="F1790" t="s">
        <v>5</v>
      </c>
      <c r="G1790" t="s">
        <v>73</v>
      </c>
      <c r="H1790">
        <v>90</v>
      </c>
      <c r="I1790">
        <v>0</v>
      </c>
      <c r="J1790">
        <f t="shared" si="0"/>
        <v>90</v>
      </c>
      <c r="K1790">
        <f t="shared" si="1"/>
        <v>90</v>
      </c>
      <c r="L1790" s="6"/>
      <c r="M1790" s="4">
        <v>44525</v>
      </c>
      <c r="N1790" s="7">
        <f t="shared" si="2"/>
        <v>6.25E-2</v>
      </c>
      <c r="O1790" s="7" t="e">
        <f t="shared" si="3"/>
        <v>#REF!</v>
      </c>
      <c r="P1790" s="5" t="e">
        <f t="shared" si="4"/>
        <v>#REF!</v>
      </c>
      <c r="Q1790" s="5" t="e">
        <f>IF(N1790+P1790+TIMEVALUE("16:00")*1.625&gt;ROUNDDOWN(Tableau48910[[#This Row],[Date de début ]],0)+#REF!+2,IF(#REF!+P1790&gt;#REF!,#REF!+P1790+TIMEVALUE("16:00"),#REF!+P1790),IF(N1790+P1790&gt;#REF!,N1790+P1790+TIMEVALUE("16:00"),P1790+N1790))</f>
        <v>#REF!</v>
      </c>
    </row>
    <row r="1791" spans="1:17" hidden="1" x14ac:dyDescent="0.25">
      <c r="A1791" t="s">
        <v>33</v>
      </c>
      <c r="C1791" t="s">
        <v>11</v>
      </c>
      <c r="D1791" t="s">
        <v>41</v>
      </c>
      <c r="E1791" t="s">
        <v>128</v>
      </c>
      <c r="F1791" t="s">
        <v>5</v>
      </c>
      <c r="G1791" t="s">
        <v>76</v>
      </c>
      <c r="H1791">
        <v>60</v>
      </c>
      <c r="I1791">
        <v>0</v>
      </c>
      <c r="J1791">
        <f t="shared" si="0"/>
        <v>60</v>
      </c>
      <c r="K1791">
        <f t="shared" si="1"/>
        <v>60</v>
      </c>
      <c r="L1791" s="6"/>
      <c r="M1791" s="4">
        <v>44525</v>
      </c>
      <c r="N1791" s="7">
        <f t="shared" si="2"/>
        <v>4.1666666666666664E-2</v>
      </c>
      <c r="O1791" s="7" t="e">
        <f t="shared" si="3"/>
        <v>#REF!</v>
      </c>
      <c r="P1791" s="5" t="e">
        <f t="shared" si="4"/>
        <v>#REF!</v>
      </c>
      <c r="Q1791" s="5" t="e">
        <f>IF(N1791+P1791+TIMEVALUE("16:00")*1.625&gt;ROUNDDOWN(Tableau48910[[#This Row],[Date de début ]],0)+#REF!+2,IF(#REF!+P1791&gt;#REF!,#REF!+P1791+TIMEVALUE("16:00"),#REF!+P1791),IF(N1791+P1791&gt;#REF!,N1791+P1791+TIMEVALUE("16:00"),P1791+N1791))</f>
        <v>#REF!</v>
      </c>
    </row>
    <row r="1792" spans="1:17" hidden="1" x14ac:dyDescent="0.25">
      <c r="A1792" t="s">
        <v>33</v>
      </c>
      <c r="C1792" t="s">
        <v>8</v>
      </c>
      <c r="D1792" t="s">
        <v>42</v>
      </c>
      <c r="E1792" t="s">
        <v>128</v>
      </c>
      <c r="F1792" t="s">
        <v>5</v>
      </c>
      <c r="G1792" t="s">
        <v>44</v>
      </c>
      <c r="H1792">
        <v>30</v>
      </c>
      <c r="I1792">
        <v>0</v>
      </c>
      <c r="J1792">
        <f t="shared" si="0"/>
        <v>30</v>
      </c>
      <c r="K1792">
        <f t="shared" si="1"/>
        <v>30</v>
      </c>
      <c r="L1792" s="6"/>
      <c r="M1792" s="4">
        <v>44525</v>
      </c>
      <c r="N1792" s="7">
        <f t="shared" si="2"/>
        <v>2.0833333333333332E-2</v>
      </c>
      <c r="O1792" s="7" t="e">
        <f t="shared" si="3"/>
        <v>#REF!</v>
      </c>
      <c r="P1792" s="5" t="e">
        <f t="shared" si="4"/>
        <v>#REF!</v>
      </c>
      <c r="Q1792" s="5" t="e">
        <f>IF(N1792+P1792+TIMEVALUE("16:00")*1.625&gt;ROUNDDOWN(Tableau48910[[#This Row],[Date de début ]],0)+#REF!+2,IF(#REF!+P1792&gt;#REF!,#REF!+P1792+TIMEVALUE("16:00"),#REF!+P1792),IF(N1792+P1792&gt;#REF!,N1792+P1792+TIMEVALUE("16:00"),P1792+N1792))</f>
        <v>#REF!</v>
      </c>
    </row>
    <row r="1793" spans="1:17" hidden="1" x14ac:dyDescent="0.25">
      <c r="A1793" t="s">
        <v>33</v>
      </c>
      <c r="C1793" t="s">
        <v>12</v>
      </c>
      <c r="D1793" t="s">
        <v>37</v>
      </c>
      <c r="E1793" t="s">
        <v>129</v>
      </c>
      <c r="F1793" t="s">
        <v>5</v>
      </c>
      <c r="G1793" t="s">
        <v>130</v>
      </c>
      <c r="H1793">
        <v>240</v>
      </c>
      <c r="I1793">
        <v>0</v>
      </c>
      <c r="J1793">
        <f t="shared" si="0"/>
        <v>240</v>
      </c>
      <c r="K1793">
        <f t="shared" si="1"/>
        <v>240</v>
      </c>
      <c r="L1793" s="6"/>
      <c r="M1793" s="4">
        <v>44523</v>
      </c>
      <c r="N1793" s="7">
        <f t="shared" si="2"/>
        <v>0.16666666666666666</v>
      </c>
      <c r="O1793" s="7" t="e">
        <f t="shared" si="3"/>
        <v>#REF!</v>
      </c>
      <c r="P1793" s="5" t="e">
        <f>#REF!</f>
        <v>#REF!</v>
      </c>
      <c r="Q1793" s="5" t="e">
        <f>IF(N1793+P1793+TIMEVALUE("16:00")*1.625&gt;ROUNDDOWN(Tableau48910[[#This Row],[Date de début ]],0)+#REF!+2,IF(#REF!+P1793&gt;#REF!,#REF!+P1793+TIMEVALUE("16:00"),#REF!+P1793),IF(N1793+P1793&gt;#REF!,N1793+P1793+TIMEVALUE("16:00"),P1793+N1793))</f>
        <v>#REF!</v>
      </c>
    </row>
    <row r="1794" spans="1:17" hidden="1" x14ac:dyDescent="0.25">
      <c r="A1794" t="s">
        <v>33</v>
      </c>
      <c r="C1794" t="s">
        <v>25</v>
      </c>
      <c r="D1794" t="s">
        <v>32</v>
      </c>
      <c r="E1794" t="s">
        <v>129</v>
      </c>
      <c r="F1794" t="s">
        <v>5</v>
      </c>
      <c r="G1794" t="s">
        <v>131</v>
      </c>
      <c r="H1794">
        <v>110</v>
      </c>
      <c r="I1794">
        <v>0</v>
      </c>
      <c r="J1794">
        <f t="shared" si="0"/>
        <v>110</v>
      </c>
      <c r="K1794">
        <f t="shared" si="1"/>
        <v>110</v>
      </c>
      <c r="L1794" s="6"/>
      <c r="M1794" s="4">
        <v>44523</v>
      </c>
      <c r="N1794" s="7">
        <f t="shared" si="2"/>
        <v>7.6388888888888881E-2</v>
      </c>
      <c r="O1794" s="7" t="e">
        <f t="shared" si="3"/>
        <v>#REF!</v>
      </c>
      <c r="P1794" s="5" t="e">
        <f t="shared" si="4"/>
        <v>#REF!</v>
      </c>
      <c r="Q1794" s="5" t="e">
        <f>IF(N1794+P1794+TIMEVALUE("16:00")*1.625&gt;ROUNDDOWN(Tableau48910[[#This Row],[Date de début ]],0)+#REF!+2,IF(#REF!+P1794&gt;#REF!,#REF!+P1794+TIMEVALUE("16:00"),#REF!+P1794),IF(N1794+P1794&gt;#REF!,N1794+P1794+TIMEVALUE("16:00"),P1794+N1794))</f>
        <v>#REF!</v>
      </c>
    </row>
    <row r="1795" spans="1:17" hidden="1" x14ac:dyDescent="0.25">
      <c r="A1795" t="s">
        <v>33</v>
      </c>
      <c r="C1795" t="s">
        <v>8</v>
      </c>
      <c r="D1795" t="s">
        <v>36</v>
      </c>
      <c r="E1795" t="s">
        <v>129</v>
      </c>
      <c r="F1795" t="s">
        <v>5</v>
      </c>
      <c r="G1795" t="s">
        <v>101</v>
      </c>
      <c r="H1795">
        <v>30</v>
      </c>
      <c r="I1795">
        <v>0</v>
      </c>
      <c r="J1795">
        <f t="shared" ref="J1795:J1858" si="5">H1795-I1795</f>
        <v>30</v>
      </c>
      <c r="K1795">
        <f t="shared" ref="K1795:K1858" si="6">IF(J1795&lt;0,-1*J1795,J1795)</f>
        <v>30</v>
      </c>
      <c r="L1795" s="6"/>
      <c r="M1795" s="4">
        <v>44523</v>
      </c>
      <c r="N1795" s="7">
        <f t="shared" ref="N1795:N1858" si="7">K1795/60/24</f>
        <v>2.0833333333333332E-2</v>
      </c>
      <c r="O1795" s="7" t="e">
        <f t="shared" ref="O1795:O1858" si="8">WEEKNUM(P1795)</f>
        <v>#REF!</v>
      </c>
      <c r="P1795" s="5" t="e">
        <f t="shared" si="4"/>
        <v>#REF!</v>
      </c>
      <c r="Q1795" s="5" t="e">
        <f>IF(N1795+P1795+TIMEVALUE("16:00")*1.625&gt;ROUNDDOWN(Tableau48910[[#This Row],[Date de début ]],0)+#REF!+2,IF(#REF!+P1795&gt;#REF!,#REF!+P1795+TIMEVALUE("16:00"),#REF!+P1795),IF(N1795+P1795&gt;#REF!,N1795+P1795+TIMEVALUE("16:00"),P1795+N1795))</f>
        <v>#REF!</v>
      </c>
    </row>
    <row r="1796" spans="1:17" hidden="1" x14ac:dyDescent="0.25">
      <c r="A1796" t="s">
        <v>33</v>
      </c>
      <c r="C1796" t="s">
        <v>11</v>
      </c>
      <c r="D1796" t="s">
        <v>31</v>
      </c>
      <c r="E1796" t="s">
        <v>129</v>
      </c>
      <c r="F1796" t="s">
        <v>5</v>
      </c>
      <c r="G1796" t="s">
        <v>132</v>
      </c>
      <c r="H1796">
        <v>30</v>
      </c>
      <c r="I1796">
        <v>0</v>
      </c>
      <c r="J1796">
        <f t="shared" si="5"/>
        <v>30</v>
      </c>
      <c r="K1796">
        <f t="shared" si="6"/>
        <v>30</v>
      </c>
      <c r="L1796" s="6"/>
      <c r="M1796" s="4">
        <v>44523</v>
      </c>
      <c r="N1796" s="7">
        <f t="shared" si="7"/>
        <v>2.0833333333333332E-2</v>
      </c>
      <c r="O1796" s="7" t="e">
        <f t="shared" si="8"/>
        <v>#REF!</v>
      </c>
      <c r="P1796" s="5" t="e">
        <f t="shared" si="4"/>
        <v>#REF!</v>
      </c>
      <c r="Q1796" s="5" t="e">
        <f>IF(N1796+P1796+TIMEVALUE("16:00")*1.625&gt;ROUNDDOWN(Tableau48910[[#This Row],[Date de début ]],0)+#REF!+2,IF(#REF!+P1796&gt;#REF!,#REF!+P1796+TIMEVALUE("16:00"),#REF!+P1796),IF(N1796+P1796&gt;#REF!,N1796+P1796+TIMEVALUE("16:00"),P1796+N1796))</f>
        <v>#REF!</v>
      </c>
    </row>
    <row r="1797" spans="1:17" hidden="1" x14ac:dyDescent="0.25">
      <c r="A1797" t="s">
        <v>33</v>
      </c>
      <c r="C1797" t="s">
        <v>8</v>
      </c>
      <c r="D1797" t="s">
        <v>28</v>
      </c>
      <c r="E1797" t="s">
        <v>129</v>
      </c>
      <c r="F1797" t="s">
        <v>5</v>
      </c>
      <c r="G1797" t="s">
        <v>69</v>
      </c>
      <c r="H1797">
        <v>2</v>
      </c>
      <c r="I1797">
        <v>0</v>
      </c>
      <c r="J1797">
        <f t="shared" si="5"/>
        <v>2</v>
      </c>
      <c r="K1797">
        <f t="shared" si="6"/>
        <v>2</v>
      </c>
      <c r="L1797" s="6"/>
      <c r="M1797" s="4">
        <v>44523</v>
      </c>
      <c r="N1797" s="7">
        <f t="shared" si="7"/>
        <v>1.3888888888888889E-3</v>
      </c>
      <c r="O1797" s="7" t="e">
        <f t="shared" si="8"/>
        <v>#REF!</v>
      </c>
      <c r="P1797" s="5" t="e">
        <f t="shared" si="4"/>
        <v>#REF!</v>
      </c>
      <c r="Q1797" s="5" t="e">
        <f>IF(N1797+P1797+TIMEVALUE("16:00")*1.625&gt;ROUNDDOWN(Tableau48910[[#This Row],[Date de début ]],0)+#REF!+2,IF(#REF!+P1797&gt;#REF!,#REF!+P1797+TIMEVALUE("16:00"),#REF!+P1797),IF(N1797+P1797&gt;#REF!,N1797+P1797+TIMEVALUE("16:00"),P1797+N1797))</f>
        <v>#REF!</v>
      </c>
    </row>
    <row r="1798" spans="1:17" hidden="1" x14ac:dyDescent="0.25">
      <c r="A1798" t="s">
        <v>33</v>
      </c>
      <c r="C1798" t="s">
        <v>12</v>
      </c>
      <c r="D1798" t="s">
        <v>37</v>
      </c>
      <c r="E1798" t="s">
        <v>133</v>
      </c>
      <c r="F1798" t="s">
        <v>5</v>
      </c>
      <c r="G1798" t="s">
        <v>130</v>
      </c>
      <c r="H1798">
        <v>240</v>
      </c>
      <c r="I1798">
        <v>0</v>
      </c>
      <c r="J1798">
        <f t="shared" si="5"/>
        <v>240</v>
      </c>
      <c r="K1798">
        <f t="shared" si="6"/>
        <v>240</v>
      </c>
      <c r="L1798" s="6"/>
      <c r="M1798" s="4">
        <v>44523</v>
      </c>
      <c r="N1798" s="7">
        <f t="shared" si="7"/>
        <v>0.16666666666666666</v>
      </c>
      <c r="O1798" s="7" t="e">
        <f t="shared" si="8"/>
        <v>#REF!</v>
      </c>
      <c r="P1798" s="5" t="e">
        <f t="shared" si="4"/>
        <v>#REF!</v>
      </c>
      <c r="Q1798" s="5" t="e">
        <f>IF(N1798+P1798+TIMEVALUE("16:00")*1.625&gt;ROUNDDOWN(Tableau48910[[#This Row],[Date de début ]],0)+#REF!+2,IF(#REF!+P1798&gt;#REF!,#REF!+P1798+TIMEVALUE("16:00"),#REF!+P1798),IF(N1798+P1798&gt;#REF!,N1798+P1798+TIMEVALUE("16:00"),P1798+N1798))</f>
        <v>#REF!</v>
      </c>
    </row>
    <row r="1799" spans="1:17" hidden="1" x14ac:dyDescent="0.25">
      <c r="A1799" t="s">
        <v>33</v>
      </c>
      <c r="C1799" t="s">
        <v>25</v>
      </c>
      <c r="D1799" t="s">
        <v>32</v>
      </c>
      <c r="E1799" t="s">
        <v>133</v>
      </c>
      <c r="F1799" t="s">
        <v>5</v>
      </c>
      <c r="G1799" t="s">
        <v>131</v>
      </c>
      <c r="H1799">
        <v>110</v>
      </c>
      <c r="I1799">
        <v>0</v>
      </c>
      <c r="J1799">
        <f t="shared" si="5"/>
        <v>110</v>
      </c>
      <c r="K1799">
        <f t="shared" si="6"/>
        <v>110</v>
      </c>
      <c r="L1799" s="6"/>
      <c r="M1799" s="4">
        <v>44523</v>
      </c>
      <c r="N1799" s="7">
        <f t="shared" si="7"/>
        <v>7.6388888888888881E-2</v>
      </c>
      <c r="O1799" s="7" t="e">
        <f t="shared" si="8"/>
        <v>#REF!</v>
      </c>
      <c r="P1799" s="5" t="e">
        <f t="shared" si="4"/>
        <v>#REF!</v>
      </c>
      <c r="Q1799" s="5" t="e">
        <f>IF(N1799+P1799+TIMEVALUE("16:00")*1.625&gt;ROUNDDOWN(Tableau48910[[#This Row],[Date de début ]],0)+#REF!+2,IF(#REF!+P1799&gt;#REF!,#REF!+P1799+TIMEVALUE("16:00"),#REF!+P1799),IF(N1799+P1799&gt;#REF!,N1799+P1799+TIMEVALUE("16:00"),P1799+N1799))</f>
        <v>#REF!</v>
      </c>
    </row>
    <row r="1800" spans="1:17" hidden="1" x14ac:dyDescent="0.25">
      <c r="A1800" t="s">
        <v>33</v>
      </c>
      <c r="C1800" t="s">
        <v>8</v>
      </c>
      <c r="D1800" t="s">
        <v>36</v>
      </c>
      <c r="E1800" t="s">
        <v>133</v>
      </c>
      <c r="F1800" t="s">
        <v>5</v>
      </c>
      <c r="G1800" t="s">
        <v>101</v>
      </c>
      <c r="H1800">
        <v>30</v>
      </c>
      <c r="I1800">
        <v>0</v>
      </c>
      <c r="J1800">
        <f t="shared" si="5"/>
        <v>30</v>
      </c>
      <c r="K1800">
        <f t="shared" si="6"/>
        <v>30</v>
      </c>
      <c r="L1800" s="6"/>
      <c r="M1800" s="4">
        <v>44523</v>
      </c>
      <c r="N1800" s="7">
        <f t="shared" si="7"/>
        <v>2.0833333333333332E-2</v>
      </c>
      <c r="O1800" s="7" t="e">
        <f t="shared" si="8"/>
        <v>#REF!</v>
      </c>
      <c r="P1800" s="5" t="e">
        <f t="shared" si="4"/>
        <v>#REF!</v>
      </c>
      <c r="Q1800" s="5" t="e">
        <f>IF(N1800+P1800+TIMEVALUE("16:00")*1.625&gt;ROUNDDOWN(Tableau48910[[#This Row],[Date de début ]],0)+#REF!+2,IF(#REF!+P1800&gt;#REF!,#REF!+P1800+TIMEVALUE("16:00"),#REF!+P1800),IF(N1800+P1800&gt;#REF!,N1800+P1800+TIMEVALUE("16:00"),P1800+N1800))</f>
        <v>#REF!</v>
      </c>
    </row>
    <row r="1801" spans="1:17" hidden="1" x14ac:dyDescent="0.25">
      <c r="A1801" t="s">
        <v>33</v>
      </c>
      <c r="C1801" t="s">
        <v>11</v>
      </c>
      <c r="D1801" t="s">
        <v>31</v>
      </c>
      <c r="E1801" t="s">
        <v>133</v>
      </c>
      <c r="F1801" t="s">
        <v>5</v>
      </c>
      <c r="G1801" t="s">
        <v>132</v>
      </c>
      <c r="H1801">
        <v>30</v>
      </c>
      <c r="I1801">
        <v>0</v>
      </c>
      <c r="J1801">
        <f t="shared" si="5"/>
        <v>30</v>
      </c>
      <c r="K1801">
        <f t="shared" si="6"/>
        <v>30</v>
      </c>
      <c r="L1801" s="6"/>
      <c r="M1801" s="4">
        <v>44523</v>
      </c>
      <c r="N1801" s="7">
        <f t="shared" si="7"/>
        <v>2.0833333333333332E-2</v>
      </c>
      <c r="O1801" s="7" t="e">
        <f t="shared" si="8"/>
        <v>#REF!</v>
      </c>
      <c r="P1801" s="5" t="e">
        <f t="shared" si="4"/>
        <v>#REF!</v>
      </c>
      <c r="Q1801" s="5" t="e">
        <f>IF(N1801+P1801+TIMEVALUE("16:00")*1.625&gt;ROUNDDOWN(Tableau48910[[#This Row],[Date de début ]],0)+#REF!+2,IF(#REF!+P1801&gt;#REF!,#REF!+P1801+TIMEVALUE("16:00"),#REF!+P1801),IF(N1801+P1801&gt;#REF!,N1801+P1801+TIMEVALUE("16:00"),P1801+N1801))</f>
        <v>#REF!</v>
      </c>
    </row>
    <row r="1802" spans="1:17" hidden="1" x14ac:dyDescent="0.25">
      <c r="A1802" t="s">
        <v>33</v>
      </c>
      <c r="C1802" t="s">
        <v>8</v>
      </c>
      <c r="D1802" t="s">
        <v>28</v>
      </c>
      <c r="E1802" t="s">
        <v>133</v>
      </c>
      <c r="F1802" t="s">
        <v>5</v>
      </c>
      <c r="G1802" t="s">
        <v>69</v>
      </c>
      <c r="H1802">
        <v>2</v>
      </c>
      <c r="I1802">
        <v>0</v>
      </c>
      <c r="J1802">
        <f t="shared" si="5"/>
        <v>2</v>
      </c>
      <c r="K1802">
        <f t="shared" si="6"/>
        <v>2</v>
      </c>
      <c r="L1802" s="6"/>
      <c r="M1802" s="4">
        <v>44523</v>
      </c>
      <c r="N1802" s="7">
        <f t="shared" si="7"/>
        <v>1.3888888888888889E-3</v>
      </c>
      <c r="O1802" s="7" t="e">
        <f t="shared" si="8"/>
        <v>#REF!</v>
      </c>
      <c r="P1802" s="5" t="e">
        <f t="shared" si="4"/>
        <v>#REF!</v>
      </c>
      <c r="Q1802" s="5" t="e">
        <f>IF(N1802+P1802+TIMEVALUE("16:00")*1.625&gt;ROUNDDOWN(Tableau48910[[#This Row],[Date de début ]],0)+#REF!+2,IF(#REF!+P1802&gt;#REF!,#REF!+P1802+TIMEVALUE("16:00"),#REF!+P1802),IF(N1802+P1802&gt;#REF!,N1802+P1802+TIMEVALUE("16:00"),P1802+N1802))</f>
        <v>#REF!</v>
      </c>
    </row>
    <row r="1803" spans="1:17" hidden="1" x14ac:dyDescent="0.25">
      <c r="A1803" t="s">
        <v>33</v>
      </c>
      <c r="C1803" t="s">
        <v>55</v>
      </c>
      <c r="D1803" t="s">
        <v>31</v>
      </c>
      <c r="E1803" t="s">
        <v>134</v>
      </c>
      <c r="F1803" t="s">
        <v>5</v>
      </c>
      <c r="G1803" t="s">
        <v>135</v>
      </c>
      <c r="H1803">
        <v>260</v>
      </c>
      <c r="I1803">
        <v>0</v>
      </c>
      <c r="J1803">
        <f t="shared" si="5"/>
        <v>260</v>
      </c>
      <c r="K1803">
        <f t="shared" si="6"/>
        <v>260</v>
      </c>
      <c r="L1803" s="6"/>
      <c r="M1803" s="4">
        <v>44523</v>
      </c>
      <c r="N1803" s="7">
        <f t="shared" si="7"/>
        <v>0.18055555555555555</v>
      </c>
      <c r="O1803" s="7" t="e">
        <f t="shared" si="8"/>
        <v>#REF!</v>
      </c>
      <c r="P1803" s="5" t="e">
        <f t="shared" si="4"/>
        <v>#REF!</v>
      </c>
      <c r="Q1803" s="5" t="e">
        <f>IF(N1803+P1803+TIMEVALUE("16:00")*1.625&gt;ROUNDDOWN(Tableau48910[[#This Row],[Date de début ]],0)+#REF!+2,IF(#REF!+P1803&gt;#REF!,#REF!+P1803+TIMEVALUE("16:00"),#REF!+P1803),IF(N1803+P1803&gt;#REF!,N1803+P1803+TIMEVALUE("16:00"),P1803+N1803))</f>
        <v>#REF!</v>
      </c>
    </row>
    <row r="1804" spans="1:17" hidden="1" x14ac:dyDescent="0.25">
      <c r="A1804" t="s">
        <v>33</v>
      </c>
      <c r="C1804" t="s">
        <v>55</v>
      </c>
      <c r="D1804" t="s">
        <v>28</v>
      </c>
      <c r="E1804" t="s">
        <v>134</v>
      </c>
      <c r="F1804" t="s">
        <v>5</v>
      </c>
      <c r="G1804" t="s">
        <v>68</v>
      </c>
      <c r="H1804">
        <v>1215</v>
      </c>
      <c r="I1804">
        <v>0</v>
      </c>
      <c r="J1804">
        <f t="shared" si="5"/>
        <v>1215</v>
      </c>
      <c r="K1804">
        <f t="shared" si="6"/>
        <v>1215</v>
      </c>
      <c r="L1804" s="6"/>
      <c r="M1804" s="4">
        <v>44523</v>
      </c>
      <c r="N1804" s="7">
        <f t="shared" si="7"/>
        <v>0.84375</v>
      </c>
      <c r="O1804" s="7" t="e">
        <f t="shared" si="8"/>
        <v>#REF!</v>
      </c>
      <c r="P1804" s="5" t="e">
        <f t="shared" si="4"/>
        <v>#REF!</v>
      </c>
      <c r="Q1804" s="5" t="e">
        <f>IF(N1804+P1804+TIMEVALUE("16:00")*1.625&gt;ROUNDDOWN(Tableau48910[[#This Row],[Date de début ]],0)+#REF!+2,IF(#REF!+P1804&gt;#REF!,#REF!+P1804+TIMEVALUE("16:00"),#REF!+P1804),IF(N1804+P1804&gt;#REF!,N1804+P1804+TIMEVALUE("16:00"),P1804+N1804))</f>
        <v>#REF!</v>
      </c>
    </row>
    <row r="1805" spans="1:17" hidden="1" x14ac:dyDescent="0.25">
      <c r="A1805" t="s">
        <v>33</v>
      </c>
      <c r="C1805" t="s">
        <v>55</v>
      </c>
      <c r="D1805" t="s">
        <v>30</v>
      </c>
      <c r="E1805" t="s">
        <v>134</v>
      </c>
      <c r="F1805" t="s">
        <v>5</v>
      </c>
      <c r="G1805" t="s">
        <v>69</v>
      </c>
      <c r="H1805">
        <v>1</v>
      </c>
      <c r="I1805">
        <v>0</v>
      </c>
      <c r="J1805">
        <f t="shared" si="5"/>
        <v>1</v>
      </c>
      <c r="K1805">
        <f t="shared" si="6"/>
        <v>1</v>
      </c>
      <c r="L1805" s="6"/>
      <c r="M1805" s="4">
        <v>44523</v>
      </c>
      <c r="N1805" s="7">
        <f t="shared" si="7"/>
        <v>6.9444444444444447E-4</v>
      </c>
      <c r="O1805" s="7" t="e">
        <f t="shared" si="8"/>
        <v>#REF!</v>
      </c>
      <c r="P1805" s="5" t="e">
        <f t="shared" si="4"/>
        <v>#REF!</v>
      </c>
      <c r="Q1805" s="5" t="e">
        <f>IF(N1805+P1805+TIMEVALUE("16:00")*1.625&gt;ROUNDDOWN(Tableau48910[[#This Row],[Date de début ]],0)+#REF!+2,IF(#REF!+P1805&gt;#REF!,#REF!+P1805+TIMEVALUE("16:00"),#REF!+P1805),IF(N1805+P1805&gt;#REF!,N1805+P1805+TIMEVALUE("16:00"),P1805+N1805))</f>
        <v>#REF!</v>
      </c>
    </row>
    <row r="1806" spans="1:17" hidden="1" x14ac:dyDescent="0.25">
      <c r="A1806" t="s">
        <v>33</v>
      </c>
      <c r="C1806" t="s">
        <v>49</v>
      </c>
      <c r="D1806" t="s">
        <v>38</v>
      </c>
      <c r="E1806" t="s">
        <v>127</v>
      </c>
      <c r="F1806" t="s">
        <v>5</v>
      </c>
      <c r="G1806" t="s">
        <v>80</v>
      </c>
      <c r="H1806">
        <v>360</v>
      </c>
      <c r="I1806">
        <v>0</v>
      </c>
      <c r="J1806">
        <f t="shared" si="5"/>
        <v>360</v>
      </c>
      <c r="K1806">
        <f t="shared" si="6"/>
        <v>360</v>
      </c>
      <c r="L1806" s="6"/>
      <c r="M1806" s="4">
        <v>44523</v>
      </c>
      <c r="N1806" s="7">
        <f t="shared" si="7"/>
        <v>0.25</v>
      </c>
      <c r="O1806" s="7" t="e">
        <f t="shared" si="8"/>
        <v>#REF!</v>
      </c>
      <c r="P1806" s="5" t="e">
        <f t="shared" si="4"/>
        <v>#REF!</v>
      </c>
      <c r="Q1806" s="5" t="e">
        <f>IF(N1806+P1806+TIMEVALUE("16:00")*1.625&gt;ROUNDDOWN(Tableau48910[[#This Row],[Date de début ]],0)+#REF!+2,IF(#REF!+P1806&gt;#REF!,#REF!+P1806+TIMEVALUE("16:00"),#REF!+P1806),IF(N1806+P1806&gt;#REF!,N1806+P1806+TIMEVALUE("16:00"),P1806+N1806))</f>
        <v>#REF!</v>
      </c>
    </row>
    <row r="1807" spans="1:17" hidden="1" x14ac:dyDescent="0.25">
      <c r="A1807" t="s">
        <v>33</v>
      </c>
      <c r="C1807" t="s">
        <v>8</v>
      </c>
      <c r="D1807" t="s">
        <v>45</v>
      </c>
      <c r="E1807" t="s">
        <v>127</v>
      </c>
      <c r="F1807" t="s">
        <v>5</v>
      </c>
      <c r="G1807" t="s">
        <v>110</v>
      </c>
      <c r="H1807">
        <v>360</v>
      </c>
      <c r="I1807">
        <v>0</v>
      </c>
      <c r="J1807">
        <f t="shared" si="5"/>
        <v>360</v>
      </c>
      <c r="K1807">
        <f t="shared" si="6"/>
        <v>360</v>
      </c>
      <c r="L1807" s="6"/>
      <c r="M1807" s="4">
        <v>44523</v>
      </c>
      <c r="N1807" s="7">
        <f t="shared" si="7"/>
        <v>0.25</v>
      </c>
      <c r="O1807" s="7" t="e">
        <f t="shared" si="8"/>
        <v>#REF!</v>
      </c>
      <c r="P1807" s="5" t="e">
        <f t="shared" si="4"/>
        <v>#REF!</v>
      </c>
      <c r="Q1807" s="5" t="e">
        <f>IF(N1807+P1807+TIMEVALUE("16:00")*1.625&gt;ROUNDDOWN(Tableau48910[[#This Row],[Date de début ]],0)+#REF!+2,IF(#REF!+P1807&gt;#REF!,#REF!+P1807+TIMEVALUE("16:00"),#REF!+P1807),IF(N1807+P1807&gt;#REF!,N1807+P1807+TIMEVALUE("16:00"),P1807+N1807))</f>
        <v>#REF!</v>
      </c>
    </row>
    <row r="1808" spans="1:17" hidden="1" x14ac:dyDescent="0.25">
      <c r="A1808" t="s">
        <v>33</v>
      </c>
      <c r="C1808" t="s">
        <v>49</v>
      </c>
      <c r="D1808" t="s">
        <v>38</v>
      </c>
      <c r="E1808" t="s">
        <v>128</v>
      </c>
      <c r="F1808" t="s">
        <v>5</v>
      </c>
      <c r="G1808" t="s">
        <v>136</v>
      </c>
      <c r="H1808">
        <v>360</v>
      </c>
      <c r="I1808">
        <v>0</v>
      </c>
      <c r="J1808">
        <f t="shared" si="5"/>
        <v>360</v>
      </c>
      <c r="K1808">
        <f t="shared" si="6"/>
        <v>360</v>
      </c>
      <c r="L1808" s="6"/>
      <c r="M1808" s="4">
        <v>44523</v>
      </c>
      <c r="N1808" s="7">
        <f t="shared" si="7"/>
        <v>0.25</v>
      </c>
      <c r="O1808" s="7" t="e">
        <f t="shared" si="8"/>
        <v>#REF!</v>
      </c>
      <c r="P1808" s="5" t="e">
        <f t="shared" si="4"/>
        <v>#REF!</v>
      </c>
      <c r="Q1808" s="5" t="e">
        <f>IF(N1808+P1808+TIMEVALUE("16:00")*1.625&gt;ROUNDDOWN(Tableau48910[[#This Row],[Date de début ]],0)+#REF!+2,IF(#REF!+P1808&gt;#REF!,#REF!+P1808+TIMEVALUE("16:00"),#REF!+P1808),IF(N1808+P1808&gt;#REF!,N1808+P1808+TIMEVALUE("16:00"),P1808+N1808))</f>
        <v>#REF!</v>
      </c>
    </row>
    <row r="1809" spans="1:17" hidden="1" x14ac:dyDescent="0.25">
      <c r="A1809" t="s">
        <v>33</v>
      </c>
      <c r="C1809" t="s">
        <v>8</v>
      </c>
      <c r="D1809" t="s">
        <v>45</v>
      </c>
      <c r="E1809" t="s">
        <v>128</v>
      </c>
      <c r="F1809" t="s">
        <v>5</v>
      </c>
      <c r="G1809" t="s">
        <v>110</v>
      </c>
      <c r="H1809">
        <v>360</v>
      </c>
      <c r="I1809">
        <v>0</v>
      </c>
      <c r="J1809">
        <f t="shared" si="5"/>
        <v>360</v>
      </c>
      <c r="K1809">
        <f t="shared" si="6"/>
        <v>360</v>
      </c>
      <c r="L1809" s="6"/>
      <c r="M1809" s="4">
        <v>44523</v>
      </c>
      <c r="N1809" s="7">
        <f t="shared" si="7"/>
        <v>0.25</v>
      </c>
      <c r="O1809" s="7" t="e">
        <f t="shared" si="8"/>
        <v>#REF!</v>
      </c>
      <c r="P1809" s="5" t="e">
        <f t="shared" si="4"/>
        <v>#REF!</v>
      </c>
      <c r="Q1809" s="5" t="e">
        <f>IF(N1809+P1809+TIMEVALUE("16:00")*1.625&gt;ROUNDDOWN(Tableau48910[[#This Row],[Date de début ]],0)+#REF!+2,IF(#REF!+P1809&gt;#REF!,#REF!+P1809+TIMEVALUE("16:00"),#REF!+P1809),IF(N1809+P1809&gt;#REF!,N1809+P1809+TIMEVALUE("16:00"),P1809+N1809))</f>
        <v>#REF!</v>
      </c>
    </row>
    <row r="1810" spans="1:17" hidden="1" x14ac:dyDescent="0.25">
      <c r="A1810" t="s">
        <v>33</v>
      </c>
      <c r="C1810" t="s">
        <v>25</v>
      </c>
      <c r="D1810" t="s">
        <v>37</v>
      </c>
      <c r="E1810" t="s">
        <v>137</v>
      </c>
      <c r="F1810" t="s">
        <v>5</v>
      </c>
      <c r="G1810" t="s">
        <v>138</v>
      </c>
      <c r="H1810">
        <v>0</v>
      </c>
      <c r="I1810">
        <v>0</v>
      </c>
      <c r="J1810">
        <f t="shared" si="5"/>
        <v>0</v>
      </c>
      <c r="K1810">
        <f t="shared" si="6"/>
        <v>0</v>
      </c>
      <c r="L1810" s="6"/>
      <c r="M1810" s="4">
        <v>44522</v>
      </c>
      <c r="N1810" s="7">
        <f t="shared" si="7"/>
        <v>0</v>
      </c>
      <c r="O1810" s="7" t="e">
        <f t="shared" si="8"/>
        <v>#REF!</v>
      </c>
      <c r="P1810" s="5" t="e">
        <f>#REF!</f>
        <v>#REF!</v>
      </c>
      <c r="Q1810" s="5" t="e">
        <f>IF(N1810+P1810+TIMEVALUE("16:00")*1.625&gt;ROUNDDOWN(Tableau48910[[#This Row],[Date de début ]],0)+#REF!+2,IF(#REF!+P1810&gt;#REF!,#REF!+P1810+TIMEVALUE("16:00"),#REF!+P1810),IF(N1810+P1810&gt;#REF!,N1810+P1810+TIMEVALUE("16:00"),P1810+N1810))</f>
        <v>#REF!</v>
      </c>
    </row>
    <row r="1811" spans="1:17" hidden="1" x14ac:dyDescent="0.25">
      <c r="A1811" t="s">
        <v>33</v>
      </c>
      <c r="C1811" t="s">
        <v>8</v>
      </c>
      <c r="D1811" t="s">
        <v>32</v>
      </c>
      <c r="E1811" t="s">
        <v>137</v>
      </c>
      <c r="F1811" t="s">
        <v>5</v>
      </c>
      <c r="G1811" t="s">
        <v>101</v>
      </c>
      <c r="H1811">
        <v>30</v>
      </c>
      <c r="I1811">
        <v>0</v>
      </c>
      <c r="J1811">
        <f t="shared" si="5"/>
        <v>30</v>
      </c>
      <c r="K1811">
        <f t="shared" si="6"/>
        <v>30</v>
      </c>
      <c r="L1811" s="6"/>
      <c r="M1811" s="4">
        <v>44522</v>
      </c>
      <c r="N1811" s="7">
        <f t="shared" si="7"/>
        <v>2.0833333333333332E-2</v>
      </c>
      <c r="O1811" s="7" t="e">
        <f t="shared" si="8"/>
        <v>#REF!</v>
      </c>
      <c r="P1811" s="5" t="e">
        <f t="shared" si="4"/>
        <v>#REF!</v>
      </c>
      <c r="Q1811" s="5" t="e">
        <f>IF(N1811+P1811+TIMEVALUE("16:00")*1.625&gt;ROUNDDOWN(Tableau48910[[#This Row],[Date de début ]],0)+#REF!+2,IF(#REF!+P1811&gt;#REF!,#REF!+P1811+TIMEVALUE("16:00"),#REF!+P1811),IF(N1811+P1811&gt;#REF!,N1811+P1811+TIMEVALUE("16:00"),P1811+N1811))</f>
        <v>#REF!</v>
      </c>
    </row>
    <row r="1812" spans="1:17" hidden="1" x14ac:dyDescent="0.25">
      <c r="A1812" t="s">
        <v>33</v>
      </c>
      <c r="C1812" t="s">
        <v>11</v>
      </c>
      <c r="D1812" t="s">
        <v>36</v>
      </c>
      <c r="E1812" t="s">
        <v>137</v>
      </c>
      <c r="F1812" t="s">
        <v>5</v>
      </c>
      <c r="G1812" t="s">
        <v>139</v>
      </c>
      <c r="H1812">
        <v>30</v>
      </c>
      <c r="I1812">
        <v>0</v>
      </c>
      <c r="J1812">
        <f t="shared" si="5"/>
        <v>30</v>
      </c>
      <c r="K1812">
        <f t="shared" si="6"/>
        <v>30</v>
      </c>
      <c r="L1812" s="6"/>
      <c r="M1812" s="4">
        <v>44522</v>
      </c>
      <c r="N1812" s="7">
        <f t="shared" si="7"/>
        <v>2.0833333333333332E-2</v>
      </c>
      <c r="O1812" s="7" t="e">
        <f t="shared" si="8"/>
        <v>#REF!</v>
      </c>
      <c r="P1812" s="5" t="e">
        <f t="shared" si="4"/>
        <v>#REF!</v>
      </c>
      <c r="Q1812" s="5" t="e">
        <f>IF(N1812+P1812+TIMEVALUE("16:00")*1.625&gt;ROUNDDOWN(Tableau48910[[#This Row],[Date de début ]],0)+#REF!+2,IF(#REF!+P1812&gt;#REF!,#REF!+P1812+TIMEVALUE("16:00"),#REF!+P1812),IF(N1812+P1812&gt;#REF!,N1812+P1812+TIMEVALUE("16:00"),P1812+N1812))</f>
        <v>#REF!</v>
      </c>
    </row>
    <row r="1813" spans="1:17" hidden="1" x14ac:dyDescent="0.25">
      <c r="A1813" t="s">
        <v>33</v>
      </c>
      <c r="C1813" t="s">
        <v>8</v>
      </c>
      <c r="D1813" t="s">
        <v>35</v>
      </c>
      <c r="E1813" t="s">
        <v>137</v>
      </c>
      <c r="F1813" t="s">
        <v>5</v>
      </c>
      <c r="G1813" t="s">
        <v>69</v>
      </c>
      <c r="H1813">
        <v>2</v>
      </c>
      <c r="I1813">
        <v>0</v>
      </c>
      <c r="J1813">
        <f t="shared" si="5"/>
        <v>2</v>
      </c>
      <c r="K1813">
        <f t="shared" si="6"/>
        <v>2</v>
      </c>
      <c r="L1813" s="6"/>
      <c r="M1813" s="4">
        <v>44522</v>
      </c>
      <c r="N1813" s="7">
        <f t="shared" si="7"/>
        <v>1.3888888888888889E-3</v>
      </c>
      <c r="O1813" s="7" t="e">
        <f t="shared" si="8"/>
        <v>#REF!</v>
      </c>
      <c r="P1813" s="5" t="e">
        <f t="shared" si="4"/>
        <v>#REF!</v>
      </c>
      <c r="Q1813" s="5" t="e">
        <f>IF(N1813+P1813+TIMEVALUE("16:00")*1.625&gt;ROUNDDOWN(Tableau48910[[#This Row],[Date de début ]],0)+#REF!+2,IF(#REF!+P1813&gt;#REF!,#REF!+P1813+TIMEVALUE("16:00"),#REF!+P1813),IF(N1813+P1813&gt;#REF!,N1813+P1813+TIMEVALUE("16:00"),P1813+N1813))</f>
        <v>#REF!</v>
      </c>
    </row>
    <row r="1814" spans="1:17" hidden="1" x14ac:dyDescent="0.25">
      <c r="A1814" t="s">
        <v>33</v>
      </c>
      <c r="C1814" t="s">
        <v>25</v>
      </c>
      <c r="D1814" t="s">
        <v>37</v>
      </c>
      <c r="E1814" t="s">
        <v>140</v>
      </c>
      <c r="F1814" t="s">
        <v>5</v>
      </c>
      <c r="G1814" t="s">
        <v>141</v>
      </c>
      <c r="H1814">
        <v>0</v>
      </c>
      <c r="I1814">
        <v>0</v>
      </c>
      <c r="J1814">
        <f t="shared" si="5"/>
        <v>0</v>
      </c>
      <c r="K1814">
        <f t="shared" si="6"/>
        <v>0</v>
      </c>
      <c r="L1814" s="6"/>
      <c r="M1814" s="4">
        <v>44522</v>
      </c>
      <c r="N1814" s="7">
        <f t="shared" si="7"/>
        <v>0</v>
      </c>
      <c r="O1814" s="7" t="e">
        <f t="shared" si="8"/>
        <v>#REF!</v>
      </c>
      <c r="P1814" s="5" t="e">
        <f t="shared" si="4"/>
        <v>#REF!</v>
      </c>
      <c r="Q1814" s="5" t="e">
        <f>IF(N1814+P1814+TIMEVALUE("16:00")*1.625&gt;ROUNDDOWN(Tableau48910[[#This Row],[Date de début ]],0)+#REF!+2,IF(#REF!+P1814&gt;#REF!,#REF!+P1814+TIMEVALUE("16:00"),#REF!+P1814),IF(N1814+P1814&gt;#REF!,N1814+P1814+TIMEVALUE("16:00"),P1814+N1814))</f>
        <v>#REF!</v>
      </c>
    </row>
    <row r="1815" spans="1:17" hidden="1" x14ac:dyDescent="0.25">
      <c r="A1815" t="s">
        <v>33</v>
      </c>
      <c r="C1815" t="s">
        <v>8</v>
      </c>
      <c r="D1815" t="s">
        <v>32</v>
      </c>
      <c r="E1815" t="s">
        <v>140</v>
      </c>
      <c r="F1815" t="s">
        <v>5</v>
      </c>
      <c r="G1815" t="s">
        <v>101</v>
      </c>
      <c r="H1815">
        <v>30</v>
      </c>
      <c r="I1815">
        <v>0</v>
      </c>
      <c r="J1815">
        <f t="shared" si="5"/>
        <v>30</v>
      </c>
      <c r="K1815">
        <f t="shared" si="6"/>
        <v>30</v>
      </c>
      <c r="L1815" s="6"/>
      <c r="M1815" s="4">
        <v>44522</v>
      </c>
      <c r="N1815" s="7">
        <f t="shared" si="7"/>
        <v>2.0833333333333332E-2</v>
      </c>
      <c r="O1815" s="7" t="e">
        <f t="shared" si="8"/>
        <v>#REF!</v>
      </c>
      <c r="P1815" s="5" t="e">
        <f t="shared" si="4"/>
        <v>#REF!</v>
      </c>
      <c r="Q1815" s="5" t="e">
        <f>IF(N1815+P1815+TIMEVALUE("16:00")*1.625&gt;ROUNDDOWN(Tableau48910[[#This Row],[Date de début ]],0)+#REF!+2,IF(#REF!+P1815&gt;#REF!,#REF!+P1815+TIMEVALUE("16:00"),#REF!+P1815),IF(N1815+P1815&gt;#REF!,N1815+P1815+TIMEVALUE("16:00"),P1815+N1815))</f>
        <v>#REF!</v>
      </c>
    </row>
    <row r="1816" spans="1:17" hidden="1" x14ac:dyDescent="0.25">
      <c r="A1816" t="s">
        <v>33</v>
      </c>
      <c r="C1816" t="s">
        <v>11</v>
      </c>
      <c r="D1816" t="s">
        <v>36</v>
      </c>
      <c r="E1816" t="s">
        <v>140</v>
      </c>
      <c r="F1816" t="s">
        <v>5</v>
      </c>
      <c r="G1816" t="s">
        <v>139</v>
      </c>
      <c r="H1816">
        <v>30</v>
      </c>
      <c r="I1816">
        <v>0</v>
      </c>
      <c r="J1816">
        <f t="shared" si="5"/>
        <v>30</v>
      </c>
      <c r="K1816">
        <f t="shared" si="6"/>
        <v>30</v>
      </c>
      <c r="L1816" s="6"/>
      <c r="M1816" s="4">
        <v>44522</v>
      </c>
      <c r="N1816" s="7">
        <f t="shared" si="7"/>
        <v>2.0833333333333332E-2</v>
      </c>
      <c r="O1816" s="7" t="e">
        <f t="shared" si="8"/>
        <v>#REF!</v>
      </c>
      <c r="P1816" s="5" t="e">
        <f t="shared" si="4"/>
        <v>#REF!</v>
      </c>
      <c r="Q1816" s="5" t="e">
        <f>IF(N1816+P1816+TIMEVALUE("16:00")*1.625&gt;ROUNDDOWN(Tableau48910[[#This Row],[Date de début ]],0)+#REF!+2,IF(#REF!+P1816&gt;#REF!,#REF!+P1816+TIMEVALUE("16:00"),#REF!+P1816),IF(N1816+P1816&gt;#REF!,N1816+P1816+TIMEVALUE("16:00"),P1816+N1816))</f>
        <v>#REF!</v>
      </c>
    </row>
    <row r="1817" spans="1:17" hidden="1" x14ac:dyDescent="0.25">
      <c r="A1817" t="s">
        <v>33</v>
      </c>
      <c r="C1817" t="s">
        <v>8</v>
      </c>
      <c r="D1817" t="s">
        <v>35</v>
      </c>
      <c r="E1817" t="s">
        <v>140</v>
      </c>
      <c r="F1817" t="s">
        <v>5</v>
      </c>
      <c r="G1817" t="s">
        <v>69</v>
      </c>
      <c r="H1817">
        <v>2</v>
      </c>
      <c r="I1817">
        <v>0</v>
      </c>
      <c r="J1817">
        <f t="shared" si="5"/>
        <v>2</v>
      </c>
      <c r="K1817">
        <f t="shared" si="6"/>
        <v>2</v>
      </c>
      <c r="L1817" s="6"/>
      <c r="M1817" s="4">
        <v>44522</v>
      </c>
      <c r="N1817" s="7">
        <f t="shared" si="7"/>
        <v>1.3888888888888889E-3</v>
      </c>
      <c r="O1817" s="7" t="e">
        <f t="shared" si="8"/>
        <v>#REF!</v>
      </c>
      <c r="P1817" s="5" t="e">
        <f t="shared" si="4"/>
        <v>#REF!</v>
      </c>
      <c r="Q1817" s="5" t="e">
        <f>IF(N1817+P1817+TIMEVALUE("16:00")*1.625&gt;ROUNDDOWN(Tableau48910[[#This Row],[Date de début ]],0)+#REF!+2,IF(#REF!+P1817&gt;#REF!,#REF!+P1817+TIMEVALUE("16:00"),#REF!+P1817),IF(N1817+P1817&gt;#REF!,N1817+P1817+TIMEVALUE("16:00"),P1817+N1817))</f>
        <v>#REF!</v>
      </c>
    </row>
    <row r="1818" spans="1:17" hidden="1" x14ac:dyDescent="0.25">
      <c r="A1818" t="s">
        <v>33</v>
      </c>
      <c r="C1818" t="s">
        <v>55</v>
      </c>
      <c r="D1818" t="s">
        <v>32</v>
      </c>
      <c r="E1818" t="s">
        <v>134</v>
      </c>
      <c r="F1818" t="s">
        <v>5</v>
      </c>
      <c r="G1818" t="s">
        <v>106</v>
      </c>
      <c r="H1818">
        <v>1030</v>
      </c>
      <c r="I1818">
        <v>0</v>
      </c>
      <c r="J1818">
        <f t="shared" si="5"/>
        <v>1030</v>
      </c>
      <c r="K1818">
        <f t="shared" si="6"/>
        <v>1030</v>
      </c>
      <c r="L1818" s="6"/>
      <c r="M1818" s="4">
        <v>44522</v>
      </c>
      <c r="N1818" s="7">
        <f t="shared" si="7"/>
        <v>0.71527777777777779</v>
      </c>
      <c r="O1818" s="7" t="e">
        <f t="shared" si="8"/>
        <v>#REF!</v>
      </c>
      <c r="P1818" s="5" t="e">
        <f t="shared" si="4"/>
        <v>#REF!</v>
      </c>
      <c r="Q1818" s="5" t="e">
        <f>IF(N1818+P1818+TIMEVALUE("16:00")*1.625&gt;ROUNDDOWN(Tableau48910[[#This Row],[Date de début ]],0)+#REF!+2,IF(#REF!+P1818&gt;#REF!,#REF!+P1818+TIMEVALUE("16:00"),#REF!+P1818),IF(N1818+P1818&gt;#REF!,N1818+P1818+TIMEVALUE("16:00"),P1818+N1818))</f>
        <v>#REF!</v>
      </c>
    </row>
    <row r="1819" spans="1:17" hidden="1" x14ac:dyDescent="0.25">
      <c r="A1819" t="s">
        <v>33</v>
      </c>
      <c r="C1819" t="s">
        <v>25</v>
      </c>
      <c r="D1819" t="s">
        <v>34</v>
      </c>
      <c r="E1819" t="s">
        <v>127</v>
      </c>
      <c r="F1819" t="s">
        <v>5</v>
      </c>
      <c r="G1819" t="s">
        <v>111</v>
      </c>
      <c r="H1819">
        <v>600</v>
      </c>
      <c r="I1819">
        <v>0</v>
      </c>
      <c r="J1819">
        <f t="shared" si="5"/>
        <v>600</v>
      </c>
      <c r="K1819">
        <f t="shared" si="6"/>
        <v>600</v>
      </c>
      <c r="L1819" s="6"/>
      <c r="M1819" s="4">
        <v>44522</v>
      </c>
      <c r="N1819" s="7">
        <f t="shared" si="7"/>
        <v>0.41666666666666669</v>
      </c>
      <c r="O1819" s="7" t="e">
        <f t="shared" si="8"/>
        <v>#REF!</v>
      </c>
      <c r="P1819" s="5" t="e">
        <f t="shared" si="4"/>
        <v>#REF!</v>
      </c>
      <c r="Q1819" s="5" t="e">
        <f>IF(N1819+P1819+TIMEVALUE("16:00")*1.625&gt;ROUNDDOWN(Tableau48910[[#This Row],[Date de début ]],0)+#REF!+2,IF(#REF!+P1819&gt;#REF!,#REF!+P1819+TIMEVALUE("16:00"),#REF!+P1819),IF(N1819+P1819&gt;#REF!,N1819+P1819+TIMEVALUE("16:00"),P1819+N1819))</f>
        <v>#REF!</v>
      </c>
    </row>
    <row r="1820" spans="1:17" hidden="1" x14ac:dyDescent="0.25">
      <c r="A1820" t="s">
        <v>33</v>
      </c>
      <c r="C1820" t="s">
        <v>25</v>
      </c>
      <c r="D1820" t="s">
        <v>34</v>
      </c>
      <c r="E1820" t="s">
        <v>128</v>
      </c>
      <c r="F1820" t="s">
        <v>5</v>
      </c>
      <c r="G1820" t="s">
        <v>112</v>
      </c>
      <c r="H1820">
        <v>600</v>
      </c>
      <c r="I1820">
        <v>0</v>
      </c>
      <c r="J1820">
        <f t="shared" si="5"/>
        <v>600</v>
      </c>
      <c r="K1820">
        <f t="shared" si="6"/>
        <v>600</v>
      </c>
      <c r="L1820" s="6"/>
      <c r="M1820" s="4">
        <v>44522</v>
      </c>
      <c r="N1820" s="7">
        <f t="shared" si="7"/>
        <v>0.41666666666666669</v>
      </c>
      <c r="O1820" s="7" t="e">
        <f t="shared" si="8"/>
        <v>#REF!</v>
      </c>
      <c r="P1820" s="5" t="e">
        <f t="shared" si="4"/>
        <v>#REF!</v>
      </c>
      <c r="Q1820" s="5" t="e">
        <f>IF(N1820+P1820+TIMEVALUE("16:00")*1.625&gt;ROUNDDOWN(Tableau48910[[#This Row],[Date de début ]],0)+#REF!+2,IF(#REF!+P1820&gt;#REF!,#REF!+P1820+TIMEVALUE("16:00"),#REF!+P1820),IF(N1820+P1820&gt;#REF!,N1820+P1820+TIMEVALUE("16:00"),P1820+N1820))</f>
        <v>#REF!</v>
      </c>
    </row>
    <row r="1821" spans="1:17" hidden="1" x14ac:dyDescent="0.25">
      <c r="A1821" t="s">
        <v>33</v>
      </c>
      <c r="C1821" t="s">
        <v>82</v>
      </c>
      <c r="D1821" t="s">
        <v>32</v>
      </c>
      <c r="E1821" t="s">
        <v>127</v>
      </c>
      <c r="F1821" t="s">
        <v>5</v>
      </c>
      <c r="G1821" t="s">
        <v>103</v>
      </c>
      <c r="H1821">
        <v>0</v>
      </c>
      <c r="I1821">
        <v>0</v>
      </c>
      <c r="J1821">
        <f t="shared" si="5"/>
        <v>0</v>
      </c>
      <c r="K1821">
        <f t="shared" si="6"/>
        <v>0</v>
      </c>
      <c r="L1821" s="6"/>
      <c r="M1821" s="4">
        <v>44517</v>
      </c>
      <c r="N1821" s="7">
        <f t="shared" si="7"/>
        <v>0</v>
      </c>
      <c r="O1821" s="7" t="e">
        <f t="shared" si="8"/>
        <v>#REF!</v>
      </c>
      <c r="P1821" s="5" t="e">
        <f>#REF!</f>
        <v>#REF!</v>
      </c>
      <c r="Q1821" s="5" t="e">
        <f>IF(N1821+P1821+TIMEVALUE("16:00")*1.625&gt;ROUNDDOWN(Tableau48910[[#This Row],[Date de début ]],0)+#REF!+2,IF(#REF!+P1821&gt;#REF!,#REF!+P1821+TIMEVALUE("16:00"),#REF!+P1821),IF(N1821+P1821&gt;#REF!,N1821+P1821+TIMEVALUE("16:00"),P1821+N1821))</f>
        <v>#REF!</v>
      </c>
    </row>
    <row r="1822" spans="1:17" hidden="1" x14ac:dyDescent="0.25">
      <c r="A1822" t="s">
        <v>33</v>
      </c>
      <c r="C1822" t="s">
        <v>82</v>
      </c>
      <c r="D1822" t="s">
        <v>32</v>
      </c>
      <c r="E1822" t="s">
        <v>128</v>
      </c>
      <c r="F1822" t="s">
        <v>5</v>
      </c>
      <c r="G1822" t="s">
        <v>103</v>
      </c>
      <c r="H1822">
        <v>0</v>
      </c>
      <c r="I1822">
        <v>0</v>
      </c>
      <c r="J1822">
        <f t="shared" si="5"/>
        <v>0</v>
      </c>
      <c r="K1822">
        <f t="shared" si="6"/>
        <v>0</v>
      </c>
      <c r="L1822" s="6"/>
      <c r="M1822" s="4">
        <v>44517</v>
      </c>
      <c r="N1822" s="7">
        <f t="shared" si="7"/>
        <v>0</v>
      </c>
      <c r="O1822" s="7" t="e">
        <f t="shared" si="8"/>
        <v>#REF!</v>
      </c>
      <c r="P1822" s="5" t="e">
        <f t="shared" si="4"/>
        <v>#REF!</v>
      </c>
      <c r="Q1822" s="5" t="e">
        <f>IF(N1822+P1822+TIMEVALUE("16:00")*1.625&gt;ROUNDDOWN(Tableau48910[[#This Row],[Date de début ]],0)+#REF!+2,IF(#REF!+P1822&gt;#REF!,#REF!+P1822+TIMEVALUE("16:00"),#REF!+P1822),IF(N1822+P1822&gt;#REF!,N1822+P1822+TIMEVALUE("16:00"),P1822+N1822))</f>
        <v>#REF!</v>
      </c>
    </row>
    <row r="1823" spans="1:17" hidden="1" x14ac:dyDescent="0.25">
      <c r="A1823" t="s">
        <v>33</v>
      </c>
      <c r="C1823" t="s">
        <v>8</v>
      </c>
      <c r="D1823" t="s">
        <v>32</v>
      </c>
      <c r="E1823" t="s">
        <v>142</v>
      </c>
      <c r="F1823" t="s">
        <v>5</v>
      </c>
      <c r="G1823" t="s">
        <v>40</v>
      </c>
      <c r="H1823">
        <v>20</v>
      </c>
      <c r="I1823">
        <v>0</v>
      </c>
      <c r="J1823">
        <f t="shared" si="5"/>
        <v>20</v>
      </c>
      <c r="K1823">
        <f t="shared" si="6"/>
        <v>20</v>
      </c>
      <c r="L1823" s="6"/>
      <c r="M1823" s="4">
        <v>44488</v>
      </c>
      <c r="N1823" s="7">
        <f t="shared" si="7"/>
        <v>1.3888888888888888E-2</v>
      </c>
      <c r="O1823" s="7" t="e">
        <f t="shared" si="8"/>
        <v>#REF!</v>
      </c>
      <c r="P1823" s="5" t="e">
        <f>#REF!</f>
        <v>#REF!</v>
      </c>
      <c r="Q1823" s="5" t="e">
        <f>IF(N1823+P1823+TIMEVALUE("16:00")*1.625&gt;ROUNDDOWN(Tableau48910[[#This Row],[Date de début ]],0)+#REF!+2,IF(#REF!+P1823&gt;#REF!,#REF!+P1823+TIMEVALUE("16:00"),#REF!+P1823),IF(N1823+P1823&gt;#REF!,N1823+P1823+TIMEVALUE("16:00"),P1823+N1823))</f>
        <v>#REF!</v>
      </c>
    </row>
    <row r="1824" spans="1:17" hidden="1" x14ac:dyDescent="0.25">
      <c r="A1824" t="s">
        <v>33</v>
      </c>
      <c r="C1824" t="s">
        <v>11</v>
      </c>
      <c r="D1824" t="s">
        <v>28</v>
      </c>
      <c r="E1824" t="s">
        <v>143</v>
      </c>
      <c r="F1824" t="s">
        <v>5</v>
      </c>
      <c r="G1824" t="s">
        <v>144</v>
      </c>
      <c r="H1824">
        <v>180</v>
      </c>
      <c r="I1824">
        <v>0</v>
      </c>
      <c r="J1824">
        <f t="shared" si="5"/>
        <v>180</v>
      </c>
      <c r="K1824">
        <f t="shared" si="6"/>
        <v>180</v>
      </c>
      <c r="L1824" s="6"/>
      <c r="M1824" s="4">
        <v>44480</v>
      </c>
      <c r="N1824" s="7">
        <f t="shared" si="7"/>
        <v>0.125</v>
      </c>
      <c r="O1824" s="7" t="e">
        <f t="shared" si="8"/>
        <v>#REF!</v>
      </c>
      <c r="P1824" s="5" t="e">
        <f>#REF!</f>
        <v>#REF!</v>
      </c>
      <c r="Q1824" s="5" t="e">
        <f>IF(N1824+P1824+TIMEVALUE("16:00")*1.625&gt;ROUNDDOWN(Tableau48910[[#This Row],[Date de début ]],0)+#REF!+2,IF(#REF!+P1824&gt;#REF!,#REF!+P1824+TIMEVALUE("16:00"),#REF!+P1824),IF(N1824+P1824&gt;#REF!,N1824+P1824+TIMEVALUE("16:00"),P1824+N1824))</f>
        <v>#REF!</v>
      </c>
    </row>
    <row r="1825" spans="1:17" hidden="1" x14ac:dyDescent="0.25">
      <c r="A1825" t="s">
        <v>66</v>
      </c>
      <c r="C1825" t="s">
        <v>8</v>
      </c>
      <c r="D1825" t="s">
        <v>32</v>
      </c>
      <c r="E1825" t="s">
        <v>145</v>
      </c>
      <c r="F1825" t="s">
        <v>217</v>
      </c>
      <c r="G1825" t="s">
        <v>146</v>
      </c>
      <c r="H1825">
        <v>0</v>
      </c>
      <c r="I1825">
        <v>960</v>
      </c>
      <c r="J1825">
        <f t="shared" si="5"/>
        <v>-960</v>
      </c>
      <c r="K1825">
        <f t="shared" si="6"/>
        <v>960</v>
      </c>
      <c r="L1825" s="6"/>
      <c r="M1825" s="4">
        <v>44460</v>
      </c>
      <c r="N1825" s="7">
        <f t="shared" si="7"/>
        <v>0.66666666666666663</v>
      </c>
      <c r="O1825" s="7" t="e">
        <f t="shared" si="8"/>
        <v>#REF!</v>
      </c>
      <c r="P1825" s="5" t="e">
        <f>#REF!</f>
        <v>#REF!</v>
      </c>
      <c r="Q1825" s="5" t="e">
        <f>IF(N1825+P1825+TIMEVALUE("16:00")*1.625&gt;ROUNDDOWN(Tableau48910[[#This Row],[Date de début ]],0)+#REF!+2,IF(#REF!+P1825&gt;#REF!,#REF!+P1825+TIMEVALUE("16:00"),#REF!+P1825),IF(N1825+P1825&gt;#REF!,N1825+P1825+TIMEVALUE("16:00"),P1825+N1825))</f>
        <v>#REF!</v>
      </c>
    </row>
    <row r="1826" spans="1:17" hidden="1" x14ac:dyDescent="0.25">
      <c r="A1826" t="s">
        <v>29</v>
      </c>
      <c r="C1826" t="s">
        <v>53</v>
      </c>
      <c r="D1826" t="s">
        <v>32</v>
      </c>
      <c r="E1826" t="s">
        <v>147</v>
      </c>
      <c r="F1826" t="s">
        <v>217</v>
      </c>
      <c r="G1826" t="s">
        <v>90</v>
      </c>
      <c r="H1826">
        <v>0</v>
      </c>
      <c r="I1826">
        <v>0</v>
      </c>
      <c r="J1826">
        <f t="shared" si="5"/>
        <v>0</v>
      </c>
      <c r="K1826">
        <f t="shared" si="6"/>
        <v>0</v>
      </c>
      <c r="L1826" s="6"/>
      <c r="M1826" s="4">
        <v>44454</v>
      </c>
      <c r="N1826" s="7">
        <f t="shared" si="7"/>
        <v>0</v>
      </c>
      <c r="O1826" s="7" t="e">
        <f t="shared" si="8"/>
        <v>#REF!</v>
      </c>
      <c r="P1826" s="5" t="e">
        <f>#REF!</f>
        <v>#REF!</v>
      </c>
      <c r="Q1826" s="5" t="e">
        <f>IF(N1826+P1826+TIMEVALUE("16:00")*1.625&gt;ROUNDDOWN(Tableau48910[[#This Row],[Date de début ]],0)+#REF!+2,IF(#REF!+P1826&gt;#REF!,#REF!+P1826+TIMEVALUE("16:00"),#REF!+P1826),IF(N1826+P1826&gt;#REF!,N1826+P1826+TIMEVALUE("16:00"),P1826+N1826))</f>
        <v>#REF!</v>
      </c>
    </row>
    <row r="1827" spans="1:17" hidden="1" x14ac:dyDescent="0.25">
      <c r="A1827" t="s">
        <v>60</v>
      </c>
      <c r="C1827" t="s">
        <v>8</v>
      </c>
      <c r="D1827" t="s">
        <v>97</v>
      </c>
      <c r="E1827" t="s">
        <v>100</v>
      </c>
      <c r="F1827" t="s">
        <v>5</v>
      </c>
      <c r="G1827" t="s">
        <v>148</v>
      </c>
      <c r="H1827">
        <v>1440</v>
      </c>
      <c r="I1827">
        <v>150</v>
      </c>
      <c r="J1827">
        <f t="shared" si="5"/>
        <v>1290</v>
      </c>
      <c r="K1827">
        <f t="shared" si="6"/>
        <v>1290</v>
      </c>
      <c r="L1827" s="6"/>
      <c r="M1827" s="4">
        <v>44445</v>
      </c>
      <c r="N1827" s="7">
        <f t="shared" si="7"/>
        <v>0.89583333333333337</v>
      </c>
      <c r="O1827" s="7" t="e">
        <f t="shared" si="8"/>
        <v>#REF!</v>
      </c>
      <c r="P1827" s="5" t="e">
        <f>#REF!</f>
        <v>#REF!</v>
      </c>
      <c r="Q1827" s="5" t="e">
        <f>IF(N1827+P1827+TIMEVALUE("16:00")*1.625&gt;ROUNDDOWN(Tableau48910[[#This Row],[Date de début ]],0)+#REF!+2,IF(#REF!+P1827&gt;#REF!,#REF!+P1827+TIMEVALUE("16:00"),#REF!+P1827),IF(N1827+P1827&gt;#REF!,N1827+P1827+TIMEVALUE("16:00"),P1827+N1827))</f>
        <v>#REF!</v>
      </c>
    </row>
    <row r="1828" spans="1:17" hidden="1" x14ac:dyDescent="0.25">
      <c r="A1828" t="s">
        <v>60</v>
      </c>
      <c r="C1828" t="s">
        <v>8</v>
      </c>
      <c r="D1828" t="s">
        <v>98</v>
      </c>
      <c r="E1828" t="s">
        <v>100</v>
      </c>
      <c r="F1828" t="s">
        <v>5</v>
      </c>
      <c r="G1828" t="s">
        <v>149</v>
      </c>
      <c r="H1828">
        <v>480</v>
      </c>
      <c r="I1828">
        <v>480</v>
      </c>
      <c r="J1828">
        <f t="shared" si="5"/>
        <v>0</v>
      </c>
      <c r="K1828">
        <f t="shared" si="6"/>
        <v>0</v>
      </c>
      <c r="L1828" s="6"/>
      <c r="M1828" s="4">
        <v>44440</v>
      </c>
      <c r="N1828" s="7">
        <f t="shared" si="7"/>
        <v>0</v>
      </c>
      <c r="O1828" s="7" t="e">
        <f t="shared" si="8"/>
        <v>#REF!</v>
      </c>
      <c r="P1828" s="5" t="e">
        <f t="shared" ref="P1828:P1850" si="9">Q1827</f>
        <v>#REF!</v>
      </c>
      <c r="Q1828" s="5" t="e">
        <f>IF(N1828+P1828+TIMEVALUE("16:00")*1.625&gt;ROUNDDOWN(Tableau48910[[#This Row],[Date de début ]],0)+#REF!+2,IF(#REF!+P1828&gt;#REF!,#REF!+P1828+TIMEVALUE("16:00"),#REF!+P1828),IF(N1828+P1828&gt;#REF!,N1828+P1828+TIMEVALUE("16:00"),P1828+N1828))</f>
        <v>#REF!</v>
      </c>
    </row>
    <row r="1829" spans="1:17" hidden="1" x14ac:dyDescent="0.25">
      <c r="A1829" t="s">
        <v>33</v>
      </c>
      <c r="C1829" t="s">
        <v>55</v>
      </c>
      <c r="D1829" t="s">
        <v>28</v>
      </c>
      <c r="E1829" t="s">
        <v>150</v>
      </c>
      <c r="F1829" t="s">
        <v>5</v>
      </c>
      <c r="G1829" t="s">
        <v>68</v>
      </c>
      <c r="H1829">
        <v>1215</v>
      </c>
      <c r="I1829">
        <v>0</v>
      </c>
      <c r="J1829">
        <f t="shared" si="5"/>
        <v>1215</v>
      </c>
      <c r="K1829">
        <f t="shared" si="6"/>
        <v>1215</v>
      </c>
      <c r="L1829" s="6"/>
      <c r="M1829" s="4">
        <v>44425</v>
      </c>
      <c r="N1829" s="7">
        <f t="shared" si="7"/>
        <v>0.84375</v>
      </c>
      <c r="O1829" s="7" t="e">
        <f t="shared" si="8"/>
        <v>#REF!</v>
      </c>
      <c r="P1829" s="5" t="e">
        <f>#REF!</f>
        <v>#REF!</v>
      </c>
      <c r="Q1829" s="5" t="e">
        <f>IF(N1829+P1829+TIMEVALUE("16:00")*1.625&gt;ROUNDDOWN(Tableau48910[[#This Row],[Date de début ]],0)+#REF!+2,IF(#REF!+P1829&gt;#REF!,#REF!+P1829+TIMEVALUE("16:00"),#REF!+P1829),IF(N1829+P1829&gt;#REF!,N1829+P1829+TIMEVALUE("16:00"),P1829+N1829))</f>
        <v>#REF!</v>
      </c>
    </row>
    <row r="1830" spans="1:17" hidden="1" x14ac:dyDescent="0.25">
      <c r="A1830" t="s">
        <v>33</v>
      </c>
      <c r="C1830" t="s">
        <v>55</v>
      </c>
      <c r="D1830" t="s">
        <v>30</v>
      </c>
      <c r="E1830" t="s">
        <v>150</v>
      </c>
      <c r="F1830" t="s">
        <v>5</v>
      </c>
      <c r="G1830" t="s">
        <v>69</v>
      </c>
      <c r="H1830">
        <v>0.2</v>
      </c>
      <c r="I1830">
        <v>0</v>
      </c>
      <c r="J1830">
        <f t="shared" si="5"/>
        <v>0.2</v>
      </c>
      <c r="K1830">
        <f t="shared" si="6"/>
        <v>0.2</v>
      </c>
      <c r="L1830" s="6"/>
      <c r="M1830" s="4">
        <v>44425</v>
      </c>
      <c r="N1830" s="7">
        <f t="shared" si="7"/>
        <v>1.3888888888888889E-4</v>
      </c>
      <c r="O1830" s="7" t="e">
        <f t="shared" si="8"/>
        <v>#REF!</v>
      </c>
      <c r="P1830" s="5" t="e">
        <f t="shared" si="9"/>
        <v>#REF!</v>
      </c>
      <c r="Q1830" s="5" t="e">
        <f>IF(N1830+P1830+TIMEVALUE("16:00")*1.625&gt;ROUNDDOWN(Tableau48910[[#This Row],[Date de début ]],0)+#REF!+2,IF(#REF!+P1830&gt;#REF!,#REF!+P1830+TIMEVALUE("16:00"),#REF!+P1830),IF(N1830+P1830&gt;#REF!,N1830+P1830+TIMEVALUE("16:00"),P1830+N1830))</f>
        <v>#REF!</v>
      </c>
    </row>
    <row r="1831" spans="1:17" hidden="1" x14ac:dyDescent="0.25">
      <c r="A1831" t="s">
        <v>33</v>
      </c>
      <c r="C1831" t="s">
        <v>7</v>
      </c>
      <c r="D1831" t="s">
        <v>36</v>
      </c>
      <c r="E1831" t="s">
        <v>151</v>
      </c>
      <c r="F1831" t="s">
        <v>5</v>
      </c>
      <c r="G1831" t="s">
        <v>152</v>
      </c>
      <c r="H1831">
        <v>1440</v>
      </c>
      <c r="I1831">
        <v>0</v>
      </c>
      <c r="J1831">
        <f t="shared" si="5"/>
        <v>1440</v>
      </c>
      <c r="K1831">
        <f t="shared" si="6"/>
        <v>1440</v>
      </c>
      <c r="L1831" s="6"/>
      <c r="M1831" s="4">
        <v>44425</v>
      </c>
      <c r="N1831" s="7">
        <f t="shared" si="7"/>
        <v>1</v>
      </c>
      <c r="O1831" s="7" t="e">
        <f t="shared" si="8"/>
        <v>#REF!</v>
      </c>
      <c r="P1831" s="5" t="e">
        <f t="shared" si="9"/>
        <v>#REF!</v>
      </c>
      <c r="Q1831" s="5" t="e">
        <f>IF(N1831+P1831+TIMEVALUE("16:00")*1.625&gt;ROUNDDOWN(Tableau48910[[#This Row],[Date de début ]],0)+#REF!+2,IF(#REF!+P1831&gt;#REF!,#REF!+P1831+TIMEVALUE("16:00"),#REF!+P1831),IF(N1831+P1831&gt;#REF!,N1831+P1831+TIMEVALUE("16:00"),P1831+N1831))</f>
        <v>#REF!</v>
      </c>
    </row>
    <row r="1832" spans="1:17" hidden="1" x14ac:dyDescent="0.25">
      <c r="A1832" t="s">
        <v>33</v>
      </c>
      <c r="C1832" t="s">
        <v>55</v>
      </c>
      <c r="D1832" t="s">
        <v>31</v>
      </c>
      <c r="E1832" t="s">
        <v>151</v>
      </c>
      <c r="F1832" t="s">
        <v>5</v>
      </c>
      <c r="G1832" t="s">
        <v>153</v>
      </c>
      <c r="H1832">
        <v>120</v>
      </c>
      <c r="I1832">
        <v>0</v>
      </c>
      <c r="J1832">
        <f t="shared" si="5"/>
        <v>120</v>
      </c>
      <c r="K1832">
        <f t="shared" si="6"/>
        <v>120</v>
      </c>
      <c r="L1832" s="6"/>
      <c r="M1832" s="4">
        <v>44425</v>
      </c>
      <c r="N1832" s="7">
        <f t="shared" si="7"/>
        <v>8.3333333333333329E-2</v>
      </c>
      <c r="O1832" s="7" t="e">
        <f t="shared" si="8"/>
        <v>#REF!</v>
      </c>
      <c r="P1832" s="5" t="e">
        <f t="shared" si="9"/>
        <v>#REF!</v>
      </c>
      <c r="Q1832" s="5" t="e">
        <f>IF(N1832+P1832+TIMEVALUE("16:00")*1.625&gt;ROUNDDOWN(Tableau48910[[#This Row],[Date de début ]],0)+#REF!+2,IF(#REF!+P1832&gt;#REF!,#REF!+P1832+TIMEVALUE("16:00"),#REF!+P1832),IF(N1832+P1832&gt;#REF!,N1832+P1832+TIMEVALUE("16:00"),P1832+N1832))</f>
        <v>#REF!</v>
      </c>
    </row>
    <row r="1833" spans="1:17" hidden="1" x14ac:dyDescent="0.25">
      <c r="A1833" t="s">
        <v>33</v>
      </c>
      <c r="C1833" t="s">
        <v>11</v>
      </c>
      <c r="D1833" t="s">
        <v>35</v>
      </c>
      <c r="E1833" t="s">
        <v>151</v>
      </c>
      <c r="F1833" t="s">
        <v>5</v>
      </c>
      <c r="G1833" t="s">
        <v>51</v>
      </c>
      <c r="H1833">
        <v>40</v>
      </c>
      <c r="I1833">
        <v>0</v>
      </c>
      <c r="J1833">
        <f t="shared" si="5"/>
        <v>40</v>
      </c>
      <c r="K1833">
        <f t="shared" si="6"/>
        <v>40</v>
      </c>
      <c r="L1833" s="6"/>
      <c r="M1833" s="4">
        <v>44425</v>
      </c>
      <c r="N1833" s="7">
        <f t="shared" si="7"/>
        <v>2.7777777777777776E-2</v>
      </c>
      <c r="O1833" s="7" t="e">
        <f t="shared" si="8"/>
        <v>#REF!</v>
      </c>
      <c r="P1833" s="5" t="e">
        <f t="shared" si="9"/>
        <v>#REF!</v>
      </c>
      <c r="Q1833" s="5" t="e">
        <f>IF(N1833+P1833+TIMEVALUE("16:00")*1.625&gt;ROUNDDOWN(Tableau48910[[#This Row],[Date de début ]],0)+#REF!+2,IF(#REF!+P1833&gt;#REF!,#REF!+P1833+TIMEVALUE("16:00"),#REF!+P1833),IF(N1833+P1833&gt;#REF!,N1833+P1833+TIMEVALUE("16:00"),P1833+N1833))</f>
        <v>#REF!</v>
      </c>
    </row>
    <row r="1834" spans="1:17" hidden="1" x14ac:dyDescent="0.25">
      <c r="A1834" t="s">
        <v>33</v>
      </c>
      <c r="C1834" t="s">
        <v>55</v>
      </c>
      <c r="D1834" t="s">
        <v>28</v>
      </c>
      <c r="E1834" t="s">
        <v>151</v>
      </c>
      <c r="F1834" t="s">
        <v>5</v>
      </c>
      <c r="G1834" t="s">
        <v>69</v>
      </c>
      <c r="H1834">
        <v>0</v>
      </c>
      <c r="I1834">
        <v>0</v>
      </c>
      <c r="J1834">
        <f t="shared" si="5"/>
        <v>0</v>
      </c>
      <c r="K1834">
        <f t="shared" si="6"/>
        <v>0</v>
      </c>
      <c r="L1834" s="6"/>
      <c r="M1834" s="4">
        <v>44425</v>
      </c>
      <c r="N1834" s="7">
        <f t="shared" si="7"/>
        <v>0</v>
      </c>
      <c r="O1834" s="7" t="e">
        <f t="shared" si="8"/>
        <v>#REF!</v>
      </c>
      <c r="P1834" s="5" t="e">
        <f t="shared" si="9"/>
        <v>#REF!</v>
      </c>
      <c r="Q1834" s="5" t="e">
        <f>IF(N1834+P1834+TIMEVALUE("16:00")*1.625&gt;ROUNDDOWN(Tableau48910[[#This Row],[Date de début ]],0)+#REF!+2,IF(#REF!+P1834&gt;#REF!,#REF!+P1834+TIMEVALUE("16:00"),#REF!+P1834),IF(N1834+P1834&gt;#REF!,N1834+P1834+TIMEVALUE("16:00"),P1834+N1834))</f>
        <v>#REF!</v>
      </c>
    </row>
    <row r="1835" spans="1:17" hidden="1" x14ac:dyDescent="0.25">
      <c r="A1835" t="s">
        <v>33</v>
      </c>
      <c r="C1835" t="s">
        <v>55</v>
      </c>
      <c r="D1835" t="s">
        <v>32</v>
      </c>
      <c r="E1835" t="s">
        <v>150</v>
      </c>
      <c r="F1835" t="s">
        <v>5</v>
      </c>
      <c r="G1835" t="s">
        <v>70</v>
      </c>
      <c r="H1835">
        <v>1530</v>
      </c>
      <c r="I1835">
        <v>0</v>
      </c>
      <c r="J1835">
        <f t="shared" si="5"/>
        <v>1530</v>
      </c>
      <c r="K1835">
        <f t="shared" si="6"/>
        <v>1530</v>
      </c>
      <c r="L1835" s="6"/>
      <c r="M1835" s="4">
        <v>44424</v>
      </c>
      <c r="N1835" s="7">
        <f t="shared" si="7"/>
        <v>1.0625</v>
      </c>
      <c r="O1835" s="7" t="e">
        <f t="shared" si="8"/>
        <v>#REF!</v>
      </c>
      <c r="P1835" s="5" t="e">
        <f t="shared" si="9"/>
        <v>#REF!</v>
      </c>
      <c r="Q1835" s="5" t="e">
        <f>IF(N1835+P1835+TIMEVALUE("16:00")*1.625&gt;ROUNDDOWN(Tableau48910[[#This Row],[Date de début ]],0)+#REF!+2,IF(#REF!+P1835&gt;#REF!,#REF!+P1835+TIMEVALUE("16:00"),#REF!+P1835),IF(N1835+P1835&gt;#REF!,N1835+P1835+TIMEVALUE("16:00"),P1835+N1835))</f>
        <v>#REF!</v>
      </c>
    </row>
    <row r="1836" spans="1:17" hidden="1" x14ac:dyDescent="0.25">
      <c r="A1836" t="s">
        <v>33</v>
      </c>
      <c r="C1836" t="s">
        <v>21</v>
      </c>
      <c r="D1836" t="s">
        <v>31</v>
      </c>
      <c r="E1836" t="s">
        <v>150</v>
      </c>
      <c r="F1836" t="s">
        <v>5</v>
      </c>
      <c r="G1836" t="s">
        <v>67</v>
      </c>
      <c r="H1836">
        <v>260</v>
      </c>
      <c r="I1836">
        <v>0</v>
      </c>
      <c r="J1836">
        <f t="shared" si="5"/>
        <v>260</v>
      </c>
      <c r="K1836">
        <f t="shared" si="6"/>
        <v>260</v>
      </c>
      <c r="L1836" s="6"/>
      <c r="M1836" s="4">
        <v>44424</v>
      </c>
      <c r="N1836" s="7">
        <f t="shared" si="7"/>
        <v>0.18055555555555555</v>
      </c>
      <c r="O1836" s="7" t="e">
        <f t="shared" si="8"/>
        <v>#REF!</v>
      </c>
      <c r="P1836" s="5" t="e">
        <f t="shared" si="9"/>
        <v>#REF!</v>
      </c>
      <c r="Q1836" s="5" t="e">
        <f>IF(N1836+P1836+TIMEVALUE("16:00")*1.625&gt;ROUNDDOWN(Tableau48910[[#This Row],[Date de début ]],0)+#REF!+2,IF(#REF!+P1836&gt;#REF!,#REF!+P1836+TIMEVALUE("16:00"),#REF!+P1836),IF(N1836+P1836&gt;#REF!,N1836+P1836+TIMEVALUE("16:00"),P1836+N1836))</f>
        <v>#REF!</v>
      </c>
    </row>
    <row r="1837" spans="1:17" hidden="1" x14ac:dyDescent="0.25">
      <c r="A1837" t="s">
        <v>33</v>
      </c>
      <c r="C1837" t="s">
        <v>89</v>
      </c>
      <c r="D1837" t="s">
        <v>32</v>
      </c>
      <c r="E1837" t="s">
        <v>151</v>
      </c>
      <c r="F1837" t="s">
        <v>5</v>
      </c>
      <c r="G1837" t="s">
        <v>154</v>
      </c>
      <c r="H1837">
        <v>0.4</v>
      </c>
      <c r="I1837">
        <v>0</v>
      </c>
      <c r="J1837">
        <f t="shared" si="5"/>
        <v>0.4</v>
      </c>
      <c r="K1837">
        <f t="shared" si="6"/>
        <v>0.4</v>
      </c>
      <c r="L1837" s="6"/>
      <c r="M1837" s="4">
        <v>44420</v>
      </c>
      <c r="N1837" s="7">
        <f t="shared" si="7"/>
        <v>2.7777777777777778E-4</v>
      </c>
      <c r="O1837" s="7" t="e">
        <f t="shared" si="8"/>
        <v>#REF!</v>
      </c>
      <c r="P1837" s="5" t="e">
        <f t="shared" si="9"/>
        <v>#REF!</v>
      </c>
      <c r="Q1837" s="5" t="e">
        <f>IF(N1837+P1837+TIMEVALUE("16:00")*1.625&gt;ROUNDDOWN(Tableau48910[[#This Row],[Date de début ]],0)+#REF!+2,IF(#REF!+P1837&gt;#REF!,#REF!+P1837+TIMEVALUE("16:00"),#REF!+P1837),IF(N1837+P1837&gt;#REF!,N1837+P1837+TIMEVALUE("16:00"),P1837+N1837))</f>
        <v>#REF!</v>
      </c>
    </row>
    <row r="1838" spans="1:17" hidden="1" x14ac:dyDescent="0.25">
      <c r="A1838" t="s">
        <v>33</v>
      </c>
      <c r="C1838" t="s">
        <v>156</v>
      </c>
      <c r="D1838" t="s">
        <v>36</v>
      </c>
      <c r="E1838" t="s">
        <v>155</v>
      </c>
      <c r="F1838" t="s">
        <v>5</v>
      </c>
      <c r="G1838" t="s">
        <v>157</v>
      </c>
      <c r="H1838">
        <v>125</v>
      </c>
      <c r="I1838">
        <v>0</v>
      </c>
      <c r="J1838">
        <f t="shared" si="5"/>
        <v>125</v>
      </c>
      <c r="K1838">
        <f t="shared" si="6"/>
        <v>125</v>
      </c>
      <c r="L1838" s="6"/>
      <c r="M1838" s="4">
        <v>44397</v>
      </c>
      <c r="N1838" s="7">
        <f t="shared" si="7"/>
        <v>8.6805555555555566E-2</v>
      </c>
      <c r="O1838" s="7" t="e">
        <f t="shared" si="8"/>
        <v>#REF!</v>
      </c>
      <c r="P1838" s="5" t="e">
        <f>#REF!</f>
        <v>#REF!</v>
      </c>
      <c r="Q1838" s="5" t="e">
        <f>IF(N1838+P1838+TIMEVALUE("16:00")*1.625&gt;ROUNDDOWN(Tableau48910[[#This Row],[Date de début ]],0)+#REF!+2,IF(#REF!+P1838&gt;#REF!,#REF!+P1838+TIMEVALUE("16:00"),#REF!+P1838),IF(N1838+P1838&gt;#REF!,N1838+P1838+TIMEVALUE("16:00"),P1838+N1838))</f>
        <v>#REF!</v>
      </c>
    </row>
    <row r="1839" spans="1:17" hidden="1" x14ac:dyDescent="0.25">
      <c r="A1839" t="s">
        <v>33</v>
      </c>
      <c r="C1839" t="s">
        <v>7</v>
      </c>
      <c r="D1839" t="s">
        <v>31</v>
      </c>
      <c r="E1839" t="s">
        <v>155</v>
      </c>
      <c r="F1839" t="s">
        <v>5</v>
      </c>
      <c r="G1839" t="s">
        <v>158</v>
      </c>
      <c r="H1839">
        <v>300</v>
      </c>
      <c r="I1839">
        <v>0</v>
      </c>
      <c r="J1839">
        <f t="shared" si="5"/>
        <v>300</v>
      </c>
      <c r="K1839">
        <f t="shared" si="6"/>
        <v>300</v>
      </c>
      <c r="L1839" s="6"/>
      <c r="M1839" s="4">
        <v>44397</v>
      </c>
      <c r="N1839" s="7">
        <f t="shared" si="7"/>
        <v>0.20833333333333334</v>
      </c>
      <c r="O1839" s="7" t="e">
        <f t="shared" si="8"/>
        <v>#REF!</v>
      </c>
      <c r="P1839" s="5" t="e">
        <f t="shared" si="9"/>
        <v>#REF!</v>
      </c>
      <c r="Q1839" s="5" t="e">
        <f>IF(N1839+P1839+TIMEVALUE("16:00")*1.625&gt;ROUNDDOWN(Tableau48910[[#This Row],[Date de début ]],0)+#REF!+2,IF(#REF!+P1839&gt;#REF!,#REF!+P1839+TIMEVALUE("16:00"),#REF!+P1839),IF(N1839+P1839&gt;#REF!,N1839+P1839+TIMEVALUE("16:00"),P1839+N1839))</f>
        <v>#REF!</v>
      </c>
    </row>
    <row r="1840" spans="1:17" hidden="1" x14ac:dyDescent="0.25">
      <c r="A1840" t="s">
        <v>33</v>
      </c>
      <c r="C1840" t="s">
        <v>55</v>
      </c>
      <c r="D1840" t="s">
        <v>35</v>
      </c>
      <c r="E1840" t="s">
        <v>155</v>
      </c>
      <c r="F1840" t="s">
        <v>5</v>
      </c>
      <c r="G1840" t="s">
        <v>52</v>
      </c>
      <c r="H1840">
        <v>37.5</v>
      </c>
      <c r="I1840">
        <v>0</v>
      </c>
      <c r="J1840">
        <f t="shared" si="5"/>
        <v>37.5</v>
      </c>
      <c r="K1840">
        <f t="shared" si="6"/>
        <v>37.5</v>
      </c>
      <c r="L1840" s="6"/>
      <c r="M1840" s="4">
        <v>44397</v>
      </c>
      <c r="N1840" s="7">
        <f t="shared" si="7"/>
        <v>2.6041666666666668E-2</v>
      </c>
      <c r="O1840" s="7" t="e">
        <f t="shared" si="8"/>
        <v>#REF!</v>
      </c>
      <c r="P1840" s="5" t="e">
        <f t="shared" si="9"/>
        <v>#REF!</v>
      </c>
      <c r="Q1840" s="5" t="e">
        <f>IF(N1840+P1840+TIMEVALUE("16:00")*1.625&gt;ROUNDDOWN(Tableau48910[[#This Row],[Date de début ]],0)+#REF!+2,IF(#REF!+P1840&gt;#REF!,#REF!+P1840+TIMEVALUE("16:00"),#REF!+P1840),IF(N1840+P1840&gt;#REF!,N1840+P1840+TIMEVALUE("16:00"),P1840+N1840))</f>
        <v>#REF!</v>
      </c>
    </row>
    <row r="1841" spans="1:17" hidden="1" x14ac:dyDescent="0.25">
      <c r="A1841" t="s">
        <v>33</v>
      </c>
      <c r="C1841" t="s">
        <v>55</v>
      </c>
      <c r="D1841" t="s">
        <v>28</v>
      </c>
      <c r="E1841" t="s">
        <v>155</v>
      </c>
      <c r="F1841" t="s">
        <v>5</v>
      </c>
      <c r="G1841" t="s">
        <v>69</v>
      </c>
      <c r="H1841">
        <v>0.1</v>
      </c>
      <c r="I1841">
        <v>0</v>
      </c>
      <c r="J1841">
        <f t="shared" si="5"/>
        <v>0.1</v>
      </c>
      <c r="K1841">
        <f t="shared" si="6"/>
        <v>0.1</v>
      </c>
      <c r="L1841" s="6"/>
      <c r="M1841" s="4">
        <v>44397</v>
      </c>
      <c r="N1841" s="7">
        <f t="shared" si="7"/>
        <v>6.9444444444444444E-5</v>
      </c>
      <c r="O1841" s="7" t="e">
        <f t="shared" si="8"/>
        <v>#REF!</v>
      </c>
      <c r="P1841" s="5" t="e">
        <f t="shared" si="9"/>
        <v>#REF!</v>
      </c>
      <c r="Q1841" s="5" t="e">
        <f>IF(N1841+P1841+TIMEVALUE("16:00")*1.625&gt;ROUNDDOWN(Tableau48910[[#This Row],[Date de début ]],0)+#REF!+2,IF(#REF!+P1841&gt;#REF!,#REF!+P1841+TIMEVALUE("16:00"),#REF!+P1841),IF(N1841+P1841&gt;#REF!,N1841+P1841+TIMEVALUE("16:00"),P1841+N1841))</f>
        <v>#REF!</v>
      </c>
    </row>
    <row r="1842" spans="1:17" hidden="1" x14ac:dyDescent="0.25">
      <c r="A1842" t="s">
        <v>60</v>
      </c>
      <c r="C1842" t="s">
        <v>17</v>
      </c>
      <c r="D1842" t="s">
        <v>43</v>
      </c>
      <c r="E1842" t="s">
        <v>113</v>
      </c>
      <c r="F1842" t="s">
        <v>5</v>
      </c>
      <c r="G1842" t="s">
        <v>159</v>
      </c>
      <c r="H1842">
        <v>0</v>
      </c>
      <c r="I1842">
        <v>120</v>
      </c>
      <c r="J1842">
        <f t="shared" si="5"/>
        <v>-120</v>
      </c>
      <c r="K1842">
        <f t="shared" si="6"/>
        <v>120</v>
      </c>
      <c r="L1842" s="6"/>
      <c r="M1842" s="4">
        <v>44397</v>
      </c>
      <c r="N1842" s="7">
        <f t="shared" si="7"/>
        <v>8.3333333333333329E-2</v>
      </c>
      <c r="O1842" s="7" t="e">
        <f t="shared" si="8"/>
        <v>#REF!</v>
      </c>
      <c r="P1842" s="5" t="e">
        <f t="shared" si="9"/>
        <v>#REF!</v>
      </c>
      <c r="Q1842" s="5" t="e">
        <f>IF(N1842+P1842+TIMEVALUE("16:00")*1.625&gt;ROUNDDOWN(Tableau48910[[#This Row],[Date de début ]],0)+#REF!+2,IF(#REF!+P1842&gt;#REF!,#REF!+P1842+TIMEVALUE("16:00"),#REF!+P1842),IF(N1842+P1842&gt;#REF!,N1842+P1842+TIMEVALUE("16:00"),P1842+N1842))</f>
        <v>#REF!</v>
      </c>
    </row>
    <row r="1843" spans="1:17" hidden="1" x14ac:dyDescent="0.25">
      <c r="A1843" t="s">
        <v>33</v>
      </c>
      <c r="C1843" t="s">
        <v>8</v>
      </c>
      <c r="D1843" t="s">
        <v>38</v>
      </c>
      <c r="E1843" t="s">
        <v>160</v>
      </c>
      <c r="F1843" t="s">
        <v>5</v>
      </c>
      <c r="G1843" t="s">
        <v>161</v>
      </c>
      <c r="H1843">
        <v>180</v>
      </c>
      <c r="I1843">
        <v>0</v>
      </c>
      <c r="J1843">
        <f t="shared" si="5"/>
        <v>180</v>
      </c>
      <c r="K1843">
        <f t="shared" si="6"/>
        <v>180</v>
      </c>
      <c r="L1843" s="6"/>
      <c r="M1843" s="4">
        <v>44378</v>
      </c>
      <c r="N1843" s="7">
        <f t="shared" si="7"/>
        <v>0.125</v>
      </c>
      <c r="O1843" s="7" t="e">
        <f t="shared" si="8"/>
        <v>#REF!</v>
      </c>
      <c r="P1843" s="5" t="e">
        <f>#REF!</f>
        <v>#REF!</v>
      </c>
      <c r="Q1843" s="5" t="e">
        <f>IF(N1843+P1843+TIMEVALUE("16:00")*1.625&gt;ROUNDDOWN(Tableau48910[[#This Row],[Date de début ]],0)+#REF!+2,IF(#REF!+P1843&gt;#REF!,#REF!+P1843+TIMEVALUE("16:00"),#REF!+P1843),IF(N1843+P1843&gt;#REF!,N1843+P1843+TIMEVALUE("16:00"),P1843+N1843))</f>
        <v>#REF!</v>
      </c>
    </row>
    <row r="1844" spans="1:17" hidden="1" x14ac:dyDescent="0.25">
      <c r="A1844" t="s">
        <v>33</v>
      </c>
      <c r="C1844" t="s">
        <v>16</v>
      </c>
      <c r="D1844" t="s">
        <v>45</v>
      </c>
      <c r="E1844" t="s">
        <v>160</v>
      </c>
      <c r="F1844" t="s">
        <v>5</v>
      </c>
      <c r="G1844" t="s">
        <v>162</v>
      </c>
      <c r="H1844">
        <v>120</v>
      </c>
      <c r="I1844">
        <v>0</v>
      </c>
      <c r="J1844">
        <f t="shared" si="5"/>
        <v>120</v>
      </c>
      <c r="K1844">
        <f t="shared" si="6"/>
        <v>120</v>
      </c>
      <c r="L1844" s="6"/>
      <c r="M1844" s="4">
        <v>44378</v>
      </c>
      <c r="N1844" s="7">
        <f t="shared" si="7"/>
        <v>8.3333333333333329E-2</v>
      </c>
      <c r="O1844" s="7" t="e">
        <f t="shared" si="8"/>
        <v>#REF!</v>
      </c>
      <c r="P1844" s="5" t="e">
        <f t="shared" si="9"/>
        <v>#REF!</v>
      </c>
      <c r="Q1844" s="5" t="e">
        <f>IF(N1844+P1844+TIMEVALUE("16:00")*1.625&gt;ROUNDDOWN(Tableau48910[[#This Row],[Date de début ]],0)+#REF!+2,IF(#REF!+P1844&gt;#REF!,#REF!+P1844+TIMEVALUE("16:00"),#REF!+P1844),IF(N1844+P1844&gt;#REF!,N1844+P1844+TIMEVALUE("16:00"),P1844+N1844))</f>
        <v>#REF!</v>
      </c>
    </row>
    <row r="1845" spans="1:17" hidden="1" x14ac:dyDescent="0.25">
      <c r="A1845" t="s">
        <v>33</v>
      </c>
      <c r="C1845" t="s">
        <v>8</v>
      </c>
      <c r="D1845" t="s">
        <v>45</v>
      </c>
      <c r="E1845" t="s">
        <v>163</v>
      </c>
      <c r="F1845" t="s">
        <v>5</v>
      </c>
      <c r="G1845" t="s">
        <v>161</v>
      </c>
      <c r="H1845">
        <v>180</v>
      </c>
      <c r="I1845">
        <v>0</v>
      </c>
      <c r="J1845">
        <f t="shared" si="5"/>
        <v>180</v>
      </c>
      <c r="K1845">
        <f t="shared" si="6"/>
        <v>180</v>
      </c>
      <c r="L1845" s="6"/>
      <c r="M1845" s="4">
        <v>44378</v>
      </c>
      <c r="N1845" s="7">
        <f t="shared" si="7"/>
        <v>0.125</v>
      </c>
      <c r="O1845" s="7" t="e">
        <f t="shared" si="8"/>
        <v>#REF!</v>
      </c>
      <c r="P1845" s="5" t="e">
        <f>#REF!</f>
        <v>#REF!</v>
      </c>
      <c r="Q1845" s="5" t="e">
        <f>IF(N1845+P1845+TIMEVALUE("16:00")*1.625&gt;ROUNDDOWN(Tableau48910[[#This Row],[Date de début ]],0)+#REF!+2,IF(#REF!+P1845&gt;#REF!,#REF!+P1845+TIMEVALUE("16:00"),#REF!+P1845),IF(N1845+P1845&gt;#REF!,N1845+P1845+TIMEVALUE("16:00"),P1845+N1845))</f>
        <v>#REF!</v>
      </c>
    </row>
    <row r="1846" spans="1:17" hidden="1" x14ac:dyDescent="0.25">
      <c r="A1846" t="s">
        <v>33</v>
      </c>
      <c r="C1846" t="s">
        <v>16</v>
      </c>
      <c r="D1846" t="s">
        <v>46</v>
      </c>
      <c r="E1846" t="s">
        <v>163</v>
      </c>
      <c r="F1846" t="s">
        <v>5</v>
      </c>
      <c r="G1846" t="s">
        <v>164</v>
      </c>
      <c r="H1846">
        <v>120</v>
      </c>
      <c r="I1846">
        <v>0</v>
      </c>
      <c r="J1846">
        <f t="shared" si="5"/>
        <v>120</v>
      </c>
      <c r="K1846">
        <f t="shared" si="6"/>
        <v>120</v>
      </c>
      <c r="L1846" s="6"/>
      <c r="M1846" s="4">
        <v>44378</v>
      </c>
      <c r="N1846" s="7">
        <f t="shared" si="7"/>
        <v>8.3333333333333329E-2</v>
      </c>
      <c r="O1846" s="7" t="e">
        <f t="shared" si="8"/>
        <v>#REF!</v>
      </c>
      <c r="P1846" s="5" t="e">
        <f t="shared" si="9"/>
        <v>#REF!</v>
      </c>
      <c r="Q1846" s="5" t="e">
        <f>IF(N1846+P1846+TIMEVALUE("16:00")*1.625&gt;ROUNDDOWN(Tableau48910[[#This Row],[Date de début ]],0)+#REF!+2,IF(#REF!+P1846&gt;#REF!,#REF!+P1846+TIMEVALUE("16:00"),#REF!+P1846),IF(N1846+P1846&gt;#REF!,N1846+P1846+TIMEVALUE("16:00"),P1846+N1846))</f>
        <v>#REF!</v>
      </c>
    </row>
    <row r="1847" spans="1:17" hidden="1" x14ac:dyDescent="0.25">
      <c r="A1847" t="s">
        <v>29</v>
      </c>
      <c r="C1847" t="s">
        <v>21</v>
      </c>
      <c r="D1847" t="s">
        <v>31</v>
      </c>
      <c r="E1847" t="s">
        <v>165</v>
      </c>
      <c r="F1847" t="s">
        <v>5</v>
      </c>
      <c r="G1847" t="s">
        <v>166</v>
      </c>
      <c r="H1847">
        <v>400</v>
      </c>
      <c r="I1847">
        <v>0</v>
      </c>
      <c r="J1847">
        <f t="shared" si="5"/>
        <v>400</v>
      </c>
      <c r="K1847">
        <f t="shared" si="6"/>
        <v>400</v>
      </c>
      <c r="L1847" s="6"/>
      <c r="M1847" s="4">
        <v>44377</v>
      </c>
      <c r="N1847" s="7">
        <f t="shared" si="7"/>
        <v>0.27777777777777779</v>
      </c>
      <c r="O1847" s="7" t="e">
        <f t="shared" si="8"/>
        <v>#REF!</v>
      </c>
      <c r="P1847" s="5" t="e">
        <f>#REF!</f>
        <v>#REF!</v>
      </c>
      <c r="Q1847" s="5" t="e">
        <f>IF(N1847+P1847+TIMEVALUE("16:00")*1.625&gt;ROUNDDOWN(Tableau48910[[#This Row],[Date de début ]],0)+#REF!+2,IF(#REF!+P1847&gt;#REF!,#REF!+P1847+TIMEVALUE("16:00"),#REF!+P1847),IF(N1847+P1847&gt;#REF!,N1847+P1847+TIMEVALUE("16:00"),P1847+N1847))</f>
        <v>#REF!</v>
      </c>
    </row>
    <row r="1848" spans="1:17" hidden="1" x14ac:dyDescent="0.25">
      <c r="A1848" t="s">
        <v>60</v>
      </c>
      <c r="C1848" t="s">
        <v>15</v>
      </c>
      <c r="D1848" t="s">
        <v>38</v>
      </c>
      <c r="E1848" t="s">
        <v>163</v>
      </c>
      <c r="F1848" t="s">
        <v>5</v>
      </c>
      <c r="G1848" t="s">
        <v>167</v>
      </c>
      <c r="H1848">
        <v>1200</v>
      </c>
      <c r="I1848">
        <v>3180</v>
      </c>
      <c r="J1848">
        <f t="shared" si="5"/>
        <v>-1980</v>
      </c>
      <c r="K1848">
        <f t="shared" si="6"/>
        <v>1980</v>
      </c>
      <c r="L1848" s="6"/>
      <c r="M1848" s="4">
        <v>44362</v>
      </c>
      <c r="N1848" s="7">
        <f t="shared" si="7"/>
        <v>1.375</v>
      </c>
      <c r="O1848" s="7" t="e">
        <f t="shared" si="8"/>
        <v>#REF!</v>
      </c>
      <c r="P1848" s="5" t="e">
        <f>#REF!</f>
        <v>#REF!</v>
      </c>
      <c r="Q1848" s="5" t="e">
        <f>IF(N1848+P1848+TIMEVALUE("16:00")*1.625&gt;ROUNDDOWN(Tableau48910[[#This Row],[Date de début ]],0)+#REF!+2,IF(#REF!+P1848&gt;#REF!,#REF!+P1848+TIMEVALUE("16:00"),#REF!+P1848),IF(N1848+P1848&gt;#REF!,N1848+P1848+TIMEVALUE("16:00"),P1848+N1848))</f>
        <v>#REF!</v>
      </c>
    </row>
    <row r="1849" spans="1:17" hidden="1" x14ac:dyDescent="0.25">
      <c r="A1849" t="s">
        <v>33</v>
      </c>
      <c r="C1849" t="s">
        <v>63</v>
      </c>
      <c r="D1849" t="s">
        <v>28</v>
      </c>
      <c r="E1849" t="s">
        <v>168</v>
      </c>
      <c r="F1849" t="s">
        <v>217</v>
      </c>
      <c r="G1849" t="s">
        <v>170</v>
      </c>
      <c r="H1849">
        <v>1</v>
      </c>
      <c r="I1849">
        <v>0</v>
      </c>
      <c r="J1849">
        <f t="shared" si="5"/>
        <v>1</v>
      </c>
      <c r="K1849">
        <f t="shared" si="6"/>
        <v>1</v>
      </c>
      <c r="L1849" s="6"/>
      <c r="M1849" s="4">
        <v>44354</v>
      </c>
      <c r="N1849" s="7">
        <f t="shared" si="7"/>
        <v>6.9444444444444447E-4</v>
      </c>
      <c r="O1849" s="7" t="e">
        <f t="shared" si="8"/>
        <v>#REF!</v>
      </c>
      <c r="P1849" s="5" t="e">
        <f>#REF!</f>
        <v>#REF!</v>
      </c>
      <c r="Q1849" s="5" t="e">
        <f>IF(N1849+P1849+TIMEVALUE("16:00")*1.625&gt;ROUNDDOWN(Tableau48910[[#This Row],[Date de début ]],0)+#REF!+2,IF(#REF!+P1849&gt;#REF!,#REF!+P1849+TIMEVALUE("16:00"),#REF!+P1849),IF(N1849+P1849&gt;#REF!,N1849+P1849+TIMEVALUE("16:00"),P1849+N1849))</f>
        <v>#REF!</v>
      </c>
    </row>
    <row r="1850" spans="1:17" hidden="1" x14ac:dyDescent="0.25">
      <c r="A1850" t="s">
        <v>60</v>
      </c>
      <c r="C1850" t="s">
        <v>63</v>
      </c>
      <c r="D1850" t="s">
        <v>32</v>
      </c>
      <c r="E1850" t="s">
        <v>168</v>
      </c>
      <c r="F1850" t="s">
        <v>217</v>
      </c>
      <c r="G1850" t="s">
        <v>169</v>
      </c>
      <c r="H1850">
        <v>1</v>
      </c>
      <c r="I1850">
        <v>60</v>
      </c>
      <c r="J1850">
        <f t="shared" si="5"/>
        <v>-59</v>
      </c>
      <c r="K1850">
        <f t="shared" si="6"/>
        <v>59</v>
      </c>
      <c r="L1850" s="6"/>
      <c r="M1850" s="4">
        <v>44354</v>
      </c>
      <c r="N1850" s="7">
        <f t="shared" si="7"/>
        <v>4.0972222222222222E-2</v>
      </c>
      <c r="O1850" s="7" t="e">
        <f t="shared" si="8"/>
        <v>#REF!</v>
      </c>
      <c r="P1850" s="5" t="e">
        <f t="shared" si="9"/>
        <v>#REF!</v>
      </c>
      <c r="Q1850" s="5" t="e">
        <f>IF(N1850+P1850+TIMEVALUE("16:00")*1.625&gt;ROUNDDOWN(Tableau48910[[#This Row],[Date de début ]],0)+#REF!+2,IF(#REF!+P1850&gt;#REF!,#REF!+P1850+TIMEVALUE("16:00"),#REF!+P1850),IF(N1850+P1850&gt;#REF!,N1850+P1850+TIMEVALUE("16:00"),P1850+N1850))</f>
        <v>#REF!</v>
      </c>
    </row>
    <row r="1851" spans="1:17" hidden="1" x14ac:dyDescent="0.25">
      <c r="A1851" t="s">
        <v>60</v>
      </c>
      <c r="C1851" t="s">
        <v>49</v>
      </c>
      <c r="D1851" t="s">
        <v>31</v>
      </c>
      <c r="E1851" t="s">
        <v>171</v>
      </c>
      <c r="F1851" t="s">
        <v>217</v>
      </c>
      <c r="G1851" t="s">
        <v>50</v>
      </c>
      <c r="H1851">
        <v>180</v>
      </c>
      <c r="I1851">
        <v>480</v>
      </c>
      <c r="J1851">
        <f t="shared" si="5"/>
        <v>-300</v>
      </c>
      <c r="K1851">
        <f t="shared" si="6"/>
        <v>300</v>
      </c>
      <c r="L1851" s="6"/>
      <c r="M1851" s="4">
        <v>44302</v>
      </c>
      <c r="N1851" s="7">
        <f t="shared" si="7"/>
        <v>0.20833333333333334</v>
      </c>
      <c r="O1851" s="7" t="e">
        <f t="shared" si="8"/>
        <v>#REF!</v>
      </c>
      <c r="P1851" s="5" t="e">
        <f>#REF!</f>
        <v>#REF!</v>
      </c>
      <c r="Q1851" s="5" t="e">
        <f>IF(N1851+P1851+TIMEVALUE("16:00")*1.625&gt;ROUNDDOWN(Tableau48910[[#This Row],[Date de début ]],0)+#REF!+2,IF(#REF!+P1851&gt;#REF!,#REF!+P1851+TIMEVALUE("16:00"),#REF!+P1851),IF(N1851+P1851&gt;#REF!,N1851+P1851+TIMEVALUE("16:00"),P1851+N1851))</f>
        <v>#REF!</v>
      </c>
    </row>
    <row r="1852" spans="1:17" hidden="1" x14ac:dyDescent="0.25">
      <c r="A1852" t="s">
        <v>60</v>
      </c>
      <c r="C1852" t="s">
        <v>15</v>
      </c>
      <c r="D1852" t="s">
        <v>34</v>
      </c>
      <c r="E1852" t="s">
        <v>160</v>
      </c>
      <c r="F1852" t="s">
        <v>5</v>
      </c>
      <c r="G1852" t="s">
        <v>167</v>
      </c>
      <c r="H1852">
        <v>1200</v>
      </c>
      <c r="I1852">
        <v>4050</v>
      </c>
      <c r="J1852">
        <f t="shared" si="5"/>
        <v>-2850</v>
      </c>
      <c r="K1852">
        <f t="shared" si="6"/>
        <v>2850</v>
      </c>
      <c r="L1852" s="6"/>
      <c r="M1852" s="4">
        <v>44274</v>
      </c>
      <c r="N1852" s="7">
        <f t="shared" si="7"/>
        <v>1.9791666666666667</v>
      </c>
      <c r="O1852" s="7" t="e">
        <f t="shared" si="8"/>
        <v>#REF!</v>
      </c>
      <c r="P1852" s="5" t="e">
        <f>#REF!</f>
        <v>#REF!</v>
      </c>
      <c r="Q1852" s="5" t="e">
        <f>IF(N1852+P1852+TIMEVALUE("16:00")*1.625&gt;ROUNDDOWN(Tableau48910[[#This Row],[Date de début ]],0)+#REF!+2,IF(#REF!+P1852&gt;#REF!,#REF!+P1852+TIMEVALUE("16:00"),#REF!+P1852),IF(N1852+P1852&gt;#REF!,N1852+P1852+TIMEVALUE("16:00"),P1852+N1852))</f>
        <v>#REF!</v>
      </c>
    </row>
    <row r="1853" spans="1:17" hidden="1" x14ac:dyDescent="0.25">
      <c r="A1853" t="s">
        <v>33</v>
      </c>
      <c r="C1853" t="s">
        <v>78</v>
      </c>
      <c r="D1853" t="s">
        <v>61</v>
      </c>
      <c r="E1853" t="s">
        <v>172</v>
      </c>
      <c r="F1853" t="s">
        <v>5</v>
      </c>
      <c r="G1853" t="s">
        <v>79</v>
      </c>
      <c r="H1853">
        <v>1830</v>
      </c>
      <c r="I1853">
        <v>0</v>
      </c>
      <c r="J1853">
        <f t="shared" si="5"/>
        <v>1830</v>
      </c>
      <c r="K1853">
        <f t="shared" si="6"/>
        <v>1830</v>
      </c>
      <c r="L1853" s="6"/>
      <c r="M1853" s="4">
        <v>44223</v>
      </c>
      <c r="N1853" s="7">
        <f t="shared" si="7"/>
        <v>1.2708333333333333</v>
      </c>
      <c r="O1853" s="7" t="e">
        <f t="shared" si="8"/>
        <v>#REF!</v>
      </c>
      <c r="P1853" s="5" t="e">
        <f>#REF!</f>
        <v>#REF!</v>
      </c>
      <c r="Q1853" s="5" t="e">
        <f>IF(N1853+P1853+TIMEVALUE("16:00")*1.625&gt;ROUNDDOWN(Tableau48910[[#This Row],[Date de début ]],0)+#REF!+2,IF(#REF!+P1853&gt;#REF!,#REF!+P1853+TIMEVALUE("16:00"),#REF!+P1853),IF(N1853+P1853&gt;#REF!,N1853+P1853+TIMEVALUE("16:00"),P1853+N1853))</f>
        <v>#REF!</v>
      </c>
    </row>
    <row r="1854" spans="1:17" hidden="1" x14ac:dyDescent="0.25">
      <c r="A1854" t="s">
        <v>33</v>
      </c>
      <c r="C1854" t="s">
        <v>11</v>
      </c>
      <c r="D1854" t="s">
        <v>42</v>
      </c>
      <c r="E1854" t="s">
        <v>172</v>
      </c>
      <c r="F1854" t="s">
        <v>5</v>
      </c>
      <c r="G1854" t="s">
        <v>4</v>
      </c>
      <c r="H1854">
        <v>50</v>
      </c>
      <c r="I1854">
        <v>0</v>
      </c>
      <c r="J1854">
        <f t="shared" si="5"/>
        <v>50</v>
      </c>
      <c r="K1854">
        <f t="shared" si="6"/>
        <v>50</v>
      </c>
      <c r="L1854" s="6"/>
      <c r="M1854" s="4">
        <v>44223</v>
      </c>
      <c r="N1854" s="7">
        <f t="shared" si="7"/>
        <v>3.4722222222222224E-2</v>
      </c>
      <c r="O1854" s="7" t="e">
        <f t="shared" si="8"/>
        <v>#REF!</v>
      </c>
      <c r="P1854" s="5" t="e">
        <f t="shared" ref="P1854:P1861" si="10">Q1853</f>
        <v>#REF!</v>
      </c>
      <c r="Q1854" s="5" t="e">
        <f>IF(N1854+P1854+TIMEVALUE("16:00")*1.625&gt;ROUNDDOWN(Tableau48910[[#This Row],[Date de début ]],0)+#REF!+2,IF(#REF!+P1854&gt;#REF!,#REF!+P1854+TIMEVALUE("16:00"),#REF!+P1854),IF(N1854+P1854&gt;#REF!,N1854+P1854+TIMEVALUE("16:00"),P1854+N1854))</f>
        <v>#REF!</v>
      </c>
    </row>
    <row r="1855" spans="1:17" hidden="1" x14ac:dyDescent="0.25">
      <c r="A1855" t="s">
        <v>33</v>
      </c>
      <c r="C1855" t="s">
        <v>55</v>
      </c>
      <c r="D1855" t="s">
        <v>83</v>
      </c>
      <c r="E1855" t="s">
        <v>172</v>
      </c>
      <c r="F1855" t="s">
        <v>5</v>
      </c>
      <c r="G1855" t="s">
        <v>102</v>
      </c>
      <c r="H1855">
        <v>0.4</v>
      </c>
      <c r="I1855">
        <v>0</v>
      </c>
      <c r="J1855">
        <f t="shared" si="5"/>
        <v>0.4</v>
      </c>
      <c r="K1855">
        <f t="shared" si="6"/>
        <v>0.4</v>
      </c>
      <c r="L1855" s="6"/>
      <c r="M1855" s="4">
        <v>44223</v>
      </c>
      <c r="N1855" s="7">
        <f t="shared" si="7"/>
        <v>2.7777777777777778E-4</v>
      </c>
      <c r="O1855" s="7" t="e">
        <f t="shared" si="8"/>
        <v>#REF!</v>
      </c>
      <c r="P1855" s="5" t="e">
        <f t="shared" si="10"/>
        <v>#REF!</v>
      </c>
      <c r="Q1855" s="5" t="e">
        <f>IF(N1855+P1855+TIMEVALUE("16:00")*1.625&gt;ROUNDDOWN(Tableau48910[[#This Row],[Date de début ]],0)+#REF!+2,IF(#REF!+P1855&gt;#REF!,#REF!+P1855+TIMEVALUE("16:00"),#REF!+P1855),IF(N1855+P1855&gt;#REF!,N1855+P1855+TIMEVALUE("16:00"),P1855+N1855))</f>
        <v>#REF!</v>
      </c>
    </row>
    <row r="1856" spans="1:17" hidden="1" x14ac:dyDescent="0.25">
      <c r="A1856" t="s">
        <v>33</v>
      </c>
      <c r="C1856" t="s">
        <v>78</v>
      </c>
      <c r="D1856" t="s">
        <v>32</v>
      </c>
      <c r="E1856" t="s">
        <v>173</v>
      </c>
      <c r="F1856" t="s">
        <v>5</v>
      </c>
      <c r="G1856" t="s">
        <v>87</v>
      </c>
      <c r="H1856">
        <v>2430</v>
      </c>
      <c r="I1856">
        <v>0</v>
      </c>
      <c r="J1856">
        <f t="shared" si="5"/>
        <v>2430</v>
      </c>
      <c r="K1856">
        <f t="shared" si="6"/>
        <v>2430</v>
      </c>
      <c r="L1856" s="6"/>
      <c r="M1856" s="4">
        <v>44221</v>
      </c>
      <c r="N1856" s="7">
        <f t="shared" si="7"/>
        <v>1.6875</v>
      </c>
      <c r="O1856" s="7" t="e">
        <f t="shared" si="8"/>
        <v>#REF!</v>
      </c>
      <c r="P1856" s="5" t="e">
        <f t="shared" si="10"/>
        <v>#REF!</v>
      </c>
      <c r="Q1856" s="5" t="e">
        <f>IF(N1856+P1856+TIMEVALUE("16:00")*1.625&gt;ROUNDDOWN(Tableau48910[[#This Row],[Date de début ]],0)+#REF!+2,IF(#REF!+P1856&gt;#REF!,#REF!+P1856+TIMEVALUE("16:00"),#REF!+P1856),IF(N1856+P1856&gt;#REF!,N1856+P1856+TIMEVALUE("16:00"),P1856+N1856))</f>
        <v>#REF!</v>
      </c>
    </row>
    <row r="1857" spans="1:17" hidden="1" x14ac:dyDescent="0.25">
      <c r="A1857" t="s">
        <v>33</v>
      </c>
      <c r="C1857" t="s">
        <v>11</v>
      </c>
      <c r="D1857" t="s">
        <v>36</v>
      </c>
      <c r="E1857" t="s">
        <v>173</v>
      </c>
      <c r="F1857" t="s">
        <v>5</v>
      </c>
      <c r="G1857" t="s">
        <v>174</v>
      </c>
      <c r="H1857">
        <v>27</v>
      </c>
      <c r="I1857">
        <v>0</v>
      </c>
      <c r="J1857">
        <f t="shared" si="5"/>
        <v>27</v>
      </c>
      <c r="K1857">
        <f t="shared" si="6"/>
        <v>27</v>
      </c>
      <c r="L1857" s="6"/>
      <c r="M1857" s="4">
        <v>44221</v>
      </c>
      <c r="N1857" s="7">
        <f t="shared" si="7"/>
        <v>1.8749999999999999E-2</v>
      </c>
      <c r="O1857" s="7" t="e">
        <f t="shared" si="8"/>
        <v>#REF!</v>
      </c>
      <c r="P1857" s="5" t="e">
        <f t="shared" si="10"/>
        <v>#REF!</v>
      </c>
      <c r="Q1857" s="5" t="e">
        <f>IF(N1857+P1857+TIMEVALUE("16:00")*1.625&gt;ROUNDDOWN(Tableau48910[[#This Row],[Date de début ]],0)+#REF!+2,IF(#REF!+P1857&gt;#REF!,#REF!+P1857+TIMEVALUE("16:00"),#REF!+P1857),IF(N1857+P1857&gt;#REF!,N1857+P1857+TIMEVALUE("16:00"),P1857+N1857))</f>
        <v>#REF!</v>
      </c>
    </row>
    <row r="1858" spans="1:17" hidden="1" x14ac:dyDescent="0.25">
      <c r="A1858" t="s">
        <v>33</v>
      </c>
      <c r="C1858" t="s">
        <v>55</v>
      </c>
      <c r="D1858" t="s">
        <v>31</v>
      </c>
      <c r="E1858" t="s">
        <v>173</v>
      </c>
      <c r="F1858" t="s">
        <v>5</v>
      </c>
      <c r="G1858" t="s">
        <v>86</v>
      </c>
      <c r="H1858">
        <v>0.2</v>
      </c>
      <c r="I1858">
        <v>0</v>
      </c>
      <c r="J1858">
        <f t="shared" si="5"/>
        <v>0.2</v>
      </c>
      <c r="K1858">
        <f t="shared" si="6"/>
        <v>0.2</v>
      </c>
      <c r="L1858" s="6"/>
      <c r="M1858" s="4">
        <v>44221</v>
      </c>
      <c r="N1858" s="7">
        <f t="shared" si="7"/>
        <v>1.3888888888888889E-4</v>
      </c>
      <c r="O1858" s="7" t="e">
        <f t="shared" si="8"/>
        <v>#REF!</v>
      </c>
      <c r="P1858" s="5" t="e">
        <f t="shared" si="10"/>
        <v>#REF!</v>
      </c>
      <c r="Q1858" s="5" t="e">
        <f>IF(N1858+P1858+TIMEVALUE("16:00")*1.625&gt;ROUNDDOWN(Tableau48910[[#This Row],[Date de début ]],0)+#REF!+2,IF(#REF!+P1858&gt;#REF!,#REF!+P1858+TIMEVALUE("16:00"),#REF!+P1858),IF(N1858+P1858&gt;#REF!,N1858+P1858+TIMEVALUE("16:00"),P1858+N1858))</f>
        <v>#REF!</v>
      </c>
    </row>
    <row r="1859" spans="1:17" hidden="1" x14ac:dyDescent="0.25">
      <c r="A1859" t="s">
        <v>66</v>
      </c>
      <c r="C1859" t="s">
        <v>16</v>
      </c>
      <c r="D1859" t="s">
        <v>31</v>
      </c>
      <c r="E1859" t="s">
        <v>175</v>
      </c>
      <c r="F1859" t="s">
        <v>5</v>
      </c>
      <c r="G1859" t="s">
        <v>176</v>
      </c>
      <c r="H1859">
        <v>960</v>
      </c>
      <c r="I1859">
        <v>480</v>
      </c>
      <c r="J1859">
        <f t="shared" ref="J1859:J1898" si="11">H1859-I1859</f>
        <v>480</v>
      </c>
      <c r="K1859">
        <f t="shared" ref="K1859:K1898" si="12">IF(J1859&lt;0,-1*J1859,J1859)</f>
        <v>480</v>
      </c>
      <c r="L1859" s="6"/>
      <c r="M1859" s="4">
        <v>44196</v>
      </c>
      <c r="N1859" s="7">
        <f t="shared" ref="N1859:N1898" si="13">K1859/60/24</f>
        <v>0.33333333333333331</v>
      </c>
      <c r="O1859" s="7" t="e">
        <f t="shared" ref="O1859:O1898" si="14">WEEKNUM(P1859)</f>
        <v>#REF!</v>
      </c>
      <c r="P1859" s="5" t="e">
        <f>#REF!</f>
        <v>#REF!</v>
      </c>
      <c r="Q1859" s="5" t="e">
        <f>IF(N1859+P1859+TIMEVALUE("16:00")*1.625&gt;ROUNDDOWN(Tableau48910[[#This Row],[Date de début ]],0)+#REF!+2,IF(#REF!+P1859&gt;#REF!,#REF!+P1859+TIMEVALUE("16:00"),#REF!+P1859),IF(N1859+P1859&gt;#REF!,N1859+P1859+TIMEVALUE("16:00"),P1859+N1859))</f>
        <v>#REF!</v>
      </c>
    </row>
    <row r="1860" spans="1:17" hidden="1" x14ac:dyDescent="0.25">
      <c r="A1860" t="s">
        <v>33</v>
      </c>
      <c r="C1860" t="s">
        <v>17</v>
      </c>
      <c r="D1860" t="s">
        <v>31</v>
      </c>
      <c r="E1860" t="s">
        <v>177</v>
      </c>
      <c r="F1860" t="s">
        <v>5</v>
      </c>
      <c r="G1860" t="s">
        <v>178</v>
      </c>
      <c r="H1860">
        <v>120</v>
      </c>
      <c r="I1860">
        <v>0</v>
      </c>
      <c r="J1860">
        <f t="shared" si="11"/>
        <v>120</v>
      </c>
      <c r="K1860">
        <f t="shared" si="12"/>
        <v>120</v>
      </c>
      <c r="L1860" s="6"/>
      <c r="M1860" s="4">
        <v>44180</v>
      </c>
      <c r="N1860" s="7">
        <f t="shared" si="13"/>
        <v>8.3333333333333329E-2</v>
      </c>
      <c r="O1860" s="7" t="e">
        <f t="shared" si="14"/>
        <v>#REF!</v>
      </c>
      <c r="P1860" s="5" t="e">
        <f>#REF!</f>
        <v>#REF!</v>
      </c>
      <c r="Q1860" s="5" t="e">
        <f>IF(N1860+P1860+TIMEVALUE("16:00")*1.625&gt;ROUNDDOWN(Tableau48910[[#This Row],[Date de début ]],0)+#REF!+2,IF(#REF!+P1860&gt;#REF!,#REF!+P1860+TIMEVALUE("16:00"),#REF!+P1860),IF(N1860+P1860&gt;#REF!,N1860+P1860+TIMEVALUE("16:00"),P1860+N1860))</f>
        <v>#REF!</v>
      </c>
    </row>
    <row r="1861" spans="1:17" hidden="1" x14ac:dyDescent="0.25">
      <c r="A1861" t="s">
        <v>66</v>
      </c>
      <c r="C1861" t="s">
        <v>8</v>
      </c>
      <c r="D1861" t="s">
        <v>28</v>
      </c>
      <c r="E1861" t="s">
        <v>177</v>
      </c>
      <c r="F1861" t="s">
        <v>5</v>
      </c>
      <c r="G1861" t="s">
        <v>179</v>
      </c>
      <c r="H1861">
        <v>0</v>
      </c>
      <c r="I1861">
        <v>1440</v>
      </c>
      <c r="J1861">
        <f t="shared" si="11"/>
        <v>-1440</v>
      </c>
      <c r="K1861">
        <f t="shared" si="12"/>
        <v>1440</v>
      </c>
      <c r="L1861" s="6"/>
      <c r="M1861" s="4">
        <v>44180</v>
      </c>
      <c r="N1861" s="7">
        <f t="shared" si="13"/>
        <v>1</v>
      </c>
      <c r="O1861" s="7" t="e">
        <f t="shared" si="14"/>
        <v>#REF!</v>
      </c>
      <c r="P1861" s="5" t="e">
        <f t="shared" si="10"/>
        <v>#REF!</v>
      </c>
      <c r="Q1861" s="5" t="e">
        <f>IF(N1861+P1861+TIMEVALUE("16:00")*1.625&gt;ROUNDDOWN(Tableau48910[[#This Row],[Date de début ]],0)+#REF!+2,IF(#REF!+P1861&gt;#REF!,#REF!+P1861+TIMEVALUE("16:00"),#REF!+P1861),IF(N1861+P1861&gt;#REF!,N1861+P1861+TIMEVALUE("16:00"),P1861+N1861))</f>
        <v>#REF!</v>
      </c>
    </row>
    <row r="1862" spans="1:17" hidden="1" x14ac:dyDescent="0.25">
      <c r="A1862" t="s">
        <v>33</v>
      </c>
      <c r="C1862" t="s">
        <v>85</v>
      </c>
      <c r="D1862" t="s">
        <v>30</v>
      </c>
      <c r="E1862" t="s">
        <v>180</v>
      </c>
      <c r="F1862" t="s">
        <v>5</v>
      </c>
      <c r="G1862" t="s">
        <v>181</v>
      </c>
      <c r="H1862">
        <v>0</v>
      </c>
      <c r="I1862">
        <v>0</v>
      </c>
      <c r="J1862">
        <f t="shared" si="11"/>
        <v>0</v>
      </c>
      <c r="K1862">
        <f t="shared" si="12"/>
        <v>0</v>
      </c>
      <c r="L1862" s="6"/>
      <c r="M1862" s="4">
        <v>44173</v>
      </c>
      <c r="N1862" s="7">
        <f t="shared" si="13"/>
        <v>0</v>
      </c>
      <c r="O1862" s="7" t="e">
        <f t="shared" si="14"/>
        <v>#REF!</v>
      </c>
      <c r="P1862" s="5" t="e">
        <f>#REF!</f>
        <v>#REF!</v>
      </c>
      <c r="Q1862" s="5" t="e">
        <f>IF(N1862+P1862+TIMEVALUE("16:00")*1.625&gt;ROUNDDOWN(Tableau48910[[#This Row],[Date de début ]],0)+#REF!+2,IF(#REF!+P1862&gt;#REF!,#REF!+P1862+TIMEVALUE("16:00"),#REF!+P1862),IF(N1862+P1862&gt;#REF!,N1862+P1862+TIMEVALUE("16:00"),P1862+N1862))</f>
        <v>#REF!</v>
      </c>
    </row>
    <row r="1863" spans="1:17" hidden="1" x14ac:dyDescent="0.25">
      <c r="A1863" t="s">
        <v>60</v>
      </c>
      <c r="C1863" t="s">
        <v>21</v>
      </c>
      <c r="D1863" t="s">
        <v>45</v>
      </c>
      <c r="E1863" t="s">
        <v>107</v>
      </c>
      <c r="F1863" t="s">
        <v>5</v>
      </c>
      <c r="G1863" t="s">
        <v>182</v>
      </c>
      <c r="H1863">
        <v>0</v>
      </c>
      <c r="I1863">
        <v>360</v>
      </c>
      <c r="J1863">
        <f t="shared" si="11"/>
        <v>-360</v>
      </c>
      <c r="K1863">
        <f t="shared" si="12"/>
        <v>360</v>
      </c>
      <c r="L1863" s="6"/>
      <c r="M1863" s="4">
        <v>44049</v>
      </c>
      <c r="N1863" s="7">
        <f t="shared" si="13"/>
        <v>0.25</v>
      </c>
      <c r="O1863" s="7" t="e">
        <f t="shared" si="14"/>
        <v>#REF!</v>
      </c>
      <c r="P1863" s="5" t="e">
        <f>#REF!</f>
        <v>#REF!</v>
      </c>
      <c r="Q1863" s="5" t="e">
        <f>IF(N1863+P1863+TIMEVALUE("16:00")*1.625&gt;ROUNDDOWN(Tableau48910[[#This Row],[Date de début ]],0)+#REF!+2,IF(#REF!+P1863&gt;#REF!,#REF!+P1863+TIMEVALUE("16:00"),#REF!+P1863),IF(N1863+P1863&gt;#REF!,N1863+P1863+TIMEVALUE("16:00"),P1863+N1863))</f>
        <v>#REF!</v>
      </c>
    </row>
    <row r="1864" spans="1:17" hidden="1" x14ac:dyDescent="0.25">
      <c r="A1864" t="s">
        <v>29</v>
      </c>
      <c r="C1864" t="s">
        <v>81</v>
      </c>
      <c r="D1864" t="s">
        <v>32</v>
      </c>
      <c r="E1864" t="s">
        <v>183</v>
      </c>
      <c r="F1864" t="s">
        <v>217</v>
      </c>
      <c r="G1864" t="s">
        <v>184</v>
      </c>
      <c r="H1864">
        <v>0</v>
      </c>
      <c r="I1864">
        <v>0</v>
      </c>
      <c r="J1864">
        <f t="shared" si="11"/>
        <v>0</v>
      </c>
      <c r="K1864">
        <f t="shared" si="12"/>
        <v>0</v>
      </c>
      <c r="L1864" s="6"/>
      <c r="M1864" s="4">
        <v>44014</v>
      </c>
      <c r="N1864" s="7">
        <f t="shared" si="13"/>
        <v>0</v>
      </c>
      <c r="O1864" s="7" t="e">
        <f t="shared" si="14"/>
        <v>#REF!</v>
      </c>
      <c r="P1864" s="5" t="e">
        <f>#REF!</f>
        <v>#REF!</v>
      </c>
      <c r="Q1864" s="5" t="e">
        <f>IF(N1864+P1864+TIMEVALUE("16:00")*1.625&gt;ROUNDDOWN(Tableau48910[[#This Row],[Date de début ]],0)+#REF!+2,IF(#REF!+P1864&gt;#REF!,#REF!+P1864+TIMEVALUE("16:00"),#REF!+P1864),IF(N1864+P1864&gt;#REF!,N1864+P1864+TIMEVALUE("16:00"),P1864+N1864))</f>
        <v>#REF!</v>
      </c>
    </row>
    <row r="1865" spans="1:17" hidden="1" x14ac:dyDescent="0.25">
      <c r="A1865" t="s">
        <v>60</v>
      </c>
      <c r="C1865" t="s">
        <v>7</v>
      </c>
      <c r="D1865" t="s">
        <v>34</v>
      </c>
      <c r="E1865" t="s">
        <v>185</v>
      </c>
      <c r="F1865" t="s">
        <v>5</v>
      </c>
      <c r="G1865" t="s">
        <v>186</v>
      </c>
      <c r="H1865">
        <v>90</v>
      </c>
      <c r="I1865">
        <v>60</v>
      </c>
      <c r="J1865">
        <f t="shared" si="11"/>
        <v>30</v>
      </c>
      <c r="K1865">
        <f t="shared" si="12"/>
        <v>30</v>
      </c>
      <c r="L1865" s="6"/>
      <c r="M1865" s="4">
        <v>44012</v>
      </c>
      <c r="N1865" s="7">
        <f t="shared" si="13"/>
        <v>2.0833333333333332E-2</v>
      </c>
      <c r="O1865" s="7" t="e">
        <f t="shared" si="14"/>
        <v>#REF!</v>
      </c>
      <c r="P1865" s="5" t="e">
        <f t="shared" ref="P1865" si="15">Q1864</f>
        <v>#REF!</v>
      </c>
      <c r="Q1865" s="5" t="e">
        <f>IF(N1865+P1865+TIMEVALUE("16:00")*1.625&gt;ROUNDDOWN(Tableau48910[[#This Row],[Date de début ]],0)+#REF!+2,IF(#REF!+P1865&gt;#REF!,#REF!+P1865+TIMEVALUE("16:00"),#REF!+P1865),IF(N1865+P1865&gt;#REF!,N1865+P1865+TIMEVALUE("16:00"),P1865+N1865))</f>
        <v>#REF!</v>
      </c>
    </row>
    <row r="1866" spans="1:17" hidden="1" x14ac:dyDescent="0.25">
      <c r="A1866" t="s">
        <v>60</v>
      </c>
      <c r="C1866" t="s">
        <v>9</v>
      </c>
      <c r="D1866" t="s">
        <v>28</v>
      </c>
      <c r="E1866" t="s">
        <v>185</v>
      </c>
      <c r="F1866" t="s">
        <v>5</v>
      </c>
      <c r="G1866" t="s">
        <v>105</v>
      </c>
      <c r="H1866">
        <v>0</v>
      </c>
      <c r="I1866">
        <v>30</v>
      </c>
      <c r="J1866">
        <f t="shared" si="11"/>
        <v>-30</v>
      </c>
      <c r="K1866">
        <f t="shared" si="12"/>
        <v>30</v>
      </c>
      <c r="L1866" s="6"/>
      <c r="M1866" s="4">
        <v>44000</v>
      </c>
      <c r="N1866" s="7">
        <f t="shared" si="13"/>
        <v>2.0833333333333332E-2</v>
      </c>
      <c r="O1866" s="7" t="e">
        <f t="shared" si="14"/>
        <v>#REF!</v>
      </c>
      <c r="P1866" s="5" t="e">
        <f>#REF!</f>
        <v>#REF!</v>
      </c>
      <c r="Q1866" s="5" t="e">
        <f>IF(N1866+P1866+TIMEVALUE("16:00")*1.625&gt;ROUNDDOWN(Tableau48910[[#This Row],[Date de début ]],0)+#REF!+2,IF(#REF!+P1866&gt;#REF!,#REF!+P1866+TIMEVALUE("16:00"),#REF!+P1866),IF(N1866+P1866&gt;#REF!,N1866+P1866+TIMEVALUE("16:00"),P1866+N1866))</f>
        <v>#REF!</v>
      </c>
    </row>
    <row r="1867" spans="1:17" hidden="1" x14ac:dyDescent="0.25">
      <c r="A1867" t="s">
        <v>56</v>
      </c>
      <c r="C1867" t="s">
        <v>39</v>
      </c>
      <c r="D1867" t="s">
        <v>32</v>
      </c>
      <c r="E1867" t="s">
        <v>218</v>
      </c>
      <c r="F1867" t="s">
        <v>217</v>
      </c>
      <c r="G1867" t="s">
        <v>219</v>
      </c>
      <c r="H1867">
        <v>0</v>
      </c>
      <c r="I1867">
        <v>0</v>
      </c>
      <c r="J1867">
        <f t="shared" si="11"/>
        <v>0</v>
      </c>
      <c r="K1867">
        <f t="shared" si="12"/>
        <v>0</v>
      </c>
      <c r="L1867" s="6"/>
      <c r="M1867" s="4">
        <v>43920</v>
      </c>
      <c r="N1867" s="7">
        <f t="shared" si="13"/>
        <v>0</v>
      </c>
      <c r="O1867" s="7" t="e">
        <f t="shared" si="14"/>
        <v>#REF!</v>
      </c>
      <c r="P1867" s="5" t="e">
        <f>#REF!</f>
        <v>#REF!</v>
      </c>
      <c r="Q1867" s="5" t="e">
        <f>IF(N1867+P1867+TIMEVALUE("16:00")*1.625&gt;ROUNDDOWN(Tableau48910[[#This Row],[Date de début ]],0)+#REF!+2,IF(#REF!+P1867&gt;#REF!,#REF!+P1867+TIMEVALUE("16:00"),#REF!+P1867),IF(N1867+P1867&gt;#REF!,N1867+P1867+TIMEVALUE("16:00"),P1867+N1867))</f>
        <v>#REF!</v>
      </c>
    </row>
    <row r="1868" spans="1:17" hidden="1" x14ac:dyDescent="0.25">
      <c r="A1868" t="s">
        <v>60</v>
      </c>
      <c r="C1868" t="s">
        <v>16</v>
      </c>
      <c r="D1868" t="s">
        <v>31</v>
      </c>
      <c r="E1868" t="s">
        <v>185</v>
      </c>
      <c r="F1868" t="s">
        <v>5</v>
      </c>
      <c r="G1868" t="s">
        <v>187</v>
      </c>
      <c r="H1868">
        <v>0</v>
      </c>
      <c r="I1868">
        <v>840</v>
      </c>
      <c r="J1868">
        <f t="shared" si="11"/>
        <v>-840</v>
      </c>
      <c r="K1868">
        <f t="shared" si="12"/>
        <v>840</v>
      </c>
      <c r="L1868" s="6"/>
      <c r="M1868" s="4">
        <v>43869</v>
      </c>
      <c r="N1868" s="7">
        <f t="shared" si="13"/>
        <v>0.58333333333333337</v>
      </c>
      <c r="O1868" s="7" t="e">
        <f t="shared" si="14"/>
        <v>#REF!</v>
      </c>
      <c r="P1868" s="5" t="e">
        <f>#REF!</f>
        <v>#REF!</v>
      </c>
      <c r="Q1868" s="5" t="e">
        <f>IF(N1868+P1868+TIMEVALUE("16:00")*1.625&gt;ROUNDDOWN(Tableau48910[[#This Row],[Date de début ]],0)+#REF!+2,IF(#REF!+P1868&gt;#REF!,#REF!+P1868+TIMEVALUE("16:00"),#REF!+P1868),IF(N1868+P1868&gt;#REF!,N1868+P1868+TIMEVALUE("16:00"),P1868+N1868))</f>
        <v>#REF!</v>
      </c>
    </row>
    <row r="1869" spans="1:17" hidden="1" x14ac:dyDescent="0.25">
      <c r="A1869" t="s">
        <v>33</v>
      </c>
      <c r="C1869" t="s">
        <v>81</v>
      </c>
      <c r="D1869" t="s">
        <v>188</v>
      </c>
      <c r="E1869" t="s">
        <v>189</v>
      </c>
      <c r="F1869" t="s">
        <v>5</v>
      </c>
      <c r="G1869" t="s">
        <v>190</v>
      </c>
      <c r="H1869">
        <v>360</v>
      </c>
      <c r="I1869">
        <v>0</v>
      </c>
      <c r="J1869">
        <f t="shared" si="11"/>
        <v>360</v>
      </c>
      <c r="K1869">
        <f t="shared" si="12"/>
        <v>360</v>
      </c>
      <c r="L1869" s="6"/>
      <c r="M1869" s="4">
        <v>43816</v>
      </c>
      <c r="N1869" s="7">
        <f t="shared" si="13"/>
        <v>0.25</v>
      </c>
      <c r="O1869" s="7" t="e">
        <f t="shared" si="14"/>
        <v>#REF!</v>
      </c>
      <c r="P1869" s="5" t="e">
        <f>#REF!</f>
        <v>#REF!</v>
      </c>
      <c r="Q1869" s="5" t="e">
        <f>IF(N1869+P1869+TIMEVALUE("16:00")*1.625&gt;ROUNDDOWN(Tableau48910[[#This Row],[Date de début ]],0)+#REF!+2,IF(#REF!+P1869&gt;#REF!,#REF!+P1869+TIMEVALUE("16:00"),#REF!+P1869),IF(N1869+P1869&gt;#REF!,N1869+P1869+TIMEVALUE("16:00"),P1869+N1869))</f>
        <v>#REF!</v>
      </c>
    </row>
    <row r="1870" spans="1:17" hidden="1" x14ac:dyDescent="0.25">
      <c r="A1870" t="s">
        <v>60</v>
      </c>
      <c r="C1870" t="s">
        <v>21</v>
      </c>
      <c r="D1870" t="s">
        <v>28</v>
      </c>
      <c r="E1870" t="s">
        <v>191</v>
      </c>
      <c r="F1870" t="s">
        <v>5</v>
      </c>
      <c r="G1870" t="s">
        <v>192</v>
      </c>
      <c r="H1870">
        <v>600</v>
      </c>
      <c r="I1870">
        <v>540</v>
      </c>
      <c r="J1870">
        <f t="shared" si="11"/>
        <v>60</v>
      </c>
      <c r="K1870">
        <f t="shared" si="12"/>
        <v>60</v>
      </c>
      <c r="L1870" s="6"/>
      <c r="M1870" s="4">
        <v>43774</v>
      </c>
      <c r="N1870" s="7">
        <f t="shared" si="13"/>
        <v>4.1666666666666664E-2</v>
      </c>
      <c r="O1870" s="7" t="e">
        <f t="shared" si="14"/>
        <v>#REF!</v>
      </c>
      <c r="P1870" s="5" t="e">
        <f>#REF!</f>
        <v>#REF!</v>
      </c>
      <c r="Q1870" s="5" t="e">
        <f>IF(N1870+P1870+TIMEVALUE("16:00")*1.625&gt;ROUNDDOWN(Tableau48910[[#This Row],[Date de début ]],0)+#REF!+2,IF(#REF!+P1870&gt;#REF!,#REF!+P1870+TIMEVALUE("16:00"),#REF!+P1870),IF(N1870+P1870&gt;#REF!,N1870+P1870+TIMEVALUE("16:00"),P1870+N1870))</f>
        <v>#REF!</v>
      </c>
    </row>
    <row r="1871" spans="1:17" hidden="1" x14ac:dyDescent="0.25">
      <c r="A1871" t="s">
        <v>33</v>
      </c>
      <c r="C1871" t="s">
        <v>9</v>
      </c>
      <c r="D1871" t="s">
        <v>31</v>
      </c>
      <c r="E1871" t="s">
        <v>191</v>
      </c>
      <c r="F1871" t="s">
        <v>5</v>
      </c>
      <c r="G1871" t="s">
        <v>193</v>
      </c>
      <c r="H1871">
        <v>100</v>
      </c>
      <c r="I1871">
        <v>0</v>
      </c>
      <c r="J1871">
        <f t="shared" si="11"/>
        <v>100</v>
      </c>
      <c r="K1871">
        <f t="shared" si="12"/>
        <v>100</v>
      </c>
      <c r="L1871" s="6"/>
      <c r="M1871" s="4">
        <v>43773</v>
      </c>
      <c r="N1871" s="7">
        <f t="shared" si="13"/>
        <v>6.9444444444444448E-2</v>
      </c>
      <c r="O1871" s="7" t="e">
        <f t="shared" si="14"/>
        <v>#REF!</v>
      </c>
      <c r="P1871" s="5" t="e">
        <f>#REF!</f>
        <v>#REF!</v>
      </c>
      <c r="Q1871" s="5" t="e">
        <f>IF(N1871+P1871+TIMEVALUE("16:00")*1.625&gt;ROUNDDOWN(Tableau48910[[#This Row],[Date de début ]],0)+#REF!+2,IF(#REF!+P1871&gt;#REF!,#REF!+P1871+TIMEVALUE("16:00"),#REF!+P1871),IF(N1871+P1871&gt;#REF!,N1871+P1871+TIMEVALUE("16:00"),P1871+N1871))</f>
        <v>#REF!</v>
      </c>
    </row>
    <row r="1872" spans="1:17" hidden="1" x14ac:dyDescent="0.25">
      <c r="A1872" t="s">
        <v>29</v>
      </c>
      <c r="C1872" t="s">
        <v>53</v>
      </c>
      <c r="D1872" t="s">
        <v>32</v>
      </c>
      <c r="E1872" t="s">
        <v>194</v>
      </c>
      <c r="F1872" t="s">
        <v>217</v>
      </c>
      <c r="G1872" t="s">
        <v>90</v>
      </c>
      <c r="H1872">
        <v>0</v>
      </c>
      <c r="I1872">
        <v>0</v>
      </c>
      <c r="J1872">
        <f t="shared" si="11"/>
        <v>0</v>
      </c>
      <c r="K1872">
        <f t="shared" si="12"/>
        <v>0</v>
      </c>
      <c r="L1872" s="6"/>
      <c r="M1872" s="4">
        <v>43767</v>
      </c>
      <c r="N1872" s="7">
        <f t="shared" si="13"/>
        <v>0</v>
      </c>
      <c r="O1872" s="7" t="e">
        <f t="shared" si="14"/>
        <v>#REF!</v>
      </c>
      <c r="P1872" s="5" t="e">
        <f>#REF!</f>
        <v>#REF!</v>
      </c>
      <c r="Q1872" s="5" t="e">
        <f>IF(N1872+P1872+TIMEVALUE("16:00")*1.625&gt;ROUNDDOWN(Tableau48910[[#This Row],[Date de début ]],0)+#REF!+2,IF(#REF!+P1872&gt;#REF!,#REF!+P1872+TIMEVALUE("16:00"),#REF!+P1872),IF(N1872+P1872&gt;#REF!,N1872+P1872+TIMEVALUE("16:00"),P1872+N1872))</f>
        <v>#REF!</v>
      </c>
    </row>
    <row r="1873" spans="1:17" hidden="1" x14ac:dyDescent="0.25">
      <c r="A1873" t="s">
        <v>29</v>
      </c>
      <c r="C1873" t="s">
        <v>53</v>
      </c>
      <c r="D1873" t="s">
        <v>32</v>
      </c>
      <c r="E1873" t="s">
        <v>195</v>
      </c>
      <c r="F1873" t="s">
        <v>217</v>
      </c>
      <c r="G1873" t="s">
        <v>90</v>
      </c>
      <c r="H1873">
        <v>0</v>
      </c>
      <c r="I1873">
        <v>0</v>
      </c>
      <c r="J1873">
        <f t="shared" si="11"/>
        <v>0</v>
      </c>
      <c r="K1873">
        <f t="shared" si="12"/>
        <v>0</v>
      </c>
      <c r="L1873" s="6"/>
      <c r="M1873" s="4">
        <v>43767</v>
      </c>
      <c r="N1873" s="7">
        <f t="shared" si="13"/>
        <v>0</v>
      </c>
      <c r="O1873" s="7" t="e">
        <f t="shared" si="14"/>
        <v>#REF!</v>
      </c>
      <c r="P1873" s="5" t="e">
        <f t="shared" ref="P1873:P1876" si="16">Q1872</f>
        <v>#REF!</v>
      </c>
      <c r="Q1873" s="5" t="e">
        <f>IF(N1873+P1873+TIMEVALUE("16:00")*1.625&gt;ROUNDDOWN(Tableau48910[[#This Row],[Date de début ]],0)+#REF!+2,IF(#REF!+P1873&gt;#REF!,#REF!+P1873+TIMEVALUE("16:00"),#REF!+P1873),IF(N1873+P1873&gt;#REF!,N1873+P1873+TIMEVALUE("16:00"),P1873+N1873))</f>
        <v>#REF!</v>
      </c>
    </row>
    <row r="1874" spans="1:17" hidden="1" x14ac:dyDescent="0.25">
      <c r="A1874" t="s">
        <v>33</v>
      </c>
      <c r="C1874" t="s">
        <v>19</v>
      </c>
      <c r="D1874" t="s">
        <v>41</v>
      </c>
      <c r="E1874" t="s">
        <v>196</v>
      </c>
      <c r="F1874" t="s">
        <v>5</v>
      </c>
      <c r="G1874" t="s">
        <v>197</v>
      </c>
      <c r="H1874">
        <v>205</v>
      </c>
      <c r="I1874">
        <v>0</v>
      </c>
      <c r="J1874">
        <f t="shared" si="11"/>
        <v>205</v>
      </c>
      <c r="K1874">
        <f t="shared" si="12"/>
        <v>205</v>
      </c>
      <c r="L1874" s="6"/>
      <c r="M1874" s="4">
        <v>43761</v>
      </c>
      <c r="N1874" s="7">
        <f t="shared" si="13"/>
        <v>0.1423611111111111</v>
      </c>
      <c r="O1874" s="7" t="e">
        <f t="shared" si="14"/>
        <v>#REF!</v>
      </c>
      <c r="P1874" s="5" t="e">
        <f>#REF!</f>
        <v>#REF!</v>
      </c>
      <c r="Q1874" s="5" t="e">
        <f>IF(N1874+P1874+TIMEVALUE("16:00")*1.625&gt;ROUNDDOWN(Tableau48910[[#This Row],[Date de début ]],0)+#REF!+2,IF(#REF!+P1874&gt;#REF!,#REF!+P1874+TIMEVALUE("16:00"),#REF!+P1874),IF(N1874+P1874&gt;#REF!,N1874+P1874+TIMEVALUE("16:00"),P1874+N1874))</f>
        <v>#REF!</v>
      </c>
    </row>
    <row r="1875" spans="1:17" hidden="1" x14ac:dyDescent="0.25">
      <c r="A1875" t="s">
        <v>33</v>
      </c>
      <c r="C1875" t="s">
        <v>17</v>
      </c>
      <c r="D1875" t="s">
        <v>83</v>
      </c>
      <c r="E1875" t="s">
        <v>196</v>
      </c>
      <c r="F1875" t="s">
        <v>5</v>
      </c>
      <c r="G1875" t="s">
        <v>198</v>
      </c>
      <c r="H1875">
        <v>201</v>
      </c>
      <c r="I1875">
        <v>0</v>
      </c>
      <c r="J1875">
        <f t="shared" si="11"/>
        <v>201</v>
      </c>
      <c r="K1875">
        <f t="shared" si="12"/>
        <v>201</v>
      </c>
      <c r="L1875" s="6"/>
      <c r="M1875" s="4">
        <v>43761</v>
      </c>
      <c r="N1875" s="7">
        <f t="shared" si="13"/>
        <v>0.13958333333333334</v>
      </c>
      <c r="O1875" s="7" t="e">
        <f t="shared" si="14"/>
        <v>#REF!</v>
      </c>
      <c r="P1875" s="5" t="e">
        <f t="shared" si="16"/>
        <v>#REF!</v>
      </c>
      <c r="Q1875" s="5" t="e">
        <f>IF(N1875+P1875+TIMEVALUE("16:00")*1.625&gt;ROUNDDOWN(Tableau48910[[#This Row],[Date de début ]],0)+#REF!+2,IF(#REF!+P1875&gt;#REF!,#REF!+P1875+TIMEVALUE("16:00"),#REF!+P1875),IF(N1875+P1875&gt;#REF!,N1875+P1875+TIMEVALUE("16:00"),P1875+N1875))</f>
        <v>#REF!</v>
      </c>
    </row>
    <row r="1876" spans="1:17" hidden="1" x14ac:dyDescent="0.25">
      <c r="A1876" t="s">
        <v>33</v>
      </c>
      <c r="C1876" t="s">
        <v>55</v>
      </c>
      <c r="D1876" t="s">
        <v>84</v>
      </c>
      <c r="E1876" t="s">
        <v>196</v>
      </c>
      <c r="F1876" t="s">
        <v>5</v>
      </c>
      <c r="G1876" t="s">
        <v>69</v>
      </c>
      <c r="H1876">
        <v>0.2</v>
      </c>
      <c r="I1876">
        <v>0</v>
      </c>
      <c r="J1876">
        <f t="shared" si="11"/>
        <v>0.2</v>
      </c>
      <c r="K1876">
        <f t="shared" si="12"/>
        <v>0.2</v>
      </c>
      <c r="L1876" s="6"/>
      <c r="M1876" s="4">
        <v>43761</v>
      </c>
      <c r="N1876" s="7">
        <f t="shared" si="13"/>
        <v>1.3888888888888889E-4</v>
      </c>
      <c r="O1876" s="7" t="e">
        <f t="shared" si="14"/>
        <v>#REF!</v>
      </c>
      <c r="P1876" s="5" t="e">
        <f t="shared" si="16"/>
        <v>#REF!</v>
      </c>
      <c r="Q1876" s="5" t="e">
        <f>IF(N1876+P1876+TIMEVALUE("16:00")*1.625&gt;ROUNDDOWN(Tableau48910[[#This Row],[Date de début ]],0)+#REF!+2,IF(#REF!+P1876&gt;#REF!,#REF!+P1876+TIMEVALUE("16:00"),#REF!+P1876),IF(N1876+P1876&gt;#REF!,N1876+P1876+TIMEVALUE("16:00"),P1876+N1876))</f>
        <v>#REF!</v>
      </c>
    </row>
    <row r="1877" spans="1:17" hidden="1" x14ac:dyDescent="0.25">
      <c r="A1877" t="s">
        <v>66</v>
      </c>
      <c r="C1877" t="s">
        <v>25</v>
      </c>
      <c r="D1877" t="s">
        <v>30</v>
      </c>
      <c r="E1877" t="s">
        <v>199</v>
      </c>
      <c r="F1877" t="s">
        <v>5</v>
      </c>
      <c r="G1877" t="s">
        <v>200</v>
      </c>
      <c r="H1877">
        <v>0</v>
      </c>
      <c r="I1877">
        <v>1650</v>
      </c>
      <c r="J1877">
        <f t="shared" si="11"/>
        <v>-1650</v>
      </c>
      <c r="K1877">
        <f t="shared" si="12"/>
        <v>1650</v>
      </c>
      <c r="L1877" s="6"/>
      <c r="M1877" s="4">
        <v>43535</v>
      </c>
      <c r="N1877" s="7">
        <f t="shared" si="13"/>
        <v>1.1458333333333333</v>
      </c>
      <c r="O1877" s="7" t="e">
        <f t="shared" si="14"/>
        <v>#REF!</v>
      </c>
      <c r="P1877" s="5" t="e">
        <f>#REF!</f>
        <v>#REF!</v>
      </c>
      <c r="Q1877" s="5" t="e">
        <f>IF(N1877+P1877+TIMEVALUE("16:00")*1.625&gt;ROUNDDOWN(Tableau48910[[#This Row],[Date de début ]],0)+#REF!+2,IF(#REF!+P1877&gt;#REF!,#REF!+P1877+TIMEVALUE("16:00"),#REF!+P1877),IF(N1877+P1877&gt;#REF!,N1877+P1877+TIMEVALUE("16:00"),P1877+N1877))</f>
        <v>#REF!</v>
      </c>
    </row>
    <row r="1878" spans="1:17" hidden="1" x14ac:dyDescent="0.25">
      <c r="A1878" t="s">
        <v>66</v>
      </c>
      <c r="C1878" t="s">
        <v>9</v>
      </c>
      <c r="D1878" t="s">
        <v>45</v>
      </c>
      <c r="E1878" t="s">
        <v>199</v>
      </c>
      <c r="F1878" t="s">
        <v>5</v>
      </c>
      <c r="G1878" t="s">
        <v>201</v>
      </c>
      <c r="H1878">
        <v>0</v>
      </c>
      <c r="I1878">
        <v>60</v>
      </c>
      <c r="J1878">
        <f t="shared" si="11"/>
        <v>-60</v>
      </c>
      <c r="K1878">
        <f t="shared" si="12"/>
        <v>60</v>
      </c>
      <c r="L1878" s="6"/>
      <c r="M1878" s="4">
        <v>43532</v>
      </c>
      <c r="N1878" s="7">
        <f t="shared" si="13"/>
        <v>4.1666666666666664E-2</v>
      </c>
      <c r="O1878" s="7" t="e">
        <f t="shared" si="14"/>
        <v>#REF!</v>
      </c>
      <c r="P1878" s="5" t="e">
        <f>#REF!</f>
        <v>#REF!</v>
      </c>
      <c r="Q1878" s="5" t="e">
        <f>IF(N1878+P1878+TIMEVALUE("16:00")*1.625&gt;ROUNDDOWN(Tableau48910[[#This Row],[Date de début ]],0)+#REF!+2,IF(#REF!+P1878&gt;#REF!,#REF!+P1878+TIMEVALUE("16:00"),#REF!+P1878),IF(N1878+P1878&gt;#REF!,N1878+P1878+TIMEVALUE("16:00"),P1878+N1878))</f>
        <v>#REF!</v>
      </c>
    </row>
    <row r="1879" spans="1:17" hidden="1" x14ac:dyDescent="0.25">
      <c r="A1879" t="s">
        <v>66</v>
      </c>
      <c r="C1879" t="s">
        <v>12</v>
      </c>
      <c r="D1879" t="s">
        <v>31</v>
      </c>
      <c r="E1879" t="s">
        <v>199</v>
      </c>
      <c r="F1879" t="s">
        <v>5</v>
      </c>
      <c r="G1879" t="s">
        <v>202</v>
      </c>
      <c r="H1879">
        <v>0</v>
      </c>
      <c r="I1879">
        <v>7140</v>
      </c>
      <c r="J1879">
        <f t="shared" si="11"/>
        <v>-7140</v>
      </c>
      <c r="K1879">
        <f t="shared" si="12"/>
        <v>7140</v>
      </c>
      <c r="L1879" s="6"/>
      <c r="M1879" s="4">
        <v>43489</v>
      </c>
      <c r="N1879" s="7">
        <f t="shared" si="13"/>
        <v>4.958333333333333</v>
      </c>
      <c r="O1879" s="7" t="e">
        <f t="shared" si="14"/>
        <v>#REF!</v>
      </c>
      <c r="P1879" s="5" t="e">
        <f>#REF!</f>
        <v>#REF!</v>
      </c>
      <c r="Q1879" s="5" t="e">
        <f>IF(N1879+P1879+TIMEVALUE("16:00")*1.625&gt;ROUNDDOWN(Tableau48910[[#This Row],[Date de début ]],0)+#REF!+2,IF(#REF!+P1879&gt;#REF!,#REF!+P1879+TIMEVALUE("16:00"),#REF!+P1879),IF(N1879+P1879&gt;#REF!,N1879+P1879+TIMEVALUE("16:00"),P1879+N1879))</f>
        <v>#REF!</v>
      </c>
    </row>
    <row r="1880" spans="1:17" hidden="1" x14ac:dyDescent="0.25">
      <c r="A1880" t="s">
        <v>33</v>
      </c>
      <c r="C1880" t="s">
        <v>11</v>
      </c>
      <c r="D1880" t="s">
        <v>41</v>
      </c>
      <c r="E1880" t="s">
        <v>203</v>
      </c>
      <c r="F1880" t="s">
        <v>5</v>
      </c>
      <c r="G1880" t="s">
        <v>204</v>
      </c>
      <c r="H1880">
        <v>30</v>
      </c>
      <c r="I1880">
        <v>0</v>
      </c>
      <c r="J1880">
        <f t="shared" si="11"/>
        <v>30</v>
      </c>
      <c r="K1880">
        <f t="shared" si="12"/>
        <v>30</v>
      </c>
      <c r="L1880" s="6"/>
      <c r="M1880" s="4">
        <v>43364</v>
      </c>
      <c r="N1880" s="7">
        <f t="shared" si="13"/>
        <v>2.0833333333333332E-2</v>
      </c>
      <c r="O1880" s="7" t="e">
        <f t="shared" si="14"/>
        <v>#REF!</v>
      </c>
      <c r="P1880" s="5" t="e">
        <f>#REF!</f>
        <v>#REF!</v>
      </c>
      <c r="Q1880" s="5" t="e">
        <f>IF(N1880+P1880+TIMEVALUE("16:00")*1.625&gt;ROUNDDOWN(Tableau48910[[#This Row],[Date de début ]],0)+#REF!+2,IF(#REF!+P1880&gt;#REF!,#REF!+P1880+TIMEVALUE("16:00"),#REF!+P1880),IF(N1880+P1880&gt;#REF!,N1880+P1880+TIMEVALUE("16:00"),P1880+N1880))</f>
        <v>#REF!</v>
      </c>
    </row>
    <row r="1881" spans="1:17" hidden="1" x14ac:dyDescent="0.25">
      <c r="A1881" t="s">
        <v>33</v>
      </c>
      <c r="C1881" t="s">
        <v>156</v>
      </c>
      <c r="D1881" t="s">
        <v>38</v>
      </c>
      <c r="E1881" t="s">
        <v>203</v>
      </c>
      <c r="F1881" t="s">
        <v>5</v>
      </c>
      <c r="G1881" t="s">
        <v>205</v>
      </c>
      <c r="H1881">
        <v>240</v>
      </c>
      <c r="I1881">
        <v>0</v>
      </c>
      <c r="J1881">
        <f t="shared" si="11"/>
        <v>240</v>
      </c>
      <c r="K1881">
        <f t="shared" si="12"/>
        <v>240</v>
      </c>
      <c r="L1881" s="6"/>
      <c r="M1881" s="4">
        <v>43363</v>
      </c>
      <c r="N1881" s="7">
        <f t="shared" si="13"/>
        <v>0.16666666666666666</v>
      </c>
      <c r="O1881" s="7" t="e">
        <f t="shared" si="14"/>
        <v>#REF!</v>
      </c>
      <c r="P1881" s="5" t="e">
        <f t="shared" ref="P1881:P1887" si="17">Q1880</f>
        <v>#REF!</v>
      </c>
      <c r="Q1881" s="5" t="e">
        <f>IF(N1881+P1881+TIMEVALUE("16:00")*1.625&gt;ROUNDDOWN(Tableau48910[[#This Row],[Date de début ]],0)+#REF!+2,IF(#REF!+P1881&gt;#REF!,#REF!+P1881+TIMEVALUE("16:00"),#REF!+P1881),IF(N1881+P1881&gt;#REF!,N1881+P1881+TIMEVALUE("16:00"),P1881+N1881))</f>
        <v>#REF!</v>
      </c>
    </row>
    <row r="1882" spans="1:17" hidden="1" x14ac:dyDescent="0.25">
      <c r="A1882" t="s">
        <v>33</v>
      </c>
      <c r="C1882" t="s">
        <v>12</v>
      </c>
      <c r="D1882" t="s">
        <v>64</v>
      </c>
      <c r="E1882" t="s">
        <v>203</v>
      </c>
      <c r="F1882" t="s">
        <v>5</v>
      </c>
      <c r="G1882" t="s">
        <v>206</v>
      </c>
      <c r="H1882">
        <v>45</v>
      </c>
      <c r="I1882">
        <v>0</v>
      </c>
      <c r="J1882">
        <f t="shared" si="11"/>
        <v>45</v>
      </c>
      <c r="K1882">
        <f t="shared" si="12"/>
        <v>45</v>
      </c>
      <c r="L1882" s="6"/>
      <c r="M1882" s="4">
        <v>43363</v>
      </c>
      <c r="N1882" s="7">
        <f t="shared" si="13"/>
        <v>3.125E-2</v>
      </c>
      <c r="O1882" s="7" t="e">
        <f t="shared" si="14"/>
        <v>#REF!</v>
      </c>
      <c r="P1882" s="5" t="e">
        <f t="shared" si="17"/>
        <v>#REF!</v>
      </c>
      <c r="Q1882" s="5" t="e">
        <f>IF(N1882+P1882+TIMEVALUE("16:00")*1.625&gt;ROUNDDOWN(Tableau48910[[#This Row],[Date de début ]],0)+#REF!+2,IF(#REF!+P1882&gt;#REF!,#REF!+P1882+TIMEVALUE("16:00"),#REF!+P1882),IF(N1882+P1882&gt;#REF!,N1882+P1882+TIMEVALUE("16:00"),P1882+N1882))</f>
        <v>#REF!</v>
      </c>
    </row>
    <row r="1883" spans="1:17" hidden="1" x14ac:dyDescent="0.25">
      <c r="A1883" t="s">
        <v>33</v>
      </c>
      <c r="C1883" t="s">
        <v>11</v>
      </c>
      <c r="D1883" t="s">
        <v>45</v>
      </c>
      <c r="E1883" t="s">
        <v>203</v>
      </c>
      <c r="F1883" t="s">
        <v>5</v>
      </c>
      <c r="G1883" t="s">
        <v>207</v>
      </c>
      <c r="H1883">
        <v>30</v>
      </c>
      <c r="I1883">
        <v>0</v>
      </c>
      <c r="J1883">
        <f t="shared" si="11"/>
        <v>30</v>
      </c>
      <c r="K1883">
        <f t="shared" si="12"/>
        <v>30</v>
      </c>
      <c r="L1883" s="6"/>
      <c r="M1883" s="4">
        <v>43363</v>
      </c>
      <c r="N1883" s="7">
        <f t="shared" si="13"/>
        <v>2.0833333333333332E-2</v>
      </c>
      <c r="O1883" s="7" t="e">
        <f t="shared" si="14"/>
        <v>#REF!</v>
      </c>
      <c r="P1883" s="5" t="e">
        <f t="shared" si="17"/>
        <v>#REF!</v>
      </c>
      <c r="Q1883" s="5" t="e">
        <f>IF(N1883+P1883+TIMEVALUE("16:00")*1.625&gt;ROUNDDOWN(Tableau48910[[#This Row],[Date de début ]],0)+#REF!+2,IF(#REF!+P1883&gt;#REF!,#REF!+P1883+TIMEVALUE("16:00"),#REF!+P1883),IF(N1883+P1883&gt;#REF!,N1883+P1883+TIMEVALUE("16:00"),P1883+N1883))</f>
        <v>#REF!</v>
      </c>
    </row>
    <row r="1884" spans="1:17" hidden="1" x14ac:dyDescent="0.25">
      <c r="A1884" t="s">
        <v>33</v>
      </c>
      <c r="C1884" t="s">
        <v>8</v>
      </c>
      <c r="D1884" t="s">
        <v>47</v>
      </c>
      <c r="E1884" t="s">
        <v>203</v>
      </c>
      <c r="F1884" t="s">
        <v>5</v>
      </c>
      <c r="G1884" t="s">
        <v>208</v>
      </c>
      <c r="H1884">
        <v>480</v>
      </c>
      <c r="I1884">
        <v>0</v>
      </c>
      <c r="J1884">
        <f t="shared" si="11"/>
        <v>480</v>
      </c>
      <c r="K1884">
        <f t="shared" si="12"/>
        <v>480</v>
      </c>
      <c r="L1884" s="6"/>
      <c r="M1884" s="4">
        <v>43363</v>
      </c>
      <c r="N1884" s="7">
        <f t="shared" si="13"/>
        <v>0.33333333333333331</v>
      </c>
      <c r="O1884" s="7" t="e">
        <f t="shared" si="14"/>
        <v>#REF!</v>
      </c>
      <c r="P1884" s="5" t="e">
        <f t="shared" si="17"/>
        <v>#REF!</v>
      </c>
      <c r="Q1884" s="5" t="e">
        <f>IF(N1884+P1884+TIMEVALUE("16:00")*1.625&gt;ROUNDDOWN(Tableau48910[[#This Row],[Date de début ]],0)+#REF!+2,IF(#REF!+P1884&gt;#REF!,#REF!+P1884+TIMEVALUE("16:00"),#REF!+P1884),IF(N1884+P1884&gt;#REF!,N1884+P1884+TIMEVALUE("16:00"),P1884+N1884))</f>
        <v>#REF!</v>
      </c>
    </row>
    <row r="1885" spans="1:17" hidden="1" x14ac:dyDescent="0.25">
      <c r="A1885" t="s">
        <v>33</v>
      </c>
      <c r="C1885" t="s">
        <v>10</v>
      </c>
      <c r="D1885" t="s">
        <v>30</v>
      </c>
      <c r="E1885" t="s">
        <v>203</v>
      </c>
      <c r="F1885" t="s">
        <v>5</v>
      </c>
      <c r="G1885" t="s">
        <v>209</v>
      </c>
      <c r="H1885">
        <v>1440</v>
      </c>
      <c r="I1885">
        <v>0</v>
      </c>
      <c r="J1885">
        <f t="shared" si="11"/>
        <v>1440</v>
      </c>
      <c r="K1885">
        <f t="shared" si="12"/>
        <v>1440</v>
      </c>
      <c r="L1885" s="6"/>
      <c r="M1885" s="4">
        <v>43362</v>
      </c>
      <c r="N1885" s="7">
        <f t="shared" si="13"/>
        <v>1</v>
      </c>
      <c r="O1885" s="7" t="e">
        <f t="shared" si="14"/>
        <v>#REF!</v>
      </c>
      <c r="P1885" s="5" t="e">
        <f t="shared" si="17"/>
        <v>#REF!</v>
      </c>
      <c r="Q1885" s="5" t="e">
        <f>IF(N1885+P1885+TIMEVALUE("16:00")*1.625&gt;ROUNDDOWN(Tableau48910[[#This Row],[Date de début ]],0)+#REF!+2,IF(#REF!+P1885&gt;#REF!,#REF!+P1885+TIMEVALUE("16:00"),#REF!+P1885),IF(N1885+P1885&gt;#REF!,N1885+P1885+TIMEVALUE("16:00"),P1885+N1885))</f>
        <v>#REF!</v>
      </c>
    </row>
    <row r="1886" spans="1:17" hidden="1" x14ac:dyDescent="0.25">
      <c r="A1886" t="s">
        <v>33</v>
      </c>
      <c r="C1886" t="s">
        <v>8</v>
      </c>
      <c r="D1886" t="s">
        <v>34</v>
      </c>
      <c r="E1886" t="s">
        <v>203</v>
      </c>
      <c r="F1886" t="s">
        <v>5</v>
      </c>
      <c r="G1886" t="s">
        <v>210</v>
      </c>
      <c r="H1886">
        <v>240</v>
      </c>
      <c r="I1886">
        <v>0</v>
      </c>
      <c r="J1886">
        <f t="shared" si="11"/>
        <v>240</v>
      </c>
      <c r="K1886">
        <f t="shared" si="12"/>
        <v>240</v>
      </c>
      <c r="L1886" s="6"/>
      <c r="M1886" s="4">
        <v>43362</v>
      </c>
      <c r="N1886" s="7">
        <f t="shared" si="13"/>
        <v>0.16666666666666666</v>
      </c>
      <c r="O1886" s="7" t="e">
        <f t="shared" si="14"/>
        <v>#REF!</v>
      </c>
      <c r="P1886" s="5" t="e">
        <f t="shared" si="17"/>
        <v>#REF!</v>
      </c>
      <c r="Q1886" s="5" t="e">
        <f>IF(N1886+P1886+TIMEVALUE("16:00")*1.625&gt;ROUNDDOWN(Tableau48910[[#This Row],[Date de début ]],0)+#REF!+2,IF(#REF!+P1886&gt;#REF!,#REF!+P1886+TIMEVALUE("16:00"),#REF!+P1886),IF(N1886+P1886&gt;#REF!,N1886+P1886+TIMEVALUE("16:00"),P1886+N1886))</f>
        <v>#REF!</v>
      </c>
    </row>
    <row r="1887" spans="1:17" hidden="1" x14ac:dyDescent="0.25">
      <c r="A1887" t="s">
        <v>33</v>
      </c>
      <c r="C1887" t="s">
        <v>24</v>
      </c>
      <c r="D1887" t="s">
        <v>28</v>
      </c>
      <c r="E1887" t="s">
        <v>203</v>
      </c>
      <c r="F1887" t="s">
        <v>5</v>
      </c>
      <c r="G1887" t="s">
        <v>211</v>
      </c>
      <c r="H1887">
        <v>1440</v>
      </c>
      <c r="I1887">
        <v>0</v>
      </c>
      <c r="J1887">
        <f t="shared" si="11"/>
        <v>1440</v>
      </c>
      <c r="K1887">
        <f t="shared" si="12"/>
        <v>1440</v>
      </c>
      <c r="L1887" s="6"/>
      <c r="M1887" s="4">
        <v>43357</v>
      </c>
      <c r="N1887" s="7">
        <f t="shared" si="13"/>
        <v>1</v>
      </c>
      <c r="O1887" s="7" t="e">
        <f t="shared" si="14"/>
        <v>#REF!</v>
      </c>
      <c r="P1887" s="5" t="e">
        <f t="shared" si="17"/>
        <v>#REF!</v>
      </c>
      <c r="Q1887" s="5" t="e">
        <f>IF(N1887+P1887+TIMEVALUE("16:00")*1.625&gt;ROUNDDOWN(Tableau48910[[#This Row],[Date de début ]],0)+#REF!+2,IF(#REF!+P1887&gt;#REF!,#REF!+P1887+TIMEVALUE("16:00"),#REF!+P1887),IF(N1887+P1887&gt;#REF!,N1887+P1887+TIMEVALUE("16:00"),P1887+N1887))</f>
        <v>#REF!</v>
      </c>
    </row>
    <row r="1888" spans="1:17" hidden="1" x14ac:dyDescent="0.25">
      <c r="A1888" t="s">
        <v>60</v>
      </c>
      <c r="C1888" t="s">
        <v>24</v>
      </c>
      <c r="D1888" t="s">
        <v>28</v>
      </c>
      <c r="E1888" t="s">
        <v>212</v>
      </c>
      <c r="F1888" t="s">
        <v>5</v>
      </c>
      <c r="G1888" t="s">
        <v>213</v>
      </c>
      <c r="H1888">
        <v>600</v>
      </c>
      <c r="I1888">
        <v>960</v>
      </c>
      <c r="J1888">
        <f t="shared" si="11"/>
        <v>-360</v>
      </c>
      <c r="K1888">
        <f t="shared" si="12"/>
        <v>360</v>
      </c>
      <c r="L1888" s="6"/>
      <c r="M1888" s="4">
        <v>43314</v>
      </c>
      <c r="N1888" s="7">
        <f t="shared" si="13"/>
        <v>0.25</v>
      </c>
      <c r="O1888" s="7" t="e">
        <f t="shared" si="14"/>
        <v>#REF!</v>
      </c>
      <c r="P1888" s="5" t="e">
        <f>#REF!</f>
        <v>#REF!</v>
      </c>
      <c r="Q1888" s="5" t="e">
        <f>IF(N1888+P1888+TIMEVALUE("16:00")*1.625&gt;ROUNDDOWN(Tableau48910[[#This Row],[Date de début ]],0)+#REF!+2,IF(#REF!+P1888&gt;#REF!,#REF!+P1888+TIMEVALUE("16:00"),#REF!+P1888),IF(N1888+P1888&gt;#REF!,N1888+P1888+TIMEVALUE("16:00"),P1888+N1888))</f>
        <v>#REF!</v>
      </c>
    </row>
    <row r="1889" spans="1:17" hidden="1" x14ac:dyDescent="0.25">
      <c r="A1889" t="s">
        <v>29</v>
      </c>
      <c r="C1889" t="s">
        <v>81</v>
      </c>
      <c r="D1889" t="s">
        <v>36</v>
      </c>
      <c r="E1889" t="s">
        <v>214</v>
      </c>
      <c r="F1889" t="s">
        <v>5</v>
      </c>
      <c r="G1889" t="s">
        <v>215</v>
      </c>
      <c r="H1889">
        <v>600</v>
      </c>
      <c r="I1889">
        <v>0</v>
      </c>
      <c r="J1889">
        <f t="shared" si="11"/>
        <v>600</v>
      </c>
      <c r="K1889">
        <f t="shared" si="12"/>
        <v>600</v>
      </c>
      <c r="L1889" s="6"/>
      <c r="M1889" s="4">
        <v>43277</v>
      </c>
      <c r="N1889" s="7">
        <f t="shared" si="13"/>
        <v>0.41666666666666669</v>
      </c>
      <c r="O1889" s="7" t="e">
        <f t="shared" si="14"/>
        <v>#REF!</v>
      </c>
      <c r="P1889" s="5" t="e">
        <f>#REF!</f>
        <v>#REF!</v>
      </c>
      <c r="Q1889" s="5" t="e">
        <f>IF(N1889+P1889+TIMEVALUE("16:00")*1.625&gt;ROUNDDOWN(Tableau48910[[#This Row],[Date de début ]],0)+#REF!+2,IF(#REF!+P1889&gt;#REF!,#REF!+P1889+TIMEVALUE("16:00"),#REF!+P1889),IF(N1889+P1889&gt;#REF!,N1889+P1889+TIMEVALUE("16:00"),P1889+N1889))</f>
        <v>#REF!</v>
      </c>
    </row>
    <row r="1890" spans="1:17" hidden="1" x14ac:dyDescent="0.25">
      <c r="A1890" t="s">
        <v>56</v>
      </c>
      <c r="C1890" t="s">
        <v>14</v>
      </c>
      <c r="D1890" t="s">
        <v>31</v>
      </c>
      <c r="E1890" t="s">
        <v>220</v>
      </c>
      <c r="F1890" t="s">
        <v>6</v>
      </c>
      <c r="G1890" t="s">
        <v>221</v>
      </c>
      <c r="H1890">
        <v>0</v>
      </c>
      <c r="I1890">
        <v>0</v>
      </c>
      <c r="J1890">
        <f t="shared" si="11"/>
        <v>0</v>
      </c>
      <c r="K1890">
        <f t="shared" si="12"/>
        <v>0</v>
      </c>
      <c r="L1890" s="6"/>
      <c r="M1890" s="4">
        <v>43250</v>
      </c>
      <c r="N1890" s="7">
        <f t="shared" si="13"/>
        <v>0</v>
      </c>
      <c r="O1890" s="7" t="e">
        <f t="shared" si="14"/>
        <v>#REF!</v>
      </c>
      <c r="P1890" s="5" t="e">
        <f>#REF!</f>
        <v>#REF!</v>
      </c>
      <c r="Q1890" s="5" t="e">
        <f>IF(N1890+P1890+TIMEVALUE("16:00")*1.625&gt;ROUNDDOWN(Tableau48910[[#This Row],[Date de début ]],0)+#REF!+2,IF(#REF!+P1890&gt;#REF!,#REF!+P1890+TIMEVALUE("16:00"),#REF!+P1890),IF(N1890+P1890&gt;#REF!,N1890+P1890+TIMEVALUE("16:00"),P1890+N1890))</f>
        <v>#REF!</v>
      </c>
    </row>
    <row r="1891" spans="1:17" hidden="1" x14ac:dyDescent="0.25">
      <c r="A1891" t="s">
        <v>56</v>
      </c>
      <c r="C1891" t="s">
        <v>9</v>
      </c>
      <c r="D1891" t="s">
        <v>41</v>
      </c>
      <c r="E1891" t="s">
        <v>222</v>
      </c>
      <c r="F1891" t="s">
        <v>5</v>
      </c>
      <c r="G1891" t="s">
        <v>223</v>
      </c>
      <c r="H1891">
        <v>17.5</v>
      </c>
      <c r="I1891">
        <v>0</v>
      </c>
      <c r="J1891">
        <f t="shared" si="11"/>
        <v>17.5</v>
      </c>
      <c r="K1891">
        <f t="shared" si="12"/>
        <v>17.5</v>
      </c>
      <c r="L1891" s="6"/>
      <c r="M1891" s="4">
        <v>43249</v>
      </c>
      <c r="N1891" s="7">
        <f t="shared" si="13"/>
        <v>1.2152777777777778E-2</v>
      </c>
      <c r="O1891" s="7" t="e">
        <f t="shared" si="14"/>
        <v>#REF!</v>
      </c>
      <c r="P1891" s="5" t="e">
        <f>#REF!</f>
        <v>#REF!</v>
      </c>
      <c r="Q1891" s="5" t="e">
        <f>IF(N1891+P1891+TIMEVALUE("16:00")*1.625&gt;ROUNDDOWN(Tableau48910[[#This Row],[Date de début ]],0)+#REF!+2,IF(#REF!+P1891&gt;#REF!,#REF!+P1891+TIMEVALUE("16:00"),#REF!+P1891),IF(N1891+P1891&gt;#REF!,N1891+P1891+TIMEVALUE("16:00"),P1891+N1891))</f>
        <v>#REF!</v>
      </c>
    </row>
    <row r="1892" spans="1:17" hidden="1" x14ac:dyDescent="0.25">
      <c r="A1892" t="s">
        <v>56</v>
      </c>
      <c r="C1892" t="s">
        <v>55</v>
      </c>
      <c r="D1892" t="s">
        <v>42</v>
      </c>
      <c r="E1892" t="s">
        <v>222</v>
      </c>
      <c r="F1892" t="s">
        <v>5</v>
      </c>
      <c r="G1892" t="s">
        <v>224</v>
      </c>
      <c r="H1892">
        <v>10</v>
      </c>
      <c r="I1892">
        <v>0</v>
      </c>
      <c r="J1892">
        <f t="shared" si="11"/>
        <v>10</v>
      </c>
      <c r="K1892">
        <f t="shared" si="12"/>
        <v>10</v>
      </c>
      <c r="L1892" s="6"/>
      <c r="M1892" s="4">
        <v>43249</v>
      </c>
      <c r="N1892" s="7">
        <f t="shared" si="13"/>
        <v>6.9444444444444441E-3</v>
      </c>
      <c r="O1892" s="7" t="e">
        <f t="shared" si="14"/>
        <v>#REF!</v>
      </c>
      <c r="P1892" s="5" t="e">
        <f t="shared" ref="P1892:P1897" si="18">Q1891</f>
        <v>#REF!</v>
      </c>
      <c r="Q1892" s="5" t="e">
        <f>IF(N1892+P1892+TIMEVALUE("16:00")*1.625&gt;ROUNDDOWN(Tableau48910[[#This Row],[Date de début ]],0)+#REF!+2,IF(#REF!+P1892&gt;#REF!,#REF!+P1892+TIMEVALUE("16:00"),#REF!+P1892),IF(N1892+P1892&gt;#REF!,N1892+P1892+TIMEVALUE("16:00"),P1892+N1892))</f>
        <v>#REF!</v>
      </c>
    </row>
    <row r="1893" spans="1:17" hidden="1" x14ac:dyDescent="0.25">
      <c r="A1893" t="s">
        <v>56</v>
      </c>
      <c r="C1893" t="s">
        <v>55</v>
      </c>
      <c r="D1893" t="s">
        <v>84</v>
      </c>
      <c r="E1893" t="s">
        <v>222</v>
      </c>
      <c r="F1893" t="s">
        <v>5</v>
      </c>
      <c r="G1893" t="s">
        <v>225</v>
      </c>
      <c r="H1893">
        <v>17.5</v>
      </c>
      <c r="I1893">
        <v>0</v>
      </c>
      <c r="J1893">
        <f t="shared" si="11"/>
        <v>17.5</v>
      </c>
      <c r="K1893">
        <f t="shared" si="12"/>
        <v>17.5</v>
      </c>
      <c r="L1893" s="6"/>
      <c r="M1893" s="4">
        <v>43249</v>
      </c>
      <c r="N1893" s="7">
        <f t="shared" si="13"/>
        <v>1.2152777777777778E-2</v>
      </c>
      <c r="O1893" s="7" t="e">
        <f t="shared" si="14"/>
        <v>#REF!</v>
      </c>
      <c r="P1893" s="5" t="e">
        <f t="shared" si="18"/>
        <v>#REF!</v>
      </c>
      <c r="Q1893" s="5" t="e">
        <f>IF(N1893+P1893+TIMEVALUE("16:00")*1.625&gt;ROUNDDOWN(Tableau48910[[#This Row],[Date de début ]],0)+#REF!+2,IF(#REF!+P1893&gt;#REF!,#REF!+P1893+TIMEVALUE("16:00"),#REF!+P1893),IF(N1893+P1893&gt;#REF!,N1893+P1893+TIMEVALUE("16:00"),P1893+N1893))</f>
        <v>#REF!</v>
      </c>
    </row>
    <row r="1894" spans="1:17" hidden="1" x14ac:dyDescent="0.25">
      <c r="A1894" t="s">
        <v>56</v>
      </c>
      <c r="C1894" t="s">
        <v>39</v>
      </c>
      <c r="D1894" t="s">
        <v>54</v>
      </c>
      <c r="E1894" t="s">
        <v>222</v>
      </c>
      <c r="F1894" t="s">
        <v>5</v>
      </c>
      <c r="G1894" t="s">
        <v>226</v>
      </c>
      <c r="H1894">
        <v>430</v>
      </c>
      <c r="I1894">
        <v>0</v>
      </c>
      <c r="J1894">
        <f t="shared" si="11"/>
        <v>430</v>
      </c>
      <c r="K1894">
        <f t="shared" si="12"/>
        <v>430</v>
      </c>
      <c r="L1894" s="6"/>
      <c r="M1894" s="4">
        <v>43249</v>
      </c>
      <c r="N1894" s="7">
        <f t="shared" si="13"/>
        <v>0.2986111111111111</v>
      </c>
      <c r="O1894" s="7" t="e">
        <f t="shared" si="14"/>
        <v>#REF!</v>
      </c>
      <c r="P1894" s="5" t="e">
        <f t="shared" si="18"/>
        <v>#REF!</v>
      </c>
      <c r="Q1894" s="5" t="e">
        <f>IF(N1894+P1894+TIMEVALUE("16:00")*1.625&gt;ROUNDDOWN(Tableau48910[[#This Row],[Date de début ]],0)+#REF!+2,IF(#REF!+P1894&gt;#REF!,#REF!+P1894+TIMEVALUE("16:00"),#REF!+P1894),IF(N1894+P1894&gt;#REF!,N1894+P1894+TIMEVALUE("16:00"),P1894+N1894))</f>
        <v>#REF!</v>
      </c>
    </row>
    <row r="1895" spans="1:17" hidden="1" x14ac:dyDescent="0.25">
      <c r="A1895" t="s">
        <v>56</v>
      </c>
      <c r="C1895" t="s">
        <v>13</v>
      </c>
      <c r="D1895" t="s">
        <v>71</v>
      </c>
      <c r="E1895" t="s">
        <v>222</v>
      </c>
      <c r="F1895" t="s">
        <v>5</v>
      </c>
      <c r="G1895" t="s">
        <v>227</v>
      </c>
      <c r="H1895">
        <v>255</v>
      </c>
      <c r="I1895">
        <v>0</v>
      </c>
      <c r="J1895">
        <f t="shared" si="11"/>
        <v>255</v>
      </c>
      <c r="K1895">
        <f t="shared" si="12"/>
        <v>255</v>
      </c>
      <c r="L1895" s="6"/>
      <c r="M1895" s="4">
        <v>43249</v>
      </c>
      <c r="N1895" s="7">
        <f t="shared" si="13"/>
        <v>0.17708333333333334</v>
      </c>
      <c r="O1895" s="7" t="e">
        <f t="shared" si="14"/>
        <v>#REF!</v>
      </c>
      <c r="P1895" s="5" t="e">
        <f t="shared" si="18"/>
        <v>#REF!</v>
      </c>
      <c r="Q1895" s="5" t="e">
        <f>IF(N1895+P1895+TIMEVALUE("16:00")*1.625&gt;ROUNDDOWN(Tableau48910[[#This Row],[Date de début ]],0)+#REF!+2,IF(#REF!+P1895&gt;#REF!,#REF!+P1895+TIMEVALUE("16:00"),#REF!+P1895),IF(N1895+P1895&gt;#REF!,N1895+P1895+TIMEVALUE("16:00"),P1895+N1895))</f>
        <v>#REF!</v>
      </c>
    </row>
    <row r="1896" spans="1:17" hidden="1" x14ac:dyDescent="0.25">
      <c r="A1896" t="s">
        <v>56</v>
      </c>
      <c r="C1896" t="s">
        <v>55</v>
      </c>
      <c r="D1896" t="s">
        <v>99</v>
      </c>
      <c r="E1896" t="s">
        <v>222</v>
      </c>
      <c r="F1896" t="s">
        <v>5</v>
      </c>
      <c r="G1896" t="s">
        <v>228</v>
      </c>
      <c r="H1896">
        <v>140</v>
      </c>
      <c r="I1896">
        <v>0</v>
      </c>
      <c r="J1896">
        <f t="shared" si="11"/>
        <v>140</v>
      </c>
      <c r="K1896">
        <f t="shared" si="12"/>
        <v>140</v>
      </c>
      <c r="L1896" s="6"/>
      <c r="M1896" s="4">
        <v>43249</v>
      </c>
      <c r="N1896" s="7">
        <f t="shared" si="13"/>
        <v>9.7222222222222224E-2</v>
      </c>
      <c r="O1896" s="7" t="e">
        <f t="shared" si="14"/>
        <v>#REF!</v>
      </c>
      <c r="P1896" s="5" t="e">
        <f t="shared" si="18"/>
        <v>#REF!</v>
      </c>
      <c r="Q1896" s="5" t="e">
        <f>IF(N1896+P1896+TIMEVALUE("16:00")*1.625&gt;ROUNDDOWN(Tableau48910[[#This Row],[Date de début ]],0)+#REF!+2,IF(#REF!+P1896&gt;#REF!,#REF!+P1896+TIMEVALUE("16:00"),#REF!+P1896),IF(N1896+P1896&gt;#REF!,N1896+P1896+TIMEVALUE("16:00"),P1896+N1896))</f>
        <v>#REF!</v>
      </c>
    </row>
    <row r="1897" spans="1:17" hidden="1" x14ac:dyDescent="0.25">
      <c r="A1897" t="s">
        <v>56</v>
      </c>
      <c r="C1897" t="s">
        <v>55</v>
      </c>
      <c r="D1897" t="s">
        <v>74</v>
      </c>
      <c r="E1897" t="s">
        <v>222</v>
      </c>
      <c r="F1897" t="s">
        <v>5</v>
      </c>
      <c r="G1897" t="s">
        <v>229</v>
      </c>
      <c r="H1897">
        <v>0.5</v>
      </c>
      <c r="I1897">
        <v>0</v>
      </c>
      <c r="J1897">
        <f t="shared" si="11"/>
        <v>0.5</v>
      </c>
      <c r="K1897">
        <f t="shared" si="12"/>
        <v>0.5</v>
      </c>
      <c r="L1897" s="6"/>
      <c r="M1897" s="4">
        <v>43249</v>
      </c>
      <c r="N1897" s="7">
        <f t="shared" si="13"/>
        <v>3.4722222222222224E-4</v>
      </c>
      <c r="O1897" s="7" t="e">
        <f t="shared" si="14"/>
        <v>#REF!</v>
      </c>
      <c r="P1897" s="5" t="e">
        <f t="shared" si="18"/>
        <v>#REF!</v>
      </c>
      <c r="Q1897" s="5" t="e">
        <f>IF(N1897+P1897+TIMEVALUE("16:00")*1.625&gt;ROUNDDOWN(Tableau48910[[#This Row],[Date de début ]],0)+#REF!+2,IF(#REF!+P1897&gt;#REF!,#REF!+P1897+TIMEVALUE("16:00"),#REF!+P1897),IF(N1897+P1897&gt;#REF!,N1897+P1897+TIMEVALUE("16:00"),P1897+N1897))</f>
        <v>#REF!</v>
      </c>
    </row>
    <row r="1898" spans="1:17" hidden="1" x14ac:dyDescent="0.25">
      <c r="A1898" t="s">
        <v>56</v>
      </c>
      <c r="C1898" t="s">
        <v>81</v>
      </c>
      <c r="D1898" t="s">
        <v>37</v>
      </c>
      <c r="E1898" t="s">
        <v>230</v>
      </c>
      <c r="F1898" t="s">
        <v>5</v>
      </c>
      <c r="G1898" t="s">
        <v>231</v>
      </c>
      <c r="H1898">
        <v>60</v>
      </c>
      <c r="I1898">
        <v>0</v>
      </c>
      <c r="J1898">
        <f t="shared" si="11"/>
        <v>60</v>
      </c>
      <c r="K1898">
        <f t="shared" si="12"/>
        <v>60</v>
      </c>
      <c r="L1898" s="6"/>
      <c r="M1898" s="4">
        <v>43035</v>
      </c>
      <c r="N1898" s="7">
        <f t="shared" si="13"/>
        <v>4.1666666666666664E-2</v>
      </c>
      <c r="O1898" s="7" t="e">
        <f t="shared" si="14"/>
        <v>#REF!</v>
      </c>
      <c r="P1898" s="5" t="e">
        <f>#REF!</f>
        <v>#REF!</v>
      </c>
      <c r="Q1898" s="5" t="e">
        <f>IF(N1898+P1898+TIMEVALUE("16:00")*1.625&gt;ROUNDDOWN(Tableau48910[[#This Row],[Date de début ]],0)+#REF!+2,IF(#REF!+P1898&gt;#REF!,#REF!+P1898+TIMEVALUE("16:00"),#REF!+P1898),IF(N1898+P1898&gt;#REF!,N1898+P1898+TIMEVALUE("16:00"),P1898+N1898))</f>
        <v>#REF!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5AED4-39E7-4928-8E6A-6AC8D243C092}">
  <sheetPr codeName="Feuil11"/>
  <dimension ref="A1"/>
  <sheetViews>
    <sheetView zoomScaleNormal="100" workbookViewId="0">
      <selection activeCell="B4" sqref="B4"/>
    </sheetView>
  </sheetViews>
  <sheetFormatPr baseColWidth="10" defaultRowHeight="15" x14ac:dyDescent="0.25"/>
  <sheetData/>
  <conditionalFormatting sqref="B4">
    <cfRule type="expression" dxfId="6" priority="4">
      <formula>B$2&lt;&gt;""</formula>
    </cfRule>
    <cfRule type="expression" dxfId="5" priority="5">
      <formula>B$1&lt;&gt;""</formula>
    </cfRule>
  </conditionalFormatting>
  <conditionalFormatting sqref="B4:XFC45">
    <cfRule type="expression" dxfId="4" priority="6">
      <formula>B4=""</formula>
    </cfRule>
    <cfRule type="expression" dxfId="3" priority="7">
      <formula>B4="x"</formula>
    </cfRule>
    <cfRule type="expression" dxfId="2" priority="1">
      <formula>LEN(B4)&gt;1</formula>
    </cfRule>
  </conditionalFormatting>
  <conditionalFormatting sqref="B1:XFC45">
    <cfRule type="expression" dxfId="1" priority="2">
      <formula>B$2&lt;&gt;""</formula>
    </cfRule>
    <cfRule type="expression" dxfId="0" priority="3">
      <formula>B$1&lt;&gt;""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pour gantt</vt:lpstr>
      <vt:lpstr>Gantt macro</vt:lpstr>
      <vt:lpstr>Début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2015-06-05T18:19:34Z</dcterms:created>
  <dcterms:modified xsi:type="dcterms:W3CDTF">2022-11-25T06:32:54Z</dcterms:modified>
</cp:coreProperties>
</file>