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OND\Documents\Patricia\Informatique\° DEMO\"/>
    </mc:Choice>
  </mc:AlternateContent>
  <xr:revisionPtr revIDLastSave="0" documentId="13_ncr:1_{FA4CFFF5-0404-4195-9380-C39526E93FE0}" xr6:coauthVersionLast="47" xr6:coauthVersionMax="47" xr10:uidLastSave="{00000000-0000-0000-0000-000000000000}"/>
  <bookViews>
    <workbookView xWindow="-120" yWindow="-120" windowWidth="24240" windowHeight="13140" firstSheet="1" activeTab="1" xr2:uid="{B69743C5-B952-420B-AF25-30C131741831}"/>
  </bookViews>
  <sheets>
    <sheet name="Liste 1" sheetId="4" state="veryHidden" r:id="rId1"/>
    <sheet name="Commandes" sheetId="2" r:id="rId2"/>
    <sheet name="Liste 2" sheetId="5" state="veryHidden" r:id="rId3"/>
    <sheet name="+1" sheetId="6" state="veryHidden" r:id="rId4"/>
    <sheet name="+2" sheetId="7" state="veryHidden" r:id="rId5"/>
    <sheet name="+3" sheetId="8" state="veryHidden" r:id="rId6"/>
    <sheet name="+4" sheetId="9" state="veryHidden" r:id="rId7"/>
    <sheet name="Tableau" sheetId="3" state="veryHidden" r:id="rId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2" i="2" l="1"/>
  <c r="N33" i="2"/>
  <c r="N34" i="2"/>
  <c r="N35" i="2"/>
  <c r="N36" i="2"/>
  <c r="N37" i="2"/>
  <c r="N38" i="2"/>
  <c r="N31" i="2"/>
  <c r="O11" i="2"/>
  <c r="O12" i="2"/>
  <c r="O13" i="2"/>
  <c r="O14" i="2"/>
  <c r="O15" i="2"/>
  <c r="O16" i="2"/>
  <c r="O17" i="2"/>
  <c r="O18" i="2"/>
  <c r="O19" i="2"/>
  <c r="O20" i="2"/>
  <c r="O21" i="2"/>
  <c r="O10" i="2"/>
  <c r="N11" i="2"/>
  <c r="N12" i="2"/>
  <c r="N13" i="2"/>
  <c r="N14" i="2"/>
  <c r="N15" i="2"/>
  <c r="N16" i="2"/>
  <c r="N17" i="2"/>
  <c r="N18" i="2"/>
  <c r="N19" i="2"/>
  <c r="N20" i="2"/>
  <c r="N21" i="2"/>
  <c r="N10" i="2"/>
  <c r="N39" i="2" l="1"/>
  <c r="O22" i="2"/>
  <c r="N22" i="2"/>
  <c r="N23" i="2" l="1"/>
  <c r="C26" i="2" l="1"/>
  <c r="D26" i="2"/>
  <c r="E26" i="2"/>
  <c r="F26" i="2"/>
  <c r="G26" i="2"/>
  <c r="H26" i="2"/>
  <c r="I26" i="2"/>
  <c r="J26" i="2"/>
  <c r="K26" i="2"/>
  <c r="L26" i="2"/>
  <c r="B26" i="2"/>
  <c r="C2" i="2"/>
  <c r="D2" i="2"/>
  <c r="E2" i="2"/>
  <c r="F2" i="2"/>
  <c r="G2" i="2"/>
  <c r="H2" i="2"/>
  <c r="I2" i="2"/>
  <c r="J2" i="2"/>
  <c r="K2" i="2"/>
  <c r="L2" i="2"/>
  <c r="B2" i="2"/>
</calcChain>
</file>

<file path=xl/sharedStrings.xml><?xml version="1.0" encoding="utf-8"?>
<sst xmlns="http://schemas.openxmlformats.org/spreadsheetml/2006/main" count="148" uniqueCount="77">
  <si>
    <t>Code Article</t>
  </si>
  <si>
    <t>Qté</t>
  </si>
  <si>
    <t>Client A</t>
  </si>
  <si>
    <t>Client B</t>
  </si>
  <si>
    <t>Client C</t>
  </si>
  <si>
    <t>Client D</t>
  </si>
  <si>
    <t>Client E</t>
  </si>
  <si>
    <t>Client F</t>
  </si>
  <si>
    <t>Client G</t>
  </si>
  <si>
    <t>Client H</t>
  </si>
  <si>
    <t>Client I</t>
  </si>
  <si>
    <t>Client J</t>
  </si>
  <si>
    <t>Client K</t>
  </si>
  <si>
    <t>Client L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</si>
  <si>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</si>
  <si>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</si>
  <si>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</si>
  <si>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</si>
  <si>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</si>
  <si>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</si>
  <si>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</si>
  <si>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</si>
  <si>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</si>
  <si>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</si>
  <si>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</si>
  <si>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Code article</t>
  </si>
  <si>
    <t>Article</t>
  </si>
  <si>
    <t>Calibre</t>
  </si>
  <si>
    <t>Prix</t>
  </si>
  <si>
    <t>Rigottes</t>
  </si>
  <si>
    <t>*2</t>
  </si>
  <si>
    <t>*4</t>
  </si>
  <si>
    <t>*6</t>
  </si>
  <si>
    <t>Buche</t>
  </si>
  <si>
    <t>150g</t>
  </si>
  <si>
    <t>300g</t>
  </si>
  <si>
    <t>yaourt</t>
  </si>
  <si>
    <t>*12</t>
  </si>
  <si>
    <t>*18</t>
  </si>
  <si>
    <t>Faisselle</t>
  </si>
  <si>
    <t>Lait</t>
  </si>
  <si>
    <t>1 L</t>
  </si>
  <si>
    <t xml:space="preserve">Qté </t>
  </si>
  <si>
    <t>Client M</t>
  </si>
  <si>
    <t>Client N</t>
  </si>
  <si>
    <t>Client O</t>
  </si>
  <si>
    <t>Client P</t>
  </si>
  <si>
    <t>Client Q</t>
  </si>
  <si>
    <t>Client R</t>
  </si>
  <si>
    <t>Client S</t>
  </si>
  <si>
    <t>Client T</t>
  </si>
  <si>
    <t>21</t>
  </si>
  <si>
    <t>22</t>
  </si>
  <si>
    <t>23</t>
  </si>
  <si>
    <t>24</t>
  </si>
  <si>
    <t>25</t>
  </si>
  <si>
    <t>26</t>
  </si>
  <si>
    <t>Cas part</t>
  </si>
  <si>
    <t>Com</t>
  </si>
  <si>
    <t>basse saison</t>
  </si>
  <si>
    <t>pleine saison</t>
  </si>
  <si>
    <t>Somme cas part</t>
  </si>
  <si>
    <t>somme com</t>
  </si>
  <si>
    <t>basse sais</t>
  </si>
  <si>
    <t>pleine sais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</si>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</sst>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/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32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6FF9716-DEAF-4A93-ACD0-A86FD838D310}" name="Tableau2" displayName="Tableau2" ref="A9:L21" totalsRowShown="0" dataDxfId="30" headerRowBorderDxfId="31" tableBorderDxfId="29" totalsRowBorderDxfId="28">
  <autoFilter ref="A9:L21" xr:uid="{46FF9716-DEAF-4A93-ACD0-A86FD838D310}"/>
  <tableColumns count="12">
    <tableColumn id="1" xr3:uid="{2E823CD6-FC32-422A-93DA-2109B03BF589}" name="C1" dataDxfId="27"/>
    <tableColumn id="2" xr3:uid="{9473C44D-F4F8-4020-B620-CC8690764CC4}" name="C2" dataDxfId="26"/>
    <tableColumn id="3" xr3:uid="{19F1B38C-A293-4247-A67A-6F13D599B112}" name="C3" dataDxfId="25"/>
    <tableColumn id="4" xr3:uid="{D4CE8B94-6FAC-42F7-B5A1-06CECFECD07B}" name="C4" dataDxfId="24"/>
    <tableColumn id="5" xr3:uid="{4A5EE6F1-3FFA-4372-BCBD-E4B18A7EEBB2}" name="C5" dataDxfId="23"/>
    <tableColumn id="6" xr3:uid="{9C03F620-3570-4700-9EEE-B15350B02914}" name="C6" dataDxfId="22"/>
    <tableColumn id="7" xr3:uid="{4C1467B3-CB34-42A9-B0AE-D532DE2DFC14}" name="C7" dataDxfId="21"/>
    <tableColumn id="8" xr3:uid="{7A6ED8A5-25D8-442F-A0D9-94089FA8F6EF}" name="C8" dataDxfId="20"/>
    <tableColumn id="9" xr3:uid="{0D38C4F0-823D-4191-BCD8-F6EAC7FE0AD6}" name="C9" dataDxfId="19"/>
    <tableColumn id="10" xr3:uid="{D8AA7F73-3780-4DDD-8FB7-341D45B1B1F7}" name="C10" dataDxfId="18"/>
    <tableColumn id="11" xr3:uid="{B78738CA-5D83-4517-B86C-B39A24F4CDE4}" name="C11" dataDxfId="17"/>
    <tableColumn id="12" xr3:uid="{8C3220ED-A081-497D-B349-F03DDA40770C}" name="C12" dataDxfId="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C31FDBF-036E-467C-9993-6D047532AE7A}" name="Tableau3" displayName="Tableau3" ref="A30:L38" totalsRowShown="0" dataDxfId="14" headerRowBorderDxfId="15" tableBorderDxfId="13" totalsRowBorderDxfId="12">
  <autoFilter ref="A30:L38" xr:uid="{BC31FDBF-036E-467C-9993-6D047532AE7A}"/>
  <tableColumns count="12">
    <tableColumn id="1" xr3:uid="{DD26548D-171B-4915-82C0-CB76FA451524}" name="C1" dataDxfId="11"/>
    <tableColumn id="2" xr3:uid="{03EB6812-6A40-4035-B3F9-F2AE2375F8B9}" name="C2" dataDxfId="10"/>
    <tableColumn id="3" xr3:uid="{E2979486-099B-47F9-8B4A-F7B31F7DC93A}" name="C3" dataDxfId="9"/>
    <tableColumn id="4" xr3:uid="{729C4900-A059-4827-89BD-3B94909826A3}" name="C4" dataDxfId="8"/>
    <tableColumn id="5" xr3:uid="{45EF0BF6-B7F7-4240-AC68-77F78ADF44A7}" name="C5" dataDxfId="7"/>
    <tableColumn id="6" xr3:uid="{DE419F68-931A-4DDC-B079-073F797CD6C0}" name="C6" dataDxfId="6"/>
    <tableColumn id="7" xr3:uid="{2F2F0CF2-92F8-4D72-8CF9-53422EE9C0FD}" name="C7" dataDxfId="5"/>
    <tableColumn id="8" xr3:uid="{696F921D-5EE0-4C4C-A58B-4AE5FB8394CC}" name="C8" dataDxfId="4"/>
    <tableColumn id="9" xr3:uid="{26A2EA55-9AE2-489D-A57D-B546D0882912}" name="C9" dataDxfId="3"/>
    <tableColumn id="10" xr3:uid="{2DFEA8AC-4594-4AAE-A3DB-B8E1063F6999}" name="C10" dataDxfId="2"/>
    <tableColumn id="11" xr3:uid="{EE60B99B-275A-42A7-8965-2977F89B4A7F}" name="C11" dataDxfId="1"/>
    <tableColumn id="12" xr3:uid="{7479907E-F1B7-4BE9-92D5-3522AA0BB45B}" name="C1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AAD26-4B30-4933-93A7-5C7863221B47}">
  <sheetPr codeName="Feuil3"/>
  <dimension ref="A4:A15"/>
  <sheetViews>
    <sheetView workbookViewId="0">
      <selection activeCell="E21" sqref="E21"/>
    </sheetView>
  </sheetViews>
  <sheetFormatPr baseColWidth="10" defaultRowHeight="15" x14ac:dyDescent="0.25"/>
  <sheetData>
    <row r="4" spans="1:1" x14ac:dyDescent="0.25">
      <c r="A4" s="13" t="s">
        <v>2</v>
      </c>
    </row>
    <row r="5" spans="1:1" x14ac:dyDescent="0.25">
      <c r="A5" s="2" t="s">
        <v>3</v>
      </c>
    </row>
    <row r="6" spans="1:1" x14ac:dyDescent="0.25">
      <c r="A6" s="13" t="s">
        <v>4</v>
      </c>
    </row>
    <row r="7" spans="1:1" x14ac:dyDescent="0.25">
      <c r="A7" s="2" t="s">
        <v>5</v>
      </c>
    </row>
    <row r="8" spans="1:1" x14ac:dyDescent="0.25">
      <c r="A8" s="13" t="s">
        <v>6</v>
      </c>
    </row>
    <row r="9" spans="1:1" x14ac:dyDescent="0.25">
      <c r="A9" s="2" t="s">
        <v>7</v>
      </c>
    </row>
    <row r="10" spans="1:1" x14ac:dyDescent="0.25">
      <c r="A10" s="13" t="s">
        <v>8</v>
      </c>
    </row>
    <row r="11" spans="1:1" x14ac:dyDescent="0.25">
      <c r="A11" s="2" t="s">
        <v>9</v>
      </c>
    </row>
    <row r="12" spans="1:1" x14ac:dyDescent="0.25">
      <c r="A12" s="13" t="s">
        <v>10</v>
      </c>
    </row>
    <row r="13" spans="1:1" x14ac:dyDescent="0.25">
      <c r="A13" s="2" t="s">
        <v>11</v>
      </c>
    </row>
    <row r="14" spans="1:1" x14ac:dyDescent="0.25">
      <c r="A14" s="13" t="s">
        <v>12</v>
      </c>
    </row>
    <row r="15" spans="1:1" x14ac:dyDescent="0.25">
      <c r="A15" s="2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B53D8-9DD2-481C-A687-B1C9BF15B549}">
  <sheetPr codeName="Feuil1"/>
  <dimension ref="A2:X39"/>
  <sheetViews>
    <sheetView tabSelected="1" topLeftCell="A10" workbookViewId="0">
      <selection activeCell="A29" sqref="A29:L30"/>
    </sheetView>
  </sheetViews>
  <sheetFormatPr baseColWidth="10" defaultRowHeight="15" x14ac:dyDescent="0.25"/>
  <cols>
    <col min="1" max="1" width="17.5703125" customWidth="1"/>
  </cols>
  <sheetData>
    <row r="2" spans="1:24" x14ac:dyDescent="0.25">
      <c r="A2" s="1" t="s">
        <v>1</v>
      </c>
      <c r="B2" s="2">
        <f>SUM(Tableau2[C2])</f>
        <v>0</v>
      </c>
      <c r="C2" s="2">
        <f>SUM(Tableau2[C3])</f>
        <v>0</v>
      </c>
      <c r="D2" s="2">
        <f>SUM(Tableau2[C4])</f>
        <v>0</v>
      </c>
      <c r="E2" s="2">
        <f>SUM(Tableau2[C5])</f>
        <v>0</v>
      </c>
      <c r="F2" s="2">
        <f>SUM(Tableau2[C6])</f>
        <v>0</v>
      </c>
      <c r="G2" s="2">
        <f>SUM(Tableau2[C7])</f>
        <v>4</v>
      </c>
      <c r="H2" s="2">
        <f>SUM(Tableau2[C8])</f>
        <v>0</v>
      </c>
      <c r="I2" s="2">
        <f>SUM(Tableau2[C9])</f>
        <v>0</v>
      </c>
      <c r="J2" s="2">
        <f>SUM(Tableau2[C10])</f>
        <v>0</v>
      </c>
      <c r="K2" s="2">
        <f>SUM(Tableau2[C11])</f>
        <v>0</v>
      </c>
      <c r="L2" s="2">
        <f>SUM(Tableau2[C12])</f>
        <v>2</v>
      </c>
      <c r="M2" s="4"/>
    </row>
    <row r="3" spans="1:24" x14ac:dyDescent="0.25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24" x14ac:dyDescent="0.25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24" x14ac:dyDescent="0.25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24" x14ac:dyDescent="0.25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24" x14ac:dyDescent="0.25">
      <c r="A7" s="4" t="s">
        <v>58</v>
      </c>
      <c r="B7" s="25" t="s">
        <v>59</v>
      </c>
      <c r="C7" s="25"/>
      <c r="D7" s="25"/>
      <c r="E7" s="25"/>
      <c r="F7" s="25"/>
      <c r="G7" s="25"/>
      <c r="H7" s="25" t="s">
        <v>60</v>
      </c>
      <c r="I7" s="25"/>
      <c r="J7" s="25"/>
      <c r="K7" s="25"/>
      <c r="L7" s="25"/>
      <c r="N7" t="s">
        <v>62</v>
      </c>
      <c r="U7" s="11" t="s">
        <v>25</v>
      </c>
      <c r="V7" s="12" t="s">
        <v>26</v>
      </c>
      <c r="W7" s="11" t="s">
        <v>27</v>
      </c>
      <c r="X7" s="11" t="s">
        <v>28</v>
      </c>
    </row>
    <row r="8" spans="1:24" x14ac:dyDescent="0.25">
      <c r="A8" s="23" t="s">
        <v>0</v>
      </c>
      <c r="B8" s="11" t="s">
        <v>14</v>
      </c>
      <c r="C8" s="11" t="s">
        <v>15</v>
      </c>
      <c r="D8" s="11" t="s">
        <v>16</v>
      </c>
      <c r="E8" s="11" t="s">
        <v>17</v>
      </c>
      <c r="F8" s="11" t="s">
        <v>18</v>
      </c>
      <c r="G8" s="24" t="s">
        <v>19</v>
      </c>
      <c r="H8" s="12" t="s">
        <v>20</v>
      </c>
      <c r="I8" s="11" t="s">
        <v>21</v>
      </c>
      <c r="J8" s="11" t="s">
        <v>22</v>
      </c>
      <c r="K8" s="11" t="s">
        <v>23</v>
      </c>
      <c r="L8" s="11" t="s">
        <v>24</v>
      </c>
      <c r="U8" s="11"/>
      <c r="V8" s="12"/>
      <c r="W8" s="11"/>
      <c r="X8" s="11"/>
    </row>
    <row r="9" spans="1:24" x14ac:dyDescent="0.25">
      <c r="A9" s="10" t="s">
        <v>65</v>
      </c>
      <c r="B9" s="10" t="s">
        <v>66</v>
      </c>
      <c r="C9" s="10" t="s">
        <v>67</v>
      </c>
      <c r="D9" s="10" t="s">
        <v>68</v>
      </c>
      <c r="E9" s="10" t="s">
        <v>69</v>
      </c>
      <c r="F9" s="10" t="s">
        <v>70</v>
      </c>
      <c r="G9" s="10" t="s">
        <v>71</v>
      </c>
      <c r="H9" s="10" t="s">
        <v>72</v>
      </c>
      <c r="I9" s="10" t="s">
        <v>73</v>
      </c>
      <c r="J9" s="10" t="s">
        <v>74</v>
      </c>
      <c r="K9" s="10" t="s">
        <v>75</v>
      </c>
      <c r="L9" s="10" t="s">
        <v>76</v>
      </c>
      <c r="N9" t="s">
        <v>63</v>
      </c>
      <c r="O9" t="s">
        <v>64</v>
      </c>
      <c r="U9" s="13">
        <v>10</v>
      </c>
      <c r="V9" s="14" t="s">
        <v>29</v>
      </c>
      <c r="W9" s="13" t="s">
        <v>30</v>
      </c>
      <c r="X9" s="15">
        <v>5</v>
      </c>
    </row>
    <row r="10" spans="1:24" x14ac:dyDescent="0.25">
      <c r="A10" s="5" t="s">
        <v>2</v>
      </c>
      <c r="B10" s="2"/>
      <c r="C10" s="2"/>
      <c r="D10" s="2"/>
      <c r="E10" s="2"/>
      <c r="F10" s="2"/>
      <c r="G10" s="18"/>
      <c r="H10" s="5"/>
      <c r="I10" s="2"/>
      <c r="J10" s="2"/>
      <c r="K10" s="2"/>
      <c r="L10" s="6">
        <v>1</v>
      </c>
      <c r="N10" s="2">
        <f>_xlfn.IFS(SUM(Tableau2[[#This Row],[C8]:[C12]])&gt;0,0,SUM(Tableau2[[#This Row],[C2]:[C7]])&gt;0,1,SUM(Tableau2[[#This Row],[C2]:[C12]])=0,0)</f>
        <v>0</v>
      </c>
      <c r="O10" s="2">
        <f>IF(SUM(Tableau2[[#This Row],[C8]:[C12]])&gt;0,1,0)</f>
        <v>1</v>
      </c>
      <c r="U10" s="2">
        <v>11</v>
      </c>
      <c r="V10" s="5" t="s">
        <v>29</v>
      </c>
      <c r="W10" s="2" t="s">
        <v>31</v>
      </c>
      <c r="X10" s="16">
        <v>2</v>
      </c>
    </row>
    <row r="11" spans="1:24" x14ac:dyDescent="0.25">
      <c r="A11" s="5" t="s">
        <v>3</v>
      </c>
      <c r="B11" s="2"/>
      <c r="C11" s="2"/>
      <c r="D11" s="2"/>
      <c r="E11" s="2"/>
      <c r="F11" s="2"/>
      <c r="G11" s="18"/>
      <c r="H11" s="5"/>
      <c r="I11" s="2"/>
      <c r="J11" s="2"/>
      <c r="K11" s="2"/>
      <c r="L11" s="6">
        <v>1</v>
      </c>
      <c r="N11" s="2">
        <f>_xlfn.IFS(SUM(Tableau2[[#This Row],[C8]:[C12]])&gt;0,0,SUM(Tableau2[[#This Row],[C2]:[C7]])&gt;0,1,SUM(Tableau2[[#This Row],[C2]:[C12]])=0,0)</f>
        <v>0</v>
      </c>
      <c r="O11" s="2">
        <f>IF(SUM(Tableau2[[#This Row],[C8]:[C12]])&gt;0,1,0)</f>
        <v>1</v>
      </c>
      <c r="U11" s="13">
        <v>12</v>
      </c>
      <c r="V11" s="14" t="s">
        <v>29</v>
      </c>
      <c r="W11" s="13" t="s">
        <v>32</v>
      </c>
      <c r="X11" s="15">
        <v>6</v>
      </c>
    </row>
    <row r="12" spans="1:24" x14ac:dyDescent="0.25">
      <c r="A12" s="5" t="s">
        <v>4</v>
      </c>
      <c r="B12" s="2"/>
      <c r="C12" s="2"/>
      <c r="D12" s="2"/>
      <c r="E12" s="2"/>
      <c r="F12" s="2"/>
      <c r="G12" s="18"/>
      <c r="H12" s="5"/>
      <c r="I12" s="2"/>
      <c r="J12" s="2"/>
      <c r="K12" s="2"/>
      <c r="L12" s="6"/>
      <c r="N12" s="2">
        <f>_xlfn.IFS(SUM(Tableau2[[#This Row],[C8]:[C12]])&gt;0,0,SUM(Tableau2[[#This Row],[C2]:[C7]])&gt;0,1,SUM(Tableau2[[#This Row],[C2]:[C12]])=0,0)</f>
        <v>0</v>
      </c>
      <c r="O12" s="2">
        <f>IF(SUM(Tableau2[[#This Row],[C8]:[C12]])&gt;0,1,0)</f>
        <v>0</v>
      </c>
      <c r="U12" s="2">
        <v>13</v>
      </c>
      <c r="V12" s="5" t="s">
        <v>33</v>
      </c>
      <c r="W12" s="2" t="s">
        <v>34</v>
      </c>
      <c r="X12" s="16">
        <v>3</v>
      </c>
    </row>
    <row r="13" spans="1:24" x14ac:dyDescent="0.25">
      <c r="A13" s="5" t="s">
        <v>5</v>
      </c>
      <c r="B13" s="2"/>
      <c r="C13" s="2"/>
      <c r="D13" s="2"/>
      <c r="E13" s="2"/>
      <c r="F13" s="2"/>
      <c r="G13" s="18">
        <v>2</v>
      </c>
      <c r="H13" s="5"/>
      <c r="I13" s="2"/>
      <c r="J13" s="2"/>
      <c r="K13" s="2"/>
      <c r="L13" s="6"/>
      <c r="N13" s="2">
        <f>_xlfn.IFS(SUM(Tableau2[[#This Row],[C8]:[C12]])&gt;0,0,SUM(Tableau2[[#This Row],[C2]:[C7]])&gt;0,1,SUM(Tableau2[[#This Row],[C2]:[C12]])=0,0)</f>
        <v>1</v>
      </c>
      <c r="O13" s="2">
        <f>IF(SUM(Tableau2[[#This Row],[C8]:[C12]])&gt;0,1,0)</f>
        <v>0</v>
      </c>
      <c r="U13" s="13">
        <v>14</v>
      </c>
      <c r="V13" s="14" t="s">
        <v>33</v>
      </c>
      <c r="W13" s="13" t="s">
        <v>35</v>
      </c>
      <c r="X13" s="15">
        <v>2.5</v>
      </c>
    </row>
    <row r="14" spans="1:24" x14ac:dyDescent="0.25">
      <c r="A14" s="5" t="s">
        <v>6</v>
      </c>
      <c r="B14" s="2"/>
      <c r="C14" s="2"/>
      <c r="D14" s="2"/>
      <c r="E14" s="2"/>
      <c r="F14" s="2"/>
      <c r="G14" s="18">
        <v>2</v>
      </c>
      <c r="H14" s="5"/>
      <c r="I14" s="2"/>
      <c r="J14" s="2"/>
      <c r="K14" s="2"/>
      <c r="L14" s="6"/>
      <c r="N14" s="2">
        <f>_xlfn.IFS(SUM(Tableau2[[#This Row],[C8]:[C12]])&gt;0,0,SUM(Tableau2[[#This Row],[C2]:[C7]])&gt;0,1,SUM(Tableau2[[#This Row],[C2]:[C12]])=0,0)</f>
        <v>1</v>
      </c>
      <c r="O14" s="2">
        <f>IF(SUM(Tableau2[[#This Row],[C8]:[C12]])&gt;0,1,0)</f>
        <v>0</v>
      </c>
      <c r="U14" s="2">
        <v>15</v>
      </c>
      <c r="V14" s="5" t="s">
        <v>36</v>
      </c>
      <c r="W14" s="2" t="s">
        <v>32</v>
      </c>
      <c r="X14" s="16">
        <v>1</v>
      </c>
    </row>
    <row r="15" spans="1:24" x14ac:dyDescent="0.25">
      <c r="A15" s="5" t="s">
        <v>7</v>
      </c>
      <c r="B15" s="2"/>
      <c r="C15" s="2"/>
      <c r="D15" s="2"/>
      <c r="E15" s="2"/>
      <c r="F15" s="2"/>
      <c r="G15" s="18"/>
      <c r="H15" s="17"/>
      <c r="I15" s="2"/>
      <c r="J15" s="2"/>
      <c r="K15" s="2"/>
      <c r="L15" s="6"/>
      <c r="N15" s="2">
        <f>_xlfn.IFS(SUM(Tableau2[[#This Row],[C8]:[C12]])&gt;0,0,SUM(Tableau2[[#This Row],[C2]:[C7]])&gt;0,1,SUM(Tableau2[[#This Row],[C2]:[C12]])=0,0)</f>
        <v>0</v>
      </c>
      <c r="O15" s="2">
        <f>IF(SUM(Tableau2[[#This Row],[C8]:[C12]])&gt;0,1,0)</f>
        <v>0</v>
      </c>
      <c r="U15" s="13">
        <v>16</v>
      </c>
      <c r="V15" s="14" t="s">
        <v>36</v>
      </c>
      <c r="W15" s="13" t="s">
        <v>37</v>
      </c>
      <c r="X15" s="15">
        <v>3</v>
      </c>
    </row>
    <row r="16" spans="1:24" x14ac:dyDescent="0.25">
      <c r="A16" s="5" t="s">
        <v>8</v>
      </c>
      <c r="B16" s="2"/>
      <c r="C16" s="2"/>
      <c r="D16" s="2"/>
      <c r="E16" s="2"/>
      <c r="F16" s="2"/>
      <c r="G16" s="18"/>
      <c r="H16" s="17"/>
      <c r="I16" s="2"/>
      <c r="J16" s="2"/>
      <c r="K16" s="2"/>
      <c r="L16" s="6"/>
      <c r="N16" s="2">
        <f>_xlfn.IFS(SUM(Tableau2[[#This Row],[C8]:[C12]])&gt;0,0,SUM(Tableau2[[#This Row],[C2]:[C7]])&gt;0,1,SUM(Tableau2[[#This Row],[C2]:[C12]])=0,0)</f>
        <v>0</v>
      </c>
      <c r="O16" s="2">
        <f>IF(SUM(Tableau2[[#This Row],[C8]:[C12]])&gt;0,1,0)</f>
        <v>0</v>
      </c>
      <c r="U16" s="2">
        <v>17</v>
      </c>
      <c r="V16" s="5" t="s">
        <v>36</v>
      </c>
      <c r="W16" s="2" t="s">
        <v>38</v>
      </c>
      <c r="X16" s="16">
        <v>1.5</v>
      </c>
    </row>
    <row r="17" spans="1:24" x14ac:dyDescent="0.25">
      <c r="A17" s="5" t="s">
        <v>9</v>
      </c>
      <c r="B17" s="2"/>
      <c r="C17" s="2"/>
      <c r="D17" s="2"/>
      <c r="E17" s="2"/>
      <c r="F17" s="2"/>
      <c r="G17" s="18"/>
      <c r="H17" s="17"/>
      <c r="I17" s="2"/>
      <c r="J17" s="2"/>
      <c r="K17" s="2"/>
      <c r="L17" s="6"/>
      <c r="N17" s="2">
        <f>_xlfn.IFS(SUM(Tableau2[[#This Row],[C8]:[C12]])&gt;0,0,SUM(Tableau2[[#This Row],[C2]:[C7]])&gt;0,1,SUM(Tableau2[[#This Row],[C2]:[C12]])=0,0)</f>
        <v>0</v>
      </c>
      <c r="O17" s="2">
        <f>IF(SUM(Tableau2[[#This Row],[C8]:[C12]])&gt;0,1,0)</f>
        <v>0</v>
      </c>
      <c r="U17" s="13">
        <v>18</v>
      </c>
      <c r="V17" s="14" t="s">
        <v>39</v>
      </c>
      <c r="W17" s="13" t="s">
        <v>32</v>
      </c>
      <c r="X17" s="15">
        <v>1.5</v>
      </c>
    </row>
    <row r="18" spans="1:24" x14ac:dyDescent="0.25">
      <c r="A18" s="5" t="s">
        <v>10</v>
      </c>
      <c r="B18" s="2"/>
      <c r="C18" s="2"/>
      <c r="D18" s="2"/>
      <c r="E18" s="2"/>
      <c r="F18" s="2"/>
      <c r="G18" s="18"/>
      <c r="H18" s="17"/>
      <c r="I18" s="2"/>
      <c r="J18" s="2"/>
      <c r="K18" s="2"/>
      <c r="L18" s="6"/>
      <c r="N18" s="2">
        <f>_xlfn.IFS(SUM(Tableau2[[#This Row],[C8]:[C12]])&gt;0,0,SUM(Tableau2[[#This Row],[C2]:[C7]])&gt;0,1,SUM(Tableau2[[#This Row],[C2]:[C12]])=0,0)</f>
        <v>0</v>
      </c>
      <c r="O18" s="2">
        <f>IF(SUM(Tableau2[[#This Row],[C8]:[C12]])&gt;0,1,0)</f>
        <v>0</v>
      </c>
      <c r="U18" s="2">
        <v>19</v>
      </c>
      <c r="V18" s="5" t="s">
        <v>39</v>
      </c>
      <c r="W18" s="2" t="s">
        <v>37</v>
      </c>
      <c r="X18" s="16">
        <v>2</v>
      </c>
    </row>
    <row r="19" spans="1:24" x14ac:dyDescent="0.25">
      <c r="A19" s="5" t="s">
        <v>11</v>
      </c>
      <c r="B19" s="2"/>
      <c r="C19" s="2"/>
      <c r="D19" s="2"/>
      <c r="E19" s="2"/>
      <c r="F19" s="2"/>
      <c r="G19" s="18"/>
      <c r="H19" s="17"/>
      <c r="I19" s="2"/>
      <c r="J19" s="2"/>
      <c r="K19" s="2"/>
      <c r="L19" s="6"/>
      <c r="N19" s="2">
        <f>_xlfn.IFS(SUM(Tableau2[[#This Row],[C8]:[C12]])&gt;0,0,SUM(Tableau2[[#This Row],[C2]:[C7]])&gt;0,1,SUM(Tableau2[[#This Row],[C2]:[C12]])=0,0)</f>
        <v>0</v>
      </c>
      <c r="O19" s="2">
        <f>IF(SUM(Tableau2[[#This Row],[C8]:[C12]])&gt;0,1,0)</f>
        <v>0</v>
      </c>
      <c r="U19" s="13">
        <v>20</v>
      </c>
      <c r="V19" s="14" t="s">
        <v>40</v>
      </c>
      <c r="W19" s="13" t="s">
        <v>41</v>
      </c>
      <c r="X19" s="15">
        <v>2.5</v>
      </c>
    </row>
    <row r="20" spans="1:24" x14ac:dyDescent="0.25">
      <c r="A20" s="5" t="s">
        <v>12</v>
      </c>
      <c r="B20" s="2"/>
      <c r="C20" s="2"/>
      <c r="D20" s="2"/>
      <c r="E20" s="2"/>
      <c r="F20" s="2"/>
      <c r="G20" s="18"/>
      <c r="H20" s="5"/>
      <c r="I20" s="2"/>
      <c r="J20" s="2"/>
      <c r="K20" s="2"/>
      <c r="L20" s="6"/>
      <c r="N20" s="2">
        <f>_xlfn.IFS(SUM(Tableau2[[#This Row],[C8]:[C12]])&gt;0,0,SUM(Tableau2[[#This Row],[C2]:[C7]])&gt;0,1,SUM(Tableau2[[#This Row],[C2]:[C12]])=0,0)</f>
        <v>0</v>
      </c>
      <c r="O20" s="2">
        <f>IF(SUM(Tableau2[[#This Row],[C8]:[C12]])&gt;0,1,0)</f>
        <v>0</v>
      </c>
    </row>
    <row r="21" spans="1:24" ht="15.75" thickBot="1" x14ac:dyDescent="0.3">
      <c r="A21" s="7" t="s">
        <v>13</v>
      </c>
      <c r="B21" s="8"/>
      <c r="C21" s="8"/>
      <c r="D21" s="8"/>
      <c r="E21" s="8"/>
      <c r="F21" s="8"/>
      <c r="G21" s="19"/>
      <c r="H21" s="7"/>
      <c r="I21" s="8"/>
      <c r="J21" s="8"/>
      <c r="K21" s="8"/>
      <c r="L21" s="9"/>
      <c r="N21" s="8">
        <f>_xlfn.IFS(SUM(Tableau2[[#This Row],[C8]:[C12]])&gt;0,0,SUM(Tableau2[[#This Row],[C2]:[C7]])&gt;0,1,SUM(Tableau2[[#This Row],[C2]:[C12]])=0,0)</f>
        <v>0</v>
      </c>
      <c r="O21" s="2">
        <f>IF(SUM(Tableau2[[#This Row],[C8]:[C12]])&gt;0,1,0)</f>
        <v>0</v>
      </c>
    </row>
    <row r="22" spans="1:24" ht="15.75" thickBot="1" x14ac:dyDescent="0.3">
      <c r="N22" s="20">
        <f>SUM(N10:N21)</f>
        <v>2</v>
      </c>
      <c r="O22" s="21">
        <f>SUM(O10:O21)</f>
        <v>2</v>
      </c>
    </row>
    <row r="23" spans="1:24" ht="15.75" thickBot="1" x14ac:dyDescent="0.3">
      <c r="N23" s="22">
        <f>SUM(N22:O22)</f>
        <v>4</v>
      </c>
    </row>
    <row r="25" spans="1:24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24" x14ac:dyDescent="0.25">
      <c r="A26" s="1" t="s">
        <v>42</v>
      </c>
      <c r="B26" s="2">
        <f>SUM(Tableau3[C2])</f>
        <v>1</v>
      </c>
      <c r="C26" s="2">
        <f>SUM(Tableau3[C3])</f>
        <v>0</v>
      </c>
      <c r="D26" s="2">
        <f>SUM(Tableau3[C4])</f>
        <v>0</v>
      </c>
      <c r="E26" s="2">
        <f>SUM(Tableau3[C5])</f>
        <v>0</v>
      </c>
      <c r="F26" s="2">
        <f>SUM(Tableau3[C6])</f>
        <v>0</v>
      </c>
      <c r="G26" s="2">
        <f>SUM(Tableau3[C7])</f>
        <v>0</v>
      </c>
      <c r="H26" s="2">
        <f>SUM(Tableau3[C8])</f>
        <v>8</v>
      </c>
      <c r="I26" s="2">
        <f>SUM(Tableau3[C9])</f>
        <v>0</v>
      </c>
      <c r="J26" s="2">
        <f>SUM(Tableau3[C10])</f>
        <v>0</v>
      </c>
      <c r="K26" s="2">
        <f>SUM(Tableau3[C11])</f>
        <v>0</v>
      </c>
      <c r="L26" s="2">
        <f>SUM(Tableau3[C12])</f>
        <v>0</v>
      </c>
    </row>
    <row r="27" spans="1:24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24" x14ac:dyDescent="0.25">
      <c r="A28" s="4" t="s">
        <v>57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24" x14ac:dyDescent="0.25">
      <c r="A29" s="23" t="s">
        <v>0</v>
      </c>
      <c r="B29" s="11" t="s">
        <v>14</v>
      </c>
      <c r="C29" s="11" t="s">
        <v>17</v>
      </c>
      <c r="D29" s="11" t="s">
        <v>18</v>
      </c>
      <c r="E29" s="11" t="s">
        <v>22</v>
      </c>
      <c r="F29" s="11" t="s">
        <v>24</v>
      </c>
      <c r="G29" s="11" t="s">
        <v>51</v>
      </c>
      <c r="H29" s="11" t="s">
        <v>52</v>
      </c>
      <c r="I29" s="11" t="s">
        <v>53</v>
      </c>
      <c r="J29" s="11" t="s">
        <v>54</v>
      </c>
      <c r="K29" s="11" t="s">
        <v>55</v>
      </c>
      <c r="L29" s="11" t="s">
        <v>56</v>
      </c>
    </row>
    <row r="30" spans="1:24" x14ac:dyDescent="0.25">
      <c r="A30" s="10" t="s">
        <v>65</v>
      </c>
      <c r="B30" s="10" t="s">
        <v>66</v>
      </c>
      <c r="C30" s="10" t="s">
        <v>67</v>
      </c>
      <c r="D30" s="10" t="s">
        <v>68</v>
      </c>
      <c r="E30" s="10" t="s">
        <v>69</v>
      </c>
      <c r="F30" s="10" t="s">
        <v>70</v>
      </c>
      <c r="G30" s="10" t="s">
        <v>71</v>
      </c>
      <c r="H30" s="10" t="s">
        <v>72</v>
      </c>
      <c r="I30" s="10" t="s">
        <v>73</v>
      </c>
      <c r="J30" s="10" t="s">
        <v>74</v>
      </c>
      <c r="K30" s="10" t="s">
        <v>75</v>
      </c>
      <c r="L30" s="10" t="s">
        <v>76</v>
      </c>
      <c r="N30" t="s">
        <v>61</v>
      </c>
    </row>
    <row r="31" spans="1:24" x14ac:dyDescent="0.25">
      <c r="A31" s="5" t="s">
        <v>43</v>
      </c>
      <c r="B31" s="2">
        <v>1</v>
      </c>
      <c r="C31" s="2"/>
      <c r="D31" s="2"/>
      <c r="E31" s="2"/>
      <c r="F31" s="2"/>
      <c r="G31" s="2"/>
      <c r="H31" s="2">
        <v>4</v>
      </c>
      <c r="I31" s="2"/>
      <c r="J31" s="2"/>
      <c r="K31" s="2"/>
      <c r="L31" s="6"/>
      <c r="N31" s="2">
        <f>IF(SUM(Tableau3[[#This Row],[C2]:[C12]])&gt;0,1,0)</f>
        <v>1</v>
      </c>
    </row>
    <row r="32" spans="1:24" x14ac:dyDescent="0.25">
      <c r="A32" s="5" t="s">
        <v>44</v>
      </c>
      <c r="B32" s="2"/>
      <c r="C32" s="2"/>
      <c r="D32" s="2"/>
      <c r="E32" s="2"/>
      <c r="F32" s="2"/>
      <c r="G32" s="2"/>
      <c r="H32" s="2">
        <v>4</v>
      </c>
      <c r="I32" s="2"/>
      <c r="J32" s="2"/>
      <c r="K32" s="2"/>
      <c r="L32" s="6"/>
      <c r="N32" s="2">
        <f>IF(SUM(Tableau3[[#This Row],[C2]:[C12]])&gt;0,1,0)</f>
        <v>1</v>
      </c>
    </row>
    <row r="33" spans="1:14" x14ac:dyDescent="0.25">
      <c r="A33" s="5" t="s">
        <v>45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6"/>
      <c r="N33" s="2">
        <f>IF(SUM(Tableau3[[#This Row],[C2]:[C12]])&gt;0,1,0)</f>
        <v>0</v>
      </c>
    </row>
    <row r="34" spans="1:14" x14ac:dyDescent="0.25">
      <c r="A34" s="5" t="s">
        <v>46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6"/>
      <c r="N34" s="2">
        <f>IF(SUM(Tableau3[[#This Row],[C2]:[C12]])&gt;0,1,0)</f>
        <v>0</v>
      </c>
    </row>
    <row r="35" spans="1:14" x14ac:dyDescent="0.25">
      <c r="A35" s="5" t="s">
        <v>47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6"/>
      <c r="N35" s="2">
        <f>IF(SUM(Tableau3[[#This Row],[C2]:[C12]])&gt;0,1,0)</f>
        <v>0</v>
      </c>
    </row>
    <row r="36" spans="1:14" x14ac:dyDescent="0.25">
      <c r="A36" s="5" t="s">
        <v>48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6"/>
      <c r="N36" s="2">
        <f>IF(SUM(Tableau3[[#This Row],[C2]:[C12]])&gt;0,1,0)</f>
        <v>0</v>
      </c>
    </row>
    <row r="37" spans="1:14" x14ac:dyDescent="0.25">
      <c r="A37" s="5" t="s">
        <v>49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6"/>
      <c r="N37" s="2">
        <f>IF(SUM(Tableau3[[#This Row],[C2]:[C12]])&gt;0,1,0)</f>
        <v>0</v>
      </c>
    </row>
    <row r="38" spans="1:14" ht="15.75" thickBot="1" x14ac:dyDescent="0.3">
      <c r="A38" s="7" t="s">
        <v>50</v>
      </c>
      <c r="B38" s="8"/>
      <c r="C38" s="8"/>
      <c r="D38" s="8"/>
      <c r="E38" s="8"/>
      <c r="F38" s="8"/>
      <c r="G38" s="8"/>
      <c r="H38" s="2"/>
      <c r="I38" s="8"/>
      <c r="J38" s="8"/>
      <c r="K38" s="8"/>
      <c r="L38" s="9"/>
      <c r="N38" s="2">
        <f>IF(SUM(Tableau3[[#This Row],[C2]:[C12]])&gt;0,1,0)</f>
        <v>0</v>
      </c>
    </row>
    <row r="39" spans="1:14" ht="15.75" thickBot="1" x14ac:dyDescent="0.3">
      <c r="N39" s="22">
        <f>SUM(N31:N38)</f>
        <v>2</v>
      </c>
    </row>
  </sheetData>
  <mergeCells count="2">
    <mergeCell ref="B7:G7"/>
    <mergeCell ref="H7:L7"/>
  </mergeCells>
  <phoneticPr fontId="3" type="noConversion"/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E657A-40DD-4CB8-AC3E-80D56B8125E5}">
  <sheetPr codeName="Feuil4"/>
  <dimension ref="A5:A12"/>
  <sheetViews>
    <sheetView workbookViewId="0">
      <selection activeCell="G24" sqref="G24"/>
    </sheetView>
  </sheetViews>
  <sheetFormatPr baseColWidth="10" defaultRowHeight="15" x14ac:dyDescent="0.25"/>
  <sheetData>
    <row r="5" spans="1:1" x14ac:dyDescent="0.25">
      <c r="A5" s="13" t="s">
        <v>43</v>
      </c>
    </row>
    <row r="6" spans="1:1" x14ac:dyDescent="0.25">
      <c r="A6" s="2" t="s">
        <v>44</v>
      </c>
    </row>
    <row r="7" spans="1:1" x14ac:dyDescent="0.25">
      <c r="A7" s="13" t="s">
        <v>45</v>
      </c>
    </row>
    <row r="8" spans="1:1" x14ac:dyDescent="0.25">
      <c r="A8" s="2" t="s">
        <v>46</v>
      </c>
    </row>
    <row r="9" spans="1:1" x14ac:dyDescent="0.25">
      <c r="A9" s="13" t="s">
        <v>47</v>
      </c>
    </row>
    <row r="10" spans="1:1" x14ac:dyDescent="0.25">
      <c r="A10" s="2" t="s">
        <v>48</v>
      </c>
    </row>
    <row r="11" spans="1:1" x14ac:dyDescent="0.25">
      <c r="A11" s="13" t="s">
        <v>49</v>
      </c>
    </row>
    <row r="12" spans="1:1" x14ac:dyDescent="0.25">
      <c r="A12" s="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F1CEA-78F7-4B6E-86EA-3FAB1BA7B823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1BBF0-8378-435E-9D3B-F5D86484F0DB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1DDAA-9336-4B9A-BC33-187ABD335205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8EF46-9E20-40C6-BEA5-7CE633396011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79B03-4832-4FF6-AE66-9263D7321FF4}">
  <sheetPr codeName="Feuil2"/>
  <dimension ref="C6:N7"/>
  <sheetViews>
    <sheetView workbookViewId="0">
      <selection activeCell="E14" sqref="E14"/>
    </sheetView>
  </sheetViews>
  <sheetFormatPr baseColWidth="10" defaultRowHeight="15" x14ac:dyDescent="0.25"/>
  <sheetData>
    <row r="6" spans="3:14" x14ac:dyDescent="0.25">
      <c r="C6" s="23" t="s">
        <v>0</v>
      </c>
      <c r="D6" s="11" t="s">
        <v>14</v>
      </c>
      <c r="E6" s="11" t="s">
        <v>17</v>
      </c>
      <c r="F6" s="11" t="s">
        <v>18</v>
      </c>
      <c r="G6" s="11" t="s">
        <v>22</v>
      </c>
      <c r="H6" s="11" t="s">
        <v>24</v>
      </c>
      <c r="I6" s="11" t="s">
        <v>51</v>
      </c>
      <c r="J6" s="11" t="s">
        <v>52</v>
      </c>
      <c r="K6" s="11" t="s">
        <v>53</v>
      </c>
      <c r="L6" s="11" t="s">
        <v>54</v>
      </c>
      <c r="M6" s="11" t="s">
        <v>55</v>
      </c>
      <c r="N6" s="11" t="s">
        <v>56</v>
      </c>
    </row>
    <row r="7" spans="3:14" x14ac:dyDescent="0.25">
      <c r="C7" s="10" t="s">
        <v>65</v>
      </c>
      <c r="D7" s="10" t="s">
        <v>66</v>
      </c>
      <c r="E7" s="10" t="s">
        <v>67</v>
      </c>
      <c r="F7" s="10" t="s">
        <v>68</v>
      </c>
      <c r="G7" s="10" t="s">
        <v>69</v>
      </c>
      <c r="H7" s="10" t="s">
        <v>70</v>
      </c>
      <c r="I7" s="10" t="s">
        <v>71</v>
      </c>
      <c r="J7" s="10" t="s">
        <v>72</v>
      </c>
      <c r="K7" s="10" t="s">
        <v>73</v>
      </c>
      <c r="L7" s="10" t="s">
        <v>74</v>
      </c>
      <c r="M7" s="10" t="s">
        <v>75</v>
      </c>
      <c r="N7" s="10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Commandes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FOND</dc:creator>
  <cp:lastModifiedBy>FOND</cp:lastModifiedBy>
  <dcterms:created xsi:type="dcterms:W3CDTF">2023-11-03T09:07:13Z</dcterms:created>
  <dcterms:modified xsi:type="dcterms:W3CDTF">2024-01-09T19:46:40Z</dcterms:modified>
</cp:coreProperties>
</file>