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ESKAPE\ESKAPE\"/>
    </mc:Choice>
  </mc:AlternateContent>
  <xr:revisionPtr revIDLastSave="0" documentId="8_{EB162981-E2E6-4C23-8D41-C1A72B5A35DF}" xr6:coauthVersionLast="47" xr6:coauthVersionMax="47" xr10:uidLastSave="{00000000-0000-0000-0000-000000000000}"/>
  <bookViews>
    <workbookView xWindow="-110" yWindow="-110" windowWidth="19420" windowHeight="10420" activeTab="1" xr2:uid="{22E9CFEE-786F-4829-AABE-20282CC61BAA}"/>
  </bookViews>
  <sheets>
    <sheet name="Feuil2" sheetId="2" r:id="rId1"/>
    <sheet name="STOCK MERCH" sheetId="1" r:id="rId2"/>
    <sheet name="liste déroulan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2" i="1"/>
  <c r="D2" i="2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2" i="1"/>
</calcChain>
</file>

<file path=xl/sharedStrings.xml><?xml version="1.0" encoding="utf-8"?>
<sst xmlns="http://schemas.openxmlformats.org/spreadsheetml/2006/main" count="220" uniqueCount="64">
  <si>
    <t>Type de vetements</t>
  </si>
  <si>
    <t>BODY ESKAPE</t>
  </si>
  <si>
    <t>SERVIETTE PLAGE</t>
  </si>
  <si>
    <t>BODY HF</t>
  </si>
  <si>
    <t>BRACELET HF</t>
  </si>
  <si>
    <t>ALBUM MAISSOUILLE</t>
  </si>
  <si>
    <t>Casquette HC</t>
  </si>
  <si>
    <t>BOMBERS</t>
  </si>
  <si>
    <t>SWEAT</t>
  </si>
  <si>
    <t>Taille</t>
  </si>
  <si>
    <t>Couleur</t>
  </si>
  <si>
    <t>Quantité</t>
  </si>
  <si>
    <t>12/18 MOIS</t>
  </si>
  <si>
    <t>06/12 MOIS</t>
  </si>
  <si>
    <t>BRACELET HF + LOGO</t>
  </si>
  <si>
    <t>S</t>
  </si>
  <si>
    <t>L</t>
  </si>
  <si>
    <t>NOIR</t>
  </si>
  <si>
    <t>NOIR/BLANC</t>
  </si>
  <si>
    <t>NOIR/GRIS</t>
  </si>
  <si>
    <t>VYNIL</t>
  </si>
  <si>
    <t>MUG</t>
  </si>
  <si>
    <t>STRING</t>
  </si>
  <si>
    <t>BONNET</t>
  </si>
  <si>
    <t>DRAPEAU ESKAPE</t>
  </si>
  <si>
    <t>DRAPEAU MAISSOUILLE</t>
  </si>
  <si>
    <t>DRAPEAU HF</t>
  </si>
  <si>
    <t>DEBARDEUR BRETELLE HF</t>
  </si>
  <si>
    <t>DEBARDEUR SANS BRETELLE HF</t>
  </si>
  <si>
    <t>TEE-SHIRT HF</t>
  </si>
  <si>
    <t>TEE-SHIRT MAISSOUILLE</t>
  </si>
  <si>
    <t>BRASSIERE HF</t>
  </si>
  <si>
    <t>SAC HF</t>
  </si>
  <si>
    <t>DEBARDEUR BRETELLE MAISSOUILLE</t>
  </si>
  <si>
    <t>TEE-SHIRT ESKAPE</t>
  </si>
  <si>
    <t>VESTE ZIP HF</t>
  </si>
  <si>
    <t>CASQUETTE ESKAPE</t>
  </si>
  <si>
    <t>BOB ESKAPE</t>
  </si>
  <si>
    <t>BOB HF</t>
  </si>
  <si>
    <t>EVENTAIL</t>
  </si>
  <si>
    <t>MASQUE HSF</t>
  </si>
  <si>
    <t>MASQUE HF</t>
  </si>
  <si>
    <t>BRASSIERE ESKAPE</t>
  </si>
  <si>
    <t>XS</t>
  </si>
  <si>
    <t>M</t>
  </si>
  <si>
    <t>XL</t>
  </si>
  <si>
    <t>XXL</t>
  </si>
  <si>
    <t>XXXL</t>
  </si>
  <si>
    <t>ROUGE</t>
  </si>
  <si>
    <t>ROSE</t>
  </si>
  <si>
    <t>VERT</t>
  </si>
  <si>
    <t>BLEU</t>
  </si>
  <si>
    <t>Vendue</t>
  </si>
  <si>
    <t>Article</t>
  </si>
  <si>
    <t>Quantité vendu</t>
  </si>
  <si>
    <t>CODE</t>
  </si>
  <si>
    <t>CONTATENER</t>
  </si>
  <si>
    <t>concatener</t>
  </si>
  <si>
    <t>TEE-SHIRT MAISSOUILLE01</t>
  </si>
  <si>
    <t>Choix dans la liste</t>
  </si>
  <si>
    <t>RIEN A FAIRE</t>
  </si>
  <si>
    <t>Noté la quantité</t>
  </si>
  <si>
    <t>les personnes vont renseigne la ligne avec liste déroulante puis saisie de la quantité (5 dans l'exemple ci-dessus)</t>
  </si>
  <si>
    <t>Je souhaiterais que lorsque j'appui sur valider ça vienne renseigner le fichier stock merch à la ligne du concatener identique (Jai mis 5 dans le fichier)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</si>
</sst>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0" borderId="2" xfId="0" applyBorder="1"/>
    <xf numFmtId="0" fontId="0" fillId="4" borderId="0" xfId="0" applyFill="1"/>
    <xf numFmtId="0" fontId="1" fillId="0" borderId="0" xfId="0" applyFont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</xdr:colOff>
      <xdr:row>0</xdr:row>
      <xdr:rowOff>57150</xdr:rowOff>
    </xdr:from>
    <xdr:to>
      <xdr:col>5</xdr:col>
      <xdr:colOff>812800</xdr:colOff>
      <xdr:row>1</xdr:row>
      <xdr:rowOff>165100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A80F9F2-42E1-7229-C81F-0FF1FBA8933C}"/>
            </a:ext>
          </a:extLst>
        </xdr:cNvPr>
        <xdr:cNvSpPr/>
      </xdr:nvSpPr>
      <xdr:spPr>
        <a:xfrm>
          <a:off x="6388100" y="57150"/>
          <a:ext cx="787400" cy="2921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B9AC0-41F4-4291-A48E-A95BF811085C}">
  <dimension ref="A1:E8"/>
  <sheetViews>
    <sheetView workbookViewId="0">
      <selection activeCell="D2" sqref="D2:E2"/>
    </sheetView>
  </sheetViews>
  <sheetFormatPr baseColWidth="10" defaultRowHeight="14.5" x14ac:dyDescent="0.35"/>
  <cols>
    <col min="1" max="1" width="21" customWidth="1"/>
    <col min="2" max="3" width="15.6328125" bestFit="1" customWidth="1"/>
    <col min="4" max="4" width="33.36328125" customWidth="1"/>
    <col min="5" max="5" width="14.90625" customWidth="1"/>
    <col min="6" max="6" width="13.08984375" customWidth="1"/>
  </cols>
  <sheetData>
    <row r="1" spans="1:5" x14ac:dyDescent="0.35">
      <c r="A1" t="s">
        <v>53</v>
      </c>
      <c r="B1" t="s">
        <v>9</v>
      </c>
      <c r="C1" t="s">
        <v>10</v>
      </c>
      <c r="D1" s="6" t="s">
        <v>57</v>
      </c>
      <c r="E1" t="s">
        <v>54</v>
      </c>
    </row>
    <row r="2" spans="1:5" x14ac:dyDescent="0.35">
      <c r="A2" t="s">
        <v>30</v>
      </c>
      <c r="B2" t="s">
        <v>44</v>
      </c>
      <c r="C2" t="s">
        <v>17</v>
      </c>
      <c r="D2" s="8" t="str">
        <f>CONCATENATE(A2,B2,C2)</f>
        <v>TEE-SHIRT MAISSOUILLEMNOIR</v>
      </c>
      <c r="E2" s="7">
        <v>5</v>
      </c>
    </row>
    <row r="3" spans="1:5" x14ac:dyDescent="0.35">
      <c r="A3" t="s">
        <v>59</v>
      </c>
      <c r="B3" t="s">
        <v>59</v>
      </c>
      <c r="C3" t="s">
        <v>59</v>
      </c>
      <c r="D3" t="s">
        <v>60</v>
      </c>
      <c r="E3" t="s">
        <v>61</v>
      </c>
    </row>
    <row r="7" spans="1:5" x14ac:dyDescent="0.35">
      <c r="A7" s="7" t="s">
        <v>62</v>
      </c>
    </row>
    <row r="8" spans="1:5" x14ac:dyDescent="0.35">
      <c r="A8" t="s">
        <v>63</v>
      </c>
    </row>
  </sheetData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7650EA9-A536-4FFD-A168-A8AEEE3CB26D}">
          <x14:formula1>
            <xm:f>'liste déroulante'!$B$2:$B$10</xm:f>
          </x14:formula1>
          <xm:sqref>B2</xm:sqref>
        </x14:dataValidation>
        <x14:dataValidation type="list" allowBlank="1" showInputMessage="1" showErrorMessage="1" xr:uid="{BB00DCC1-2345-4105-817A-ED0B7C258E0B}">
          <x14:formula1>
            <xm:f>'liste déroulante'!$C:$C</xm:f>
          </x14:formula1>
          <xm:sqref>C2</xm:sqref>
        </x14:dataValidation>
        <x14:dataValidation type="list" allowBlank="1" showInputMessage="1" showErrorMessage="1" xr:uid="{CCD6B93A-6A4C-41E1-922A-64D2F6C092E1}">
          <x14:formula1>
            <xm:f>'liste déroulante'!A2:A36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DAA8F-6005-47E6-A559-546763730AC3}">
  <dimension ref="A1:G78"/>
  <sheetViews>
    <sheetView tabSelected="1" workbookViewId="0">
      <pane ySplit="1" topLeftCell="A54" activePane="bottomLeft" state="frozen"/>
      <selection pane="bottomLeft" activeCell="G63" sqref="F63:G63"/>
    </sheetView>
  </sheetViews>
  <sheetFormatPr baseColWidth="10" defaultRowHeight="14.5" x14ac:dyDescent="0.35"/>
  <cols>
    <col min="2" max="2" width="31.26953125" bestFit="1" customWidth="1"/>
    <col min="6" max="6" width="33" bestFit="1" customWidth="1"/>
  </cols>
  <sheetData>
    <row r="1" spans="1:7" x14ac:dyDescent="0.35">
      <c r="A1" t="s">
        <v>55</v>
      </c>
      <c r="B1" s="1" t="s">
        <v>0</v>
      </c>
      <c r="C1" s="1" t="s">
        <v>9</v>
      </c>
      <c r="D1" s="1" t="s">
        <v>10</v>
      </c>
      <c r="E1" s="1" t="s">
        <v>11</v>
      </c>
      <c r="F1" s="5" t="s">
        <v>56</v>
      </c>
      <c r="G1" s="5" t="s">
        <v>52</v>
      </c>
    </row>
    <row r="2" spans="1:7" x14ac:dyDescent="0.35">
      <c r="A2">
        <v>1</v>
      </c>
      <c r="B2" s="1" t="s">
        <v>5</v>
      </c>
      <c r="C2" s="1"/>
      <c r="D2" s="1"/>
      <c r="E2" s="1">
        <v>268</v>
      </c>
      <c r="F2" t="str">
        <f>+_xlfn.CONCAT(B2,C2,D2)</f>
        <v>ALBUM MAISSOUILLE</v>
      </c>
      <c r="G2">
        <f>SUMIFS(Feuil2!$E:$E,Feuil2!$D:$D,'STOCK MERCH'!$F2)</f>
        <v>0</v>
      </c>
    </row>
    <row r="3" spans="1:7" x14ac:dyDescent="0.35">
      <c r="A3">
        <v>2</v>
      </c>
      <c r="B3" s="1" t="s">
        <v>37</v>
      </c>
      <c r="C3" s="1"/>
      <c r="D3" s="1"/>
      <c r="E3" s="1">
        <v>45</v>
      </c>
      <c r="F3" t="str">
        <f t="shared" ref="F3:F66" si="0">+_xlfn.CONCAT(B3,C3,D3)</f>
        <v>BOB ESKAPE</v>
      </c>
      <c r="G3">
        <f>SUMIFS(Feuil2!$E:$E,Feuil2!$D:$D,'STOCK MERCH'!$F3)</f>
        <v>0</v>
      </c>
    </row>
    <row r="4" spans="1:7" x14ac:dyDescent="0.35">
      <c r="A4">
        <v>3</v>
      </c>
      <c r="B4" s="1" t="s">
        <v>38</v>
      </c>
      <c r="C4" s="1"/>
      <c r="D4" s="1"/>
      <c r="E4" s="1">
        <v>48</v>
      </c>
      <c r="F4" t="str">
        <f t="shared" si="0"/>
        <v>BOB HF</v>
      </c>
      <c r="G4">
        <f>SUMIFS(Feuil2!$E:$E,Feuil2!$D:$D,'STOCK MERCH'!$F4)</f>
        <v>0</v>
      </c>
    </row>
    <row r="5" spans="1:7" x14ac:dyDescent="0.35">
      <c r="A5">
        <v>4</v>
      </c>
      <c r="B5" s="1" t="s">
        <v>1</v>
      </c>
      <c r="C5" s="2" t="s">
        <v>13</v>
      </c>
      <c r="D5" s="1"/>
      <c r="E5" s="1">
        <v>5</v>
      </c>
      <c r="F5" t="str">
        <f t="shared" si="0"/>
        <v>BODY ESKAPE06/12 MOIS</v>
      </c>
      <c r="G5">
        <f>SUMIFS(Feuil2!$E:$E,Feuil2!$D:$D,'STOCK MERCH'!$F5)</f>
        <v>0</v>
      </c>
    </row>
    <row r="6" spans="1:7" x14ac:dyDescent="0.35">
      <c r="A6">
        <v>5</v>
      </c>
      <c r="B6" s="1" t="s">
        <v>1</v>
      </c>
      <c r="C6" s="1" t="s">
        <v>12</v>
      </c>
      <c r="D6" s="1"/>
      <c r="E6" s="1">
        <v>5</v>
      </c>
      <c r="F6" t="str">
        <f t="shared" si="0"/>
        <v>BODY ESKAPE12/18 MOIS</v>
      </c>
      <c r="G6">
        <f>SUMIFS(Feuil2!$E:$E,Feuil2!$D:$D,'STOCK MERCH'!$F6)</f>
        <v>0</v>
      </c>
    </row>
    <row r="7" spans="1:7" x14ac:dyDescent="0.35">
      <c r="A7">
        <v>6</v>
      </c>
      <c r="B7" s="1" t="s">
        <v>3</v>
      </c>
      <c r="C7" s="2" t="s">
        <v>13</v>
      </c>
      <c r="D7" s="1"/>
      <c r="E7" s="1">
        <v>5</v>
      </c>
      <c r="F7" t="str">
        <f t="shared" si="0"/>
        <v>BODY HF06/12 MOIS</v>
      </c>
      <c r="G7">
        <f>SUMIFS(Feuil2!$E:$E,Feuil2!$D:$D,'STOCK MERCH'!$F7)</f>
        <v>0</v>
      </c>
    </row>
    <row r="8" spans="1:7" x14ac:dyDescent="0.35">
      <c r="A8">
        <v>7</v>
      </c>
      <c r="B8" s="1" t="s">
        <v>3</v>
      </c>
      <c r="C8" s="1" t="s">
        <v>12</v>
      </c>
      <c r="D8" s="1"/>
      <c r="E8" s="1">
        <v>5</v>
      </c>
      <c r="F8" t="str">
        <f t="shared" si="0"/>
        <v>BODY HF12/18 MOIS</v>
      </c>
      <c r="G8">
        <f>SUMIFS(Feuil2!$E:$E,Feuil2!$D:$D,'STOCK MERCH'!$F8)</f>
        <v>0</v>
      </c>
    </row>
    <row r="9" spans="1:7" x14ac:dyDescent="0.35">
      <c r="A9">
        <v>8</v>
      </c>
      <c r="B9" s="1" t="s">
        <v>7</v>
      </c>
      <c r="C9" s="1" t="s">
        <v>15</v>
      </c>
      <c r="D9" s="1"/>
      <c r="E9" s="1">
        <v>4</v>
      </c>
      <c r="F9" t="str">
        <f t="shared" si="0"/>
        <v>BOMBERSS</v>
      </c>
      <c r="G9">
        <f>SUMIFS(Feuil2!$E:$E,Feuil2!$D:$D,'STOCK MERCH'!$F9)</f>
        <v>0</v>
      </c>
    </row>
    <row r="10" spans="1:7" x14ac:dyDescent="0.35">
      <c r="A10">
        <v>9</v>
      </c>
      <c r="B10" s="1" t="s">
        <v>23</v>
      </c>
      <c r="C10" s="1"/>
      <c r="D10" s="1"/>
      <c r="E10" s="1">
        <v>5</v>
      </c>
      <c r="F10" t="str">
        <f t="shared" si="0"/>
        <v>BONNET</v>
      </c>
      <c r="G10">
        <f>SUMIFS(Feuil2!$E:$E,Feuil2!$D:$D,'STOCK MERCH'!$F10)</f>
        <v>0</v>
      </c>
    </row>
    <row r="11" spans="1:7" x14ac:dyDescent="0.35">
      <c r="A11">
        <v>10</v>
      </c>
      <c r="B11" s="1" t="s">
        <v>4</v>
      </c>
      <c r="C11" s="1"/>
      <c r="D11" s="1" t="s">
        <v>17</v>
      </c>
      <c r="E11" s="1">
        <v>85</v>
      </c>
      <c r="F11" t="str">
        <f t="shared" si="0"/>
        <v>BRACELET HFNOIR</v>
      </c>
      <c r="G11">
        <f>SUMIFS(Feuil2!$E:$E,Feuil2!$D:$D,'STOCK MERCH'!$F11)</f>
        <v>0</v>
      </c>
    </row>
    <row r="12" spans="1:7" x14ac:dyDescent="0.35">
      <c r="A12">
        <v>11</v>
      </c>
      <c r="B12" s="1" t="s">
        <v>4</v>
      </c>
      <c r="C12" s="1"/>
      <c r="D12" s="1" t="s">
        <v>18</v>
      </c>
      <c r="E12" s="1">
        <v>110</v>
      </c>
      <c r="F12" t="str">
        <f t="shared" si="0"/>
        <v>BRACELET HFNOIR/BLANC</v>
      </c>
      <c r="G12">
        <f>SUMIFS(Feuil2!$E:$E,Feuil2!$D:$D,'STOCK MERCH'!$F12)</f>
        <v>0</v>
      </c>
    </row>
    <row r="13" spans="1:7" x14ac:dyDescent="0.35">
      <c r="A13">
        <v>12</v>
      </c>
      <c r="B13" s="1" t="s">
        <v>14</v>
      </c>
      <c r="C13" s="1"/>
      <c r="D13" s="1"/>
      <c r="E13" s="1">
        <v>64</v>
      </c>
      <c r="F13" t="str">
        <f t="shared" si="0"/>
        <v>BRACELET HF + LOGO</v>
      </c>
      <c r="G13">
        <f>SUMIFS(Feuil2!$E:$E,Feuil2!$D:$D,'STOCK MERCH'!$F13)</f>
        <v>0</v>
      </c>
    </row>
    <row r="14" spans="1:7" x14ac:dyDescent="0.35">
      <c r="A14">
        <v>13</v>
      </c>
      <c r="B14" s="1" t="s">
        <v>42</v>
      </c>
      <c r="C14" s="1" t="s">
        <v>43</v>
      </c>
      <c r="D14" s="1"/>
      <c r="E14" s="1">
        <v>6</v>
      </c>
      <c r="F14" t="str">
        <f t="shared" si="0"/>
        <v>BRASSIERE ESKAPEXS</v>
      </c>
      <c r="G14">
        <f>SUMIFS(Feuil2!$E:$E,Feuil2!$D:$D,'STOCK MERCH'!$F14)</f>
        <v>0</v>
      </c>
    </row>
    <row r="15" spans="1:7" x14ac:dyDescent="0.35">
      <c r="A15">
        <v>14</v>
      </c>
      <c r="B15" s="1" t="s">
        <v>42</v>
      </c>
      <c r="C15" s="1" t="s">
        <v>15</v>
      </c>
      <c r="D15" s="1"/>
      <c r="E15" s="1">
        <v>5</v>
      </c>
      <c r="F15" t="str">
        <f t="shared" si="0"/>
        <v>BRASSIERE ESKAPES</v>
      </c>
      <c r="G15">
        <f>SUMIFS(Feuil2!$E:$E,Feuil2!$D:$D,'STOCK MERCH'!$F15)</f>
        <v>0</v>
      </c>
    </row>
    <row r="16" spans="1:7" x14ac:dyDescent="0.35">
      <c r="A16">
        <v>15</v>
      </c>
      <c r="B16" s="1" t="s">
        <v>42</v>
      </c>
      <c r="C16" s="1" t="s">
        <v>44</v>
      </c>
      <c r="D16" s="1"/>
      <c r="E16" s="1">
        <v>4</v>
      </c>
      <c r="F16" t="str">
        <f t="shared" si="0"/>
        <v>BRASSIERE ESKAPEM</v>
      </c>
      <c r="G16">
        <f>SUMIFS(Feuil2!$E:$E,Feuil2!$D:$D,'STOCK MERCH'!$F16)</f>
        <v>0</v>
      </c>
    </row>
    <row r="17" spans="1:7" x14ac:dyDescent="0.35">
      <c r="A17">
        <v>16</v>
      </c>
      <c r="B17" s="1" t="s">
        <v>42</v>
      </c>
      <c r="C17" s="1" t="s">
        <v>16</v>
      </c>
      <c r="D17" s="1"/>
      <c r="E17" s="1">
        <v>2</v>
      </c>
      <c r="F17" t="str">
        <f t="shared" si="0"/>
        <v>BRASSIERE ESKAPEL</v>
      </c>
      <c r="G17">
        <f>SUMIFS(Feuil2!$E:$E,Feuil2!$D:$D,'STOCK MERCH'!$F17)</f>
        <v>0</v>
      </c>
    </row>
    <row r="18" spans="1:7" x14ac:dyDescent="0.35">
      <c r="A18">
        <v>17</v>
      </c>
      <c r="B18" s="1" t="s">
        <v>31</v>
      </c>
      <c r="C18" s="1" t="s">
        <v>43</v>
      </c>
      <c r="D18" s="1"/>
      <c r="E18" s="1">
        <v>8</v>
      </c>
      <c r="F18" t="str">
        <f t="shared" si="0"/>
        <v>BRASSIERE HFXS</v>
      </c>
      <c r="G18">
        <f>SUMIFS(Feuil2!$E:$E,Feuil2!$D:$D,'STOCK MERCH'!$F18)</f>
        <v>0</v>
      </c>
    </row>
    <row r="19" spans="1:7" x14ac:dyDescent="0.35">
      <c r="A19">
        <v>18</v>
      </c>
      <c r="B19" s="1" t="s">
        <v>31</v>
      </c>
      <c r="C19" s="1" t="s">
        <v>15</v>
      </c>
      <c r="D19" s="1"/>
      <c r="E19" s="1">
        <v>10</v>
      </c>
      <c r="F19" t="str">
        <f t="shared" si="0"/>
        <v>BRASSIERE HFS</v>
      </c>
      <c r="G19">
        <f>SUMIFS(Feuil2!$E:$E,Feuil2!$D:$D,'STOCK MERCH'!$F19)</f>
        <v>0</v>
      </c>
    </row>
    <row r="20" spans="1:7" x14ac:dyDescent="0.35">
      <c r="A20">
        <v>19</v>
      </c>
      <c r="B20" s="1" t="s">
        <v>31</v>
      </c>
      <c r="C20" s="1" t="s">
        <v>44</v>
      </c>
      <c r="D20" s="1"/>
      <c r="E20" s="1">
        <v>8</v>
      </c>
      <c r="F20" t="str">
        <f t="shared" si="0"/>
        <v>BRASSIERE HFM</v>
      </c>
      <c r="G20">
        <f>SUMIFS(Feuil2!$E:$E,Feuil2!$D:$D,'STOCK MERCH'!$F20)</f>
        <v>0</v>
      </c>
    </row>
    <row r="21" spans="1:7" x14ac:dyDescent="0.35">
      <c r="A21">
        <v>20</v>
      </c>
      <c r="B21" s="1" t="s">
        <v>31</v>
      </c>
      <c r="C21" s="1" t="s">
        <v>16</v>
      </c>
      <c r="D21" s="1"/>
      <c r="E21" s="1">
        <v>3</v>
      </c>
      <c r="F21" t="str">
        <f t="shared" si="0"/>
        <v>BRASSIERE HFL</v>
      </c>
      <c r="G21">
        <f>SUMIFS(Feuil2!$E:$E,Feuil2!$D:$D,'STOCK MERCH'!$F21)</f>
        <v>0</v>
      </c>
    </row>
    <row r="22" spans="1:7" x14ac:dyDescent="0.35">
      <c r="A22">
        <v>21</v>
      </c>
      <c r="B22" s="1" t="s">
        <v>36</v>
      </c>
      <c r="C22" s="1"/>
      <c r="D22" s="1"/>
      <c r="E22" s="1">
        <v>86</v>
      </c>
      <c r="F22" t="str">
        <f t="shared" si="0"/>
        <v>CASQUETTE ESKAPE</v>
      </c>
      <c r="G22">
        <f>SUMIFS(Feuil2!$E:$E,Feuil2!$D:$D,'STOCK MERCH'!$F22)</f>
        <v>0</v>
      </c>
    </row>
    <row r="23" spans="1:7" x14ac:dyDescent="0.35">
      <c r="A23">
        <v>22</v>
      </c>
      <c r="B23" s="1" t="s">
        <v>6</v>
      </c>
      <c r="C23" s="1"/>
      <c r="D23" s="1" t="s">
        <v>17</v>
      </c>
      <c r="E23" s="1">
        <v>93</v>
      </c>
      <c r="F23" t="str">
        <f t="shared" si="0"/>
        <v>Casquette HCNOIR</v>
      </c>
      <c r="G23">
        <f>SUMIFS(Feuil2!$E:$E,Feuil2!$D:$D,'STOCK MERCH'!$F23)</f>
        <v>0</v>
      </c>
    </row>
    <row r="24" spans="1:7" x14ac:dyDescent="0.35">
      <c r="A24">
        <v>23</v>
      </c>
      <c r="B24" s="1" t="s">
        <v>6</v>
      </c>
      <c r="C24" s="1"/>
      <c r="D24" s="1" t="s">
        <v>19</v>
      </c>
      <c r="E24" s="1">
        <v>6</v>
      </c>
      <c r="F24" t="str">
        <f t="shared" si="0"/>
        <v>Casquette HCNOIR/GRIS</v>
      </c>
      <c r="G24">
        <f>SUMIFS(Feuil2!$E:$E,Feuil2!$D:$D,'STOCK MERCH'!$F24)</f>
        <v>0</v>
      </c>
    </row>
    <row r="25" spans="1:7" x14ac:dyDescent="0.35">
      <c r="A25">
        <v>24</v>
      </c>
      <c r="B25" s="1" t="s">
        <v>27</v>
      </c>
      <c r="C25" s="1" t="s">
        <v>15</v>
      </c>
      <c r="D25" s="1"/>
      <c r="E25" s="1">
        <v>2</v>
      </c>
      <c r="F25" t="str">
        <f t="shared" si="0"/>
        <v>DEBARDEUR BRETELLE HFS</v>
      </c>
      <c r="G25">
        <f>SUMIFS(Feuil2!$E:$E,Feuil2!$D:$D,'STOCK MERCH'!$F25)</f>
        <v>0</v>
      </c>
    </row>
    <row r="26" spans="1:7" x14ac:dyDescent="0.35">
      <c r="A26">
        <v>25</v>
      </c>
      <c r="B26" s="1" t="s">
        <v>27</v>
      </c>
      <c r="C26" s="1" t="s">
        <v>16</v>
      </c>
      <c r="D26" s="1"/>
      <c r="E26" s="1">
        <v>3</v>
      </c>
      <c r="F26" t="str">
        <f t="shared" si="0"/>
        <v>DEBARDEUR BRETELLE HFL</v>
      </c>
      <c r="G26">
        <f>SUMIFS(Feuil2!$E:$E,Feuil2!$D:$D,'STOCK MERCH'!$F26)</f>
        <v>0</v>
      </c>
    </row>
    <row r="27" spans="1:7" x14ac:dyDescent="0.35">
      <c r="A27">
        <v>26</v>
      </c>
      <c r="B27" s="1" t="s">
        <v>33</v>
      </c>
      <c r="C27" s="1" t="s">
        <v>44</v>
      </c>
      <c r="D27" s="1"/>
      <c r="E27" s="1">
        <v>2</v>
      </c>
      <c r="F27" t="str">
        <f t="shared" si="0"/>
        <v>DEBARDEUR BRETELLE MAISSOUILLEM</v>
      </c>
      <c r="G27">
        <f>SUMIFS(Feuil2!$E:$E,Feuil2!$D:$D,'STOCK MERCH'!$F27)</f>
        <v>0</v>
      </c>
    </row>
    <row r="28" spans="1:7" x14ac:dyDescent="0.35">
      <c r="A28">
        <v>27</v>
      </c>
      <c r="B28" s="1" t="s">
        <v>33</v>
      </c>
      <c r="C28" s="1" t="s">
        <v>16</v>
      </c>
      <c r="D28" s="1"/>
      <c r="E28" s="1">
        <v>8</v>
      </c>
      <c r="F28" t="str">
        <f t="shared" si="0"/>
        <v>DEBARDEUR BRETELLE MAISSOUILLEL</v>
      </c>
      <c r="G28">
        <f>SUMIFS(Feuil2!$E:$E,Feuil2!$D:$D,'STOCK MERCH'!$F28)</f>
        <v>0</v>
      </c>
    </row>
    <row r="29" spans="1:7" x14ac:dyDescent="0.35">
      <c r="A29">
        <v>28</v>
      </c>
      <c r="B29" s="1" t="s">
        <v>28</v>
      </c>
      <c r="C29" s="1" t="s">
        <v>15</v>
      </c>
      <c r="D29" s="1"/>
      <c r="E29" s="1">
        <v>2</v>
      </c>
      <c r="F29" t="str">
        <f t="shared" si="0"/>
        <v>DEBARDEUR SANS BRETELLE HFS</v>
      </c>
      <c r="G29">
        <f>SUMIFS(Feuil2!$E:$E,Feuil2!$D:$D,'STOCK MERCH'!$F29)</f>
        <v>0</v>
      </c>
    </row>
    <row r="30" spans="1:7" x14ac:dyDescent="0.35">
      <c r="A30">
        <v>29</v>
      </c>
      <c r="B30" s="1" t="s">
        <v>28</v>
      </c>
      <c r="C30" s="1" t="s">
        <v>44</v>
      </c>
      <c r="D30" s="1"/>
      <c r="E30" s="1">
        <v>12</v>
      </c>
      <c r="F30" t="str">
        <f t="shared" si="0"/>
        <v>DEBARDEUR SANS BRETELLE HFM</v>
      </c>
      <c r="G30">
        <f>SUMIFS(Feuil2!$E:$E,Feuil2!$D:$D,'STOCK MERCH'!$F30)</f>
        <v>0</v>
      </c>
    </row>
    <row r="31" spans="1:7" x14ac:dyDescent="0.35">
      <c r="A31">
        <v>30</v>
      </c>
      <c r="B31" s="1" t="s">
        <v>28</v>
      </c>
      <c r="C31" s="1" t="s">
        <v>16</v>
      </c>
      <c r="D31" s="1"/>
      <c r="E31" s="1">
        <v>14</v>
      </c>
      <c r="F31" t="str">
        <f t="shared" si="0"/>
        <v>DEBARDEUR SANS BRETELLE HFL</v>
      </c>
      <c r="G31">
        <f>SUMIFS(Feuil2!$E:$E,Feuil2!$D:$D,'STOCK MERCH'!$F31)</f>
        <v>0</v>
      </c>
    </row>
    <row r="32" spans="1:7" x14ac:dyDescent="0.35">
      <c r="A32">
        <v>31</v>
      </c>
      <c r="B32" s="1" t="s">
        <v>24</v>
      </c>
      <c r="C32" s="1"/>
      <c r="D32" s="1"/>
      <c r="E32" s="1">
        <v>41</v>
      </c>
      <c r="F32" t="str">
        <f t="shared" si="0"/>
        <v>DRAPEAU ESKAPE</v>
      </c>
      <c r="G32">
        <f>SUMIFS(Feuil2!$E:$E,Feuil2!$D:$D,'STOCK MERCH'!$F32)</f>
        <v>0</v>
      </c>
    </row>
    <row r="33" spans="1:7" x14ac:dyDescent="0.35">
      <c r="A33">
        <v>32</v>
      </c>
      <c r="B33" s="1" t="s">
        <v>26</v>
      </c>
      <c r="C33" s="1"/>
      <c r="D33" s="1"/>
      <c r="E33" s="1">
        <v>35</v>
      </c>
      <c r="F33" t="str">
        <f t="shared" si="0"/>
        <v>DRAPEAU HF</v>
      </c>
      <c r="G33">
        <f>SUMIFS(Feuil2!$E:$E,Feuil2!$D:$D,'STOCK MERCH'!$F33)</f>
        <v>0</v>
      </c>
    </row>
    <row r="34" spans="1:7" x14ac:dyDescent="0.35">
      <c r="A34">
        <v>33</v>
      </c>
      <c r="B34" s="1" t="s">
        <v>25</v>
      </c>
      <c r="C34" s="1"/>
      <c r="D34" s="1"/>
      <c r="E34" s="1">
        <v>45</v>
      </c>
      <c r="F34" t="str">
        <f t="shared" si="0"/>
        <v>DRAPEAU MAISSOUILLE</v>
      </c>
      <c r="G34">
        <f>SUMIFS(Feuil2!$E:$E,Feuil2!$D:$D,'STOCK MERCH'!$F34)</f>
        <v>0</v>
      </c>
    </row>
    <row r="35" spans="1:7" x14ac:dyDescent="0.35">
      <c r="A35">
        <v>34</v>
      </c>
      <c r="B35" s="1" t="s">
        <v>39</v>
      </c>
      <c r="C35" s="1"/>
      <c r="D35" s="1"/>
      <c r="E35" s="1">
        <v>21</v>
      </c>
      <c r="F35" t="str">
        <f t="shared" si="0"/>
        <v>EVENTAIL</v>
      </c>
      <c r="G35">
        <f>SUMIFS(Feuil2!$E:$E,Feuil2!$D:$D,'STOCK MERCH'!$F35)</f>
        <v>0</v>
      </c>
    </row>
    <row r="36" spans="1:7" x14ac:dyDescent="0.35">
      <c r="A36">
        <v>35</v>
      </c>
      <c r="B36" s="1" t="s">
        <v>41</v>
      </c>
      <c r="C36" s="1"/>
      <c r="D36" s="1"/>
      <c r="E36" s="1">
        <v>41</v>
      </c>
      <c r="F36" t="str">
        <f t="shared" si="0"/>
        <v>MASQUE HF</v>
      </c>
      <c r="G36">
        <f>SUMIFS(Feuil2!$E:$E,Feuil2!$D:$D,'STOCK MERCH'!$F36)</f>
        <v>0</v>
      </c>
    </row>
    <row r="37" spans="1:7" x14ac:dyDescent="0.35">
      <c r="A37">
        <v>36</v>
      </c>
      <c r="B37" s="1" t="s">
        <v>40</v>
      </c>
      <c r="C37" s="1"/>
      <c r="D37" s="1"/>
      <c r="E37" s="1">
        <v>32</v>
      </c>
      <c r="F37" t="str">
        <f t="shared" si="0"/>
        <v>MASQUE HSF</v>
      </c>
      <c r="G37">
        <f>SUMIFS(Feuil2!$E:$E,Feuil2!$D:$D,'STOCK MERCH'!$F37)</f>
        <v>0</v>
      </c>
    </row>
    <row r="38" spans="1:7" x14ac:dyDescent="0.35">
      <c r="A38">
        <v>37</v>
      </c>
      <c r="B38" s="1" t="s">
        <v>21</v>
      </c>
      <c r="C38" s="1"/>
      <c r="D38" s="1"/>
      <c r="E38" s="1">
        <v>83</v>
      </c>
      <c r="F38" t="str">
        <f t="shared" si="0"/>
        <v>MUG</v>
      </c>
      <c r="G38">
        <f>SUMIFS(Feuil2!$E:$E,Feuil2!$D:$D,'STOCK MERCH'!$F38)</f>
        <v>0</v>
      </c>
    </row>
    <row r="39" spans="1:7" x14ac:dyDescent="0.35">
      <c r="A39">
        <v>38</v>
      </c>
      <c r="B39" s="1" t="s">
        <v>32</v>
      </c>
      <c r="C39" s="1"/>
      <c r="D39" s="1"/>
      <c r="E39" s="1">
        <v>66</v>
      </c>
      <c r="F39" t="str">
        <f t="shared" si="0"/>
        <v>SAC HF</v>
      </c>
      <c r="G39">
        <f>SUMIFS(Feuil2!$E:$E,Feuil2!$D:$D,'STOCK MERCH'!$F39)</f>
        <v>0</v>
      </c>
    </row>
    <row r="40" spans="1:7" x14ac:dyDescent="0.35">
      <c r="A40">
        <v>39</v>
      </c>
      <c r="B40" s="1" t="s">
        <v>2</v>
      </c>
      <c r="C40" s="1"/>
      <c r="D40" s="1"/>
      <c r="E40" s="1">
        <v>19</v>
      </c>
      <c r="F40" t="str">
        <f t="shared" si="0"/>
        <v>SERVIETTE PLAGE</v>
      </c>
      <c r="G40">
        <f>SUMIFS(Feuil2!$E:$E,Feuil2!$D:$D,'STOCK MERCH'!$F40)</f>
        <v>0</v>
      </c>
    </row>
    <row r="41" spans="1:7" x14ac:dyDescent="0.35">
      <c r="A41">
        <v>40</v>
      </c>
      <c r="B41" s="1" t="s">
        <v>22</v>
      </c>
      <c r="C41" s="1" t="s">
        <v>43</v>
      </c>
      <c r="D41" s="1"/>
      <c r="E41" s="1">
        <v>4</v>
      </c>
      <c r="F41" t="str">
        <f t="shared" si="0"/>
        <v>STRINGXS</v>
      </c>
      <c r="G41">
        <f>SUMIFS(Feuil2!$E:$E,Feuil2!$D:$D,'STOCK MERCH'!$F41)</f>
        <v>0</v>
      </c>
    </row>
    <row r="42" spans="1:7" x14ac:dyDescent="0.35">
      <c r="A42">
        <v>41</v>
      </c>
      <c r="B42" s="1" t="s">
        <v>22</v>
      </c>
      <c r="C42" s="1" t="s">
        <v>15</v>
      </c>
      <c r="D42" s="1"/>
      <c r="E42" s="1">
        <v>19</v>
      </c>
      <c r="F42" t="str">
        <f t="shared" si="0"/>
        <v>STRINGS</v>
      </c>
      <c r="G42">
        <f>SUMIFS(Feuil2!$E:$E,Feuil2!$D:$D,'STOCK MERCH'!$F42)</f>
        <v>0</v>
      </c>
    </row>
    <row r="43" spans="1:7" x14ac:dyDescent="0.35">
      <c r="A43">
        <v>42</v>
      </c>
      <c r="B43" s="1" t="s">
        <v>22</v>
      </c>
      <c r="C43" s="1" t="s">
        <v>44</v>
      </c>
      <c r="D43" s="1"/>
      <c r="E43" s="1">
        <v>23</v>
      </c>
      <c r="F43" t="str">
        <f t="shared" si="0"/>
        <v>STRINGM</v>
      </c>
      <c r="G43">
        <f>SUMIFS(Feuil2!$E:$E,Feuil2!$D:$D,'STOCK MERCH'!$F43)</f>
        <v>0</v>
      </c>
    </row>
    <row r="44" spans="1:7" x14ac:dyDescent="0.35">
      <c r="A44">
        <v>43</v>
      </c>
      <c r="B44" s="1" t="s">
        <v>22</v>
      </c>
      <c r="C44" s="1" t="s">
        <v>16</v>
      </c>
      <c r="D44" s="1"/>
      <c r="E44" s="1">
        <v>12</v>
      </c>
      <c r="F44" t="str">
        <f t="shared" si="0"/>
        <v>STRINGL</v>
      </c>
      <c r="G44">
        <f>SUMIFS(Feuil2!$E:$E,Feuil2!$D:$D,'STOCK MERCH'!$F44)</f>
        <v>0</v>
      </c>
    </row>
    <row r="45" spans="1:7" x14ac:dyDescent="0.35">
      <c r="A45">
        <v>44</v>
      </c>
      <c r="B45" s="1" t="s">
        <v>8</v>
      </c>
      <c r="C45" s="1" t="s">
        <v>15</v>
      </c>
      <c r="D45" s="1"/>
      <c r="E45" s="1">
        <v>8</v>
      </c>
      <c r="F45" t="str">
        <f t="shared" si="0"/>
        <v>SWEATS</v>
      </c>
      <c r="G45">
        <f>SUMIFS(Feuil2!$E:$E,Feuil2!$D:$D,'STOCK MERCH'!$F45)</f>
        <v>0</v>
      </c>
    </row>
    <row r="46" spans="1:7" x14ac:dyDescent="0.35">
      <c r="A46">
        <v>45</v>
      </c>
      <c r="B46" s="1" t="s">
        <v>8</v>
      </c>
      <c r="C46" s="1" t="s">
        <v>16</v>
      </c>
      <c r="D46" s="1"/>
      <c r="E46" s="1">
        <v>2</v>
      </c>
      <c r="F46" t="str">
        <f t="shared" si="0"/>
        <v>SWEATL</v>
      </c>
      <c r="G46">
        <f>SUMIFS(Feuil2!$E:$E,Feuil2!$D:$D,'STOCK MERCH'!$F46)</f>
        <v>0</v>
      </c>
    </row>
    <row r="47" spans="1:7" x14ac:dyDescent="0.35">
      <c r="A47">
        <v>46</v>
      </c>
      <c r="B47" s="1" t="s">
        <v>34</v>
      </c>
      <c r="C47" s="1" t="s">
        <v>15</v>
      </c>
      <c r="D47" s="1"/>
      <c r="E47" s="1">
        <v>14</v>
      </c>
      <c r="F47" t="str">
        <f t="shared" si="0"/>
        <v>TEE-SHIRT ESKAPES</v>
      </c>
      <c r="G47">
        <f>SUMIFS(Feuil2!$E:$E,Feuil2!$D:$D,'STOCK MERCH'!$F47)</f>
        <v>0</v>
      </c>
    </row>
    <row r="48" spans="1:7" x14ac:dyDescent="0.35">
      <c r="A48">
        <v>47</v>
      </c>
      <c r="B48" s="1" t="s">
        <v>34</v>
      </c>
      <c r="C48" s="1" t="s">
        <v>44</v>
      </c>
      <c r="D48" s="1"/>
      <c r="E48" s="1">
        <v>22</v>
      </c>
      <c r="F48" t="str">
        <f t="shared" si="0"/>
        <v>TEE-SHIRT ESKAPEM</v>
      </c>
      <c r="G48">
        <f>SUMIFS(Feuil2!$E:$E,Feuil2!$D:$D,'STOCK MERCH'!$F48)</f>
        <v>0</v>
      </c>
    </row>
    <row r="49" spans="1:7" x14ac:dyDescent="0.35">
      <c r="A49">
        <v>48</v>
      </c>
      <c r="B49" s="1" t="s">
        <v>34</v>
      </c>
      <c r="C49" s="1" t="s">
        <v>16</v>
      </c>
      <c r="D49" s="1"/>
      <c r="E49" s="1">
        <v>16</v>
      </c>
      <c r="F49" t="str">
        <f t="shared" si="0"/>
        <v>TEE-SHIRT ESKAPEL</v>
      </c>
      <c r="G49">
        <f>SUMIFS(Feuil2!$E:$E,Feuil2!$D:$D,'STOCK MERCH'!$F49)</f>
        <v>0</v>
      </c>
    </row>
    <row r="50" spans="1:7" x14ac:dyDescent="0.35">
      <c r="A50">
        <v>49</v>
      </c>
      <c r="B50" s="1" t="s">
        <v>34</v>
      </c>
      <c r="C50" s="1" t="s">
        <v>45</v>
      </c>
      <c r="D50" s="1"/>
      <c r="E50" s="1">
        <v>15</v>
      </c>
      <c r="F50" t="str">
        <f t="shared" si="0"/>
        <v>TEE-SHIRT ESKAPEXL</v>
      </c>
      <c r="G50">
        <f>SUMIFS(Feuil2!$E:$E,Feuil2!$D:$D,'STOCK MERCH'!$F50)</f>
        <v>0</v>
      </c>
    </row>
    <row r="51" spans="1:7" x14ac:dyDescent="0.35">
      <c r="A51">
        <v>50</v>
      </c>
      <c r="B51" s="1" t="s">
        <v>34</v>
      </c>
      <c r="C51" s="1" t="s">
        <v>46</v>
      </c>
      <c r="D51" s="1"/>
      <c r="E51" s="1">
        <v>10</v>
      </c>
      <c r="F51" t="str">
        <f t="shared" si="0"/>
        <v>TEE-SHIRT ESKAPEXXL</v>
      </c>
      <c r="G51">
        <f>SUMIFS(Feuil2!$E:$E,Feuil2!$D:$D,'STOCK MERCH'!$F51)</f>
        <v>0</v>
      </c>
    </row>
    <row r="52" spans="1:7" x14ac:dyDescent="0.35">
      <c r="A52">
        <v>51</v>
      </c>
      <c r="B52" s="1" t="s">
        <v>34</v>
      </c>
      <c r="C52" s="1" t="s">
        <v>47</v>
      </c>
      <c r="D52" s="1"/>
      <c r="E52" s="1">
        <v>9</v>
      </c>
      <c r="F52" t="str">
        <f t="shared" si="0"/>
        <v>TEE-SHIRT ESKAPEXXXL</v>
      </c>
      <c r="G52">
        <f>SUMIFS(Feuil2!$E:$E,Feuil2!$D:$D,'STOCK MERCH'!$F52)</f>
        <v>0</v>
      </c>
    </row>
    <row r="53" spans="1:7" x14ac:dyDescent="0.35">
      <c r="A53">
        <v>52</v>
      </c>
      <c r="B53" s="1" t="s">
        <v>29</v>
      </c>
      <c r="C53" s="1" t="s">
        <v>15</v>
      </c>
      <c r="D53" s="1"/>
      <c r="E53" s="1">
        <v>18</v>
      </c>
      <c r="F53" t="str">
        <f t="shared" si="0"/>
        <v>TEE-SHIRT HFS</v>
      </c>
      <c r="G53">
        <f>SUMIFS(Feuil2!$E:$E,Feuil2!$D:$D,'STOCK MERCH'!$F53)</f>
        <v>0</v>
      </c>
    </row>
    <row r="54" spans="1:7" x14ac:dyDescent="0.35">
      <c r="A54">
        <v>53</v>
      </c>
      <c r="B54" s="1" t="s">
        <v>29</v>
      </c>
      <c r="C54" s="1" t="s">
        <v>44</v>
      </c>
      <c r="D54" s="1"/>
      <c r="E54" s="1">
        <v>23</v>
      </c>
      <c r="F54" t="str">
        <f t="shared" si="0"/>
        <v>TEE-SHIRT HFM</v>
      </c>
      <c r="G54">
        <f>SUMIFS(Feuil2!$E:$E,Feuil2!$D:$D,'STOCK MERCH'!$F54)</f>
        <v>0</v>
      </c>
    </row>
    <row r="55" spans="1:7" x14ac:dyDescent="0.35">
      <c r="A55">
        <v>54</v>
      </c>
      <c r="B55" s="1" t="s">
        <v>29</v>
      </c>
      <c r="C55" s="1" t="s">
        <v>16</v>
      </c>
      <c r="D55" s="1"/>
      <c r="E55" s="1">
        <v>21</v>
      </c>
      <c r="F55" t="str">
        <f t="shared" si="0"/>
        <v>TEE-SHIRT HFL</v>
      </c>
      <c r="G55">
        <f>SUMIFS(Feuil2!$E:$E,Feuil2!$D:$D,'STOCK MERCH'!$F55)</f>
        <v>0</v>
      </c>
    </row>
    <row r="56" spans="1:7" x14ac:dyDescent="0.35">
      <c r="A56">
        <v>55</v>
      </c>
      <c r="B56" s="1" t="s">
        <v>29</v>
      </c>
      <c r="C56" s="1" t="s">
        <v>45</v>
      </c>
      <c r="D56" s="1"/>
      <c r="E56" s="1">
        <v>14</v>
      </c>
      <c r="F56" t="str">
        <f t="shared" si="0"/>
        <v>TEE-SHIRT HFXL</v>
      </c>
      <c r="G56">
        <f>SUMIFS(Feuil2!$E:$E,Feuil2!$D:$D,'STOCK MERCH'!$F56)</f>
        <v>0</v>
      </c>
    </row>
    <row r="57" spans="1:7" x14ac:dyDescent="0.35">
      <c r="A57">
        <v>56</v>
      </c>
      <c r="B57" s="1" t="s">
        <v>29</v>
      </c>
      <c r="C57" s="1" t="s">
        <v>46</v>
      </c>
      <c r="D57" s="1"/>
      <c r="E57" s="1">
        <v>15</v>
      </c>
      <c r="F57" t="str">
        <f t="shared" si="0"/>
        <v>TEE-SHIRT HFXXL</v>
      </c>
      <c r="G57">
        <f>SUMIFS(Feuil2!$E:$E,Feuil2!$D:$D,'STOCK MERCH'!$F57)</f>
        <v>0</v>
      </c>
    </row>
    <row r="58" spans="1:7" x14ac:dyDescent="0.35">
      <c r="A58">
        <v>57</v>
      </c>
      <c r="B58" s="1" t="s">
        <v>29</v>
      </c>
      <c r="C58" s="1" t="s">
        <v>47</v>
      </c>
      <c r="D58" s="1"/>
      <c r="E58" s="1">
        <v>13</v>
      </c>
      <c r="F58" t="str">
        <f t="shared" si="0"/>
        <v>TEE-SHIRT HFXXXL</v>
      </c>
      <c r="G58">
        <f>SUMIFS(Feuil2!$E:$E,Feuil2!$D:$D,'STOCK MERCH'!$F58)</f>
        <v>0</v>
      </c>
    </row>
    <row r="59" spans="1:7" x14ac:dyDescent="0.35">
      <c r="A59">
        <v>58</v>
      </c>
      <c r="B59" s="3" t="s">
        <v>58</v>
      </c>
      <c r="C59" s="1" t="s">
        <v>15</v>
      </c>
      <c r="D59" s="1"/>
      <c r="E59" s="1">
        <v>10</v>
      </c>
      <c r="F59" t="str">
        <f t="shared" si="0"/>
        <v>TEE-SHIRT MAISSOUILLE01S</v>
      </c>
      <c r="G59">
        <f>SUMIFS(Feuil2!$E:$E,Feuil2!$D:$D,'STOCK MERCH'!$F59)</f>
        <v>0</v>
      </c>
    </row>
    <row r="60" spans="1:7" x14ac:dyDescent="0.35">
      <c r="A60">
        <v>59</v>
      </c>
      <c r="B60" s="3" t="s">
        <v>58</v>
      </c>
      <c r="C60" s="1" t="s">
        <v>44</v>
      </c>
      <c r="D60" s="1"/>
      <c r="E60" s="1">
        <v>31</v>
      </c>
      <c r="F60" t="str">
        <f t="shared" si="0"/>
        <v>TEE-SHIRT MAISSOUILLE01M</v>
      </c>
      <c r="G60">
        <f>SUMIFS(Feuil2!$E:$E,Feuil2!$D:$D,'STOCK MERCH'!$F60)</f>
        <v>0</v>
      </c>
    </row>
    <row r="61" spans="1:7" x14ac:dyDescent="0.35">
      <c r="A61">
        <v>60</v>
      </c>
      <c r="B61" s="3" t="s">
        <v>58</v>
      </c>
      <c r="C61" s="1" t="s">
        <v>16</v>
      </c>
      <c r="D61" s="1"/>
      <c r="E61" s="1">
        <v>22</v>
      </c>
      <c r="F61" t="str">
        <f t="shared" si="0"/>
        <v>TEE-SHIRT MAISSOUILLE01L</v>
      </c>
      <c r="G61">
        <f>SUMIFS(Feuil2!$E:$E,Feuil2!$D:$D,'STOCK MERCH'!$F61)</f>
        <v>0</v>
      </c>
    </row>
    <row r="62" spans="1:7" x14ac:dyDescent="0.35">
      <c r="A62">
        <v>61</v>
      </c>
      <c r="B62" s="3" t="s">
        <v>58</v>
      </c>
      <c r="C62" s="1" t="s">
        <v>46</v>
      </c>
      <c r="D62" s="1"/>
      <c r="E62" s="1">
        <v>1</v>
      </c>
      <c r="F62" t="str">
        <f t="shared" si="0"/>
        <v>TEE-SHIRT MAISSOUILLE01XXL</v>
      </c>
      <c r="G62">
        <f>SUMIFS(Feuil2!$E:$E,Feuil2!$D:$D,'STOCK MERCH'!$F62)</f>
        <v>0</v>
      </c>
    </row>
    <row r="63" spans="1:7" x14ac:dyDescent="0.35">
      <c r="A63">
        <v>62</v>
      </c>
      <c r="B63" s="4" t="s">
        <v>30</v>
      </c>
      <c r="C63" s="1" t="s">
        <v>44</v>
      </c>
      <c r="D63" s="1" t="s">
        <v>17</v>
      </c>
      <c r="E63" s="1">
        <v>1</v>
      </c>
      <c r="F63" s="7" t="str">
        <f t="shared" si="0"/>
        <v>TEE-SHIRT MAISSOUILLEMNOIR</v>
      </c>
      <c r="G63" s="7">
        <f>SUMIFS(Feuil2!$E:$E,Feuil2!$D:$D,'STOCK MERCH'!$F63)</f>
        <v>5</v>
      </c>
    </row>
    <row r="64" spans="1:7" x14ac:dyDescent="0.35">
      <c r="A64">
        <v>63</v>
      </c>
      <c r="B64" s="4" t="s">
        <v>30</v>
      </c>
      <c r="C64" s="1" t="s">
        <v>15</v>
      </c>
      <c r="D64" s="1" t="s">
        <v>48</v>
      </c>
      <c r="E64" s="1">
        <v>1</v>
      </c>
      <c r="F64" t="str">
        <f t="shared" si="0"/>
        <v>TEE-SHIRT MAISSOUILLESROUGE</v>
      </c>
      <c r="G64">
        <f>SUMIFS(Feuil2!$E:$E,Feuil2!$D:$D,'STOCK MERCH'!$F64)</f>
        <v>0</v>
      </c>
    </row>
    <row r="65" spans="1:7" x14ac:dyDescent="0.35">
      <c r="A65">
        <v>64</v>
      </c>
      <c r="B65" s="4" t="s">
        <v>30</v>
      </c>
      <c r="C65" s="1" t="s">
        <v>44</v>
      </c>
      <c r="D65" s="1" t="s">
        <v>48</v>
      </c>
      <c r="E65" s="1">
        <v>1</v>
      </c>
      <c r="F65" t="str">
        <f t="shared" si="0"/>
        <v>TEE-SHIRT MAISSOUILLEMROUGE</v>
      </c>
      <c r="G65">
        <f>SUMIFS(Feuil2!$E:$E,Feuil2!$D:$D,'STOCK MERCH'!$F65)</f>
        <v>0</v>
      </c>
    </row>
    <row r="66" spans="1:7" x14ac:dyDescent="0.35">
      <c r="A66">
        <v>65</v>
      </c>
      <c r="B66" s="4" t="s">
        <v>30</v>
      </c>
      <c r="C66" s="1" t="s">
        <v>43</v>
      </c>
      <c r="D66" s="1" t="s">
        <v>49</v>
      </c>
      <c r="E66" s="1">
        <v>2</v>
      </c>
      <c r="F66" t="str">
        <f t="shared" si="0"/>
        <v>TEE-SHIRT MAISSOUILLEXSROSE</v>
      </c>
      <c r="G66">
        <f>SUMIFS(Feuil2!$E:$E,Feuil2!$D:$D,'STOCK MERCH'!$F66)</f>
        <v>0</v>
      </c>
    </row>
    <row r="67" spans="1:7" x14ac:dyDescent="0.35">
      <c r="A67">
        <v>66</v>
      </c>
      <c r="B67" s="4" t="s">
        <v>30</v>
      </c>
      <c r="C67" s="1" t="s">
        <v>45</v>
      </c>
      <c r="D67" s="1" t="s">
        <v>50</v>
      </c>
      <c r="E67" s="1">
        <v>1</v>
      </c>
      <c r="F67" t="str">
        <f t="shared" ref="F67:F78" si="1">+_xlfn.CONCAT(B67,C67,D67)</f>
        <v>TEE-SHIRT MAISSOUILLEXLVERT</v>
      </c>
      <c r="G67">
        <f>SUMIFS(Feuil2!$E:$E,Feuil2!$D:$D,'STOCK MERCH'!$F67)</f>
        <v>0</v>
      </c>
    </row>
    <row r="68" spans="1:7" x14ac:dyDescent="0.35">
      <c r="A68">
        <v>67</v>
      </c>
      <c r="B68" s="4" t="s">
        <v>30</v>
      </c>
      <c r="C68" s="1" t="s">
        <v>15</v>
      </c>
      <c r="D68" s="1" t="s">
        <v>51</v>
      </c>
      <c r="E68" s="1">
        <v>1</v>
      </c>
      <c r="F68" t="str">
        <f t="shared" si="1"/>
        <v>TEE-SHIRT MAISSOUILLESBLEU</v>
      </c>
      <c r="G68">
        <f>SUMIFS(Feuil2!$E:$E,Feuil2!$D:$D,'STOCK MERCH'!$F68)</f>
        <v>0</v>
      </c>
    </row>
    <row r="69" spans="1:7" x14ac:dyDescent="0.35">
      <c r="A69">
        <v>68</v>
      </c>
      <c r="B69" s="4" t="s">
        <v>30</v>
      </c>
      <c r="C69" s="1" t="s">
        <v>44</v>
      </c>
      <c r="D69" s="1" t="s">
        <v>51</v>
      </c>
      <c r="E69" s="1">
        <v>1</v>
      </c>
      <c r="F69" t="str">
        <f t="shared" si="1"/>
        <v>TEE-SHIRT MAISSOUILLEMBLEU</v>
      </c>
      <c r="G69">
        <f>SUMIFS(Feuil2!$E:$E,Feuil2!$D:$D,'STOCK MERCH'!$F69)</f>
        <v>0</v>
      </c>
    </row>
    <row r="70" spans="1:7" x14ac:dyDescent="0.35">
      <c r="A70">
        <v>69</v>
      </c>
      <c r="B70" s="4" t="s">
        <v>30</v>
      </c>
      <c r="C70" s="1" t="s">
        <v>16</v>
      </c>
      <c r="D70" s="1" t="s">
        <v>51</v>
      </c>
      <c r="E70" s="1">
        <v>2</v>
      </c>
      <c r="F70" t="str">
        <f t="shared" si="1"/>
        <v>TEE-SHIRT MAISSOUILLELBLEU</v>
      </c>
      <c r="G70">
        <f>SUMIFS(Feuil2!$E:$E,Feuil2!$D:$D,'STOCK MERCH'!$F70)</f>
        <v>0</v>
      </c>
    </row>
    <row r="71" spans="1:7" x14ac:dyDescent="0.35">
      <c r="A71">
        <v>70</v>
      </c>
      <c r="B71" s="4" t="s">
        <v>30</v>
      </c>
      <c r="C71" s="1" t="s">
        <v>45</v>
      </c>
      <c r="D71" s="1" t="s">
        <v>51</v>
      </c>
      <c r="E71" s="1">
        <v>1</v>
      </c>
      <c r="F71" t="str">
        <f t="shared" si="1"/>
        <v>TEE-SHIRT MAISSOUILLEXLBLEU</v>
      </c>
      <c r="G71">
        <f>SUMIFS(Feuil2!$E:$E,Feuil2!$D:$D,'STOCK MERCH'!$F71)</f>
        <v>0</v>
      </c>
    </row>
    <row r="72" spans="1:7" x14ac:dyDescent="0.35">
      <c r="A72">
        <v>71</v>
      </c>
      <c r="B72" s="1" t="s">
        <v>35</v>
      </c>
      <c r="C72" s="1" t="s">
        <v>15</v>
      </c>
      <c r="D72" s="1"/>
      <c r="E72" s="1">
        <v>6</v>
      </c>
      <c r="F72" t="str">
        <f t="shared" si="1"/>
        <v>VESTE ZIP HFS</v>
      </c>
      <c r="G72">
        <f>SUMIFS(Feuil2!$E:$E,Feuil2!$D:$D,'STOCK MERCH'!$F72)</f>
        <v>0</v>
      </c>
    </row>
    <row r="73" spans="1:7" x14ac:dyDescent="0.35">
      <c r="A73">
        <v>72</v>
      </c>
      <c r="B73" s="1" t="s">
        <v>35</v>
      </c>
      <c r="C73" s="1" t="s">
        <v>44</v>
      </c>
      <c r="D73" s="1"/>
      <c r="E73" s="1">
        <v>5</v>
      </c>
      <c r="F73" t="str">
        <f t="shared" si="1"/>
        <v>VESTE ZIP HFM</v>
      </c>
      <c r="G73">
        <f>SUMIFS(Feuil2!$E:$E,Feuil2!$D:$D,'STOCK MERCH'!$F73)</f>
        <v>0</v>
      </c>
    </row>
    <row r="74" spans="1:7" x14ac:dyDescent="0.35">
      <c r="A74">
        <v>73</v>
      </c>
      <c r="B74" s="1" t="s">
        <v>35</v>
      </c>
      <c r="C74" s="1" t="s">
        <v>16</v>
      </c>
      <c r="D74" s="1"/>
      <c r="E74" s="1">
        <v>9</v>
      </c>
      <c r="F74" t="str">
        <f t="shared" si="1"/>
        <v>VESTE ZIP HFL</v>
      </c>
      <c r="G74">
        <f>SUMIFS(Feuil2!$E:$E,Feuil2!$D:$D,'STOCK MERCH'!$F74)</f>
        <v>0</v>
      </c>
    </row>
    <row r="75" spans="1:7" x14ac:dyDescent="0.35">
      <c r="A75">
        <v>74</v>
      </c>
      <c r="B75" s="1" t="s">
        <v>35</v>
      </c>
      <c r="C75" s="1" t="s">
        <v>45</v>
      </c>
      <c r="D75" s="1"/>
      <c r="E75" s="1">
        <v>6</v>
      </c>
      <c r="F75" t="str">
        <f t="shared" si="1"/>
        <v>VESTE ZIP HFXL</v>
      </c>
      <c r="G75">
        <f>SUMIFS(Feuil2!$E:$E,Feuil2!$D:$D,'STOCK MERCH'!$F75)</f>
        <v>0</v>
      </c>
    </row>
    <row r="76" spans="1:7" x14ac:dyDescent="0.35">
      <c r="A76">
        <v>75</v>
      </c>
      <c r="B76" s="1" t="s">
        <v>35</v>
      </c>
      <c r="C76" s="1" t="s">
        <v>46</v>
      </c>
      <c r="D76" s="1"/>
      <c r="E76" s="1">
        <v>5</v>
      </c>
      <c r="F76" t="str">
        <f t="shared" si="1"/>
        <v>VESTE ZIP HFXXL</v>
      </c>
      <c r="G76">
        <f>SUMIFS(Feuil2!$E:$E,Feuil2!$D:$D,'STOCK MERCH'!$F76)</f>
        <v>0</v>
      </c>
    </row>
    <row r="77" spans="1:7" x14ac:dyDescent="0.35">
      <c r="A77">
        <v>76</v>
      </c>
      <c r="B77" s="1" t="s">
        <v>35</v>
      </c>
      <c r="C77" s="1" t="s">
        <v>47</v>
      </c>
      <c r="D77" s="1"/>
      <c r="E77" s="1">
        <v>5</v>
      </c>
      <c r="F77" t="str">
        <f t="shared" si="1"/>
        <v>VESTE ZIP HFXXXL</v>
      </c>
      <c r="G77">
        <f>SUMIFS(Feuil2!$E:$E,Feuil2!$D:$D,'STOCK MERCH'!$F77)</f>
        <v>0</v>
      </c>
    </row>
    <row r="78" spans="1:7" x14ac:dyDescent="0.35">
      <c r="A78">
        <v>77</v>
      </c>
      <c r="B78" s="1" t="s">
        <v>20</v>
      </c>
      <c r="C78" s="1"/>
      <c r="D78" s="1"/>
      <c r="E78" s="1">
        <v>82</v>
      </c>
      <c r="F78" t="str">
        <f t="shared" si="1"/>
        <v>VYNIL</v>
      </c>
      <c r="G78">
        <f>SUMIFS(Feuil2!$E:$E,Feuil2!$D:$D,'STOCK MERCH'!$F78)</f>
        <v>0</v>
      </c>
    </row>
  </sheetData>
  <sortState xmlns:xlrd2="http://schemas.microsoft.com/office/spreadsheetml/2017/richdata2" ref="B2:E78">
    <sortCondition ref="B2:B7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D9733-94E3-47B7-ADAB-D9BE679DA0BD}">
  <dimension ref="A1:C34"/>
  <sheetViews>
    <sheetView workbookViewId="0">
      <selection activeCell="C2" sqref="C2:C8"/>
    </sheetView>
  </sheetViews>
  <sheetFormatPr baseColWidth="10" defaultRowHeight="14.5" x14ac:dyDescent="0.35"/>
  <cols>
    <col min="1" max="1" width="31.26953125" bestFit="1" customWidth="1"/>
    <col min="3" max="3" width="12.6328125" customWidth="1"/>
  </cols>
  <sheetData>
    <row r="1" spans="1:3" x14ac:dyDescent="0.35">
      <c r="A1" s="1" t="s">
        <v>0</v>
      </c>
      <c r="B1" s="1" t="s">
        <v>9</v>
      </c>
      <c r="C1" s="1" t="s">
        <v>10</v>
      </c>
    </row>
    <row r="2" spans="1:3" x14ac:dyDescent="0.35">
      <c r="A2" s="1" t="s">
        <v>5</v>
      </c>
      <c r="B2" s="2" t="s">
        <v>13</v>
      </c>
      <c r="C2" s="1" t="s">
        <v>17</v>
      </c>
    </row>
    <row r="3" spans="1:3" x14ac:dyDescent="0.35">
      <c r="A3" s="1" t="s">
        <v>37</v>
      </c>
      <c r="B3" s="1" t="s">
        <v>12</v>
      </c>
      <c r="C3" s="1" t="s">
        <v>18</v>
      </c>
    </row>
    <row r="4" spans="1:3" x14ac:dyDescent="0.35">
      <c r="A4" s="1" t="s">
        <v>38</v>
      </c>
      <c r="B4" s="1" t="s">
        <v>15</v>
      </c>
      <c r="C4" s="1" t="s">
        <v>19</v>
      </c>
    </row>
    <row r="5" spans="1:3" x14ac:dyDescent="0.35">
      <c r="A5" s="1" t="s">
        <v>1</v>
      </c>
      <c r="B5" s="1" t="s">
        <v>43</v>
      </c>
      <c r="C5" s="1" t="s">
        <v>48</v>
      </c>
    </row>
    <row r="6" spans="1:3" x14ac:dyDescent="0.35">
      <c r="A6" s="1" t="s">
        <v>3</v>
      </c>
      <c r="B6" s="1" t="s">
        <v>44</v>
      </c>
      <c r="C6" s="1" t="s">
        <v>49</v>
      </c>
    </row>
    <row r="7" spans="1:3" x14ac:dyDescent="0.35">
      <c r="A7" s="1" t="s">
        <v>7</v>
      </c>
      <c r="B7" s="1" t="s">
        <v>16</v>
      </c>
      <c r="C7" s="1" t="s">
        <v>50</v>
      </c>
    </row>
    <row r="8" spans="1:3" x14ac:dyDescent="0.35">
      <c r="A8" s="1" t="s">
        <v>23</v>
      </c>
      <c r="B8" s="1" t="s">
        <v>45</v>
      </c>
      <c r="C8" s="1" t="s">
        <v>51</v>
      </c>
    </row>
    <row r="9" spans="1:3" x14ac:dyDescent="0.35">
      <c r="A9" s="1" t="s">
        <v>4</v>
      </c>
      <c r="B9" s="1" t="s">
        <v>46</v>
      </c>
    </row>
    <row r="10" spans="1:3" x14ac:dyDescent="0.35">
      <c r="A10" s="1" t="s">
        <v>14</v>
      </c>
      <c r="B10" s="1" t="s">
        <v>47</v>
      </c>
    </row>
    <row r="11" spans="1:3" x14ac:dyDescent="0.35">
      <c r="A11" s="1" t="s">
        <v>42</v>
      </c>
    </row>
    <row r="12" spans="1:3" x14ac:dyDescent="0.35">
      <c r="A12" s="1" t="s">
        <v>31</v>
      </c>
    </row>
    <row r="13" spans="1:3" x14ac:dyDescent="0.35">
      <c r="A13" s="1" t="s">
        <v>36</v>
      </c>
    </row>
    <row r="14" spans="1:3" x14ac:dyDescent="0.35">
      <c r="A14" s="1" t="s">
        <v>6</v>
      </c>
    </row>
    <row r="15" spans="1:3" x14ac:dyDescent="0.35">
      <c r="A15" s="1" t="s">
        <v>27</v>
      </c>
    </row>
    <row r="16" spans="1:3" x14ac:dyDescent="0.35">
      <c r="A16" s="1" t="s">
        <v>33</v>
      </c>
    </row>
    <row r="17" spans="1:1" x14ac:dyDescent="0.35">
      <c r="A17" s="1" t="s">
        <v>28</v>
      </c>
    </row>
    <row r="18" spans="1:1" x14ac:dyDescent="0.35">
      <c r="A18" s="1" t="s">
        <v>24</v>
      </c>
    </row>
    <row r="19" spans="1:1" x14ac:dyDescent="0.35">
      <c r="A19" s="1" t="s">
        <v>26</v>
      </c>
    </row>
    <row r="20" spans="1:1" x14ac:dyDescent="0.35">
      <c r="A20" s="1" t="s">
        <v>25</v>
      </c>
    </row>
    <row r="21" spans="1:1" x14ac:dyDescent="0.35">
      <c r="A21" s="1" t="s">
        <v>39</v>
      </c>
    </row>
    <row r="22" spans="1:1" x14ac:dyDescent="0.35">
      <c r="A22" s="1" t="s">
        <v>41</v>
      </c>
    </row>
    <row r="23" spans="1:1" x14ac:dyDescent="0.35">
      <c r="A23" s="1" t="s">
        <v>40</v>
      </c>
    </row>
    <row r="24" spans="1:1" x14ac:dyDescent="0.35">
      <c r="A24" s="1" t="s">
        <v>21</v>
      </c>
    </row>
    <row r="25" spans="1:1" x14ac:dyDescent="0.35">
      <c r="A25" s="1" t="s">
        <v>32</v>
      </c>
    </row>
    <row r="26" spans="1:1" x14ac:dyDescent="0.35">
      <c r="A26" s="1" t="s">
        <v>2</v>
      </c>
    </row>
    <row r="27" spans="1:1" x14ac:dyDescent="0.35">
      <c r="A27" s="1" t="s">
        <v>22</v>
      </c>
    </row>
    <row r="28" spans="1:1" x14ac:dyDescent="0.35">
      <c r="A28" s="1" t="s">
        <v>8</v>
      </c>
    </row>
    <row r="29" spans="1:1" x14ac:dyDescent="0.35">
      <c r="A29" s="1" t="s">
        <v>34</v>
      </c>
    </row>
    <row r="30" spans="1:1" x14ac:dyDescent="0.35">
      <c r="A30" s="1" t="s">
        <v>29</v>
      </c>
    </row>
    <row r="31" spans="1:1" x14ac:dyDescent="0.35">
      <c r="A31" s="3" t="s">
        <v>30</v>
      </c>
    </row>
    <row r="32" spans="1:1" x14ac:dyDescent="0.35">
      <c r="A32" s="1" t="s">
        <v>35</v>
      </c>
    </row>
    <row r="33" spans="1:1" x14ac:dyDescent="0.35">
      <c r="A33" s="1" t="s">
        <v>20</v>
      </c>
    </row>
    <row r="34" spans="1:1" x14ac:dyDescent="0.35">
      <c r="A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STOCK MERCH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2023-07-24T06:52:48Z</dcterms:created>
  <dcterms:modified xsi:type="dcterms:W3CDTF">2023-07-24T13:37:24Z</dcterms:modified>
</cp:coreProperties>
</file>