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entaup/Desktop/"/>
    </mc:Choice>
  </mc:AlternateContent>
  <xr:revisionPtr revIDLastSave="0" documentId="13_ncr:1_{27A51331-C309-2143-97C8-A8B5FD59C7A6}" xr6:coauthVersionLast="47" xr6:coauthVersionMax="47" xr10:uidLastSave="{00000000-0000-0000-0000-000000000000}"/>
  <bookViews>
    <workbookView xWindow="7340" yWindow="2720" windowWidth="28340" windowHeight="17020" tabRatio="928" xr2:uid="{00000000-000D-0000-FFFF-FFFF00000000}"/>
  </bookViews>
  <sheets>
    <sheet name="BASE" sheetId="30" r:id="rId1"/>
  </sheets>
  <functionGroups builtInGroupCount="19"/>
  <externalReferences>
    <externalReference r:id="rId2"/>
    <externalReference r:id="rId3"/>
  </externalReferences>
  <definedNames>
    <definedName name="api_arrivee_p1">'[1]Ullage arrivée_p1'!$D$4</definedName>
    <definedName name="api_rec_dep_p1">'[1]Bord départ1 recalc._p1'!$D$4</definedName>
    <definedName name="ASTM_arrivee_p1">'[1]Ullage arrivée_p1'!$D$1</definedName>
    <definedName name="ASTM_bunker_DO">[1]Bunkers!$D$71</definedName>
    <definedName name="ASTM_bunker_FO">[1]Bunkers!$D$16</definedName>
    <definedName name="ASTM_rec_dep_p1">'[1]Bord départ1 recalc._p1'!$D$1</definedName>
    <definedName name="ASTM_slop">'[1]Slops report'!$C$19</definedName>
    <definedName name="b">[2]Saisie!$C$12</definedName>
    <definedName name="bacs_compteur_p1">[1]Compteurs_p1!$H$1:$H$250</definedName>
    <definedName name="bacs_crau_p1">'[1]Bacs CRAU_p1'!$B$160:$E$172</definedName>
    <definedName name="bacs_liste_p1">[1]Summary_p1!$A$75:$H$116</definedName>
    <definedName name="bacs_liste_term1_p1">[1]Summary_p1!$B$8:$G$48</definedName>
    <definedName name="bacs_liste_term2_p1">[1]Summary_p1!$C$8:$G$48</definedName>
    <definedName name="bacs_liste_term3_p1">[1]Summary_p1!$D$8:$G$48</definedName>
    <definedName name="bacs_liste_term4_p1">[1]Summary_p1!$E$8:$G$48</definedName>
    <definedName name="bacs_manu_p1">'[1]Bacs manu_p1'!$A$1:$G$600</definedName>
    <definedName name="bacs_nb_term1_p1">[1]Summary_p1!$B$8:$B$48</definedName>
    <definedName name="bacs_nb_term2_p1">[1]Summary_p1!$C$8:$C$48</definedName>
    <definedName name="bacs_nb_term3_p1">[1]Summary_p1!$D$8:$D$48</definedName>
    <definedName name="bacs_nb_term4_p1">[1]Summary_p1!$E$8:$E$48</definedName>
    <definedName name="bacs_nombre_p1">[1]Summary_p1!$A$75:$A$116</definedName>
    <definedName name="bacs_spse_p1">'[1]Bacs SPSE_p1'!$B$160:$E$172</definedName>
    <definedName name="berth">[1]Saisie!$C$7</definedName>
    <definedName name="bl_gross_bbls_p1">[1]B_L_obq_p1!$D$15</definedName>
    <definedName name="bl_gross_cbm_p1">[1]B_L_obq_p1!$D$14</definedName>
    <definedName name="car_54A">[1]Saisie!$B$166</definedName>
    <definedName name="car_54B">[1]Saisie!$B$167</definedName>
    <definedName name="car_6A">[1]Saisie!$B$168</definedName>
    <definedName name="car_6B">[1]Saisie!$B$169</definedName>
    <definedName name="cargo_gen">[1]Saisie!$C$38</definedName>
    <definedName name="cargo_p1">[1]Saisie!$C$15</definedName>
    <definedName name="cargo_p2">[1]Saisie!$C$26</definedName>
    <definedName name="cargo_p3">[1]Saisie!$C$30</definedName>
    <definedName name="cargo_p4">[1]Saisie!$C$34</definedName>
    <definedName name="cosec_téta_p1">'[1]ROB-wedge_p1'!$X$9</definedName>
    <definedName name="custom_ref_gen">[1]Saisie!$C$40</definedName>
    <definedName name="custom_ref_p1">[1]Saisie!$C$17</definedName>
    <definedName name="custom_ref_p2">[1]Saisie!$C$28</definedName>
    <definedName name="custom_ref_p3">[1]Saisie!$C$32</definedName>
    <definedName name="custom_ref_p4">[1]Saisie!$C$36</definedName>
    <definedName name="customer_gen">[1]Saisie!$C$39</definedName>
    <definedName name="customer_p1">[1]Saisie!$C$16</definedName>
    <definedName name="customer_p2">[1]Saisie!$C$27</definedName>
    <definedName name="customer_p3">[1]Saisie!$C$31</definedName>
    <definedName name="customer_p4">[1]Saisie!$C$35</definedName>
    <definedName name="d15_arrivee_p1">'[1]Ullage arrivée_p1'!$D$3</definedName>
    <definedName name="d15_rec_dep_p1">'[1]Bord départ1 recalc._p1'!$D$3</definedName>
    <definedName name="debut_oper">'[1]Time log'!$P$27</definedName>
    <definedName name="decimales_arrivee_p1">'[1]Ullage arrivée_p1'!$W$15</definedName>
    <definedName name="decimales_rec_dep_p1">'[1]Bord départ1 recalc._p1'!$W$15</definedName>
    <definedName name="decimales_rob_p1">'[1]ROB-wedge_p1'!$E$8</definedName>
    <definedName name="decimals">[1]Saisie!$C$12</definedName>
    <definedName name="eau_bbls_arrivee_p1">'[1]Ullage arrivée_p1'!$M$46</definedName>
    <definedName name="eau_bbls_rec_dep_p1">'[1]Bord départ1 recalc._p1'!$M$46</definedName>
    <definedName name="eau_bbls_rob_p1">'[1]ROB-wedge_p1'!$O$41</definedName>
    <definedName name="eau_cbm_arrivee_p1">'[1]Ullage arrivée_p1'!$O$46</definedName>
    <definedName name="eau_cbm_rec_dep_p1">'[1]Bord départ1 recalc._p1'!$O$46</definedName>
    <definedName name="eau_cbm_rob_p1">'[1]ROB-wedge_p1'!$P$41</definedName>
    <definedName name="File_number">[1]Saisie!$C$5</definedName>
    <definedName name="fin_oper">'[1]Time log'!$P$28</definedName>
    <definedName name="gov_bbls_rob_p1">'[1]ROB-wedge_p1'!$J$41</definedName>
    <definedName name="gov_cbm_rob_p1">'[1]ROB-wedge_p1'!$K$41</definedName>
    <definedName name="gsv_bbls_arrivee_p1">'[1]Ullage arrivée_p1'!$M$47</definedName>
    <definedName name="gsv_bbls_rec_dep_p1">'[1]Bord départ1 recalc._p1'!$M$47</definedName>
    <definedName name="gsv_cbm_arrivee_p1">'[1]Ullage arrivée_p1'!$O$47</definedName>
    <definedName name="gsv_cbm_rec_dep_p1">'[1]Bord départ1 recalc._p1'!$O$47</definedName>
    <definedName name="inf">#N/A</definedName>
    <definedName name="inf_9">#REF!</definedName>
    <definedName name="k_bbls_cbm_arrivee_p1">'[1]Ullage arrivée_p1'!$W$13</definedName>
    <definedName name="k_bbls_cbm_rec_dep_p1">'[1]Bord départ1 recalc._p1'!$W$13</definedName>
    <definedName name="k_cbm_bbls_arrivee_p1">'[1]Ullage arrivée_p1'!$W$14</definedName>
    <definedName name="k_cbm_bbls_rec_dep_p1">'[1]Bord départ1 recalc._p1'!$W$14</definedName>
    <definedName name="LbP_p1">'[1]ROB-wedge_p1'!$U$7</definedName>
    <definedName name="liq_bbls_rob_p1">'[1]ROB-wedge_p1'!$O$39</definedName>
    <definedName name="liq_cbm_rob_p1">'[1]ROB-wedge_p1'!$P$39</definedName>
    <definedName name="liste_docs" localSheetId="0">#REF!</definedName>
    <definedName name="liste_docs">#REF!</definedName>
    <definedName name="ll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mmm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mt_air_arrivee_p1">'[1]Ullage arrivée_p1'!$O$49</definedName>
    <definedName name="mt_air_rec_dep_p1">'[1]Bord départ1 recalc._p1'!$O$49</definedName>
    <definedName name="nb_docs" localSheetId="0">#REF!</definedName>
    <definedName name="nb_docs">#REF!</definedName>
    <definedName name="nn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nonliq_bbls_rob_p1">'[1]ROB-wedge_p1'!$O$40</definedName>
    <definedName name="nonliq_cbm_rob_p1">'[1]ROB-wedge_p1'!$P$40</definedName>
    <definedName name="oo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outturn_gross_bbls_p1">[1]Summary_p1!$R$4</definedName>
    <definedName name="outturn_gross_cbm_p1">[1]Summary_p1!$O$4</definedName>
    <definedName name="port">[1]Saisie!$C$6</definedName>
    <definedName name="qq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r_inf">'[1]V.E.F.'!$G$33</definedName>
    <definedName name="r_sup">'[1]V.E.F.'!$I$33</definedName>
    <definedName name="slop" localSheetId="0">#REF!</definedName>
    <definedName name="slop">#REF!</definedName>
    <definedName name="sup">#N/A</definedName>
    <definedName name="sup_9">#REF!</definedName>
    <definedName name="tan__téta_p1">'[1]ROB-wedge_p1'!$X$7</definedName>
    <definedName name="tcv_bbls_arrivee_p1">'[1]Ullage arrivée_p1'!$M$45</definedName>
    <definedName name="tcv_bbls_rec_dep_p1">'[1]Bord départ1 recalc._p1'!$M$45</definedName>
    <definedName name="tcv_cbm_arrivee_p1">'[1]Ullage arrivée_p1'!$O$45</definedName>
    <definedName name="tcv_cbm_rec_dep_p1">'[1]Bord départ1 recalc._p1'!$O$45</definedName>
    <definedName name="terminal1_p1">[1]Saisie!$C$21</definedName>
    <definedName name="terminal2_p1">[1]Saisie!$C$22</definedName>
    <definedName name="terminal3_p1">[1]Saisie!$C$23</definedName>
    <definedName name="terminal4_p1">[1]Saisie!$C$24</definedName>
    <definedName name="terminaux_nombre_p1">[1]Summary_p1!$H$1</definedName>
    <definedName name="tov_bbls_rob_p1">'[1]ROB-wedge_p1'!$J$39</definedName>
    <definedName name="tov_cbm_rob_p1">'[1]ROB-wedge_p1'!$K$39</definedName>
    <definedName name="trim_p1">'[1]ROB-wedge_p1'!$U$6</definedName>
    <definedName name="tt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type_oper">[1]Saisie!$C$2</definedName>
    <definedName name="type_produit">[1]Saisie!$C$9</definedName>
    <definedName name="unite_temp_arrivee_p1">'[1]Ullage arrivée_p1'!$V$12</definedName>
    <definedName name="unite_temp_rec_dep_p1">'[1]Bord départ1 recalc._p1'!$Y$12</definedName>
    <definedName name="unite_vol_arrivee_p1">'[1]Ullage arrivée_p1'!$U$12</definedName>
    <definedName name="unite_vol_rec_dep_p1">'[1]Bord départ1 recalc._p1'!$X$12</definedName>
    <definedName name="unite_vol_rob_p1">'[1]ROB-wedge_p1'!$D$8</definedName>
    <definedName name="VEF">'[1]V.E.F.'!$L$35</definedName>
    <definedName name="vessel">[1]Saisie!$C$4</definedName>
    <definedName name="wrn.BAUSKA.XLS.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wrn.proddpf.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_xlnm.Print_Area" localSheetId="0">BASE!$A$1:$H$64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8" i="30" l="1"/>
  <c r="C48" i="30"/>
  <c r="C47" i="30"/>
  <c r="C45" i="30"/>
  <c r="C44" i="30" s="1"/>
  <c r="C35" i="30"/>
  <c r="D45" i="30"/>
  <c r="D44" i="30" s="1"/>
  <c r="E51" i="30"/>
  <c r="E41" i="30"/>
  <c r="E50" i="30"/>
  <c r="C46" i="30" l="1"/>
  <c r="D46" i="30"/>
  <c r="F49" i="30" s="1" a="1"/>
  <c r="F49" i="30" s="1"/>
  <c r="D58" i="30"/>
  <c r="E49" i="30"/>
  <c r="E43" i="30"/>
  <c r="E42" i="30"/>
  <c r="F50" i="30" l="1" a="1"/>
  <c r="F50" i="30" s="1"/>
  <c r="A63" i="30" a="1"/>
  <c r="A63" i="30" s="1"/>
  <c r="D48" i="30"/>
  <c r="D47" i="30"/>
  <c r="G43" i="30" l="1"/>
  <c r="G42" i="30"/>
  <c r="G39" i="30"/>
  <c r="H39" i="30" s="1"/>
  <c r="G38" i="30"/>
  <c r="H38" i="30" s="1"/>
  <c r="G37" i="30"/>
  <c r="H37" i="30" s="1"/>
  <c r="D35" i="30"/>
  <c r="E6" i="30"/>
  <c r="H42" i="30" l="1"/>
  <c r="H43" i="30"/>
  <c r="G41" i="30"/>
  <c r="H41" i="30" l="1"/>
  <c r="C11" i="30" l="1"/>
  <c r="B11" i="3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<sst xmlns="http://schemas.openxmlformats.org/spreadsheetml/2006/main" count="4" uniqueCount="3">
  <si>
    <t xml:space="preserve"> </t>
  </si>
  <si>
    <t>%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</si>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</sst>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.0"/>
    <numFmt numFmtId="165" formatCode="#,##0.0"/>
    <numFmt numFmtId="166" formatCode="0.000"/>
    <numFmt numFmtId="167" formatCode="###,0\.00;[Red]\-###,0\.00"/>
    <numFmt numFmtId="168" formatCode="#,##0.000;\-#,##0.000"/>
    <numFmt numFmtId="169" formatCode="#,##0&quot; F&quot;"/>
    <numFmt numFmtId="170" formatCode="#,##0.000"/>
    <numFmt numFmtId="171" formatCode="dd/mm/yy;@"/>
    <numFmt numFmtId="172" formatCode="#,##0.0000000000"/>
    <numFmt numFmtId="173" formatCode="#,##0.00_ ;\-#,##0.00\ "/>
  </numFmts>
  <fonts count="24">
    <font>
      <sz val="10"/>
      <name val="MS Sans Serif"/>
    </font>
    <font>
      <sz val="10"/>
      <name val="Arial"/>
      <family val="2"/>
    </font>
    <font>
      <sz val="10"/>
      <color indexed="8"/>
      <name val="Garamond"/>
      <family val="1"/>
    </font>
    <font>
      <b/>
      <sz val="10"/>
      <color indexed="8"/>
      <name val="Garamond"/>
      <family val="1"/>
    </font>
    <font>
      <b/>
      <sz val="8.5"/>
      <color indexed="8"/>
      <name val="Garamond"/>
      <family val="1"/>
    </font>
    <font>
      <b/>
      <sz val="10"/>
      <color indexed="43"/>
      <name val="Garamond"/>
      <family val="1"/>
    </font>
    <font>
      <b/>
      <sz val="8.5"/>
      <name val="Garamond"/>
      <family val="1"/>
    </font>
    <font>
      <sz val="8.5"/>
      <color indexed="8"/>
      <name val="Garamond"/>
      <family val="1"/>
    </font>
    <font>
      <b/>
      <sz val="10"/>
      <color indexed="13"/>
      <name val="Garamond"/>
      <family val="1"/>
    </font>
    <font>
      <b/>
      <i/>
      <sz val="10"/>
      <color indexed="8"/>
      <name val="Garamond"/>
      <family val="1"/>
    </font>
    <font>
      <b/>
      <sz val="7"/>
      <color indexed="8"/>
      <name val="Garamond"/>
      <family val="1"/>
    </font>
    <font>
      <u/>
      <sz val="10"/>
      <color indexed="8"/>
      <name val="Garamond"/>
      <family val="1"/>
    </font>
    <font>
      <sz val="8"/>
      <color indexed="8"/>
      <name val="Garamond"/>
      <family val="1"/>
    </font>
    <font>
      <sz val="10"/>
      <name val="Garamond"/>
      <family val="1"/>
    </font>
    <font>
      <b/>
      <sz val="11"/>
      <color indexed="8"/>
      <name val="Garamond"/>
      <family val="1"/>
    </font>
    <font>
      <b/>
      <sz val="9"/>
      <color indexed="8"/>
      <name val="Garamond"/>
      <family val="1"/>
    </font>
    <font>
      <b/>
      <i/>
      <sz val="9"/>
      <color indexed="8"/>
      <name val="Garamond"/>
      <family val="1"/>
    </font>
    <font>
      <i/>
      <sz val="9"/>
      <color indexed="8"/>
      <name val="Garamond"/>
      <family val="1"/>
    </font>
    <font>
      <b/>
      <sz val="9"/>
      <color indexed="13"/>
      <name val="Garamond"/>
      <family val="1"/>
    </font>
    <font>
      <sz val="10"/>
      <name val="MS Sans Serif"/>
    </font>
    <font>
      <sz val="10"/>
      <name val="Arial"/>
      <family val="2"/>
    </font>
    <font>
      <b/>
      <sz val="9"/>
      <color theme="0"/>
      <name val="Garamond"/>
      <family val="1"/>
    </font>
    <font>
      <b/>
      <sz val="10"/>
      <color rgb="FFFF0000"/>
      <name val="Garamond"/>
      <family val="1"/>
    </font>
    <font>
      <sz val="10"/>
      <color rgb="FF000000"/>
      <name val="MS Sans Serif"/>
      <charset val="1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1"/>
      </patternFill>
    </fill>
    <fill>
      <patternFill patternType="solid">
        <fgColor indexed="10"/>
        <bgColor indexed="60"/>
      </patternFill>
    </fill>
    <fill>
      <patternFill patternType="solid">
        <fgColor indexed="27"/>
        <bgColor indexed="26"/>
      </patternFill>
    </fill>
    <fill>
      <patternFill patternType="solid">
        <fgColor rgb="FFCCFFCC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">
    <xf numFmtId="0" fontId="0" fillId="0" borderId="0"/>
    <xf numFmtId="167" fontId="19" fillId="0" borderId="0" applyFill="0" applyBorder="0" applyAlignment="0" applyProtection="0"/>
    <xf numFmtId="0" fontId="19" fillId="0" borderId="0"/>
    <xf numFmtId="0" fontId="20" fillId="0" borderId="0"/>
    <xf numFmtId="0" fontId="1" fillId="0" borderId="0"/>
  </cellStyleXfs>
  <cellXfs count="94">
    <xf numFmtId="0" fontId="0" fillId="0" borderId="0" xfId="0"/>
    <xf numFmtId="0" fontId="2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right" vertical="center"/>
    </xf>
    <xf numFmtId="16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5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  <xf numFmtId="166" fontId="3" fillId="2" borderId="1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66" fontId="3" fillId="0" borderId="0" xfId="0" applyNumberFormat="1" applyFont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/>
    </xf>
    <xf numFmtId="0" fontId="12" fillId="2" borderId="9" xfId="0" applyFont="1" applyFill="1" applyBorder="1" applyAlignment="1">
      <alignment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left" vertical="center"/>
    </xf>
    <xf numFmtId="0" fontId="3" fillId="2" borderId="7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12" fillId="3" borderId="0" xfId="0" applyFont="1" applyFill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4" borderId="9" xfId="0" applyFont="1" applyFill="1" applyBorder="1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vertical="center"/>
    </xf>
    <xf numFmtId="15" fontId="15" fillId="2" borderId="1" xfId="0" applyNumberFormat="1" applyFont="1" applyFill="1" applyBorder="1" applyAlignment="1">
      <alignment horizontal="center" vertical="center"/>
    </xf>
    <xf numFmtId="168" fontId="15" fillId="2" borderId="1" xfId="1" applyNumberFormat="1" applyFont="1" applyFill="1" applyBorder="1" applyAlignment="1" applyProtection="1">
      <alignment horizontal="center" vertical="center"/>
    </xf>
    <xf numFmtId="0" fontId="15" fillId="4" borderId="2" xfId="0" applyFont="1" applyFill="1" applyBorder="1" applyAlignment="1">
      <alignment vertical="center"/>
    </xf>
    <xf numFmtId="168" fontId="15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7" fillId="0" borderId="5" xfId="0" applyFont="1" applyBorder="1" applyAlignment="1">
      <alignment vertical="center"/>
    </xf>
    <xf numFmtId="165" fontId="18" fillId="6" borderId="1" xfId="0" applyNumberFormat="1" applyFont="1" applyFill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0" fontId="17" fillId="3" borderId="0" xfId="0" applyFont="1" applyFill="1" applyAlignment="1">
      <alignment vertical="center"/>
    </xf>
    <xf numFmtId="0" fontId="3" fillId="0" borderId="0" xfId="0" applyFont="1" applyAlignment="1">
      <alignment horizontal="right" vertical="center"/>
    </xf>
    <xf numFmtId="169" fontId="3" fillId="0" borderId="0" xfId="0" applyNumberFormat="1" applyFont="1" applyAlignment="1">
      <alignment horizontal="left" vertical="center"/>
    </xf>
    <xf numFmtId="166" fontId="2" fillId="0" borderId="0" xfId="0" applyNumberFormat="1" applyFont="1" applyAlignment="1">
      <alignment horizontal="right" vertical="center"/>
    </xf>
    <xf numFmtId="169" fontId="3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vertical="center"/>
    </xf>
    <xf numFmtId="170" fontId="15" fillId="2" borderId="1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72" fontId="2" fillId="0" borderId="0" xfId="0" applyNumberFormat="1" applyFont="1" applyAlignment="1">
      <alignment horizontal="center" vertical="center"/>
    </xf>
    <xf numFmtId="173" fontId="15" fillId="2" borderId="1" xfId="1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1" fontId="4" fillId="2" borderId="1" xfId="0" applyNumberFormat="1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/>
    </xf>
  </cellXfs>
  <cellStyles count="5">
    <cellStyle name="Milliers" xfId="1" builtinId="3"/>
    <cellStyle name="Normal" xfId="0" builtinId="0"/>
    <cellStyle name="Normal 2" xfId="2" xr:uid="{00000000-0005-0000-0000-000004000000}"/>
    <cellStyle name="Normal 2 2" xfId="3" xr:uid="{00000000-0005-0000-0000-000005000000}"/>
    <cellStyle name="Normal 3" xfId="4" xr:uid="{00000000-0005-0000-0000-000006000000}"/>
  </cellStyles>
  <dxfs count="26"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E3E3E3"/>
      <rgbColor rgb="00660066"/>
      <rgbColor rgb="00FF8080"/>
      <rgbColor rgb="000066CC"/>
      <rgbColor rgb="00D4D4D4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4B4EF"/>
      <rgbColor rgb="00FF99CC"/>
      <rgbColor rgb="00CC99FF"/>
      <rgbColor rgb="00C6C6C6"/>
      <rgbColor rgb="003366FF"/>
      <rgbColor rgb="0069FFFF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1349375</xdr:colOff>
      <xdr:row>4</xdr:row>
      <xdr:rowOff>170656</xdr:rowOff>
    </xdr:from>
    <xdr:to>
      <xdr:col>4</xdr:col>
      <xdr:colOff>1150937</xdr:colOff>
      <xdr:row>6</xdr:row>
      <xdr:rowOff>115094</xdr:rowOff>
    </xdr:to>
    <xdr:sp macro="[0]!Infos_généra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5226050" y="932656"/>
          <a:ext cx="1716087" cy="325438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Infos générales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546100</xdr:colOff>
          <xdr:row>31</xdr:row>
          <xdr:rowOff>127000</xdr:rowOff>
        </xdr:from>
        <xdr:to>
          <xdr:col>5</xdr:col>
          <xdr:colOff>63500</xdr:colOff>
          <xdr:row>33</xdr:row>
          <xdr:rowOff>25400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  <a:ext uri="{FF2B5EF4-FFF2-40B4-BE49-F238E27FC236}">
                  <a16:creationId xmlns:a16="http://schemas.microsoft.com/office/drawing/2014/main" id="{00000000-0008-0000-0000-000001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AJOUT B/L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31</xdr:row>
          <xdr:rowOff>139700</xdr:rowOff>
        </xdr:from>
        <xdr:to>
          <xdr:col>5</xdr:col>
          <xdr:colOff>1422400</xdr:colOff>
          <xdr:row>33</xdr:row>
          <xdr:rowOff>50800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  <a:ext uri="{FF2B5EF4-FFF2-40B4-BE49-F238E27FC236}">
                  <a16:creationId xmlns:a16="http://schemas.microsoft.com/office/drawing/2014/main" id="{00000000-0008-0000-0000-000002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Enlever 1 B/L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mware-host/vmware-host/IMS%20INT'L/OUTILS%20OPERATIONS/RAPPORT%20TOTSA/PRODUIT%20DECHARG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mware-host/vmware-host/IMS%20INT'L/OUTILS%20OPERATIONS/RAPPORT%20TOTSA/file:/A:/users/domi/HUGUES/ITS/CHGT_O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ARGO TRANSFERT"/>
      <sheetName val="Pumping performance"/>
      <sheetName val="H2S MEASUREMENTS"/>
      <sheetName val="B_L_obq_p1"/>
      <sheetName val="ANALYSIS REPORT 1"/>
      <sheetName val="Time log"/>
      <sheetName val="Delays"/>
      <sheetName val="Ullage arrivée_p1"/>
      <sheetName val="Bord départ1 recalc._p1"/>
      <sheetName val="COMPARAISOBord départ _ arrivée"/>
      <sheetName val="V.E.F."/>
      <sheetName val="chasse_p1"/>
      <sheetName val="Chasse_p2 "/>
      <sheetName val="samples receipt_p1"/>
      <sheetName val="ROB-wedge_p1"/>
      <sheetName val="Pumping log"/>
      <sheetName val="Graphic"/>
      <sheetName val="Slops report"/>
      <sheetName val="COW report"/>
      <sheetName val="Bunkers"/>
      <sheetName val="seal report"/>
      <sheetName val="hauteurs référence"/>
      <sheetName val="Bacs manu_p1"/>
      <sheetName val="Bacs SPSE_p1"/>
      <sheetName val="Bacs CRAU_p1"/>
      <sheetName val="sampling report ancien"/>
      <sheetName val="Summary_p1"/>
      <sheetName val="comparaisons bord_p1"/>
      <sheetName val="comparaisons terre_p1"/>
      <sheetName val="analytical report_p1"/>
      <sheetName val="analytical report_p1 (2)"/>
      <sheetName val="analytical WAX WAT WDT"/>
      <sheetName val="protest-vessel"/>
      <sheetName val="NOAD-vessel"/>
      <sheetName val="protest-shore"/>
      <sheetName val="NOAD-shore"/>
      <sheetName val="page 1_p1"/>
      <sheetName val="Feuille CRAU"/>
      <sheetName val="Fax Debut"/>
      <sheetName val="Fax Fin"/>
      <sheetName val="Fax Outturn"/>
      <sheetName val="PREPARARTION MISSION"/>
      <sheetName val="2 minutes Att"/>
      <sheetName val="Fiche Synthese Chantier"/>
      <sheetName val="Fax global"/>
      <sheetName val="EXT174"/>
      <sheetName val="TOTAL Time"/>
      <sheetName val="TOTAL Quantity"/>
      <sheetName val="BP 1"/>
      <sheetName val="BP 2"/>
      <sheetName val="BP 3"/>
      <sheetName val="BP FORMAT"/>
      <sheetName val="STASCo Voy Summary - Blank"/>
      <sheetName val="Delays analysis"/>
      <sheetName val="Compteurs_p1"/>
      <sheetName val="Correction ligne"/>
      <sheetName val="Temperature terre"/>
      <sheetName val="Module1"/>
      <sheetName val="Feuil1"/>
      <sheetName val="Disch. Plan"/>
      <sheetName val="ANALYSIS REPORT 1-MB"/>
      <sheetName val="ANALYSIS REPORT 2-SPSE 1000m3"/>
    </sheetNames>
    <sheetDataSet>
      <sheetData sheetId="0">
        <row r="2">
          <cell r="C2" t="str">
            <v>Déchargement</v>
          </cell>
        </row>
        <row r="4">
          <cell r="C4" t="str">
            <v/>
          </cell>
        </row>
        <row r="5">
          <cell r="C5" t="str">
            <v/>
          </cell>
        </row>
        <row r="9">
          <cell r="C9">
            <v>2</v>
          </cell>
        </row>
        <row r="12">
          <cell r="C12">
            <v>0</v>
          </cell>
        </row>
        <row r="15">
          <cell r="C15" t="str">
            <v/>
          </cell>
        </row>
        <row r="16">
          <cell r="C16" t="str">
            <v>TOTSA</v>
          </cell>
        </row>
        <row r="17">
          <cell r="C17" t="str">
            <v>GV</v>
          </cell>
        </row>
        <row r="26">
          <cell r="C26" t="str">
            <v/>
          </cell>
        </row>
        <row r="27">
          <cell r="C27" t="str">
            <v/>
          </cell>
        </row>
        <row r="28">
          <cell r="C28" t="str">
            <v/>
          </cell>
        </row>
        <row r="30">
          <cell r="C30" t="str">
            <v/>
          </cell>
        </row>
        <row r="31">
          <cell r="C31" t="str">
            <v/>
          </cell>
        </row>
        <row r="32">
          <cell r="C32" t="str">
            <v/>
          </cell>
        </row>
        <row r="34">
          <cell r="C34" t="str">
            <v/>
          </cell>
        </row>
        <row r="35">
          <cell r="C35" t="str">
            <v/>
          </cell>
        </row>
        <row r="36">
          <cell r="C36" t="str">
            <v/>
          </cell>
        </row>
        <row r="38">
          <cell r="C38" t="str">
            <v/>
          </cell>
        </row>
        <row r="39">
          <cell r="C39" t="str">
            <v>TOTSA</v>
          </cell>
        </row>
        <row r="40">
          <cell r="C40" t="str">
            <v>GV</v>
          </cell>
        </row>
        <row r="166">
          <cell r="B166" t="str">
            <v>Brut, volumes en Cbm, températures en °C</v>
          </cell>
        </row>
        <row r="167">
          <cell r="B167" t="str">
            <v>Produits, volumes en Cbm, températures en °C</v>
          </cell>
        </row>
        <row r="168">
          <cell r="B168" t="str">
            <v>Brut, volumes en Barrels, températures en °F</v>
          </cell>
        </row>
        <row r="169">
          <cell r="B169" t="str">
            <v>Produits, volumes en Barrels, températures en °F</v>
          </cell>
        </row>
      </sheetData>
      <sheetData sheetId="1"/>
      <sheetData sheetId="2"/>
      <sheetData sheetId="3"/>
      <sheetData sheetId="4">
        <row r="14">
          <cell r="D14">
            <v>0</v>
          </cell>
        </row>
        <row r="15">
          <cell r="D15">
            <v>0</v>
          </cell>
        </row>
      </sheetData>
      <sheetData sheetId="5"/>
      <sheetData sheetId="6">
        <row r="27">
          <cell r="P27" t="str">
            <v/>
          </cell>
        </row>
        <row r="28">
          <cell r="P28" t="str">
            <v/>
          </cell>
        </row>
      </sheetData>
      <sheetData sheetId="7"/>
      <sheetData sheetId="8">
        <row r="1">
          <cell r="D1" t="str">
            <v>54 B</v>
          </cell>
        </row>
        <row r="3">
          <cell r="D3" t="str">
            <v/>
          </cell>
        </row>
        <row r="4">
          <cell r="D4" t="str">
            <v/>
          </cell>
        </row>
        <row r="12">
          <cell r="U12" t="str">
            <v>Cbm</v>
          </cell>
          <cell r="V12" t="str">
            <v>° C</v>
          </cell>
        </row>
        <row r="13">
          <cell r="W13" t="str">
            <v/>
          </cell>
        </row>
        <row r="14">
          <cell r="W14" t="str">
            <v/>
          </cell>
        </row>
        <row r="15">
          <cell r="W15">
            <v>3</v>
          </cell>
        </row>
        <row r="45">
          <cell r="M45" t="str">
            <v/>
          </cell>
          <cell r="O45" t="str">
            <v/>
          </cell>
        </row>
        <row r="46">
          <cell r="M46" t="str">
            <v/>
          </cell>
          <cell r="O46" t="str">
            <v/>
          </cell>
        </row>
        <row r="47">
          <cell r="M47" t="str">
            <v/>
          </cell>
          <cell r="O47" t="str">
            <v/>
          </cell>
        </row>
        <row r="49">
          <cell r="O49" t="str">
            <v/>
          </cell>
        </row>
      </sheetData>
      <sheetData sheetId="9">
        <row r="1">
          <cell r="D1" t="str">
            <v>54 B</v>
          </cell>
        </row>
        <row r="3">
          <cell r="D3">
            <v>0</v>
          </cell>
        </row>
        <row r="4">
          <cell r="D4" t="e">
            <v>#NAME?</v>
          </cell>
        </row>
        <row r="12">
          <cell r="X12" t="str">
            <v>Cbm</v>
          </cell>
          <cell r="Y12" t="str">
            <v>° C</v>
          </cell>
        </row>
        <row r="13">
          <cell r="W13" t="e">
            <v>#NAME?</v>
          </cell>
        </row>
        <row r="14">
          <cell r="W14" t="e">
            <v>#NAME?</v>
          </cell>
        </row>
        <row r="15">
          <cell r="W15">
            <v>3</v>
          </cell>
        </row>
        <row r="45">
          <cell r="M45" t="e">
            <v>#NAME?</v>
          </cell>
          <cell r="O45" t="str">
            <v/>
          </cell>
        </row>
        <row r="46">
          <cell r="M46" t="e">
            <v>#NAME?</v>
          </cell>
          <cell r="O46" t="str">
            <v/>
          </cell>
        </row>
        <row r="47">
          <cell r="M47" t="e">
            <v>#NAME?</v>
          </cell>
          <cell r="O47" t="str">
            <v/>
          </cell>
        </row>
        <row r="49">
          <cell r="O49" t="str">
            <v/>
          </cell>
        </row>
      </sheetData>
      <sheetData sheetId="10"/>
      <sheetData sheetId="11">
        <row r="33">
          <cell r="G33" t="str">
            <v/>
          </cell>
          <cell r="I33" t="str">
            <v/>
          </cell>
        </row>
        <row r="35">
          <cell r="L35" t="str">
            <v/>
          </cell>
        </row>
      </sheetData>
      <sheetData sheetId="12"/>
      <sheetData sheetId="13"/>
      <sheetData sheetId="14"/>
      <sheetData sheetId="15">
        <row r="6">
          <cell r="U6" t="str">
            <v/>
          </cell>
        </row>
        <row r="7">
          <cell r="X7" t="str">
            <v/>
          </cell>
        </row>
        <row r="8">
          <cell r="D8" t="str">
            <v>Cbm</v>
          </cell>
          <cell r="E8">
            <v>3</v>
          </cell>
        </row>
        <row r="9">
          <cell r="X9" t="str">
            <v/>
          </cell>
        </row>
        <row r="39">
          <cell r="J39" t="str">
            <v/>
          </cell>
          <cell r="K39" t="str">
            <v/>
          </cell>
          <cell r="O39" t="str">
            <v/>
          </cell>
          <cell r="P39" t="str">
            <v/>
          </cell>
        </row>
        <row r="40">
          <cell r="O40" t="str">
            <v/>
          </cell>
          <cell r="P40" t="str">
            <v/>
          </cell>
        </row>
        <row r="41">
          <cell r="J41" t="str">
            <v/>
          </cell>
          <cell r="K41" t="str">
            <v/>
          </cell>
          <cell r="O41" t="str">
            <v/>
          </cell>
          <cell r="P41" t="str">
            <v/>
          </cell>
        </row>
      </sheetData>
      <sheetData sheetId="16"/>
      <sheetData sheetId="17"/>
      <sheetData sheetId="18">
        <row r="19">
          <cell r="C19" t="str">
            <v>54 A</v>
          </cell>
        </row>
      </sheetData>
      <sheetData sheetId="19"/>
      <sheetData sheetId="20">
        <row r="16">
          <cell r="D16" t="str">
            <v>54 B</v>
          </cell>
        </row>
        <row r="71">
          <cell r="D71" t="str">
            <v>54 B</v>
          </cell>
        </row>
      </sheetData>
      <sheetData sheetId="21"/>
      <sheetData sheetId="22"/>
      <sheetData sheetId="23">
        <row r="2">
          <cell r="B2" t="str">
            <v>Autres feuilles de saisie</v>
          </cell>
        </row>
        <row r="3">
          <cell r="B3" t="str">
            <v>Dessous</v>
          </cell>
        </row>
        <row r="5">
          <cell r="D5" t="str">
            <v/>
          </cell>
        </row>
        <row r="7">
          <cell r="A7" t="str">
            <v>Shore tank n°</v>
          </cell>
        </row>
        <row r="8">
          <cell r="A8" t="str">
            <v>Terminal</v>
          </cell>
        </row>
        <row r="9">
          <cell r="A9" t="str">
            <v>Reference height</v>
          </cell>
        </row>
        <row r="10">
          <cell r="A10" t="str">
            <v>Calibration valid till</v>
          </cell>
        </row>
        <row r="12">
          <cell r="A12" t="str">
            <v>Methode 1: Surcharge; 2: Volume à 15°C avant/après</v>
          </cell>
          <cell r="E12" t="str">
            <v>Surcharge</v>
          </cell>
        </row>
        <row r="13">
          <cell r="A13" t="str">
            <v>Table ASTM</v>
          </cell>
          <cell r="B13" t="str">
            <v>(1:54 A); (2:54 B)</v>
          </cell>
          <cell r="D13">
            <v>2</v>
          </cell>
          <cell r="E13" t="str">
            <v>54 B</v>
          </cell>
          <cell r="F13" t="str">
            <v>Produits, volumes en Cbm, températures en °C</v>
          </cell>
        </row>
        <row r="15">
          <cell r="E15" t="str">
            <v xml:space="preserve">               Opening</v>
          </cell>
          <cell r="G15" t="str">
            <v xml:space="preserve">              Closing</v>
          </cell>
        </row>
        <row r="16">
          <cell r="A16" t="str">
            <v>Day</v>
          </cell>
        </row>
        <row r="17">
          <cell r="A17" t="str">
            <v>Hour</v>
          </cell>
        </row>
        <row r="18">
          <cell r="A18" t="str">
            <v>Automatic</v>
          </cell>
          <cell r="B18" t="str">
            <v>1:Innage;2:Ullage</v>
          </cell>
          <cell r="D18" t="str">
            <v>Innage</v>
          </cell>
        </row>
        <row r="19">
          <cell r="A19" t="str">
            <v>Innage by manual gaging tape</v>
          </cell>
          <cell r="D19" t="str">
            <v>metres</v>
          </cell>
        </row>
        <row r="20">
          <cell r="A20" t="str">
            <v>Automatic temperature</v>
          </cell>
          <cell r="D20" t="str">
            <v>°C</v>
          </cell>
        </row>
        <row r="21">
          <cell r="A21" t="str">
            <v>Manual temperature</v>
          </cell>
          <cell r="D21" t="str">
            <v>°C</v>
          </cell>
        </row>
        <row r="22">
          <cell r="A22" t="str">
            <v>Temperature used for calculations</v>
          </cell>
          <cell r="D22" t="str">
            <v>°C</v>
          </cell>
        </row>
        <row r="23">
          <cell r="A23" t="str">
            <v>Total Observed Volume</v>
          </cell>
          <cell r="D23" t="str">
            <v>Cbm</v>
          </cell>
        </row>
        <row r="24">
          <cell r="A24" t="str">
            <v>Density at 15°C in vac under roof</v>
          </cell>
          <cell r="D24" t="str">
            <v>Kg/l</v>
          </cell>
          <cell r="F24" t="str">
            <v/>
          </cell>
        </row>
        <row r="25">
          <cell r="A25" t="str">
            <v>Temperature under roof</v>
          </cell>
          <cell r="D25" t="str">
            <v>°C</v>
          </cell>
          <cell r="F25" t="str">
            <v/>
          </cell>
        </row>
        <row r="26">
          <cell r="A26" t="str">
            <v>Density at temperature in vac under roof</v>
          </cell>
          <cell r="D26" t="str">
            <v>Kg/l</v>
          </cell>
          <cell r="F26" t="str">
            <v/>
          </cell>
        </row>
        <row r="27">
          <cell r="A27" t="str">
            <v>Roof correction</v>
          </cell>
          <cell r="D27" t="str">
            <v>Cbm</v>
          </cell>
        </row>
        <row r="28">
          <cell r="A28" t="str">
            <v>Others corrections</v>
          </cell>
          <cell r="D28" t="str">
            <v>Cbm</v>
          </cell>
        </row>
        <row r="29">
          <cell r="A29" t="str">
            <v>Corrected Total Observed Volume</v>
          </cell>
          <cell r="D29" t="str">
            <v>Cbm</v>
          </cell>
          <cell r="F29" t="str">
            <v/>
          </cell>
        </row>
        <row r="30">
          <cell r="A30" t="str">
            <v>Free Water</v>
          </cell>
          <cell r="B30" t="str">
            <v>1:Innage;2:Ullage</v>
          </cell>
          <cell r="D30" t="str">
            <v>Innage</v>
          </cell>
        </row>
        <row r="31">
          <cell r="A31" t="str">
            <v>Free Water Volume</v>
          </cell>
          <cell r="D31" t="str">
            <v>Cbm</v>
          </cell>
        </row>
        <row r="32">
          <cell r="A32" t="str">
            <v>Gross Observed Volume</v>
          </cell>
          <cell r="D32" t="str">
            <v>Cbm</v>
          </cell>
          <cell r="F32" t="str">
            <v/>
          </cell>
        </row>
        <row r="33">
          <cell r="A33" t="str">
            <v>Density at 15°C in vac</v>
          </cell>
          <cell r="D33" t="str">
            <v>Kg/l</v>
          </cell>
        </row>
        <row r="34">
          <cell r="A34" t="str">
            <v>Volume correction factor to standard temperature</v>
          </cell>
          <cell r="F34" t="str">
            <v/>
          </cell>
        </row>
        <row r="35">
          <cell r="A35" t="str">
            <v>Gross Standard Volume</v>
          </cell>
          <cell r="D35" t="str">
            <v>Cbm</v>
          </cell>
          <cell r="F35" t="str">
            <v/>
          </cell>
        </row>
        <row r="36">
          <cell r="A36" t="str">
            <v>Volume correction factor to closing temperature</v>
          </cell>
          <cell r="F36" t="str">
            <v/>
          </cell>
        </row>
        <row r="37">
          <cell r="A37" t="str">
            <v>Gross Observed Volume at closing temperature</v>
          </cell>
          <cell r="D37" t="str">
            <v>Cbm</v>
          </cell>
          <cell r="F37" t="str">
            <v/>
          </cell>
        </row>
        <row r="38">
          <cell r="A38" t="str">
            <v>Overloaded Gross Observed Volume at closing temperature</v>
          </cell>
          <cell r="D38" t="str">
            <v>Cbm</v>
          </cell>
          <cell r="G38" t="str">
            <v/>
          </cell>
        </row>
        <row r="39">
          <cell r="A39" t="str">
            <v>Density at 15°C in vac</v>
          </cell>
          <cell r="D39" t="str">
            <v>Kg/l</v>
          </cell>
        </row>
        <row r="40">
          <cell r="A40" t="str">
            <v>Volume correction factor to standard temperature</v>
          </cell>
          <cell r="G40" t="str">
            <v/>
          </cell>
        </row>
        <row r="41">
          <cell r="A41" t="str">
            <v>Received Gross Standard Volume</v>
          </cell>
          <cell r="D41" t="str">
            <v>Cbm</v>
          </cell>
          <cell r="G41" t="str">
            <v/>
          </cell>
        </row>
        <row r="42">
          <cell r="A42" t="str">
            <v>Received Gross Weight</v>
          </cell>
          <cell r="D42" t="str">
            <v>MT air</v>
          </cell>
          <cell r="G42" t="str">
            <v/>
          </cell>
        </row>
        <row r="57">
          <cell r="A57" t="str">
            <v>Shore tank n°</v>
          </cell>
        </row>
        <row r="58">
          <cell r="A58" t="str">
            <v>Terminal</v>
          </cell>
        </row>
        <row r="59">
          <cell r="A59" t="str">
            <v>Reference height</v>
          </cell>
        </row>
        <row r="60">
          <cell r="A60" t="str">
            <v>Calibration valid till</v>
          </cell>
        </row>
        <row r="62">
          <cell r="A62" t="str">
            <v>Methode 1: Surcharge; 2: Volume à 15°C avant/après</v>
          </cell>
          <cell r="E62" t="str">
            <v>Surcharge</v>
          </cell>
        </row>
        <row r="63">
          <cell r="A63" t="str">
            <v>Table ASTM</v>
          </cell>
          <cell r="B63" t="str">
            <v>(1:54 A); (2:54 B)</v>
          </cell>
          <cell r="E63" t="str">
            <v>54 B</v>
          </cell>
          <cell r="F63" t="str">
            <v>Produits, volumes en Cbm, températures en °C</v>
          </cell>
        </row>
        <row r="65">
          <cell r="E65" t="str">
            <v xml:space="preserve">               Opening</v>
          </cell>
          <cell r="G65" t="str">
            <v xml:space="preserve">              Closing</v>
          </cell>
        </row>
        <row r="66">
          <cell r="A66" t="str">
            <v>Day</v>
          </cell>
        </row>
        <row r="67">
          <cell r="A67" t="str">
            <v>Hour</v>
          </cell>
        </row>
        <row r="68">
          <cell r="A68" t="str">
            <v>Automatic</v>
          </cell>
          <cell r="B68" t="str">
            <v>1:Innage;2:Ullage</v>
          </cell>
          <cell r="D68" t="str">
            <v>Innage</v>
          </cell>
        </row>
        <row r="69">
          <cell r="A69" t="str">
            <v>Innage by manual gaging tape</v>
          </cell>
          <cell r="D69" t="str">
            <v>metres</v>
          </cell>
        </row>
        <row r="70">
          <cell r="A70" t="str">
            <v>Automatic temperature</v>
          </cell>
          <cell r="D70" t="str">
            <v>°C</v>
          </cell>
        </row>
        <row r="71">
          <cell r="A71" t="str">
            <v>Manual temperature</v>
          </cell>
          <cell r="D71" t="str">
            <v>°C</v>
          </cell>
        </row>
        <row r="72">
          <cell r="A72" t="str">
            <v>Temperature used for calculations</v>
          </cell>
          <cell r="D72" t="str">
            <v>°C</v>
          </cell>
        </row>
        <row r="73">
          <cell r="A73" t="str">
            <v>Total Observed Volume</v>
          </cell>
          <cell r="D73" t="str">
            <v>Cbm</v>
          </cell>
        </row>
        <row r="74">
          <cell r="A74" t="str">
            <v>Density at 15°C in vac under roof</v>
          </cell>
          <cell r="D74" t="str">
            <v>Kg/l</v>
          </cell>
          <cell r="F74" t="str">
            <v/>
          </cell>
        </row>
        <row r="75">
          <cell r="A75" t="str">
            <v>Temperature under roof</v>
          </cell>
          <cell r="D75" t="str">
            <v>°C</v>
          </cell>
          <cell r="F75" t="str">
            <v/>
          </cell>
        </row>
        <row r="76">
          <cell r="A76" t="str">
            <v>Density at temperature in vac under roof</v>
          </cell>
          <cell r="D76" t="str">
            <v>Kg/l</v>
          </cell>
          <cell r="F76" t="str">
            <v/>
          </cell>
        </row>
        <row r="77">
          <cell r="A77" t="str">
            <v>Roof correction</v>
          </cell>
          <cell r="D77" t="str">
            <v>Cbm</v>
          </cell>
        </row>
        <row r="78">
          <cell r="A78" t="str">
            <v>Others corrections</v>
          </cell>
          <cell r="D78" t="str">
            <v>Cbm</v>
          </cell>
        </row>
        <row r="79">
          <cell r="A79" t="str">
            <v>Corrected Total Observed Volume</v>
          </cell>
          <cell r="D79" t="str">
            <v>Cbm</v>
          </cell>
          <cell r="F79" t="str">
            <v/>
          </cell>
        </row>
        <row r="80">
          <cell r="A80" t="str">
            <v>Free Water</v>
          </cell>
          <cell r="B80" t="str">
            <v>1:Innage;2:Ullage</v>
          </cell>
          <cell r="D80" t="str">
            <v>Innage</v>
          </cell>
        </row>
        <row r="81">
          <cell r="A81" t="str">
            <v>Free Water Volume</v>
          </cell>
          <cell r="D81" t="str">
            <v>Cbm</v>
          </cell>
        </row>
        <row r="82">
          <cell r="A82" t="str">
            <v>Gross Observed Volume</v>
          </cell>
          <cell r="D82" t="str">
            <v>Cbm</v>
          </cell>
          <cell r="F82" t="str">
            <v/>
          </cell>
        </row>
        <row r="83">
          <cell r="A83" t="str">
            <v>Density at 15°C in vac</v>
          </cell>
          <cell r="D83" t="str">
            <v>Kg/l</v>
          </cell>
        </row>
        <row r="84">
          <cell r="A84" t="str">
            <v>Volume correction factor to standard temperature</v>
          </cell>
          <cell r="F84" t="str">
            <v/>
          </cell>
        </row>
        <row r="85">
          <cell r="A85" t="str">
            <v>Gross Standard Volume</v>
          </cell>
          <cell r="D85" t="str">
            <v>Cbm</v>
          </cell>
          <cell r="F85" t="str">
            <v/>
          </cell>
        </row>
        <row r="86">
          <cell r="A86" t="str">
            <v>Volume correction factor to closing temperature</v>
          </cell>
          <cell r="F86" t="str">
            <v/>
          </cell>
        </row>
        <row r="87">
          <cell r="A87" t="str">
            <v>Gross Observed Volume at closing temperature</v>
          </cell>
          <cell r="D87" t="str">
            <v>Cbm</v>
          </cell>
          <cell r="F87" t="str">
            <v/>
          </cell>
        </row>
        <row r="88">
          <cell r="A88" t="str">
            <v>Overloaded Gross Observed Volume at closing temperature</v>
          </cell>
          <cell r="G88" t="str">
            <v/>
          </cell>
        </row>
        <row r="89">
          <cell r="A89" t="str">
            <v>Density at 15°C in vac</v>
          </cell>
          <cell r="D89" t="str">
            <v>Kg/l</v>
          </cell>
        </row>
        <row r="90">
          <cell r="A90" t="str">
            <v>Volume correction factor to standard temperature</v>
          </cell>
          <cell r="G90" t="str">
            <v/>
          </cell>
        </row>
        <row r="91">
          <cell r="A91" t="str">
            <v>Received Gross Standard Volume</v>
          </cell>
          <cell r="D91" t="str">
            <v>Cbm</v>
          </cell>
          <cell r="G91" t="str">
            <v/>
          </cell>
        </row>
        <row r="92">
          <cell r="A92" t="str">
            <v>Received Gross Weight</v>
          </cell>
          <cell r="D92" t="str">
            <v>MT air</v>
          </cell>
          <cell r="G92" t="str">
            <v/>
          </cell>
        </row>
        <row r="107">
          <cell r="A107" t="str">
            <v>Shore tank n°</v>
          </cell>
        </row>
        <row r="108">
          <cell r="A108" t="str">
            <v>Terminal</v>
          </cell>
        </row>
        <row r="109">
          <cell r="A109" t="str">
            <v>Reference height</v>
          </cell>
        </row>
        <row r="110">
          <cell r="A110" t="str">
            <v>Calibration valid till</v>
          </cell>
        </row>
        <row r="112">
          <cell r="A112" t="str">
            <v>Methode 1: Surcharge; 2: Volume à 15°C avant/après</v>
          </cell>
          <cell r="E112" t="str">
            <v>Surcharge</v>
          </cell>
        </row>
        <row r="113">
          <cell r="A113" t="str">
            <v>Table ASTM</v>
          </cell>
          <cell r="B113" t="str">
            <v>(1:54 A); (2:54 B)</v>
          </cell>
          <cell r="E113" t="str">
            <v>54 B</v>
          </cell>
          <cell r="F113" t="str">
            <v>Produits, volumes en Cbm, températures en °C</v>
          </cell>
        </row>
        <row r="115">
          <cell r="E115" t="str">
            <v xml:space="preserve">               Opening</v>
          </cell>
          <cell r="G115" t="str">
            <v xml:space="preserve">              Closing</v>
          </cell>
        </row>
        <row r="116">
          <cell r="A116" t="str">
            <v>Day</v>
          </cell>
        </row>
        <row r="117">
          <cell r="A117" t="str">
            <v>Hour</v>
          </cell>
        </row>
        <row r="118">
          <cell r="A118" t="str">
            <v>Automatic</v>
          </cell>
          <cell r="B118" t="str">
            <v>1:Innage;2:Ullage</v>
          </cell>
          <cell r="D118" t="str">
            <v>Innage</v>
          </cell>
        </row>
        <row r="119">
          <cell r="A119" t="str">
            <v>Innage by manual gaging tape</v>
          </cell>
          <cell r="D119" t="str">
            <v>metres</v>
          </cell>
        </row>
        <row r="120">
          <cell r="A120" t="str">
            <v>Automatic temperature</v>
          </cell>
          <cell r="D120" t="str">
            <v>°C</v>
          </cell>
        </row>
        <row r="121">
          <cell r="A121" t="str">
            <v>Manual temperature</v>
          </cell>
          <cell r="D121" t="str">
            <v>°C</v>
          </cell>
        </row>
        <row r="122">
          <cell r="A122" t="str">
            <v>Temperature used for calculations</v>
          </cell>
          <cell r="D122" t="str">
            <v>°C</v>
          </cell>
        </row>
        <row r="123">
          <cell r="A123" t="str">
            <v>Total Observed Volume</v>
          </cell>
          <cell r="D123" t="str">
            <v>Cbm</v>
          </cell>
        </row>
        <row r="124">
          <cell r="A124" t="str">
            <v>Density at 15°C in vac under roof</v>
          </cell>
          <cell r="D124" t="str">
            <v>Kg/l</v>
          </cell>
          <cell r="F124" t="str">
            <v/>
          </cell>
        </row>
        <row r="125">
          <cell r="A125" t="str">
            <v>Temperature under roof</v>
          </cell>
          <cell r="D125" t="str">
            <v>°C</v>
          </cell>
          <cell r="F125" t="str">
            <v/>
          </cell>
        </row>
        <row r="126">
          <cell r="A126" t="str">
            <v>Density at temperature in vac under roof</v>
          </cell>
          <cell r="D126" t="str">
            <v>Kg/l</v>
          </cell>
          <cell r="F126" t="str">
            <v/>
          </cell>
        </row>
        <row r="127">
          <cell r="A127" t="str">
            <v>Roof correction</v>
          </cell>
          <cell r="D127" t="str">
            <v>Cbm</v>
          </cell>
        </row>
        <row r="128">
          <cell r="A128" t="str">
            <v>Others corrections</v>
          </cell>
          <cell r="D128" t="str">
            <v>Cbm</v>
          </cell>
        </row>
        <row r="129">
          <cell r="A129" t="str">
            <v>Corrected Total Observed Volume</v>
          </cell>
          <cell r="D129" t="str">
            <v>Cbm</v>
          </cell>
          <cell r="F129" t="str">
            <v/>
          </cell>
        </row>
        <row r="130">
          <cell r="A130" t="str">
            <v>Free Water</v>
          </cell>
          <cell r="B130" t="str">
            <v>1:Innage;2:Ullage</v>
          </cell>
          <cell r="D130" t="str">
            <v>Innage</v>
          </cell>
        </row>
        <row r="131">
          <cell r="A131" t="str">
            <v>Free Water Volume</v>
          </cell>
          <cell r="D131" t="str">
            <v>Cbm</v>
          </cell>
        </row>
        <row r="132">
          <cell r="A132" t="str">
            <v>Gross Observed Volume</v>
          </cell>
          <cell r="D132" t="str">
            <v>Cbm</v>
          </cell>
          <cell r="F132" t="str">
            <v/>
          </cell>
        </row>
        <row r="133">
          <cell r="A133" t="str">
            <v>Density at 15°C in vac</v>
          </cell>
          <cell r="D133" t="str">
            <v>Kg/l</v>
          </cell>
        </row>
        <row r="134">
          <cell r="A134" t="str">
            <v>Volume correction factor to standard temperature</v>
          </cell>
          <cell r="F134" t="str">
            <v/>
          </cell>
        </row>
        <row r="135">
          <cell r="A135" t="str">
            <v>Gross Standard Volume</v>
          </cell>
          <cell r="D135" t="str">
            <v>Cbm</v>
          </cell>
          <cell r="F135" t="str">
            <v/>
          </cell>
        </row>
        <row r="136">
          <cell r="A136" t="str">
            <v>Volume correction factor to closing temperature</v>
          </cell>
          <cell r="F136" t="str">
            <v/>
          </cell>
        </row>
        <row r="137">
          <cell r="A137" t="str">
            <v>Gross Observed Volume at closing temperature</v>
          </cell>
          <cell r="D137" t="str">
            <v>Cbm</v>
          </cell>
          <cell r="F137" t="str">
            <v/>
          </cell>
        </row>
        <row r="138">
          <cell r="A138" t="str">
            <v>Overloaded Gross Observed Volume at closing temperature</v>
          </cell>
          <cell r="G138" t="str">
            <v/>
          </cell>
        </row>
        <row r="139">
          <cell r="A139" t="str">
            <v>Density at 15°C in vac</v>
          </cell>
          <cell r="D139" t="str">
            <v>Kg/l</v>
          </cell>
        </row>
        <row r="140">
          <cell r="A140" t="str">
            <v>Volume correction factor to standard temperature</v>
          </cell>
          <cell r="G140" t="str">
            <v/>
          </cell>
        </row>
        <row r="141">
          <cell r="A141" t="str">
            <v>Received Gross Standard Volume</v>
          </cell>
          <cell r="D141" t="str">
            <v>Cbm</v>
          </cell>
          <cell r="G141" t="str">
            <v/>
          </cell>
        </row>
        <row r="142">
          <cell r="A142" t="str">
            <v>Received Gross Weight</v>
          </cell>
          <cell r="D142" t="str">
            <v>MT air</v>
          </cell>
          <cell r="G142" t="str">
            <v/>
          </cell>
        </row>
        <row r="157">
          <cell r="A157" t="str">
            <v>Shore tank n°</v>
          </cell>
        </row>
        <row r="158">
          <cell r="A158" t="str">
            <v>Terminal</v>
          </cell>
        </row>
        <row r="159">
          <cell r="A159" t="str">
            <v>Reference height</v>
          </cell>
        </row>
        <row r="160">
          <cell r="A160" t="str">
            <v>Calibration valid till</v>
          </cell>
        </row>
        <row r="162">
          <cell r="A162" t="str">
            <v>Methode 1: Surcharge; 2: Volume à 15°C avant/après</v>
          </cell>
          <cell r="E162" t="str">
            <v>Surcharge</v>
          </cell>
        </row>
        <row r="163">
          <cell r="A163" t="str">
            <v>Table ASTM</v>
          </cell>
          <cell r="B163" t="str">
            <v>(1:54 A); (2:54 B)</v>
          </cell>
          <cell r="E163" t="str">
            <v>54 B</v>
          </cell>
          <cell r="F163" t="str">
            <v>Produits, volumes en Cbm, températures en °C</v>
          </cell>
        </row>
        <row r="165">
          <cell r="E165" t="str">
            <v xml:space="preserve">               Opening</v>
          </cell>
          <cell r="G165" t="str">
            <v xml:space="preserve">              Closing</v>
          </cell>
        </row>
        <row r="166">
          <cell r="A166" t="str">
            <v>Day</v>
          </cell>
        </row>
        <row r="167">
          <cell r="A167" t="str">
            <v>Hour</v>
          </cell>
        </row>
        <row r="168">
          <cell r="A168" t="str">
            <v>Automatic</v>
          </cell>
          <cell r="B168" t="str">
            <v>1:Innage;2:Ullage</v>
          </cell>
          <cell r="D168" t="str">
            <v>Innage</v>
          </cell>
        </row>
        <row r="169">
          <cell r="A169" t="str">
            <v>Innage by manual gaging tape</v>
          </cell>
          <cell r="D169" t="str">
            <v>metres</v>
          </cell>
        </row>
        <row r="170">
          <cell r="A170" t="str">
            <v>Automatic temperature</v>
          </cell>
          <cell r="D170" t="str">
            <v>°C</v>
          </cell>
        </row>
        <row r="171">
          <cell r="A171" t="str">
            <v>Manual temperature</v>
          </cell>
          <cell r="D171" t="str">
            <v>°C</v>
          </cell>
        </row>
        <row r="172">
          <cell r="A172" t="str">
            <v>Temperature used for calculations</v>
          </cell>
          <cell r="D172" t="str">
            <v>°C</v>
          </cell>
        </row>
        <row r="173">
          <cell r="A173" t="str">
            <v>Total Observed Volume</v>
          </cell>
          <cell r="D173" t="str">
            <v>Cbm</v>
          </cell>
        </row>
        <row r="174">
          <cell r="A174" t="str">
            <v>Density at 15°C in vac under roof</v>
          </cell>
          <cell r="D174" t="str">
            <v>Kg/l</v>
          </cell>
          <cell r="F174" t="str">
            <v/>
          </cell>
        </row>
        <row r="175">
          <cell r="A175" t="str">
            <v>Temperature under roof</v>
          </cell>
          <cell r="D175" t="str">
            <v>°C</v>
          </cell>
          <cell r="F175" t="str">
            <v/>
          </cell>
        </row>
        <row r="176">
          <cell r="A176" t="str">
            <v>Density at temperature in vac under roof</v>
          </cell>
          <cell r="D176" t="str">
            <v>Kg/l</v>
          </cell>
          <cell r="F176" t="str">
            <v/>
          </cell>
        </row>
        <row r="177">
          <cell r="A177" t="str">
            <v>Roof correction</v>
          </cell>
          <cell r="D177" t="str">
            <v>Cbm</v>
          </cell>
        </row>
        <row r="178">
          <cell r="A178" t="str">
            <v>Others corrections</v>
          </cell>
          <cell r="D178" t="str">
            <v>Cbm</v>
          </cell>
        </row>
        <row r="179">
          <cell r="A179" t="str">
            <v>Corrected Total Observed Volume</v>
          </cell>
          <cell r="D179" t="str">
            <v>Cbm</v>
          </cell>
          <cell r="F179" t="str">
            <v/>
          </cell>
        </row>
        <row r="180">
          <cell r="A180" t="str">
            <v>Free Water</v>
          </cell>
          <cell r="B180" t="str">
            <v>1:Innage;2:Ullage</v>
          </cell>
          <cell r="D180" t="str">
            <v>Innage</v>
          </cell>
        </row>
        <row r="181">
          <cell r="A181" t="str">
            <v>Free Water Volume</v>
          </cell>
          <cell r="D181" t="str">
            <v>Cbm</v>
          </cell>
        </row>
        <row r="182">
          <cell r="A182" t="str">
            <v>Gross Observed Volume</v>
          </cell>
          <cell r="D182" t="str">
            <v>Cbm</v>
          </cell>
          <cell r="F182" t="str">
            <v/>
          </cell>
        </row>
        <row r="183">
          <cell r="A183" t="str">
            <v>Density at 15°C in vac</v>
          </cell>
          <cell r="D183" t="str">
            <v>Kg/l</v>
          </cell>
        </row>
        <row r="184">
          <cell r="A184" t="str">
            <v>Volume correction factor to standard temperature</v>
          </cell>
          <cell r="F184" t="str">
            <v/>
          </cell>
        </row>
        <row r="185">
          <cell r="A185" t="str">
            <v>Gross Standard Volume</v>
          </cell>
          <cell r="D185" t="str">
            <v>Cbm</v>
          </cell>
          <cell r="F185" t="str">
            <v/>
          </cell>
        </row>
        <row r="186">
          <cell r="A186" t="str">
            <v>Volume correction factor to closing temperature</v>
          </cell>
          <cell r="F186" t="str">
            <v/>
          </cell>
        </row>
        <row r="187">
          <cell r="A187" t="str">
            <v>Gross Observed Volume at closing temperature</v>
          </cell>
          <cell r="D187" t="str">
            <v>Cbm</v>
          </cell>
          <cell r="F187" t="str">
            <v/>
          </cell>
        </row>
        <row r="188">
          <cell r="A188" t="str">
            <v>Overloaded Gross Observed Volume at closing temperature</v>
          </cell>
          <cell r="G188" t="str">
            <v/>
          </cell>
        </row>
        <row r="189">
          <cell r="A189" t="str">
            <v>Density at 15°C in vac</v>
          </cell>
          <cell r="D189" t="str">
            <v>Kg/l</v>
          </cell>
        </row>
        <row r="190">
          <cell r="A190" t="str">
            <v>Volume correction factor to standard temperature</v>
          </cell>
          <cell r="G190" t="str">
            <v/>
          </cell>
        </row>
        <row r="191">
          <cell r="A191" t="str">
            <v>Received Gross Standard Volume</v>
          </cell>
          <cell r="D191" t="str">
            <v>Cbm</v>
          </cell>
          <cell r="G191" t="str">
            <v/>
          </cell>
        </row>
        <row r="192">
          <cell r="A192" t="str">
            <v>Received Gross Weight</v>
          </cell>
          <cell r="D192" t="str">
            <v>MT air</v>
          </cell>
          <cell r="G192" t="str">
            <v/>
          </cell>
        </row>
        <row r="207">
          <cell r="A207" t="str">
            <v>Shore tank n°</v>
          </cell>
        </row>
        <row r="208">
          <cell r="A208" t="str">
            <v>Terminal</v>
          </cell>
        </row>
        <row r="209">
          <cell r="A209" t="str">
            <v>Reference height</v>
          </cell>
        </row>
        <row r="210">
          <cell r="A210" t="str">
            <v>Calibration valid till</v>
          </cell>
        </row>
        <row r="212">
          <cell r="A212" t="str">
            <v>Methode 1: Surcharge; 2: Volume à 15°C avant/après</v>
          </cell>
          <cell r="E212" t="str">
            <v>Surcharge</v>
          </cell>
        </row>
        <row r="213">
          <cell r="A213" t="str">
            <v>Table ASTM</v>
          </cell>
          <cell r="B213" t="str">
            <v>(1:54 A); (2:54 B)</v>
          </cell>
          <cell r="E213" t="str">
            <v>54 B</v>
          </cell>
          <cell r="F213" t="str">
            <v>Produits, volumes en Cbm, températures en °C</v>
          </cell>
        </row>
        <row r="215">
          <cell r="E215" t="str">
            <v xml:space="preserve">               Opening</v>
          </cell>
          <cell r="G215" t="str">
            <v xml:space="preserve">              Closing</v>
          </cell>
        </row>
        <row r="216">
          <cell r="A216" t="str">
            <v>Day</v>
          </cell>
        </row>
        <row r="217">
          <cell r="A217" t="str">
            <v>Hour</v>
          </cell>
        </row>
        <row r="218">
          <cell r="A218" t="str">
            <v>Automatic</v>
          </cell>
          <cell r="B218" t="str">
            <v>1:Innage;2:Ullage</v>
          </cell>
          <cell r="D218" t="str">
            <v>Innage</v>
          </cell>
        </row>
        <row r="219">
          <cell r="A219" t="str">
            <v>Innage by manual gaging tape</v>
          </cell>
          <cell r="D219" t="str">
            <v>metres</v>
          </cell>
        </row>
        <row r="220">
          <cell r="A220" t="str">
            <v>Automatic temperature</v>
          </cell>
          <cell r="D220" t="str">
            <v>°C</v>
          </cell>
        </row>
        <row r="221">
          <cell r="A221" t="str">
            <v>Manual temperature</v>
          </cell>
          <cell r="D221" t="str">
            <v>°C</v>
          </cell>
        </row>
        <row r="222">
          <cell r="A222" t="str">
            <v>Temperature used for calculations</v>
          </cell>
          <cell r="D222" t="str">
            <v>°C</v>
          </cell>
        </row>
        <row r="223">
          <cell r="A223" t="str">
            <v>Total Observed Volume</v>
          </cell>
          <cell r="D223" t="str">
            <v>Cbm</v>
          </cell>
        </row>
        <row r="224">
          <cell r="A224" t="str">
            <v>Density at 15°C in vac under roof</v>
          </cell>
          <cell r="D224" t="str">
            <v>Kg/l</v>
          </cell>
          <cell r="F224" t="str">
            <v/>
          </cell>
        </row>
        <row r="225">
          <cell r="A225" t="str">
            <v>Temperature under roof</v>
          </cell>
          <cell r="D225" t="str">
            <v>°C</v>
          </cell>
          <cell r="F225" t="str">
            <v/>
          </cell>
        </row>
        <row r="226">
          <cell r="A226" t="str">
            <v>Density at temperature in vac under roof</v>
          </cell>
          <cell r="D226" t="str">
            <v>Kg/l</v>
          </cell>
          <cell r="F226" t="str">
            <v/>
          </cell>
        </row>
        <row r="227">
          <cell r="A227" t="str">
            <v>Roof correction</v>
          </cell>
          <cell r="D227" t="str">
            <v>Cbm</v>
          </cell>
        </row>
        <row r="228">
          <cell r="A228" t="str">
            <v>Others corrections</v>
          </cell>
          <cell r="D228" t="str">
            <v>Cbm</v>
          </cell>
        </row>
        <row r="229">
          <cell r="A229" t="str">
            <v>Corrected Total Observed Volume</v>
          </cell>
          <cell r="D229" t="str">
            <v>Cbm</v>
          </cell>
          <cell r="F229" t="str">
            <v/>
          </cell>
        </row>
        <row r="230">
          <cell r="A230" t="str">
            <v>Free Water</v>
          </cell>
          <cell r="B230" t="str">
            <v>1:Innage;2:Ullage</v>
          </cell>
          <cell r="D230" t="str">
            <v>Innage</v>
          </cell>
        </row>
        <row r="231">
          <cell r="A231" t="str">
            <v>Free Water Volume</v>
          </cell>
          <cell r="D231" t="str">
            <v>Cbm</v>
          </cell>
        </row>
        <row r="232">
          <cell r="A232" t="str">
            <v>Gross Observed Volume</v>
          </cell>
          <cell r="D232" t="str">
            <v>Cbm</v>
          </cell>
          <cell r="F232" t="str">
            <v/>
          </cell>
        </row>
        <row r="233">
          <cell r="A233" t="str">
            <v>Density at 15°C in vac</v>
          </cell>
          <cell r="D233" t="str">
            <v>Kg/l</v>
          </cell>
        </row>
        <row r="234">
          <cell r="A234" t="str">
            <v>Volume correction factor to standard temperature</v>
          </cell>
          <cell r="F234" t="str">
            <v/>
          </cell>
        </row>
        <row r="235">
          <cell r="A235" t="str">
            <v>Gross Standard Volume</v>
          </cell>
          <cell r="D235" t="str">
            <v>Cbm</v>
          </cell>
          <cell r="F235" t="str">
            <v/>
          </cell>
        </row>
        <row r="236">
          <cell r="A236" t="str">
            <v>Volume correction factor to closing temperature</v>
          </cell>
          <cell r="F236" t="str">
            <v/>
          </cell>
        </row>
        <row r="237">
          <cell r="A237" t="str">
            <v>Gross Observed Volume at closing temperature</v>
          </cell>
          <cell r="D237" t="str">
            <v>Cbm</v>
          </cell>
          <cell r="F237" t="str">
            <v/>
          </cell>
        </row>
        <row r="238">
          <cell r="A238" t="str">
            <v>Overloaded Gross Observed Volume at closing temperature</v>
          </cell>
          <cell r="G238" t="str">
            <v/>
          </cell>
        </row>
        <row r="239">
          <cell r="A239" t="str">
            <v>Density at 15°C in vac</v>
          </cell>
          <cell r="D239" t="str">
            <v>Kg/l</v>
          </cell>
        </row>
        <row r="240">
          <cell r="A240" t="str">
            <v>Volume correction factor to standard temperature</v>
          </cell>
          <cell r="G240" t="str">
            <v/>
          </cell>
        </row>
        <row r="241">
          <cell r="A241" t="str">
            <v>Received Gross Standard Volume</v>
          </cell>
          <cell r="D241" t="str">
            <v>Cbm</v>
          </cell>
          <cell r="G241" t="str">
            <v/>
          </cell>
        </row>
        <row r="242">
          <cell r="A242" t="str">
            <v>Received Gross Weight</v>
          </cell>
          <cell r="D242" t="str">
            <v>MT air</v>
          </cell>
          <cell r="G242" t="str">
            <v/>
          </cell>
        </row>
        <row r="257">
          <cell r="A257" t="str">
            <v>Shore tank n°</v>
          </cell>
        </row>
        <row r="258">
          <cell r="A258" t="str">
            <v>Terminal</v>
          </cell>
        </row>
        <row r="259">
          <cell r="A259" t="str">
            <v>Reference height</v>
          </cell>
        </row>
        <row r="260">
          <cell r="A260" t="str">
            <v>Calibration valid till</v>
          </cell>
        </row>
        <row r="262">
          <cell r="A262" t="str">
            <v>Methode 1: Surcharge; 2: Volume à 15°C avant/après</v>
          </cell>
          <cell r="E262" t="str">
            <v>Surcharge</v>
          </cell>
        </row>
        <row r="263">
          <cell r="A263" t="str">
            <v>Table ASTM</v>
          </cell>
          <cell r="B263" t="str">
            <v>(1:54 A); (2:54 B)</v>
          </cell>
          <cell r="E263" t="str">
            <v>54 B</v>
          </cell>
          <cell r="F263" t="str">
            <v>Produits, volumes en Cbm, températures en °C</v>
          </cell>
        </row>
        <row r="265">
          <cell r="E265" t="str">
            <v xml:space="preserve">               Opening</v>
          </cell>
          <cell r="G265" t="str">
            <v xml:space="preserve">              Closing</v>
          </cell>
        </row>
        <row r="266">
          <cell r="A266" t="str">
            <v>Day</v>
          </cell>
        </row>
        <row r="267">
          <cell r="A267" t="str">
            <v>Hour</v>
          </cell>
        </row>
        <row r="268">
          <cell r="A268" t="str">
            <v>Automatic</v>
          </cell>
          <cell r="B268" t="str">
            <v>1:Innage;2:Ullage</v>
          </cell>
          <cell r="D268" t="str">
            <v>Innage</v>
          </cell>
        </row>
        <row r="269">
          <cell r="A269" t="str">
            <v>Innage by manual gaging tape</v>
          </cell>
          <cell r="D269" t="str">
            <v>metres</v>
          </cell>
        </row>
        <row r="270">
          <cell r="A270" t="str">
            <v>Automatic temperature</v>
          </cell>
          <cell r="D270" t="str">
            <v>°C</v>
          </cell>
        </row>
        <row r="271">
          <cell r="A271" t="str">
            <v>Manual temperature</v>
          </cell>
          <cell r="D271" t="str">
            <v>°C</v>
          </cell>
        </row>
        <row r="272">
          <cell r="A272" t="str">
            <v>Temperature used for calculations</v>
          </cell>
          <cell r="D272" t="str">
            <v>°C</v>
          </cell>
        </row>
        <row r="273">
          <cell r="A273" t="str">
            <v>Total Observed Volume</v>
          </cell>
          <cell r="D273" t="str">
            <v>Cbm</v>
          </cell>
        </row>
        <row r="274">
          <cell r="A274" t="str">
            <v>Density at 15°C in vac under roof</v>
          </cell>
          <cell r="D274" t="str">
            <v>Kg/l</v>
          </cell>
          <cell r="F274" t="str">
            <v/>
          </cell>
        </row>
        <row r="275">
          <cell r="A275" t="str">
            <v>Temperature under roof</v>
          </cell>
          <cell r="D275" t="str">
            <v>°C</v>
          </cell>
          <cell r="F275" t="str">
            <v/>
          </cell>
        </row>
        <row r="276">
          <cell r="A276" t="str">
            <v>Density at temperature in vac under roof</v>
          </cell>
          <cell r="D276" t="str">
            <v>Kg/l</v>
          </cell>
          <cell r="F276" t="str">
            <v/>
          </cell>
        </row>
        <row r="277">
          <cell r="A277" t="str">
            <v>Roof correction</v>
          </cell>
          <cell r="D277" t="str">
            <v>Cbm</v>
          </cell>
        </row>
        <row r="278">
          <cell r="A278" t="str">
            <v>Others corrections</v>
          </cell>
          <cell r="D278" t="str">
            <v>Cbm</v>
          </cell>
        </row>
        <row r="279">
          <cell r="A279" t="str">
            <v>Corrected Total Observed Volume</v>
          </cell>
          <cell r="D279" t="str">
            <v>Cbm</v>
          </cell>
          <cell r="F279" t="str">
            <v/>
          </cell>
        </row>
        <row r="280">
          <cell r="A280" t="str">
            <v>Free Water</v>
          </cell>
          <cell r="B280" t="str">
            <v>1:Innage;2:Ullage</v>
          </cell>
          <cell r="D280" t="str">
            <v>Innage</v>
          </cell>
        </row>
        <row r="281">
          <cell r="A281" t="str">
            <v>Free Water Volume</v>
          </cell>
          <cell r="D281" t="str">
            <v>Cbm</v>
          </cell>
        </row>
        <row r="282">
          <cell r="A282" t="str">
            <v>Gross Observed Volume</v>
          </cell>
          <cell r="D282" t="str">
            <v>Cbm</v>
          </cell>
          <cell r="F282" t="str">
            <v/>
          </cell>
        </row>
        <row r="283">
          <cell r="A283" t="str">
            <v>Density at 15°C in vac</v>
          </cell>
          <cell r="D283" t="str">
            <v>Kg/l</v>
          </cell>
        </row>
        <row r="284">
          <cell r="A284" t="str">
            <v>Volume correction factor to standard temperature</v>
          </cell>
          <cell r="F284" t="str">
            <v/>
          </cell>
        </row>
        <row r="285">
          <cell r="A285" t="str">
            <v>Gross Standard Volume</v>
          </cell>
          <cell r="D285" t="str">
            <v>Cbm</v>
          </cell>
          <cell r="F285" t="str">
            <v/>
          </cell>
        </row>
        <row r="286">
          <cell r="A286" t="str">
            <v>Volume correction factor to closing temperature</v>
          </cell>
          <cell r="F286" t="str">
            <v/>
          </cell>
        </row>
        <row r="287">
          <cell r="A287" t="str">
            <v>Gross Observed Volume at closing temperature</v>
          </cell>
          <cell r="D287" t="str">
            <v>Cbm</v>
          </cell>
          <cell r="F287" t="str">
            <v/>
          </cell>
        </row>
        <row r="288">
          <cell r="A288" t="str">
            <v>Overloaded Gross Observed Volume at closing temperature</v>
          </cell>
          <cell r="G288" t="str">
            <v/>
          </cell>
        </row>
        <row r="289">
          <cell r="A289" t="str">
            <v>Density at 15°C in vac</v>
          </cell>
          <cell r="D289" t="str">
            <v>Kg/l</v>
          </cell>
        </row>
        <row r="290">
          <cell r="A290" t="str">
            <v>Volume correction factor to standard temperature</v>
          </cell>
          <cell r="G290" t="str">
            <v/>
          </cell>
        </row>
        <row r="291">
          <cell r="A291" t="str">
            <v>Received Gross Standard Volume</v>
          </cell>
          <cell r="D291" t="str">
            <v>Cbm</v>
          </cell>
          <cell r="G291" t="str">
            <v/>
          </cell>
        </row>
        <row r="292">
          <cell r="A292" t="str">
            <v>Received Gross Weight</v>
          </cell>
          <cell r="D292" t="str">
            <v>MT air</v>
          </cell>
          <cell r="G292" t="str">
            <v/>
          </cell>
        </row>
        <row r="307">
          <cell r="A307" t="str">
            <v>Shore tank n°</v>
          </cell>
        </row>
        <row r="308">
          <cell r="A308" t="str">
            <v>Terminal</v>
          </cell>
        </row>
        <row r="309">
          <cell r="A309" t="str">
            <v>Reference height</v>
          </cell>
        </row>
        <row r="310">
          <cell r="A310" t="str">
            <v>Calibration valid till</v>
          </cell>
        </row>
        <row r="312">
          <cell r="A312" t="str">
            <v>Methode 1: Surcharge; 2: Volume à 15°C avant/après</v>
          </cell>
          <cell r="E312" t="str">
            <v>Surcharge</v>
          </cell>
        </row>
        <row r="313">
          <cell r="A313" t="str">
            <v>Table ASTM</v>
          </cell>
          <cell r="B313" t="str">
            <v>(1:54 A); (2:54 B)</v>
          </cell>
          <cell r="E313" t="str">
            <v>54 B</v>
          </cell>
          <cell r="F313" t="str">
            <v>Produits, volumes en Cbm, températures en °C</v>
          </cell>
        </row>
        <row r="315">
          <cell r="E315" t="str">
            <v xml:space="preserve">               Opening</v>
          </cell>
          <cell r="G315" t="str">
            <v xml:space="preserve">              Closing</v>
          </cell>
        </row>
        <row r="316">
          <cell r="A316" t="str">
            <v>Day</v>
          </cell>
        </row>
        <row r="317">
          <cell r="A317" t="str">
            <v>Hour</v>
          </cell>
        </row>
        <row r="318">
          <cell r="A318" t="str">
            <v>Automatic</v>
          </cell>
          <cell r="B318" t="str">
            <v>1:Innage;2:Ullage</v>
          </cell>
          <cell r="D318" t="str">
            <v>Innage</v>
          </cell>
        </row>
        <row r="319">
          <cell r="A319" t="str">
            <v>Innage by manual gaging tape</v>
          </cell>
          <cell r="D319" t="str">
            <v>metres</v>
          </cell>
        </row>
        <row r="320">
          <cell r="A320" t="str">
            <v>Automatic temperature</v>
          </cell>
          <cell r="D320" t="str">
            <v>°C</v>
          </cell>
        </row>
        <row r="321">
          <cell r="A321" t="str">
            <v>Manual temperature</v>
          </cell>
          <cell r="D321" t="str">
            <v>°C</v>
          </cell>
        </row>
        <row r="322">
          <cell r="A322" t="str">
            <v>Temperature used for calculations</v>
          </cell>
          <cell r="D322" t="str">
            <v>°C</v>
          </cell>
        </row>
        <row r="323">
          <cell r="A323" t="str">
            <v>Total Observed Volume</v>
          </cell>
          <cell r="D323" t="str">
            <v>Cbm</v>
          </cell>
        </row>
        <row r="324">
          <cell r="A324" t="str">
            <v>Density at 15°C in vac under roof</v>
          </cell>
          <cell r="D324" t="str">
            <v>Kg/l</v>
          </cell>
          <cell r="F324" t="str">
            <v/>
          </cell>
        </row>
        <row r="325">
          <cell r="A325" t="str">
            <v>Temperature under roof</v>
          </cell>
          <cell r="D325" t="str">
            <v>°C</v>
          </cell>
          <cell r="F325" t="str">
            <v/>
          </cell>
        </row>
        <row r="326">
          <cell r="A326" t="str">
            <v>Density at temperature in vac under roof</v>
          </cell>
          <cell r="D326" t="str">
            <v>Kg/l</v>
          </cell>
          <cell r="F326" t="str">
            <v/>
          </cell>
        </row>
        <row r="327">
          <cell r="A327" t="str">
            <v>Roof correction</v>
          </cell>
          <cell r="D327" t="str">
            <v>Cbm</v>
          </cell>
        </row>
        <row r="328">
          <cell r="A328" t="str">
            <v>Others corrections</v>
          </cell>
          <cell r="D328" t="str">
            <v>Cbm</v>
          </cell>
        </row>
        <row r="329">
          <cell r="A329" t="str">
            <v>Corrected Total Observed Volume</v>
          </cell>
          <cell r="D329" t="str">
            <v>Cbm</v>
          </cell>
          <cell r="F329" t="str">
            <v/>
          </cell>
        </row>
        <row r="330">
          <cell r="A330" t="str">
            <v>Free Water</v>
          </cell>
          <cell r="B330" t="str">
            <v>1:Innage;2:Ullage</v>
          </cell>
          <cell r="D330" t="str">
            <v>Innage</v>
          </cell>
        </row>
        <row r="331">
          <cell r="A331" t="str">
            <v>Free Water Volume</v>
          </cell>
          <cell r="D331" t="str">
            <v>Cbm</v>
          </cell>
        </row>
        <row r="332">
          <cell r="A332" t="str">
            <v>Gross Observed Volume</v>
          </cell>
          <cell r="D332" t="str">
            <v>Cbm</v>
          </cell>
          <cell r="F332" t="str">
            <v/>
          </cell>
        </row>
        <row r="333">
          <cell r="A333" t="str">
            <v>Density at 15°C in vac</v>
          </cell>
          <cell r="D333" t="str">
            <v>Kg/l</v>
          </cell>
        </row>
        <row r="334">
          <cell r="A334" t="str">
            <v>Volume correction factor to standard temperature</v>
          </cell>
          <cell r="F334" t="str">
            <v/>
          </cell>
        </row>
        <row r="335">
          <cell r="A335" t="str">
            <v>Gross Standard Volume</v>
          </cell>
          <cell r="D335" t="str">
            <v>Cbm</v>
          </cell>
          <cell r="F335" t="str">
            <v/>
          </cell>
        </row>
        <row r="336">
          <cell r="A336" t="str">
            <v>Volume correction factor to closing temperature</v>
          </cell>
          <cell r="F336" t="str">
            <v/>
          </cell>
        </row>
        <row r="337">
          <cell r="A337" t="str">
            <v>Gross Observed Volume at closing temperature</v>
          </cell>
          <cell r="D337" t="str">
            <v>Cbm</v>
          </cell>
          <cell r="F337" t="str">
            <v/>
          </cell>
        </row>
        <row r="338">
          <cell r="A338" t="str">
            <v>Overloaded Gross Observed Volume at closing temperature</v>
          </cell>
          <cell r="G338" t="str">
            <v/>
          </cell>
        </row>
        <row r="339">
          <cell r="A339" t="str">
            <v>Density at 15°C in vac</v>
          </cell>
          <cell r="D339" t="str">
            <v>Kg/l</v>
          </cell>
        </row>
        <row r="340">
          <cell r="A340" t="str">
            <v>Volume correction factor to standard temperature</v>
          </cell>
          <cell r="G340" t="str">
            <v/>
          </cell>
        </row>
        <row r="341">
          <cell r="A341" t="str">
            <v>Received Gross Standard Volume</v>
          </cell>
          <cell r="D341" t="str">
            <v>Cbm</v>
          </cell>
          <cell r="G341" t="str">
            <v/>
          </cell>
        </row>
        <row r="342">
          <cell r="A342" t="str">
            <v>Received Gross Weight</v>
          </cell>
          <cell r="D342" t="str">
            <v>MT air</v>
          </cell>
          <cell r="G342" t="str">
            <v/>
          </cell>
        </row>
        <row r="357">
          <cell r="A357" t="str">
            <v>Shore tank n°</v>
          </cell>
        </row>
        <row r="358">
          <cell r="A358" t="str">
            <v>Terminal</v>
          </cell>
        </row>
        <row r="359">
          <cell r="A359" t="str">
            <v>Reference height</v>
          </cell>
        </row>
        <row r="360">
          <cell r="A360" t="str">
            <v>Calibration valid till</v>
          </cell>
        </row>
        <row r="362">
          <cell r="A362" t="str">
            <v>Methode 1: Surcharge; 2: Volume à 15°C avant/après</v>
          </cell>
          <cell r="E362" t="str">
            <v>Surcharge</v>
          </cell>
        </row>
        <row r="363">
          <cell r="A363" t="str">
            <v>Table ASTM</v>
          </cell>
          <cell r="B363" t="str">
            <v>(1:54 A); (2:54 B)</v>
          </cell>
          <cell r="E363" t="str">
            <v>54 B</v>
          </cell>
          <cell r="F363" t="str">
            <v>Produits, volumes en Cbm, températures en °C</v>
          </cell>
        </row>
        <row r="365">
          <cell r="E365" t="str">
            <v xml:space="preserve">               Opening</v>
          </cell>
          <cell r="G365" t="str">
            <v xml:space="preserve">              Closing</v>
          </cell>
        </row>
        <row r="366">
          <cell r="A366" t="str">
            <v>Day</v>
          </cell>
        </row>
        <row r="367">
          <cell r="A367" t="str">
            <v>Hour</v>
          </cell>
        </row>
        <row r="368">
          <cell r="A368" t="str">
            <v>Automatic</v>
          </cell>
          <cell r="B368" t="str">
            <v>1:Innage;2:Ullage</v>
          </cell>
          <cell r="D368" t="str">
            <v>Innage</v>
          </cell>
        </row>
        <row r="369">
          <cell r="A369" t="str">
            <v>Innage by manual gaging tape</v>
          </cell>
          <cell r="D369" t="str">
            <v>metres</v>
          </cell>
        </row>
        <row r="370">
          <cell r="A370" t="str">
            <v>Automatic temperature</v>
          </cell>
          <cell r="D370" t="str">
            <v>°C</v>
          </cell>
        </row>
        <row r="371">
          <cell r="A371" t="str">
            <v>Manual temperature</v>
          </cell>
          <cell r="D371" t="str">
            <v>°C</v>
          </cell>
        </row>
        <row r="372">
          <cell r="A372" t="str">
            <v>Temperature used for calculations</v>
          </cell>
          <cell r="D372" t="str">
            <v>°C</v>
          </cell>
        </row>
        <row r="373">
          <cell r="A373" t="str">
            <v>Total Observed Volume</v>
          </cell>
          <cell r="D373" t="str">
            <v>Cbm</v>
          </cell>
        </row>
        <row r="374">
          <cell r="A374" t="str">
            <v>Density at 15°C in vac under roof</v>
          </cell>
          <cell r="D374" t="str">
            <v>Kg/l</v>
          </cell>
          <cell r="F374" t="str">
            <v/>
          </cell>
        </row>
        <row r="375">
          <cell r="A375" t="str">
            <v>Temperature under roof</v>
          </cell>
          <cell r="D375" t="str">
            <v>°C</v>
          </cell>
          <cell r="F375" t="str">
            <v/>
          </cell>
        </row>
        <row r="376">
          <cell r="A376" t="str">
            <v>Density at temperature in vac under roof</v>
          </cell>
          <cell r="D376" t="str">
            <v>Kg/l</v>
          </cell>
          <cell r="F376" t="str">
            <v/>
          </cell>
        </row>
        <row r="377">
          <cell r="A377" t="str">
            <v>Roof correction</v>
          </cell>
          <cell r="D377" t="str">
            <v>Cbm</v>
          </cell>
        </row>
        <row r="378">
          <cell r="A378" t="str">
            <v>Others corrections</v>
          </cell>
          <cell r="D378" t="str">
            <v>Cbm</v>
          </cell>
        </row>
        <row r="379">
          <cell r="A379" t="str">
            <v>Corrected Total Observed Volume</v>
          </cell>
          <cell r="D379" t="str">
            <v>Cbm</v>
          </cell>
          <cell r="F379" t="str">
            <v/>
          </cell>
        </row>
        <row r="380">
          <cell r="A380" t="str">
            <v>Free Water</v>
          </cell>
          <cell r="B380" t="str">
            <v>1:Innage;2:Ullage</v>
          </cell>
          <cell r="D380" t="str">
            <v>Innage</v>
          </cell>
        </row>
        <row r="381">
          <cell r="A381" t="str">
            <v>Free Water Volume</v>
          </cell>
          <cell r="D381" t="str">
            <v>Cbm</v>
          </cell>
        </row>
        <row r="382">
          <cell r="A382" t="str">
            <v>Gross Observed Volume</v>
          </cell>
          <cell r="D382" t="str">
            <v>Cbm</v>
          </cell>
          <cell r="F382" t="str">
            <v/>
          </cell>
        </row>
        <row r="383">
          <cell r="A383" t="str">
            <v>Density at 15°C in vac</v>
          </cell>
          <cell r="D383" t="str">
            <v>Kg/l</v>
          </cell>
        </row>
        <row r="384">
          <cell r="A384" t="str">
            <v>Volume correction factor to standard temperature</v>
          </cell>
          <cell r="F384" t="str">
            <v/>
          </cell>
        </row>
        <row r="385">
          <cell r="A385" t="str">
            <v>Gross Standard Volume</v>
          </cell>
          <cell r="D385" t="str">
            <v>Cbm</v>
          </cell>
          <cell r="F385" t="str">
            <v/>
          </cell>
        </row>
        <row r="386">
          <cell r="A386" t="str">
            <v>Volume correction factor to closing temperature</v>
          </cell>
          <cell r="F386" t="str">
            <v/>
          </cell>
        </row>
        <row r="387">
          <cell r="A387" t="str">
            <v>Gross Observed Volume at closing temperature</v>
          </cell>
          <cell r="D387" t="str">
            <v>Cbm</v>
          </cell>
          <cell r="F387" t="str">
            <v/>
          </cell>
        </row>
        <row r="388">
          <cell r="A388" t="str">
            <v>Overloaded Gross Observed Volume at closing temperature</v>
          </cell>
          <cell r="G388" t="str">
            <v/>
          </cell>
        </row>
        <row r="389">
          <cell r="A389" t="str">
            <v>Density at 15°C in vac</v>
          </cell>
          <cell r="D389" t="str">
            <v>Kg/l</v>
          </cell>
        </row>
        <row r="390">
          <cell r="A390" t="str">
            <v>Volume correction factor to standard temperature</v>
          </cell>
          <cell r="G390" t="str">
            <v/>
          </cell>
        </row>
        <row r="391">
          <cell r="A391" t="str">
            <v>Received Gross Standard Volume</v>
          </cell>
          <cell r="D391" t="str">
            <v>Cbm</v>
          </cell>
          <cell r="G391" t="str">
            <v/>
          </cell>
        </row>
        <row r="392">
          <cell r="A392" t="str">
            <v>Received Gross Weight</v>
          </cell>
          <cell r="D392" t="str">
            <v>MT air</v>
          </cell>
          <cell r="G392" t="str">
            <v/>
          </cell>
        </row>
      </sheetData>
      <sheetData sheetId="24">
        <row r="160">
          <cell r="B160" t="str">
            <v>bac</v>
          </cell>
          <cell r="C160" t="str">
            <v>terminal</v>
          </cell>
          <cell r="D160" t="str">
            <v>GSV</v>
          </cell>
          <cell r="E160" t="str">
            <v>Metric Tons</v>
          </cell>
        </row>
        <row r="161">
          <cell r="B161">
            <v>0</v>
          </cell>
          <cell r="C161" t="str">
            <v>SPSE</v>
          </cell>
          <cell r="D161">
            <v>0</v>
          </cell>
          <cell r="E161">
            <v>0</v>
          </cell>
        </row>
        <row r="162">
          <cell r="B162">
            <v>0</v>
          </cell>
          <cell r="C162" t="str">
            <v>SPSE</v>
          </cell>
          <cell r="D162">
            <v>0</v>
          </cell>
          <cell r="E162">
            <v>0</v>
          </cell>
        </row>
        <row r="163">
          <cell r="B163">
            <v>0</v>
          </cell>
          <cell r="C163" t="str">
            <v>SPSE</v>
          </cell>
          <cell r="D163">
            <v>0</v>
          </cell>
          <cell r="E163">
            <v>0</v>
          </cell>
        </row>
        <row r="164">
          <cell r="B164">
            <v>0</v>
          </cell>
          <cell r="C164" t="str">
            <v>SPSE</v>
          </cell>
          <cell r="D164">
            <v>0</v>
          </cell>
          <cell r="E164">
            <v>0</v>
          </cell>
        </row>
        <row r="165">
          <cell r="B165">
            <v>0</v>
          </cell>
          <cell r="C165" t="str">
            <v>SPSE</v>
          </cell>
          <cell r="D165">
            <v>0</v>
          </cell>
          <cell r="E165">
            <v>0</v>
          </cell>
        </row>
        <row r="166">
          <cell r="B166">
            <v>0</v>
          </cell>
          <cell r="C166" t="str">
            <v>SPSE</v>
          </cell>
          <cell r="D166">
            <v>0</v>
          </cell>
          <cell r="E166">
            <v>0</v>
          </cell>
        </row>
        <row r="167">
          <cell r="B167">
            <v>0</v>
          </cell>
          <cell r="C167" t="str">
            <v>SPSE</v>
          </cell>
          <cell r="D167">
            <v>0</v>
          </cell>
          <cell r="E167">
            <v>0</v>
          </cell>
        </row>
        <row r="168">
          <cell r="B168">
            <v>0</v>
          </cell>
          <cell r="C168" t="str">
            <v>SPSE</v>
          </cell>
          <cell r="D168">
            <v>0</v>
          </cell>
          <cell r="E168">
            <v>0</v>
          </cell>
        </row>
        <row r="169">
          <cell r="B169">
            <v>0</v>
          </cell>
          <cell r="C169" t="str">
            <v>SPSE</v>
          </cell>
          <cell r="D169">
            <v>0</v>
          </cell>
          <cell r="E169">
            <v>0</v>
          </cell>
        </row>
        <row r="170">
          <cell r="B170">
            <v>0</v>
          </cell>
          <cell r="C170" t="str">
            <v>SPSE</v>
          </cell>
          <cell r="D170">
            <v>0</v>
          </cell>
          <cell r="E170">
            <v>0</v>
          </cell>
        </row>
        <row r="171">
          <cell r="B171">
            <v>0</v>
          </cell>
          <cell r="C171" t="str">
            <v>SPSE</v>
          </cell>
          <cell r="D171">
            <v>0</v>
          </cell>
          <cell r="E171">
            <v>0</v>
          </cell>
        </row>
        <row r="172">
          <cell r="B172">
            <v>0</v>
          </cell>
          <cell r="C172" t="str">
            <v>SPSE</v>
          </cell>
          <cell r="D172">
            <v>0</v>
          </cell>
          <cell r="E172">
            <v>0</v>
          </cell>
        </row>
      </sheetData>
      <sheetData sheetId="25">
        <row r="160">
          <cell r="B160" t="str">
            <v>bac</v>
          </cell>
          <cell r="C160" t="str">
            <v>terminal</v>
          </cell>
          <cell r="D160" t="str">
            <v>GSV</v>
          </cell>
          <cell r="E160" t="str">
            <v>Metric Tons</v>
          </cell>
        </row>
        <row r="161">
          <cell r="B161">
            <v>0</v>
          </cell>
          <cell r="C161" t="str">
            <v>CRAU</v>
          </cell>
          <cell r="D161">
            <v>0</v>
          </cell>
          <cell r="E161">
            <v>0</v>
          </cell>
        </row>
        <row r="162">
          <cell r="B162">
            <v>0</v>
          </cell>
          <cell r="C162" t="str">
            <v>CRAU</v>
          </cell>
          <cell r="D162">
            <v>0</v>
          </cell>
          <cell r="E162">
            <v>0</v>
          </cell>
        </row>
        <row r="163">
          <cell r="B163">
            <v>0</v>
          </cell>
          <cell r="C163" t="str">
            <v>CRAU</v>
          </cell>
          <cell r="D163">
            <v>0</v>
          </cell>
          <cell r="E163">
            <v>0</v>
          </cell>
        </row>
        <row r="164">
          <cell r="B164">
            <v>0</v>
          </cell>
          <cell r="C164" t="str">
            <v>CRAU</v>
          </cell>
          <cell r="D164">
            <v>0</v>
          </cell>
          <cell r="E164">
            <v>0</v>
          </cell>
        </row>
        <row r="165">
          <cell r="B165">
            <v>0</v>
          </cell>
          <cell r="C165" t="str">
            <v>CRAU</v>
          </cell>
          <cell r="D165">
            <v>0</v>
          </cell>
          <cell r="E165">
            <v>0</v>
          </cell>
        </row>
        <row r="166">
          <cell r="B166">
            <v>0</v>
          </cell>
          <cell r="C166" t="str">
            <v>CRAU</v>
          </cell>
          <cell r="D166">
            <v>0</v>
          </cell>
          <cell r="E166">
            <v>0</v>
          </cell>
        </row>
        <row r="167">
          <cell r="B167">
            <v>0</v>
          </cell>
          <cell r="C167" t="str">
            <v>CRAU</v>
          </cell>
          <cell r="D167">
            <v>0</v>
          </cell>
          <cell r="E167">
            <v>0</v>
          </cell>
        </row>
        <row r="168">
          <cell r="B168">
            <v>0</v>
          </cell>
          <cell r="C168" t="str">
            <v>CRAU</v>
          </cell>
          <cell r="D168">
            <v>0</v>
          </cell>
          <cell r="E168">
            <v>0</v>
          </cell>
        </row>
        <row r="169">
          <cell r="B169">
            <v>0</v>
          </cell>
          <cell r="C169" t="str">
            <v>CRAU</v>
          </cell>
          <cell r="D169">
            <v>0</v>
          </cell>
          <cell r="E169">
            <v>0</v>
          </cell>
        </row>
        <row r="170">
          <cell r="B170">
            <v>0</v>
          </cell>
          <cell r="C170" t="str">
            <v>CRAU</v>
          </cell>
          <cell r="D170">
            <v>0</v>
          </cell>
          <cell r="E170">
            <v>0</v>
          </cell>
        </row>
        <row r="171">
          <cell r="B171">
            <v>0</v>
          </cell>
          <cell r="C171" t="str">
            <v>CRAU</v>
          </cell>
          <cell r="D171">
            <v>0</v>
          </cell>
          <cell r="E171">
            <v>0</v>
          </cell>
        </row>
        <row r="172">
          <cell r="B172">
            <v>0</v>
          </cell>
          <cell r="C172" t="str">
            <v>CRAU</v>
          </cell>
          <cell r="D172">
            <v>0</v>
          </cell>
          <cell r="E172">
            <v>0</v>
          </cell>
        </row>
      </sheetData>
      <sheetData sheetId="26"/>
      <sheetData sheetId="27">
        <row r="1">
          <cell r="H1">
            <v>0</v>
          </cell>
        </row>
        <row r="4">
          <cell r="O4">
            <v>0</v>
          </cell>
          <cell r="R4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  <cell r="G8" t="str">
            <v/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 t="str">
            <v/>
          </cell>
          <cell r="G9" t="str">
            <v/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 t="str">
            <v/>
          </cell>
          <cell r="G10" t="str">
            <v/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 t="str">
            <v/>
          </cell>
          <cell r="G11" t="str">
            <v/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 t="str">
            <v/>
          </cell>
          <cell r="G12" t="str">
            <v/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 t="str">
            <v/>
          </cell>
          <cell r="G13" t="str">
            <v/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 t="str">
            <v/>
          </cell>
          <cell r="G14" t="str">
            <v/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 t="str">
            <v/>
          </cell>
          <cell r="G15" t="str">
            <v/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 t="str">
            <v/>
          </cell>
          <cell r="G16" t="str">
            <v/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 t="str">
            <v/>
          </cell>
          <cell r="G17" t="str">
            <v/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 t="str">
            <v/>
          </cell>
          <cell r="G18" t="str">
            <v/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 t="str">
            <v/>
          </cell>
          <cell r="G19" t="str">
            <v/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 t="str">
            <v/>
          </cell>
          <cell r="G20" t="str">
            <v/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 t="str">
            <v/>
          </cell>
          <cell r="G21" t="str">
            <v/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 t="str">
            <v/>
          </cell>
          <cell r="G22" t="str">
            <v/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 t="str">
            <v/>
          </cell>
          <cell r="G23" t="str">
            <v/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 t="str">
            <v/>
          </cell>
          <cell r="G24" t="str">
            <v/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 t="str">
            <v/>
          </cell>
          <cell r="G25" t="str">
            <v/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/>
          </cell>
          <cell r="G26" t="str">
            <v/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/>
          </cell>
          <cell r="G27" t="str">
            <v/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 t="str">
            <v/>
          </cell>
          <cell r="G28" t="str">
            <v/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 t="str">
            <v/>
          </cell>
          <cell r="G29" t="str">
            <v/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 t="str">
            <v/>
          </cell>
          <cell r="G30" t="str">
            <v/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 t="str">
            <v/>
          </cell>
          <cell r="G31" t="str">
            <v/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 t="str">
            <v/>
          </cell>
          <cell r="G32" t="str">
            <v/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 t="str">
            <v/>
          </cell>
          <cell r="G33" t="str">
            <v/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 t="str">
            <v/>
          </cell>
          <cell r="G34" t="str">
            <v/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 t="str">
            <v/>
          </cell>
          <cell r="G35" t="str">
            <v/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 t="str">
            <v/>
          </cell>
          <cell r="G36" t="str">
            <v/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 t="str">
            <v/>
          </cell>
          <cell r="G37" t="str">
            <v/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 t="str">
            <v/>
          </cell>
          <cell r="G38" t="str">
            <v/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 t="str">
            <v/>
          </cell>
          <cell r="G39" t="str">
            <v/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 t="str">
            <v/>
          </cell>
          <cell r="G40" t="str">
            <v/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 t="str">
            <v/>
          </cell>
          <cell r="G41" t="str">
            <v/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 t="str">
            <v/>
          </cell>
          <cell r="G42" t="str">
            <v/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 t="str">
            <v/>
          </cell>
          <cell r="G43" t="str">
            <v/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 t="str">
            <v/>
          </cell>
          <cell r="G44" t="str">
            <v/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 t="str">
            <v/>
          </cell>
          <cell r="G45" t="str">
            <v/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 t="str">
            <v/>
          </cell>
          <cell r="G46" t="str">
            <v/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 t="str">
            <v/>
          </cell>
          <cell r="G47" t="str">
            <v/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 t="str">
            <v/>
          </cell>
          <cell r="G48" t="str">
            <v/>
          </cell>
        </row>
        <row r="75">
          <cell r="A75">
            <v>0</v>
          </cell>
          <cell r="F75" t="str">
            <v>bac</v>
          </cell>
          <cell r="G75" t="str">
            <v>terminal</v>
          </cell>
          <cell r="H75" t="str">
            <v>GSV</v>
          </cell>
        </row>
        <row r="76">
          <cell r="A76">
            <v>0</v>
          </cell>
          <cell r="F76">
            <v>0</v>
          </cell>
          <cell r="G76" t="str">
            <v/>
          </cell>
          <cell r="H76" t="str">
            <v/>
          </cell>
        </row>
        <row r="77">
          <cell r="A77">
            <v>0</v>
          </cell>
          <cell r="F77">
            <v>0</v>
          </cell>
          <cell r="G77" t="str">
            <v/>
          </cell>
          <cell r="H77" t="str">
            <v/>
          </cell>
        </row>
        <row r="78">
          <cell r="A78">
            <v>0</v>
          </cell>
          <cell r="F78">
            <v>0</v>
          </cell>
          <cell r="G78" t="str">
            <v/>
          </cell>
          <cell r="H78" t="str">
            <v/>
          </cell>
        </row>
        <row r="79">
          <cell r="A79">
            <v>0</v>
          </cell>
          <cell r="F79">
            <v>0</v>
          </cell>
          <cell r="G79" t="str">
            <v/>
          </cell>
          <cell r="H79" t="str">
            <v/>
          </cell>
        </row>
        <row r="80">
          <cell r="A80">
            <v>0</v>
          </cell>
          <cell r="F80">
            <v>0</v>
          </cell>
          <cell r="G80" t="str">
            <v/>
          </cell>
          <cell r="H80" t="str">
            <v/>
          </cell>
        </row>
        <row r="81">
          <cell r="A81">
            <v>0</v>
          </cell>
          <cell r="F81">
            <v>0</v>
          </cell>
          <cell r="G81" t="str">
            <v/>
          </cell>
          <cell r="H81" t="str">
            <v/>
          </cell>
        </row>
        <row r="82">
          <cell r="A82">
            <v>0</v>
          </cell>
          <cell r="F82">
            <v>0</v>
          </cell>
          <cell r="G82" t="str">
            <v/>
          </cell>
          <cell r="H82" t="str">
            <v/>
          </cell>
        </row>
        <row r="83">
          <cell r="A83">
            <v>0</v>
          </cell>
          <cell r="F83">
            <v>0</v>
          </cell>
          <cell r="G83" t="str">
            <v/>
          </cell>
          <cell r="H83" t="str">
            <v/>
          </cell>
        </row>
        <row r="84">
          <cell r="A84">
            <v>0</v>
          </cell>
          <cell r="F84">
            <v>0</v>
          </cell>
          <cell r="G84" t="str">
            <v/>
          </cell>
          <cell r="H84" t="str">
            <v/>
          </cell>
        </row>
        <row r="85">
          <cell r="A85">
            <v>0</v>
          </cell>
          <cell r="F85">
            <v>0</v>
          </cell>
          <cell r="G85" t="str">
            <v/>
          </cell>
          <cell r="H85" t="str">
            <v/>
          </cell>
        </row>
        <row r="86">
          <cell r="A86">
            <v>0</v>
          </cell>
          <cell r="F86">
            <v>0</v>
          </cell>
          <cell r="G86" t="str">
            <v/>
          </cell>
          <cell r="H86" t="str">
            <v/>
          </cell>
        </row>
        <row r="87">
          <cell r="A87">
            <v>0</v>
          </cell>
          <cell r="F87">
            <v>0</v>
          </cell>
          <cell r="G87" t="str">
            <v/>
          </cell>
          <cell r="H87" t="str">
            <v/>
          </cell>
        </row>
        <row r="88">
          <cell r="A88">
            <v>0</v>
          </cell>
          <cell r="F88">
            <v>0</v>
          </cell>
          <cell r="G88" t="str">
            <v>SPSE</v>
          </cell>
          <cell r="H88" t="str">
            <v/>
          </cell>
        </row>
        <row r="89">
          <cell r="A89">
            <v>0</v>
          </cell>
          <cell r="F89">
            <v>0</v>
          </cell>
          <cell r="G89" t="str">
            <v>SPSE</v>
          </cell>
          <cell r="H89" t="str">
            <v/>
          </cell>
        </row>
        <row r="90">
          <cell r="A90">
            <v>0</v>
          </cell>
          <cell r="F90">
            <v>0</v>
          </cell>
          <cell r="G90" t="str">
            <v>SPSE</v>
          </cell>
          <cell r="H90" t="str">
            <v/>
          </cell>
        </row>
        <row r="91">
          <cell r="A91">
            <v>0</v>
          </cell>
          <cell r="F91">
            <v>0</v>
          </cell>
          <cell r="G91" t="str">
            <v>SPSE</v>
          </cell>
          <cell r="H91" t="str">
            <v/>
          </cell>
        </row>
        <row r="92">
          <cell r="A92">
            <v>0</v>
          </cell>
          <cell r="F92">
            <v>0</v>
          </cell>
          <cell r="G92" t="str">
            <v>SPSE</v>
          </cell>
          <cell r="H92" t="str">
            <v/>
          </cell>
        </row>
        <row r="93">
          <cell r="A93">
            <v>0</v>
          </cell>
          <cell r="F93">
            <v>0</v>
          </cell>
          <cell r="G93" t="str">
            <v>SPSE</v>
          </cell>
          <cell r="H93" t="str">
            <v/>
          </cell>
        </row>
        <row r="94">
          <cell r="A94">
            <v>0</v>
          </cell>
          <cell r="F94">
            <v>0</v>
          </cell>
          <cell r="G94" t="str">
            <v>SPSE</v>
          </cell>
          <cell r="H94" t="str">
            <v/>
          </cell>
        </row>
        <row r="95">
          <cell r="A95">
            <v>0</v>
          </cell>
          <cell r="F95">
            <v>0</v>
          </cell>
          <cell r="G95" t="str">
            <v>SPSE</v>
          </cell>
          <cell r="H95" t="str">
            <v/>
          </cell>
        </row>
        <row r="96">
          <cell r="A96">
            <v>0</v>
          </cell>
          <cell r="F96">
            <v>0</v>
          </cell>
          <cell r="G96" t="str">
            <v>SPSE</v>
          </cell>
          <cell r="H96" t="str">
            <v/>
          </cell>
        </row>
        <row r="97">
          <cell r="A97">
            <v>0</v>
          </cell>
          <cell r="F97">
            <v>0</v>
          </cell>
          <cell r="G97" t="str">
            <v>SPSE</v>
          </cell>
          <cell r="H97" t="str">
            <v/>
          </cell>
        </row>
        <row r="98">
          <cell r="A98">
            <v>0</v>
          </cell>
          <cell r="F98">
            <v>0</v>
          </cell>
          <cell r="G98" t="str">
            <v>SPSE</v>
          </cell>
          <cell r="H98" t="str">
            <v/>
          </cell>
        </row>
        <row r="99">
          <cell r="A99">
            <v>0</v>
          </cell>
          <cell r="F99">
            <v>0</v>
          </cell>
          <cell r="G99" t="str">
            <v>SPSE</v>
          </cell>
          <cell r="H99" t="str">
            <v/>
          </cell>
        </row>
        <row r="100">
          <cell r="A100">
            <v>0</v>
          </cell>
          <cell r="F100">
            <v>0</v>
          </cell>
          <cell r="G100" t="str">
            <v>CRAU</v>
          </cell>
          <cell r="H100" t="str">
            <v/>
          </cell>
        </row>
        <row r="101">
          <cell r="A101">
            <v>0</v>
          </cell>
          <cell r="F101">
            <v>0</v>
          </cell>
          <cell r="G101" t="str">
            <v>CRAU</v>
          </cell>
          <cell r="H101" t="str">
            <v/>
          </cell>
        </row>
        <row r="102">
          <cell r="A102">
            <v>0</v>
          </cell>
          <cell r="F102">
            <v>0</v>
          </cell>
          <cell r="G102" t="str">
            <v>CRAU</v>
          </cell>
          <cell r="H102" t="str">
            <v/>
          </cell>
        </row>
        <row r="103">
          <cell r="A103">
            <v>0</v>
          </cell>
          <cell r="F103">
            <v>0</v>
          </cell>
          <cell r="G103" t="str">
            <v>CRAU</v>
          </cell>
          <cell r="H103" t="str">
            <v/>
          </cell>
        </row>
        <row r="104">
          <cell r="A104">
            <v>0</v>
          </cell>
          <cell r="F104">
            <v>0</v>
          </cell>
          <cell r="G104" t="str">
            <v>CRAU</v>
          </cell>
          <cell r="H104" t="str">
            <v/>
          </cell>
        </row>
        <row r="105">
          <cell r="A105">
            <v>0</v>
          </cell>
          <cell r="F105">
            <v>0</v>
          </cell>
          <cell r="G105" t="str">
            <v>CRAU</v>
          </cell>
          <cell r="H105" t="str">
            <v/>
          </cell>
        </row>
        <row r="106">
          <cell r="A106">
            <v>0</v>
          </cell>
          <cell r="F106">
            <v>0</v>
          </cell>
          <cell r="G106" t="str">
            <v>CRAU</v>
          </cell>
          <cell r="H106" t="str">
            <v/>
          </cell>
        </row>
        <row r="107">
          <cell r="A107">
            <v>0</v>
          </cell>
          <cell r="F107">
            <v>0</v>
          </cell>
          <cell r="G107" t="str">
            <v>CRAU</v>
          </cell>
          <cell r="H107" t="str">
            <v/>
          </cell>
        </row>
        <row r="108">
          <cell r="A108">
            <v>0</v>
          </cell>
          <cell r="F108">
            <v>0</v>
          </cell>
          <cell r="G108" t="str">
            <v>CRAU</v>
          </cell>
          <cell r="H108" t="str">
            <v/>
          </cell>
        </row>
        <row r="109">
          <cell r="A109">
            <v>0</v>
          </cell>
          <cell r="F109">
            <v>0</v>
          </cell>
          <cell r="G109" t="str">
            <v>CRAU</v>
          </cell>
          <cell r="H109" t="str">
            <v/>
          </cell>
        </row>
        <row r="110">
          <cell r="A110">
            <v>0</v>
          </cell>
          <cell r="F110">
            <v>0</v>
          </cell>
          <cell r="G110" t="str">
            <v>CRAU</v>
          </cell>
          <cell r="H110" t="str">
            <v/>
          </cell>
        </row>
        <row r="111">
          <cell r="A111">
            <v>0</v>
          </cell>
          <cell r="F111">
            <v>0</v>
          </cell>
          <cell r="G111" t="str">
            <v>CRAU</v>
          </cell>
          <cell r="H111" t="str">
            <v/>
          </cell>
        </row>
        <row r="112">
          <cell r="A112">
            <v>0</v>
          </cell>
          <cell r="F112" t="str">
            <v xml:space="preserve"> </v>
          </cell>
          <cell r="G112" t="str">
            <v/>
          </cell>
          <cell r="H112" t="str">
            <v/>
          </cell>
        </row>
        <row r="113">
          <cell r="A113">
            <v>0</v>
          </cell>
          <cell r="F113" t="str">
            <v xml:space="preserve"> </v>
          </cell>
          <cell r="G113" t="str">
            <v/>
          </cell>
          <cell r="H113" t="str">
            <v/>
          </cell>
        </row>
        <row r="114">
          <cell r="A114">
            <v>0</v>
          </cell>
          <cell r="F114" t="str">
            <v xml:space="preserve"> </v>
          </cell>
          <cell r="G114" t="str">
            <v/>
          </cell>
          <cell r="H114" t="str">
            <v/>
          </cell>
        </row>
        <row r="115">
          <cell r="A115">
            <v>0</v>
          </cell>
          <cell r="F115">
            <v>0</v>
          </cell>
          <cell r="G115" t="str">
            <v/>
          </cell>
          <cell r="H115" t="str">
            <v/>
          </cell>
        </row>
        <row r="116">
          <cell r="A116">
            <v>0</v>
          </cell>
          <cell r="F116">
            <v>0</v>
          </cell>
          <cell r="G116" t="str">
            <v/>
          </cell>
          <cell r="H116" t="str">
            <v/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>
        <row r="10">
          <cell r="H10" t="str">
            <v>Day</v>
          </cell>
        </row>
        <row r="12">
          <cell r="H12" t="str">
            <v/>
          </cell>
        </row>
        <row r="13">
          <cell r="H13" t="str">
            <v/>
          </cell>
        </row>
        <row r="15">
          <cell r="H15" t="str">
            <v xml:space="preserve"> </v>
          </cell>
        </row>
        <row r="18">
          <cell r="H18" t="str">
            <v>After</v>
          </cell>
        </row>
        <row r="23">
          <cell r="H23" t="str">
            <v>After</v>
          </cell>
        </row>
        <row r="29">
          <cell r="H29" t="str">
            <v/>
          </cell>
        </row>
        <row r="30">
          <cell r="H30" t="str">
            <v/>
          </cell>
        </row>
        <row r="60">
          <cell r="H60" t="str">
            <v>Day</v>
          </cell>
        </row>
        <row r="62">
          <cell r="H62" t="str">
            <v/>
          </cell>
        </row>
        <row r="63">
          <cell r="H63" t="str">
            <v/>
          </cell>
        </row>
        <row r="65">
          <cell r="H65" t="str">
            <v xml:space="preserve"> </v>
          </cell>
        </row>
        <row r="68">
          <cell r="H68" t="str">
            <v>After</v>
          </cell>
        </row>
        <row r="73">
          <cell r="H73" t="str">
            <v>After</v>
          </cell>
        </row>
        <row r="79">
          <cell r="H79" t="str">
            <v/>
          </cell>
        </row>
        <row r="80">
          <cell r="H80" t="str">
            <v/>
          </cell>
        </row>
        <row r="110">
          <cell r="H110" t="str">
            <v>Day</v>
          </cell>
        </row>
        <row r="112">
          <cell r="H112" t="str">
            <v/>
          </cell>
        </row>
        <row r="113">
          <cell r="H113" t="str">
            <v/>
          </cell>
        </row>
        <row r="115">
          <cell r="H115" t="str">
            <v xml:space="preserve"> </v>
          </cell>
        </row>
        <row r="118">
          <cell r="H118" t="str">
            <v>After</v>
          </cell>
        </row>
        <row r="123">
          <cell r="H123" t="str">
            <v>After</v>
          </cell>
        </row>
        <row r="129">
          <cell r="H129" t="str">
            <v/>
          </cell>
        </row>
        <row r="130">
          <cell r="H130" t="str">
            <v/>
          </cell>
        </row>
      </sheetData>
      <sheetData sheetId="56"/>
      <sheetData sheetId="57"/>
      <sheetData sheetId="58" refreshError="1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8CD02-3F7A-4053-A310-C49BCDE651BE}">
  <sheetPr codeName="Feuil22"/>
  <dimension ref="A1:H77"/>
  <sheetViews>
    <sheetView showGridLines="0" tabSelected="1" view="pageBreakPreview" topLeftCell="A27" zoomScale="120" zoomScaleNormal="150" zoomScaleSheetLayoutView="120" workbookViewId="0">
      <selection activeCell="A45" sqref="A45"/>
    </sheetView>
  </sheetViews>
  <sheetFormatPr baseColWidth="10" defaultColWidth="11.3984375" defaultRowHeight="14"/>
  <cols>
    <col min="1" max="2" width="14.796875" style="1" customWidth="1"/>
    <col min="3" max="10" width="28.796875" style="1" customWidth="1"/>
    <col min="11" max="12" width="14.3984375" style="1" customWidth="1"/>
    <col min="13" max="13" width="30.19921875" style="1" customWidth="1"/>
    <col min="14" max="14" width="20.19921875" style="1" customWidth="1"/>
    <col min="15" max="15" width="14" style="1" customWidth="1"/>
    <col min="16" max="16" width="12" style="1" customWidth="1"/>
    <col min="17" max="17" width="16" style="1" customWidth="1"/>
    <col min="18" max="18" width="31.3984375" style="1" customWidth="1"/>
    <col min="19" max="19" width="26.19921875" style="1" customWidth="1"/>
    <col min="20" max="20" width="20.3984375" style="1" customWidth="1"/>
    <col min="21" max="21" width="24.3984375" style="1" customWidth="1"/>
    <col min="22" max="22" width="41" style="1" customWidth="1"/>
    <col min="23" max="16384" width="11.3984375" style="1"/>
  </cols>
  <sheetData>
    <row r="1" spans="1:7" ht="15" customHeight="1">
      <c r="A1" s="5"/>
      <c r="B1" s="6"/>
      <c r="C1" s="7"/>
      <c r="D1" s="85"/>
      <c r="E1" s="85"/>
      <c r="F1" s="85"/>
    </row>
    <row r="2" spans="1:7" ht="15" customHeight="1">
      <c r="A2" s="5"/>
      <c r="B2" s="6"/>
      <c r="C2" s="8"/>
      <c r="D2" s="9"/>
    </row>
    <row r="3" spans="1:7" ht="15" customHeight="1">
      <c r="A3" s="5"/>
      <c r="B3" s="6"/>
      <c r="C3" s="10"/>
      <c r="D3" s="9"/>
      <c r="E3" s="3"/>
      <c r="F3" s="11"/>
    </row>
    <row r="4" spans="1:7" ht="15" customHeight="1">
      <c r="A4" s="5"/>
      <c r="B4" s="6"/>
      <c r="C4" s="8"/>
      <c r="F4" s="3"/>
      <c r="G4" s="75"/>
    </row>
    <row r="5" spans="1:7" ht="15" customHeight="1">
      <c r="A5" s="5"/>
      <c r="B5" s="6"/>
      <c r="C5" s="79"/>
      <c r="D5" s="9"/>
      <c r="G5" s="75"/>
    </row>
    <row r="6" spans="1:7" ht="15" customHeight="1">
      <c r="A6" s="5"/>
      <c r="B6" s="6"/>
      <c r="C6" s="79"/>
      <c r="D6" s="9"/>
      <c r="E6" s="74" t="str">
        <f>IF(D5="","","DOSSIER ORIGINAL")</f>
        <v/>
      </c>
      <c r="G6" s="75"/>
    </row>
    <row r="7" spans="1:7" ht="15" customHeight="1">
      <c r="A7" s="5"/>
      <c r="B7" s="6"/>
      <c r="C7" s="12"/>
      <c r="F7" s="9"/>
      <c r="G7" s="75"/>
    </row>
    <row r="8" spans="1:7" ht="15" customHeight="1">
      <c r="A8" s="5"/>
      <c r="B8" s="6"/>
      <c r="C8" s="13"/>
      <c r="D8" s="86"/>
      <c r="E8" s="86"/>
      <c r="F8" s="9"/>
      <c r="G8" s="75"/>
    </row>
    <row r="9" spans="1:7" ht="10.5" customHeight="1">
      <c r="F9" s="9"/>
      <c r="G9" s="75"/>
    </row>
    <row r="10" spans="1:7">
      <c r="A10" s="87"/>
      <c r="B10" s="87"/>
      <c r="C10" s="14"/>
      <c r="D10" s="9"/>
      <c r="F10" s="9"/>
      <c r="G10" s="75"/>
    </row>
    <row r="11" spans="1:7">
      <c r="A11" s="15"/>
      <c r="B11" s="16" t="b">
        <f>(IF($C$11&lt;=1075,(IF($C$11&gt;=610.5,"OK"))))</f>
        <v>0</v>
      </c>
      <c r="C11" s="80">
        <f>E45</f>
        <v>0</v>
      </c>
      <c r="D11" s="17"/>
      <c r="F11" s="9"/>
    </row>
    <row r="12" spans="1:7">
      <c r="C12" s="9"/>
      <c r="D12" s="18" t="s">
        <v>0</v>
      </c>
      <c r="F12" s="9"/>
    </row>
    <row r="13" spans="1:7">
      <c r="A13" s="19"/>
      <c r="B13" s="20"/>
      <c r="C13" s="17"/>
      <c r="D13" s="21"/>
      <c r="F13" s="9"/>
    </row>
    <row r="14" spans="1:7" ht="6.75" customHeight="1"/>
    <row r="15" spans="1:7">
      <c r="A15" s="87"/>
      <c r="B15" s="87"/>
      <c r="C15" s="22"/>
      <c r="F15" s="9"/>
    </row>
    <row r="16" spans="1:7">
      <c r="A16" s="23"/>
      <c r="B16" s="24"/>
      <c r="C16" s="83"/>
      <c r="D16" s="25"/>
      <c r="F16" s="9"/>
    </row>
    <row r="17" spans="1:7">
      <c r="A17" s="26"/>
      <c r="B17" s="27"/>
      <c r="C17" s="39"/>
      <c r="D17" s="29"/>
    </row>
    <row r="18" spans="1:7">
      <c r="A18" s="30"/>
      <c r="B18" s="27"/>
      <c r="C18" s="39"/>
    </row>
    <row r="19" spans="1:7">
      <c r="A19" s="31"/>
      <c r="B19" s="32"/>
      <c r="C19" s="39"/>
      <c r="F19" s="33"/>
      <c r="G19" s="34"/>
    </row>
    <row r="20" spans="1:7">
      <c r="A20" s="35"/>
      <c r="C20" s="36"/>
    </row>
    <row r="21" spans="1:7">
      <c r="A21" s="37"/>
      <c r="B21" s="38"/>
      <c r="C21" s="39"/>
      <c r="D21" s="40"/>
      <c r="E21" s="4"/>
      <c r="F21" s="9"/>
    </row>
    <row r="22" spans="1:7">
      <c r="A22" s="84"/>
      <c r="B22" s="84"/>
      <c r="C22" s="39"/>
      <c r="D22" s="40"/>
      <c r="E22" s="4"/>
      <c r="F22" s="9"/>
    </row>
    <row r="23" spans="1:7">
      <c r="A23" s="84"/>
      <c r="B23" s="84"/>
      <c r="C23" s="39"/>
      <c r="D23" s="40"/>
      <c r="E23" s="4"/>
    </row>
    <row r="24" spans="1:7">
      <c r="A24" s="41"/>
      <c r="B24" s="42"/>
      <c r="C24" s="39"/>
      <c r="D24" s="40"/>
      <c r="E24" s="4"/>
      <c r="G24" s="9"/>
    </row>
    <row r="25" spans="1:7">
      <c r="A25" s="43"/>
      <c r="B25" s="44"/>
      <c r="C25" s="45"/>
      <c r="D25" s="46"/>
      <c r="E25" s="4"/>
    </row>
    <row r="26" spans="1:7">
      <c r="A26" s="35"/>
      <c r="C26" s="36"/>
    </row>
    <row r="27" spans="1:7" ht="15">
      <c r="A27" s="90"/>
      <c r="B27" s="90"/>
      <c r="C27" s="90"/>
      <c r="E27" s="91"/>
      <c r="F27" s="91"/>
      <c r="G27" s="91"/>
    </row>
    <row r="28" spans="1:7">
      <c r="A28" s="5"/>
      <c r="B28" s="47"/>
      <c r="C28" s="78"/>
      <c r="E28" s="48"/>
      <c r="F28" s="2"/>
      <c r="G28" s="48"/>
    </row>
    <row r="29" spans="1:7">
      <c r="A29" s="92"/>
      <c r="B29" s="92"/>
      <c r="C29" s="49"/>
      <c r="E29" s="48"/>
      <c r="F29" s="2"/>
      <c r="G29" s="48"/>
    </row>
    <row r="30" spans="1:7">
      <c r="A30" s="50"/>
      <c r="B30" s="3"/>
      <c r="C30" s="51"/>
      <c r="E30" s="48"/>
      <c r="F30" s="2"/>
      <c r="G30" s="48"/>
    </row>
    <row r="31" spans="1:7">
      <c r="A31" s="93"/>
      <c r="B31" s="93"/>
      <c r="C31" s="93"/>
      <c r="E31" s="48"/>
      <c r="F31" s="2"/>
      <c r="G31" s="48"/>
    </row>
    <row r="32" spans="1:7">
      <c r="A32" s="52"/>
      <c r="B32" s="53"/>
      <c r="C32" s="54"/>
      <c r="E32" s="48"/>
      <c r="F32" s="2"/>
      <c r="G32" s="48"/>
    </row>
    <row r="33" spans="1:8">
      <c r="A33" s="52"/>
      <c r="B33" s="53"/>
      <c r="C33" s="54"/>
      <c r="E33" s="48"/>
      <c r="F33" s="2"/>
      <c r="G33" s="48"/>
    </row>
    <row r="34" spans="1:8" ht="12.75" customHeight="1">
      <c r="E34" s="48"/>
      <c r="F34" s="2"/>
      <c r="G34" s="48"/>
    </row>
    <row r="35" spans="1:8" ht="18" customHeight="1">
      <c r="A35" s="87"/>
      <c r="B35" s="87"/>
      <c r="C35" s="10">
        <f>$C$3</f>
        <v>0</v>
      </c>
      <c r="D35" s="10">
        <f>$C$3</f>
        <v>0</v>
      </c>
    </row>
    <row r="36" spans="1:8" ht="14.25" customHeight="1">
      <c r="A36" s="55"/>
      <c r="B36" s="56"/>
      <c r="C36" s="57"/>
      <c r="D36" s="57"/>
      <c r="E36" s="22"/>
      <c r="F36" s="22"/>
      <c r="G36" s="22"/>
      <c r="H36" s="22" t="s">
        <v>1</v>
      </c>
    </row>
    <row r="37" spans="1:8" ht="15" customHeight="1">
      <c r="A37" s="55"/>
      <c r="B37" s="56"/>
      <c r="C37" s="49"/>
      <c r="D37" s="49"/>
      <c r="E37" s="58"/>
      <c r="F37" s="58"/>
      <c r="G37" s="58">
        <f>F37-E37</f>
        <v>0</v>
      </c>
      <c r="H37" s="77" t="e">
        <f>G37/F37*100</f>
        <v>#DIV/0!</v>
      </c>
    </row>
    <row r="38" spans="1:8" ht="15" customHeight="1">
      <c r="A38" s="55"/>
      <c r="B38" s="56"/>
      <c r="C38" s="49"/>
      <c r="D38" s="49"/>
      <c r="E38" s="60"/>
      <c r="F38" s="58"/>
      <c r="G38" s="58">
        <f>F38-E38</f>
        <v>0</v>
      </c>
      <c r="H38" s="77" t="e">
        <f>G38/F38*100</f>
        <v>#DIV/0!</v>
      </c>
    </row>
    <row r="39" spans="1:8" ht="15" customHeight="1">
      <c r="A39" s="55"/>
      <c r="B39" s="47"/>
      <c r="C39" s="49"/>
      <c r="D39" s="49"/>
      <c r="E39" s="60"/>
      <c r="F39" s="58"/>
      <c r="G39" s="58">
        <f>F39-E39</f>
        <v>0</v>
      </c>
      <c r="H39" s="77" t="e">
        <f>G39/F39*100</f>
        <v>#DIV/0!</v>
      </c>
    </row>
    <row r="40" spans="1:8" ht="15" customHeight="1">
      <c r="A40" s="55"/>
      <c r="B40" s="47"/>
      <c r="C40" s="49"/>
      <c r="D40" s="49"/>
      <c r="E40" s="22"/>
      <c r="F40" s="22"/>
      <c r="G40" s="22"/>
      <c r="H40" s="22" t="s">
        <v>1</v>
      </c>
    </row>
    <row r="41" spans="1:8" ht="15" customHeight="1">
      <c r="A41" s="55"/>
      <c r="B41" s="47"/>
      <c r="C41" s="58">
        <v>3000</v>
      </c>
      <c r="D41" s="58">
        <v>3000</v>
      </c>
      <c r="E41" s="58">
        <f ca="1">SUM(INDIRECT("C41"):D41)</f>
        <v>6000</v>
      </c>
      <c r="F41" s="58"/>
      <c r="G41" s="58">
        <f ca="1">F41-E41</f>
        <v>-6000</v>
      </c>
      <c r="H41" s="77" t="e">
        <f ca="1">G41/F41*100</f>
        <v>#DIV/0!</v>
      </c>
    </row>
    <row r="42" spans="1:8" ht="15" customHeight="1">
      <c r="A42" s="59"/>
      <c r="B42" s="47"/>
      <c r="C42" s="60">
        <v>3500</v>
      </c>
      <c r="D42" s="60">
        <v>3500</v>
      </c>
      <c r="E42" s="58">
        <f ca="1">SUM(INDIRECT("C42"):D42)</f>
        <v>7000</v>
      </c>
      <c r="F42" s="60"/>
      <c r="G42" s="58">
        <f ca="1">F42-E42</f>
        <v>-7000</v>
      </c>
      <c r="H42" s="77" t="e">
        <f ca="1">G42/F42*100</f>
        <v>#DIV/0!</v>
      </c>
    </row>
    <row r="43" spans="1:8" ht="15" customHeight="1">
      <c r="A43" s="59"/>
      <c r="B43" s="47"/>
      <c r="C43" s="60"/>
      <c r="D43" s="60"/>
      <c r="E43" s="58">
        <f ca="1">SUM(INDIRECT("C43"):D43)</f>
        <v>0</v>
      </c>
      <c r="F43" s="60"/>
      <c r="G43" s="58">
        <f ca="1">F43-E43</f>
        <v>0</v>
      </c>
      <c r="H43" s="77" t="e">
        <f ca="1">G43/F43*100</f>
        <v>#DIV/0!</v>
      </c>
    </row>
    <row r="44" spans="1:8" ht="15.75" customHeight="1">
      <c r="A44" s="55"/>
      <c r="B44" s="56"/>
      <c r="C44" s="61">
        <f t="shared" ref="C44:D44" si="0">C45</f>
        <v>1166.6666666666667</v>
      </c>
      <c r="D44" s="61">
        <f t="shared" si="0"/>
        <v>1166.6666666666667</v>
      </c>
      <c r="E44" s="22"/>
    </row>
    <row r="45" spans="1:8" ht="15" customHeight="1">
      <c r="A45" s="62" t="s">
        <v>2</v>
      </c>
      <c r="B45" s="63"/>
      <c r="C45" s="64">
        <f>C42/C41*1000</f>
        <v>1166.6666666666667</v>
      </c>
      <c r="D45" s="64">
        <f>D42/D41*1000</f>
        <v>1166.6666666666667</v>
      </c>
      <c r="E45" s="81"/>
    </row>
    <row r="46" spans="1:8">
      <c r="C46" s="76">
        <f ca="1">C41/$E41*100</f>
        <v>50</v>
      </c>
      <c r="D46" s="76">
        <f ca="1">D41/$E41*100</f>
        <v>50</v>
      </c>
    </row>
    <row r="47" spans="1:8" ht="18" customHeight="1">
      <c r="A47" s="87"/>
      <c r="B47" s="87"/>
      <c r="C47" s="10">
        <f>$C$3</f>
        <v>0</v>
      </c>
      <c r="D47" s="10">
        <f>$C$3</f>
        <v>0</v>
      </c>
    </row>
    <row r="48" spans="1:8" ht="14.25" customHeight="1">
      <c r="A48" s="55"/>
      <c r="B48" s="56"/>
      <c r="C48" s="82">
        <f>$C$7</f>
        <v>0</v>
      </c>
      <c r="D48" s="82">
        <f>$C$7</f>
        <v>0</v>
      </c>
    </row>
    <row r="49" spans="1:7" ht="15" customHeight="1">
      <c r="A49" s="55"/>
      <c r="B49" s="56"/>
      <c r="C49" s="73"/>
      <c r="D49" s="73"/>
      <c r="E49" s="58">
        <f ca="1">SUM(INDIRECT("C49"):D49)</f>
        <v>0</v>
      </c>
      <c r="F49" s="1" t="e" cm="1">
        <f t="array" aca="1" ref="F49" ca="1">SUMPRODUCT((OFFSET($A$45,,2,,COUNTA(45:45))*OFFSET($A$46,,2,,COUNTA(46:46))))</f>
        <v>#N/A</v>
      </c>
    </row>
    <row r="50" spans="1:7" ht="15" customHeight="1">
      <c r="A50" s="55"/>
      <c r="B50" s="56"/>
      <c r="C50" s="73"/>
      <c r="D50" s="73"/>
      <c r="E50" s="58">
        <f ca="1">SUM(INDIRECT("C50"):D50)</f>
        <v>0</v>
      </c>
      <c r="F50" s="1" t="e" cm="1">
        <f t="array" aca="1" ref="F50" ca="1">SUMPRODUCT((OFFSET($B$45,,1,,COUNTA(45:45))*OFFSET($B$46,,1,,COUNTA(46:46))))</f>
        <v>#N/A</v>
      </c>
    </row>
    <row r="51" spans="1:7" ht="15" customHeight="1">
      <c r="A51" s="55"/>
      <c r="B51" s="56"/>
      <c r="C51" s="73"/>
      <c r="D51" s="73"/>
      <c r="E51" s="58">
        <f ca="1">SUM(INDIRECT("C51"):D51)</f>
        <v>0</v>
      </c>
    </row>
    <row r="52" spans="1:7" ht="15" hidden="1" customHeight="1">
      <c r="A52" s="55"/>
      <c r="B52" s="47"/>
      <c r="C52" s="73"/>
      <c r="D52" s="73"/>
    </row>
    <row r="53" spans="1:7" ht="15" hidden="1" customHeight="1">
      <c r="A53" s="55"/>
      <c r="B53" s="47"/>
      <c r="C53" s="73"/>
      <c r="D53" s="73"/>
    </row>
    <row r="54" spans="1:7" ht="15" hidden="1" customHeight="1">
      <c r="A54" s="55"/>
      <c r="B54" s="47"/>
      <c r="C54" s="58"/>
      <c r="D54" s="58"/>
    </row>
    <row r="55" spans="1:7" ht="15" hidden="1" customHeight="1">
      <c r="A55" s="55"/>
      <c r="B55" s="47"/>
      <c r="C55" s="58"/>
      <c r="D55" s="58"/>
    </row>
    <row r="56" spans="1:7" ht="15" hidden="1" customHeight="1">
      <c r="A56" s="59"/>
      <c r="B56" s="47"/>
      <c r="C56" s="60"/>
      <c r="D56" s="60"/>
    </row>
    <row r="57" spans="1:7" ht="15.75" customHeight="1">
      <c r="A57" s="55"/>
      <c r="B57" s="56"/>
      <c r="C57" s="61"/>
      <c r="D57" s="61"/>
    </row>
    <row r="58" spans="1:7" ht="15" customHeight="1">
      <c r="A58" s="65"/>
      <c r="B58" s="66"/>
      <c r="C58" s="64" t="e">
        <f>(C50/C49+0.0011)*1000</f>
        <v>#DIV/0!</v>
      </c>
      <c r="D58" s="64" t="e">
        <f>(D50/D49+0.0011)*1000</f>
        <v>#DIV/0!</v>
      </c>
    </row>
    <row r="60" spans="1:7">
      <c r="A60" s="88"/>
      <c r="B60" s="88"/>
      <c r="C60" s="28"/>
      <c r="D60" s="28"/>
    </row>
    <row r="61" spans="1:7">
      <c r="A61" s="89"/>
      <c r="B61" s="89"/>
      <c r="C61" s="28"/>
      <c r="D61" s="28"/>
    </row>
    <row r="62" spans="1:7">
      <c r="A62" s="4"/>
      <c r="B62" s="4"/>
      <c r="C62" s="4"/>
      <c r="D62" s="67"/>
      <c r="E62" s="68"/>
      <c r="G62" s="9"/>
    </row>
    <row r="63" spans="1:7">
      <c r="A63" s="4" cm="1">
        <f t="array" aca="1" ref="A63" ca="1">SUMPRODUCT((OFFSET($A$45,1,,COUNTA(45:45)-1)*OFFSET($A$46,,1,,COUNTA(46:46)-1)))</f>
        <v>0</v>
      </c>
      <c r="B63" s="4"/>
      <c r="C63" s="4"/>
      <c r="G63" s="9"/>
    </row>
    <row r="64" spans="1:7">
      <c r="A64" s="4"/>
      <c r="B64" s="4"/>
      <c r="C64" s="4"/>
      <c r="G64" s="9"/>
    </row>
    <row r="65" spans="1:7">
      <c r="A65" s="4"/>
      <c r="B65" s="4"/>
      <c r="C65" s="4"/>
      <c r="G65" s="9"/>
    </row>
    <row r="66" spans="1:7">
      <c r="A66" s="4"/>
      <c r="B66" s="4"/>
      <c r="C66" s="4"/>
      <c r="D66" s="69"/>
      <c r="E66" s="69"/>
      <c r="G66" s="9"/>
    </row>
    <row r="67" spans="1:7">
      <c r="A67" s="4"/>
      <c r="B67" s="4"/>
      <c r="C67" s="4"/>
      <c r="D67" s="70"/>
      <c r="E67" s="33"/>
      <c r="G67" s="9"/>
    </row>
    <row r="68" spans="1:7">
      <c r="A68" s="4"/>
      <c r="B68" s="4"/>
      <c r="C68" s="4"/>
      <c r="D68" s="33"/>
      <c r="E68" s="33"/>
      <c r="G68" s="9"/>
    </row>
    <row r="69" spans="1:7">
      <c r="A69" s="4"/>
      <c r="B69" s="4"/>
      <c r="C69" s="4"/>
      <c r="D69" s="70"/>
      <c r="E69" s="71"/>
    </row>
    <row r="70" spans="1:7">
      <c r="A70" s="4"/>
      <c r="B70" s="4"/>
      <c r="C70" s="4"/>
      <c r="F70" s="72"/>
    </row>
    <row r="71" spans="1:7">
      <c r="A71" s="4"/>
      <c r="B71" s="4"/>
      <c r="C71" s="4"/>
    </row>
    <row r="72" spans="1:7">
      <c r="A72" s="4"/>
      <c r="B72" s="4"/>
      <c r="C72" s="4"/>
    </row>
    <row r="73" spans="1:7">
      <c r="A73" s="4"/>
      <c r="B73" s="4"/>
      <c r="C73" s="4"/>
    </row>
    <row r="74" spans="1:7">
      <c r="A74" s="9"/>
      <c r="B74" s="9"/>
    </row>
    <row r="75" spans="1:7">
      <c r="A75" s="9"/>
      <c r="B75" s="9"/>
    </row>
    <row r="76" spans="1:7">
      <c r="A76" s="9"/>
      <c r="B76" s="9"/>
    </row>
    <row r="77" spans="1:7">
      <c r="A77" s="9"/>
      <c r="B77" s="9"/>
    </row>
  </sheetData>
  <mergeCells count="14">
    <mergeCell ref="A60:B60"/>
    <mergeCell ref="A61:B61"/>
    <mergeCell ref="A27:C27"/>
    <mergeCell ref="E27:G27"/>
    <mergeCell ref="A29:B29"/>
    <mergeCell ref="A31:C31"/>
    <mergeCell ref="A35:B35"/>
    <mergeCell ref="A47:B47"/>
    <mergeCell ref="A23:B23"/>
    <mergeCell ref="D1:F1"/>
    <mergeCell ref="D8:E8"/>
    <mergeCell ref="A10:B10"/>
    <mergeCell ref="A15:B15"/>
    <mergeCell ref="A22:B22"/>
  </mergeCells>
  <conditionalFormatting sqref="D48:D57 C11 C4:C8 C33 C21:C24 D36:D44">
    <cfRule type="cellIs" dxfId="25" priority="192" stopIfTrue="1" operator="equal">
      <formula>"C11=”&lt;&gt;”"</formula>
    </cfRule>
  </conditionalFormatting>
  <conditionalFormatting sqref="D48:D57 C11 C1:C8 C33 C21:C24 D36:D44">
    <cfRule type="cellIs" dxfId="24" priority="191" stopIfTrue="1" operator="equal">
      <formula>0</formula>
    </cfRule>
  </conditionalFormatting>
  <conditionalFormatting sqref="C17">
    <cfRule type="cellIs" dxfId="23" priority="168" stopIfTrue="1" operator="equal">
      <formula>"C11=”&lt;&gt;”"</formula>
    </cfRule>
  </conditionalFormatting>
  <conditionalFormatting sqref="C17">
    <cfRule type="cellIs" dxfId="22" priority="167" stopIfTrue="1" operator="equal">
      <formula>0</formula>
    </cfRule>
  </conditionalFormatting>
  <conditionalFormatting sqref="C18">
    <cfRule type="cellIs" dxfId="21" priority="166" stopIfTrue="1" operator="equal">
      <formula>"C11=”&lt;&gt;”"</formula>
    </cfRule>
  </conditionalFormatting>
  <conditionalFormatting sqref="C18">
    <cfRule type="cellIs" dxfId="20" priority="165" stopIfTrue="1" operator="equal">
      <formula>0</formula>
    </cfRule>
  </conditionalFormatting>
  <conditionalFormatting sqref="C19">
    <cfRule type="cellIs" dxfId="19" priority="164" stopIfTrue="1" operator="equal">
      <formula>"C11=”&lt;&gt;”"</formula>
    </cfRule>
  </conditionalFormatting>
  <conditionalFormatting sqref="C19">
    <cfRule type="cellIs" dxfId="18" priority="163" stopIfTrue="1" operator="equal">
      <formula>0</formula>
    </cfRule>
  </conditionalFormatting>
  <conditionalFormatting sqref="C16">
    <cfRule type="cellIs" dxfId="17" priority="162" stopIfTrue="1" operator="equal">
      <formula>"C11=”&lt;&gt;”"</formula>
    </cfRule>
  </conditionalFormatting>
  <conditionalFormatting sqref="C16">
    <cfRule type="cellIs" dxfId="16" priority="161" stopIfTrue="1" operator="equal">
      <formula>0</formula>
    </cfRule>
  </conditionalFormatting>
  <conditionalFormatting sqref="C48:C57 C36:C44">
    <cfRule type="cellIs" dxfId="5" priority="6" stopIfTrue="1" operator="equal">
      <formula>"C11=”&lt;&gt;”"</formula>
    </cfRule>
  </conditionalFormatting>
  <conditionalFormatting sqref="C48:C57 C36:C44">
    <cfRule type="cellIs" dxfId="4" priority="5" stopIfTrue="1" operator="equal">
      <formula>0</formula>
    </cfRule>
  </conditionalFormatting>
  <pageMargins left="0.59027777777777779" right="0.59027777777777779" top="0.43333333333333335" bottom="0.43333333333333335" header="0.51180555555555551" footer="0.51180555555555551"/>
  <pageSetup paperSize="9" firstPageNumber="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Copie_BL">
                <anchor moveWithCells="1" sizeWithCells="1">
                  <from>
                    <xdr:col>4</xdr:col>
                    <xdr:colOff>546100</xdr:colOff>
                    <xdr:row>31</xdr:row>
                    <xdr:rowOff>127000</xdr:rowOff>
                  </from>
                  <to>
                    <xdr:col>5</xdr:col>
                    <xdr:colOff>63500</xdr:colOff>
                    <xdr:row>33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Button 2">
              <controlPr defaultSize="0" print="0" autoFill="0" autoPict="0" macro="[0]!Suppr_BL">
                <anchor moveWithCells="1" sizeWithCells="1">
                  <from>
                    <xdr:col>5</xdr:col>
                    <xdr:colOff>304800</xdr:colOff>
                    <xdr:row>31</xdr:row>
                    <xdr:rowOff>139700</xdr:rowOff>
                  </from>
                  <to>
                    <xdr:col>5</xdr:col>
                    <xdr:colOff>1422400</xdr:colOff>
                    <xdr:row>33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LLO</dc:creator>
  <cp:lastModifiedBy>Microsoft Office User</cp:lastModifiedBy>
  <cp:lastPrinted>2022-11-02T14:25:39Z</cp:lastPrinted>
  <dcterms:created xsi:type="dcterms:W3CDTF">2011-07-05T13:46:38Z</dcterms:created>
  <dcterms:modified xsi:type="dcterms:W3CDTF">2022-11-25T15:53:35Z</dcterms:modified>
</cp:coreProperties>
</file>