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homasgilbart/Desktop/"/>
    </mc:Choice>
  </mc:AlternateContent>
  <xr:revisionPtr revIDLastSave="0" documentId="8_{1C51720E-F7EC-4041-A909-E5B989F06808}" xr6:coauthVersionLast="47" xr6:coauthVersionMax="47" xr10:uidLastSave="{00000000-0000-0000-0000-000000000000}"/>
  <bookViews>
    <workbookView xWindow="6700" yWindow="500" windowWidth="20900" windowHeight="16120" xr2:uid="{88E958D3-DBD4-5046-842A-A8BFB3ED984D}"/>
  </bookViews>
  <sheets>
    <sheet name="Just Fit" sheetId="1" r:id="rId1"/>
    <sheet name="Sheet1" sheetId="3" r:id="rId2"/>
    <sheet name="Données 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" i="1" l="1"/>
  <c r="F15" i="1"/>
  <c r="F12" i="1"/>
  <c r="F13" i="1" s="1"/>
  <c r="F8" i="1"/>
  <c r="B27" i="2"/>
  <c r="B28" i="2" s="1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39" i="2" s="1"/>
  <c r="B40" i="2" s="1"/>
  <c r="B41" i="2" s="1"/>
  <c r="B42" i="2" s="1"/>
  <c r="B43" i="2" s="1"/>
  <c r="B44" i="2" s="1"/>
  <c r="B45" i="2" s="1"/>
  <c r="B46" i="2" s="1"/>
  <c r="B47" i="2" s="1"/>
  <c r="B48" i="2" s="1"/>
  <c r="B49" i="2" s="1"/>
  <c r="B50" i="2" s="1"/>
  <c r="B51" i="2" s="1"/>
  <c r="B52" i="2" s="1"/>
  <c r="B53" i="2" s="1"/>
  <c r="B54" i="2" s="1"/>
  <c r="B55" i="2" s="1"/>
  <c r="B56" i="2" s="1"/>
  <c r="B57" i="2" s="1"/>
  <c r="B58" i="2" s="1"/>
  <c r="B59" i="2" s="1"/>
  <c r="B60" i="2" s="1"/>
  <c r="B61" i="2" s="1"/>
  <c r="B62" i="2" s="1"/>
  <c r="B63" i="2" s="1"/>
  <c r="B64" i="2" s="1"/>
  <c r="B65" i="2" s="1"/>
  <c r="B66" i="2" s="1"/>
  <c r="B67" i="2" s="1"/>
  <c r="B68" i="2" s="1"/>
  <c r="B69" i="2" s="1"/>
  <c r="B70" i="2" s="1"/>
  <c r="B71" i="2" s="1"/>
  <c r="B72" i="2" s="1"/>
  <c r="B73" i="2" s="1"/>
  <c r="B74" i="2" s="1"/>
  <c r="B75" i="2" s="1"/>
  <c r="B76" i="2" s="1"/>
  <c r="B77" i="2" s="1"/>
  <c r="B78" i="2" s="1"/>
  <c r="B79" i="2" s="1"/>
  <c r="B80" i="2" s="1"/>
  <c r="B81" i="2" s="1"/>
  <c r="B82" i="2" s="1"/>
  <c r="B83" i="2" s="1"/>
  <c r="B84" i="2" s="1"/>
  <c r="B85" i="2" s="1"/>
  <c r="B86" i="2" s="1"/>
  <c r="B87" i="2" s="1"/>
  <c r="B88" i="2" s="1"/>
  <c r="B89" i="2" s="1"/>
  <c r="B90" i="2" s="1"/>
  <c r="B91" i="2" s="1"/>
  <c r="B92" i="2" s="1"/>
  <c r="B93" i="2" s="1"/>
  <c r="B94" i="2" s="1"/>
  <c r="B95" i="2" s="1"/>
  <c r="B96" i="2" s="1"/>
  <c r="B97" i="2" s="1"/>
  <c r="B98" i="2" s="1"/>
  <c r="B99" i="2" s="1"/>
  <c r="D26" i="2"/>
  <c r="D27" i="2" s="1"/>
  <c r="D28" i="2" s="1"/>
  <c r="D29" i="2" s="1"/>
  <c r="D30" i="2" s="1"/>
  <c r="D31" i="2" s="1"/>
  <c r="D32" i="2" s="1"/>
  <c r="D33" i="2" s="1"/>
  <c r="D34" i="2" s="1"/>
  <c r="D35" i="2" s="1"/>
  <c r="D36" i="2" s="1"/>
  <c r="D37" i="2" s="1"/>
  <c r="D38" i="2" s="1"/>
  <c r="D39" i="2" s="1"/>
  <c r="D40" i="2" s="1"/>
  <c r="D41" i="2" s="1"/>
  <c r="D42" i="2" s="1"/>
  <c r="D43" i="2" s="1"/>
  <c r="D44" i="2" s="1"/>
  <c r="D45" i="2" s="1"/>
  <c r="D46" i="2" s="1"/>
  <c r="D47" i="2" s="1"/>
  <c r="D48" i="2" s="1"/>
  <c r="D49" i="2" s="1"/>
  <c r="D50" i="2" s="1"/>
  <c r="D51" i="2" s="1"/>
  <c r="D52" i="2" s="1"/>
  <c r="D53" i="2" s="1"/>
  <c r="D54" i="2" s="1"/>
  <c r="D55" i="2" s="1"/>
  <c r="D56" i="2" s="1"/>
  <c r="C37" i="2"/>
  <c r="C36" i="2"/>
  <c r="C35" i="2"/>
  <c r="C34" i="2"/>
  <c r="C33" i="2"/>
  <c r="C32" i="2"/>
  <c r="C31" i="2"/>
  <c r="C30" i="2"/>
  <c r="C29" i="2"/>
  <c r="C28" i="2"/>
  <c r="C27" i="2"/>
  <c r="C26" i="2"/>
  <c r="H9" i="2"/>
  <c r="H8" i="2"/>
  <c r="H7" i="2"/>
  <c r="H6" i="2"/>
  <c r="H5" i="2"/>
  <c r="H4" i="2"/>
  <c r="H3" i="2"/>
  <c r="E23" i="2"/>
  <c r="E22" i="2"/>
  <c r="E21" i="2"/>
  <c r="D23" i="2"/>
  <c r="D22" i="2"/>
  <c r="D21" i="2"/>
  <c r="C23" i="2"/>
  <c r="C21" i="2"/>
  <c r="C22" i="2"/>
  <c r="B23" i="2"/>
  <c r="B22" i="2"/>
  <c r="B21" i="2"/>
  <c r="C16" i="2"/>
  <c r="C15" i="2"/>
  <c r="C14" i="2"/>
  <c r="C13" i="2"/>
  <c r="D6" i="2"/>
  <c r="D5" i="2"/>
  <c r="D4" i="2"/>
</calcChain>
</file>

<file path=xl/sharedStrings.xml><?xml version="1.0" encoding="utf-8"?>
<sst xmlns="http://schemas.openxmlformats.org/spreadsheetml/2006/main" count="49" uniqueCount="40">
  <si>
    <t xml:space="preserve">Profile </t>
  </si>
  <si>
    <t xml:space="preserve">Type </t>
  </si>
  <si>
    <t xml:space="preserve">Price euros / month </t>
  </si>
  <si>
    <t xml:space="preserve">Flex </t>
  </si>
  <si>
    <t>Monthly without obligation</t>
  </si>
  <si>
    <t xml:space="preserve">Stretch </t>
  </si>
  <si>
    <t xml:space="preserve">6 months </t>
  </si>
  <si>
    <t xml:space="preserve">Power </t>
  </si>
  <si>
    <t>1 year (12 months)</t>
  </si>
  <si>
    <t xml:space="preserve">Classes </t>
  </si>
  <si>
    <t xml:space="preserve">Pilate </t>
  </si>
  <si>
    <t xml:space="preserve">Yoga </t>
  </si>
  <si>
    <t xml:space="preserve">Modern dance </t>
  </si>
  <si>
    <t xml:space="preserve">Cross fit </t>
  </si>
  <si>
    <t xml:space="preserve">Price (euros) / session </t>
  </si>
  <si>
    <t xml:space="preserve">Sessions </t>
  </si>
  <si>
    <t>Price / session (euros)</t>
  </si>
  <si>
    <t xml:space="preserve">Fitness </t>
  </si>
  <si>
    <t xml:space="preserve">Boxing </t>
  </si>
  <si>
    <t xml:space="preserve">Dance </t>
  </si>
  <si>
    <t xml:space="preserve">Group Classes </t>
  </si>
  <si>
    <t xml:space="preserve">Individual Classes </t>
  </si>
  <si>
    <t xml:space="preserve">Discounts </t>
  </si>
  <si>
    <t xml:space="preserve">Total </t>
  </si>
  <si>
    <t xml:space="preserve">Create your program </t>
  </si>
  <si>
    <t>Pilate</t>
  </si>
  <si>
    <t xml:space="preserve">Number of sessions </t>
  </si>
  <si>
    <t xml:space="preserve">Start registration </t>
  </si>
  <si>
    <t>Month</t>
  </si>
  <si>
    <t>Year</t>
  </si>
  <si>
    <t xml:space="preserve">Month </t>
  </si>
  <si>
    <t>Day</t>
  </si>
  <si>
    <t>Months</t>
  </si>
  <si>
    <t>Days</t>
  </si>
  <si>
    <t xml:space="preserve">Days </t>
  </si>
  <si>
    <t xml:space="preserve"> </t>
  </si>
  <si>
    <t>Start Registration</t>
  </si>
  <si>
    <t xml:space="preserve">End of registration </t>
  </si>
  <si>
    <t>Duration</t>
  </si>
  <si>
    <t xml:space="preserve">Price / month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</si>
</sst>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2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6">
    <xf numFmtId="0" fontId="0" fillId="0" borderId="0" xfId="0"/>
    <xf numFmtId="0" fontId="1" fillId="2" borderId="1" xfId="1"/>
    <xf numFmtId="14" fontId="0" fillId="0" borderId="0" xfId="0" applyNumberFormat="1"/>
    <xf numFmtId="0" fontId="0" fillId="0" borderId="0" xfId="0" applyNumberFormat="1"/>
    <xf numFmtId="0" fontId="1" fillId="2" borderId="1" xfId="1" applyAlignment="1">
      <alignment horizontal="center"/>
    </xf>
    <xf numFmtId="49" fontId="0" fillId="0" borderId="0" xfId="0" applyNumberFormat="1"/>
  </cellXfs>
  <cellStyles count="2">
    <cellStyle name="Normal" xfId="0" builtinId="0"/>
    <cellStyle name="Output" xfId="1" builtinId="21"/>
  </cellStyles>
  <dxfs count="12">
    <dxf>
      <font>
        <b val="0"/>
        <i/>
        <color theme="9"/>
      </font>
    </dxf>
    <dxf>
      <font>
        <b val="0"/>
        <i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i/>
        <color theme="9"/>
      </font>
    </dxf>
    <dxf>
      <font>
        <b val="0"/>
        <i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i/>
        <color theme="9"/>
      </font>
    </dxf>
    <dxf>
      <font>
        <b val="0"/>
        <i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25401</xdr:colOff>
      <xdr:row>0</xdr:row>
      <xdr:rowOff>25401</xdr:rowOff>
    </xdr:from>
    <xdr:to>
      <xdr:col>1</xdr:col>
      <xdr:colOff>965201</xdr:colOff>
      <xdr:row>8</xdr:row>
      <xdr:rowOff>165101</xdr:rowOff>
    </xdr:to>
    <xdr:pic>
      <xdr:nvPicPr>
        <xdr:cNvPr id="2" name="Picture 1" descr="JustFit Phuket - YouTube">
          <a:extLst>
            <a:ext uri="{FF2B5EF4-FFF2-40B4-BE49-F238E27FC236}">
              <a16:creationId xmlns:a16="http://schemas.microsoft.com/office/drawing/2014/main" id="{76C03EA1-6FCE-373B-EC3C-73F6555208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1" y="25401"/>
          <a:ext cx="1765300" cy="17653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1D2784-3C4A-CE40-AD15-B126CB47B6C1}">
  <dimension ref="B3:K26"/>
  <sheetViews>
    <sheetView tabSelected="1" workbookViewId="0">
      <selection activeCell="F15" sqref="F15"/>
    </sheetView>
  </sheetViews>
  <sheetFormatPr baseColWidth="10" defaultRowHeight="16" x14ac:dyDescent="0.2"/>
  <cols>
    <col min="2" max="2" width="15.6640625" bestFit="1" customWidth="1"/>
    <col min="5" max="5" width="17" bestFit="1" customWidth="1"/>
    <col min="7" max="7" width="12.83203125" bestFit="1" customWidth="1"/>
    <col min="10" max="10" width="18.6640625" bestFit="1" customWidth="1"/>
    <col min="11" max="11" width="17.1640625" bestFit="1" customWidth="1"/>
  </cols>
  <sheetData>
    <row r="3" spans="2:11" x14ac:dyDescent="0.2">
      <c r="E3" t="s">
        <v>0</v>
      </c>
      <c r="F3" s="5" t="s">
        <v>3</v>
      </c>
      <c r="G3" s="5" t="s">
        <v>39</v>
      </c>
      <c r="H3">
        <f>VLOOKUP(F3,'Données '!B3:D6,3,TRUE)</f>
        <v>129</v>
      </c>
    </row>
    <row r="4" spans="2:11" x14ac:dyDescent="0.2">
      <c r="E4" t="s">
        <v>35</v>
      </c>
      <c r="F4" s="2"/>
    </row>
    <row r="5" spans="2:11" x14ac:dyDescent="0.2">
      <c r="E5" t="s">
        <v>29</v>
      </c>
      <c r="F5" s="3">
        <v>2022</v>
      </c>
      <c r="J5" t="s">
        <v>24</v>
      </c>
    </row>
    <row r="6" spans="2:11" x14ac:dyDescent="0.2">
      <c r="E6" t="s">
        <v>28</v>
      </c>
      <c r="F6">
        <v>3</v>
      </c>
      <c r="J6" t="s">
        <v>20</v>
      </c>
      <c r="K6" t="s">
        <v>26</v>
      </c>
    </row>
    <row r="7" spans="2:11" x14ac:dyDescent="0.2">
      <c r="E7" t="s">
        <v>33</v>
      </c>
      <c r="F7">
        <v>11</v>
      </c>
      <c r="J7" t="s">
        <v>25</v>
      </c>
    </row>
    <row r="8" spans="2:11" x14ac:dyDescent="0.2">
      <c r="E8" t="s">
        <v>36</v>
      </c>
      <c r="F8" s="2">
        <f>DATE(F5,F6,F7)</f>
        <v>44631</v>
      </c>
    </row>
    <row r="10" spans="2:11" x14ac:dyDescent="0.2">
      <c r="E10" t="s">
        <v>29</v>
      </c>
      <c r="F10">
        <v>2022</v>
      </c>
    </row>
    <row r="11" spans="2:11" x14ac:dyDescent="0.2">
      <c r="E11" t="s">
        <v>28</v>
      </c>
      <c r="F11">
        <v>12</v>
      </c>
    </row>
    <row r="12" spans="2:11" x14ac:dyDescent="0.2">
      <c r="E12" t="s">
        <v>34</v>
      </c>
      <c r="F12" s="3">
        <f>F7</f>
        <v>11</v>
      </c>
    </row>
    <row r="13" spans="2:11" x14ac:dyDescent="0.2">
      <c r="E13" t="s">
        <v>37</v>
      </c>
      <c r="F13" s="2">
        <f>DATE(F10,F11,F12)</f>
        <v>44906</v>
      </c>
    </row>
    <row r="14" spans="2:11" x14ac:dyDescent="0.2">
      <c r="B14" t="s">
        <v>29</v>
      </c>
    </row>
    <row r="15" spans="2:11" x14ac:dyDescent="0.2">
      <c r="B15" t="s">
        <v>30</v>
      </c>
      <c r="C15">
        <v>4</v>
      </c>
      <c r="E15" t="s">
        <v>38</v>
      </c>
      <c r="F15">
        <f>IF($F$3="Flex",DATEDIF($F$8,F10,"m"),IF($F$3="Stretch",6,12))</f>
        <v>12</v>
      </c>
    </row>
    <row r="16" spans="2:11" x14ac:dyDescent="0.2">
      <c r="B16" t="s">
        <v>31</v>
      </c>
    </row>
    <row r="17" spans="2:5" x14ac:dyDescent="0.2">
      <c r="B17" t="s">
        <v>27</v>
      </c>
    </row>
    <row r="23" spans="2:5" x14ac:dyDescent="0.2">
      <c r="E23" t="s">
        <v>20</v>
      </c>
    </row>
    <row r="24" spans="2:5" x14ac:dyDescent="0.2">
      <c r="E24" t="s">
        <v>21</v>
      </c>
    </row>
    <row r="25" spans="2:5" x14ac:dyDescent="0.2">
      <c r="E25" t="s">
        <v>22</v>
      </c>
    </row>
    <row r="26" spans="2:5" x14ac:dyDescent="0.2">
      <c r="E26" t="s">
        <v>23</v>
      </c>
    </row>
  </sheetData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438387A8-DAF4-BD46-B276-97EF133656B1}">
          <x14:formula1>
            <xm:f>'Données '!$B$4:$B$6</xm:f>
          </x14:formula1>
          <xm:sqref>F3</xm:sqref>
        </x14:dataValidation>
        <x14:dataValidation type="list" allowBlank="1" showInputMessage="1" showErrorMessage="1" xr:uid="{DBF12699-0534-3745-BC66-1D07370BDCE6}">
          <x14:formula1>
            <xm:f>'Données '!$C$26:$C$37</xm:f>
          </x14:formula1>
          <xm:sqref>C15 F6 F11</xm:sqref>
        </x14:dataValidation>
        <x14:dataValidation type="list" allowBlank="1" showInputMessage="1" showErrorMessage="1" xr:uid="{9330FC4B-20FC-0B4B-B2E8-8FD6EA32C7B1}">
          <x14:formula1>
            <xm:f>'Données '!$B$26:$B$99</xm:f>
          </x14:formula1>
          <xm:sqref>F5 F10</xm:sqref>
        </x14:dataValidation>
        <x14:dataValidation type="list" allowBlank="1" showInputMessage="1" showErrorMessage="1" xr:uid="{2B509470-E9B7-8646-BF2F-4864B1A79678}">
          <x14:formula1>
            <xm:f>'Données '!$D$26:$D$56</xm:f>
          </x14:formula1>
          <xm:sqref>F7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E87ED1-795E-C448-9384-70856317441F}">
  <dimension ref="A1"/>
  <sheetViews>
    <sheetView workbookViewId="0">
      <selection sqref="A1:E174"/>
    </sheetView>
  </sheetViews>
  <sheetFormatPr baseColWidth="10" defaultRowHeight="16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053450-8E98-144E-A617-5014263CD39A}">
  <dimension ref="B2:H99"/>
  <sheetViews>
    <sheetView workbookViewId="0">
      <selection activeCell="G32" sqref="G27:G32"/>
    </sheetView>
  </sheetViews>
  <sheetFormatPr baseColWidth="10" defaultRowHeight="16" x14ac:dyDescent="0.2"/>
  <cols>
    <col min="2" max="2" width="15.6640625" bestFit="1" customWidth="1"/>
    <col min="3" max="3" width="23.6640625" bestFit="1" customWidth="1"/>
    <col min="4" max="4" width="18" bestFit="1" customWidth="1"/>
    <col min="8" max="8" width="17.6640625" bestFit="1" customWidth="1"/>
  </cols>
  <sheetData>
    <row r="2" spans="2:8" x14ac:dyDescent="0.2">
      <c r="H2" t="s">
        <v>26</v>
      </c>
    </row>
    <row r="3" spans="2:8" x14ac:dyDescent="0.2">
      <c r="B3" s="1" t="s">
        <v>0</v>
      </c>
      <c r="C3" s="1" t="s">
        <v>1</v>
      </c>
      <c r="D3" s="1" t="s">
        <v>2</v>
      </c>
      <c r="H3">
        <f>1</f>
        <v>1</v>
      </c>
    </row>
    <row r="4" spans="2:8" x14ac:dyDescent="0.2">
      <c r="B4" s="1" t="s">
        <v>3</v>
      </c>
      <c r="C4" s="1" t="s">
        <v>4</v>
      </c>
      <c r="D4" s="1">
        <f>129</f>
        <v>129</v>
      </c>
      <c r="H4">
        <f>2</f>
        <v>2</v>
      </c>
    </row>
    <row r="5" spans="2:8" x14ac:dyDescent="0.2">
      <c r="B5" s="1" t="s">
        <v>5</v>
      </c>
      <c r="C5" s="1" t="s">
        <v>6</v>
      </c>
      <c r="D5" s="1">
        <f>119</f>
        <v>119</v>
      </c>
      <c r="H5">
        <f>3</f>
        <v>3</v>
      </c>
    </row>
    <row r="6" spans="2:8" x14ac:dyDescent="0.2">
      <c r="B6" s="1" t="s">
        <v>7</v>
      </c>
      <c r="C6" s="1" t="s">
        <v>8</v>
      </c>
      <c r="D6" s="1">
        <f>99</f>
        <v>99</v>
      </c>
      <c r="H6">
        <f>4</f>
        <v>4</v>
      </c>
    </row>
    <row r="7" spans="2:8" x14ac:dyDescent="0.2">
      <c r="H7">
        <f>5</f>
        <v>5</v>
      </c>
    </row>
    <row r="8" spans="2:8" x14ac:dyDescent="0.2">
      <c r="H8">
        <f>6</f>
        <v>6</v>
      </c>
    </row>
    <row r="9" spans="2:8" x14ac:dyDescent="0.2">
      <c r="H9">
        <f>7</f>
        <v>7</v>
      </c>
    </row>
    <row r="10" spans="2:8" x14ac:dyDescent="0.2">
      <c r="H10">
        <v>8</v>
      </c>
    </row>
    <row r="11" spans="2:8" x14ac:dyDescent="0.2">
      <c r="H11">
        <v>9</v>
      </c>
    </row>
    <row r="12" spans="2:8" x14ac:dyDescent="0.2">
      <c r="B12" s="1" t="s">
        <v>9</v>
      </c>
      <c r="C12" s="1" t="s">
        <v>14</v>
      </c>
      <c r="H12">
        <v>10</v>
      </c>
    </row>
    <row r="13" spans="2:8" x14ac:dyDescent="0.2">
      <c r="B13" s="1" t="s">
        <v>10</v>
      </c>
      <c r="C13" s="1">
        <f>9</f>
        <v>9</v>
      </c>
    </row>
    <row r="14" spans="2:8" x14ac:dyDescent="0.2">
      <c r="B14" s="1" t="s">
        <v>11</v>
      </c>
      <c r="C14" s="1">
        <f>9</f>
        <v>9</v>
      </c>
    </row>
    <row r="15" spans="2:8" x14ac:dyDescent="0.2">
      <c r="B15" s="1" t="s">
        <v>12</v>
      </c>
      <c r="C15" s="1">
        <f>12</f>
        <v>12</v>
      </c>
    </row>
    <row r="16" spans="2:8" x14ac:dyDescent="0.2">
      <c r="B16" s="1" t="s">
        <v>13</v>
      </c>
      <c r="C16" s="1">
        <f>16</f>
        <v>16</v>
      </c>
    </row>
    <row r="19" spans="2:5" x14ac:dyDescent="0.2">
      <c r="B19" s="1"/>
      <c r="C19" s="1" t="s">
        <v>17</v>
      </c>
      <c r="D19" s="1" t="s">
        <v>18</v>
      </c>
      <c r="E19" s="1" t="s">
        <v>19</v>
      </c>
    </row>
    <row r="20" spans="2:5" x14ac:dyDescent="0.2">
      <c r="B20" s="1" t="s">
        <v>15</v>
      </c>
      <c r="C20" s="4" t="s">
        <v>16</v>
      </c>
      <c r="D20" s="4"/>
      <c r="E20" s="4"/>
    </row>
    <row r="21" spans="2:5" x14ac:dyDescent="0.2">
      <c r="B21" s="1">
        <f>5</f>
        <v>5</v>
      </c>
      <c r="C21" s="1">
        <f>39</f>
        <v>39</v>
      </c>
      <c r="D21" s="1">
        <f>49</f>
        <v>49</v>
      </c>
      <c r="E21" s="1">
        <f>59</f>
        <v>59</v>
      </c>
    </row>
    <row r="22" spans="2:5" x14ac:dyDescent="0.2">
      <c r="B22" s="1">
        <f>10</f>
        <v>10</v>
      </c>
      <c r="C22" s="1">
        <f>35</f>
        <v>35</v>
      </c>
      <c r="D22" s="1">
        <f>45</f>
        <v>45</v>
      </c>
      <c r="E22" s="1">
        <f>55</f>
        <v>55</v>
      </c>
    </row>
    <row r="23" spans="2:5" x14ac:dyDescent="0.2">
      <c r="B23" s="1">
        <f>20</f>
        <v>20</v>
      </c>
      <c r="C23" s="1">
        <f>29</f>
        <v>29</v>
      </c>
      <c r="D23" s="1">
        <f>39</f>
        <v>39</v>
      </c>
      <c r="E23" s="1">
        <f>49</f>
        <v>49</v>
      </c>
    </row>
    <row r="25" spans="2:5" x14ac:dyDescent="0.2">
      <c r="B25" s="1" t="s">
        <v>29</v>
      </c>
      <c r="C25" s="1" t="s">
        <v>32</v>
      </c>
      <c r="D25" s="1" t="s">
        <v>34</v>
      </c>
    </row>
    <row r="26" spans="2:5" x14ac:dyDescent="0.2">
      <c r="B26" s="1">
        <v>2022</v>
      </c>
      <c r="C26" s="1">
        <f>1</f>
        <v>1</v>
      </c>
      <c r="D26" s="1">
        <f>1</f>
        <v>1</v>
      </c>
    </row>
    <row r="27" spans="2:5" x14ac:dyDescent="0.2">
      <c r="B27" s="1">
        <f>$B26+1</f>
        <v>2023</v>
      </c>
      <c r="C27" s="1">
        <f>2</f>
        <v>2</v>
      </c>
      <c r="D27" s="1">
        <f>$D26+1</f>
        <v>2</v>
      </c>
    </row>
    <row r="28" spans="2:5" x14ac:dyDescent="0.2">
      <c r="B28" s="1">
        <f t="shared" ref="B28:B91" si="0">$B27+1</f>
        <v>2024</v>
      </c>
      <c r="C28" s="1">
        <f>3</f>
        <v>3</v>
      </c>
      <c r="D28" s="1">
        <f t="shared" ref="D28:D56" si="1">$D27+1</f>
        <v>3</v>
      </c>
    </row>
    <row r="29" spans="2:5" x14ac:dyDescent="0.2">
      <c r="B29" s="1">
        <f t="shared" si="0"/>
        <v>2025</v>
      </c>
      <c r="C29" s="1">
        <f>4</f>
        <v>4</v>
      </c>
      <c r="D29" s="1">
        <f t="shared" si="1"/>
        <v>4</v>
      </c>
    </row>
    <row r="30" spans="2:5" x14ac:dyDescent="0.2">
      <c r="B30" s="1">
        <f t="shared" si="0"/>
        <v>2026</v>
      </c>
      <c r="C30" s="1">
        <f>5</f>
        <v>5</v>
      </c>
      <c r="D30" s="1">
        <f t="shared" si="1"/>
        <v>5</v>
      </c>
    </row>
    <row r="31" spans="2:5" x14ac:dyDescent="0.2">
      <c r="B31" s="1">
        <f t="shared" si="0"/>
        <v>2027</v>
      </c>
      <c r="C31" s="1">
        <f>6</f>
        <v>6</v>
      </c>
      <c r="D31" s="1">
        <f t="shared" si="1"/>
        <v>6</v>
      </c>
    </row>
    <row r="32" spans="2:5" x14ac:dyDescent="0.2">
      <c r="B32" s="1">
        <f t="shared" si="0"/>
        <v>2028</v>
      </c>
      <c r="C32" s="1">
        <f>7</f>
        <v>7</v>
      </c>
      <c r="D32" s="1">
        <f t="shared" si="1"/>
        <v>7</v>
      </c>
    </row>
    <row r="33" spans="2:4" x14ac:dyDescent="0.2">
      <c r="B33" s="1">
        <f t="shared" si="0"/>
        <v>2029</v>
      </c>
      <c r="C33" s="1">
        <f>8</f>
        <v>8</v>
      </c>
      <c r="D33" s="1">
        <f t="shared" si="1"/>
        <v>8</v>
      </c>
    </row>
    <row r="34" spans="2:4" x14ac:dyDescent="0.2">
      <c r="B34" s="1">
        <f t="shared" si="0"/>
        <v>2030</v>
      </c>
      <c r="C34" s="1">
        <f>9</f>
        <v>9</v>
      </c>
      <c r="D34" s="1">
        <f t="shared" si="1"/>
        <v>9</v>
      </c>
    </row>
    <row r="35" spans="2:4" x14ac:dyDescent="0.2">
      <c r="B35" s="1">
        <f t="shared" si="0"/>
        <v>2031</v>
      </c>
      <c r="C35" s="1">
        <f>10</f>
        <v>10</v>
      </c>
      <c r="D35" s="1">
        <f t="shared" si="1"/>
        <v>10</v>
      </c>
    </row>
    <row r="36" spans="2:4" x14ac:dyDescent="0.2">
      <c r="B36" s="1">
        <f t="shared" si="0"/>
        <v>2032</v>
      </c>
      <c r="C36" s="1">
        <f>11</f>
        <v>11</v>
      </c>
      <c r="D36" s="1">
        <f t="shared" si="1"/>
        <v>11</v>
      </c>
    </row>
    <row r="37" spans="2:4" x14ac:dyDescent="0.2">
      <c r="B37" s="1">
        <f t="shared" si="0"/>
        <v>2033</v>
      </c>
      <c r="C37" s="1">
        <f>12</f>
        <v>12</v>
      </c>
      <c r="D37" s="1">
        <f t="shared" si="1"/>
        <v>12</v>
      </c>
    </row>
    <row r="38" spans="2:4" x14ac:dyDescent="0.2">
      <c r="B38" s="1">
        <f t="shared" si="0"/>
        <v>2034</v>
      </c>
      <c r="D38" s="1">
        <f t="shared" si="1"/>
        <v>13</v>
      </c>
    </row>
    <row r="39" spans="2:4" x14ac:dyDescent="0.2">
      <c r="B39" s="1">
        <f t="shared" si="0"/>
        <v>2035</v>
      </c>
      <c r="D39" s="1">
        <f t="shared" si="1"/>
        <v>14</v>
      </c>
    </row>
    <row r="40" spans="2:4" x14ac:dyDescent="0.2">
      <c r="B40" s="1">
        <f t="shared" si="0"/>
        <v>2036</v>
      </c>
      <c r="D40" s="1">
        <f t="shared" si="1"/>
        <v>15</v>
      </c>
    </row>
    <row r="41" spans="2:4" x14ac:dyDescent="0.2">
      <c r="B41" s="1">
        <f t="shared" si="0"/>
        <v>2037</v>
      </c>
      <c r="D41" s="1">
        <f t="shared" si="1"/>
        <v>16</v>
      </c>
    </row>
    <row r="42" spans="2:4" x14ac:dyDescent="0.2">
      <c r="B42" s="1">
        <f t="shared" si="0"/>
        <v>2038</v>
      </c>
      <c r="D42" s="1">
        <f t="shared" si="1"/>
        <v>17</v>
      </c>
    </row>
    <row r="43" spans="2:4" x14ac:dyDescent="0.2">
      <c r="B43" s="1">
        <f t="shared" si="0"/>
        <v>2039</v>
      </c>
      <c r="D43" s="1">
        <f t="shared" si="1"/>
        <v>18</v>
      </c>
    </row>
    <row r="44" spans="2:4" x14ac:dyDescent="0.2">
      <c r="B44" s="1">
        <f t="shared" si="0"/>
        <v>2040</v>
      </c>
      <c r="D44" s="1">
        <f t="shared" si="1"/>
        <v>19</v>
      </c>
    </row>
    <row r="45" spans="2:4" x14ac:dyDescent="0.2">
      <c r="B45" s="1">
        <f t="shared" si="0"/>
        <v>2041</v>
      </c>
      <c r="D45" s="1">
        <f t="shared" si="1"/>
        <v>20</v>
      </c>
    </row>
    <row r="46" spans="2:4" x14ac:dyDescent="0.2">
      <c r="B46" s="1">
        <f t="shared" si="0"/>
        <v>2042</v>
      </c>
      <c r="D46" s="1">
        <f t="shared" si="1"/>
        <v>21</v>
      </c>
    </row>
    <row r="47" spans="2:4" x14ac:dyDescent="0.2">
      <c r="B47" s="1">
        <f t="shared" si="0"/>
        <v>2043</v>
      </c>
      <c r="D47" s="1">
        <f t="shared" si="1"/>
        <v>22</v>
      </c>
    </row>
    <row r="48" spans="2:4" x14ac:dyDescent="0.2">
      <c r="B48" s="1">
        <f t="shared" si="0"/>
        <v>2044</v>
      </c>
      <c r="D48" s="1">
        <f t="shared" si="1"/>
        <v>23</v>
      </c>
    </row>
    <row r="49" spans="2:4" x14ac:dyDescent="0.2">
      <c r="B49" s="1">
        <f t="shared" si="0"/>
        <v>2045</v>
      </c>
      <c r="D49" s="1">
        <f t="shared" si="1"/>
        <v>24</v>
      </c>
    </row>
    <row r="50" spans="2:4" x14ac:dyDescent="0.2">
      <c r="B50" s="1">
        <f t="shared" si="0"/>
        <v>2046</v>
      </c>
      <c r="D50" s="1">
        <f>$D49+1</f>
        <v>25</v>
      </c>
    </row>
    <row r="51" spans="2:4" x14ac:dyDescent="0.2">
      <c r="B51" s="1">
        <f t="shared" si="0"/>
        <v>2047</v>
      </c>
      <c r="D51" s="1">
        <f t="shared" si="1"/>
        <v>26</v>
      </c>
    </row>
    <row r="52" spans="2:4" x14ac:dyDescent="0.2">
      <c r="B52" s="1">
        <f t="shared" si="0"/>
        <v>2048</v>
      </c>
      <c r="D52" s="1">
        <f t="shared" si="1"/>
        <v>27</v>
      </c>
    </row>
    <row r="53" spans="2:4" x14ac:dyDescent="0.2">
      <c r="B53" s="1">
        <f>$B52+1</f>
        <v>2049</v>
      </c>
      <c r="D53" s="1">
        <f t="shared" si="1"/>
        <v>28</v>
      </c>
    </row>
    <row r="54" spans="2:4" x14ac:dyDescent="0.2">
      <c r="B54" s="1">
        <f t="shared" si="0"/>
        <v>2050</v>
      </c>
      <c r="D54" s="1">
        <f>$D53+1</f>
        <v>29</v>
      </c>
    </row>
    <row r="55" spans="2:4" x14ac:dyDescent="0.2">
      <c r="B55" s="1">
        <f t="shared" si="0"/>
        <v>2051</v>
      </c>
      <c r="D55" s="1">
        <f t="shared" si="1"/>
        <v>30</v>
      </c>
    </row>
    <row r="56" spans="2:4" x14ac:dyDescent="0.2">
      <c r="B56" s="1">
        <f t="shared" si="0"/>
        <v>2052</v>
      </c>
      <c r="D56" s="1">
        <f t="shared" si="1"/>
        <v>31</v>
      </c>
    </row>
    <row r="57" spans="2:4" x14ac:dyDescent="0.2">
      <c r="B57" s="1">
        <f t="shared" si="0"/>
        <v>2053</v>
      </c>
    </row>
    <row r="58" spans="2:4" x14ac:dyDescent="0.2">
      <c r="B58" s="1">
        <f t="shared" si="0"/>
        <v>2054</v>
      </c>
    </row>
    <row r="59" spans="2:4" x14ac:dyDescent="0.2">
      <c r="B59" s="1">
        <f t="shared" si="0"/>
        <v>2055</v>
      </c>
    </row>
    <row r="60" spans="2:4" x14ac:dyDescent="0.2">
      <c r="B60" s="1">
        <f t="shared" si="0"/>
        <v>2056</v>
      </c>
    </row>
    <row r="61" spans="2:4" x14ac:dyDescent="0.2">
      <c r="B61" s="1">
        <f t="shared" si="0"/>
        <v>2057</v>
      </c>
    </row>
    <row r="62" spans="2:4" x14ac:dyDescent="0.2">
      <c r="B62" s="1">
        <f t="shared" si="0"/>
        <v>2058</v>
      </c>
    </row>
    <row r="63" spans="2:4" x14ac:dyDescent="0.2">
      <c r="B63" s="1">
        <f t="shared" si="0"/>
        <v>2059</v>
      </c>
    </row>
    <row r="64" spans="2:4" x14ac:dyDescent="0.2">
      <c r="B64" s="1">
        <f t="shared" si="0"/>
        <v>2060</v>
      </c>
    </row>
    <row r="65" spans="2:2" x14ac:dyDescent="0.2">
      <c r="B65" s="1">
        <f t="shared" si="0"/>
        <v>2061</v>
      </c>
    </row>
    <row r="66" spans="2:2" x14ac:dyDescent="0.2">
      <c r="B66" s="1">
        <f t="shared" si="0"/>
        <v>2062</v>
      </c>
    </row>
    <row r="67" spans="2:2" x14ac:dyDescent="0.2">
      <c r="B67" s="1">
        <f t="shared" si="0"/>
        <v>2063</v>
      </c>
    </row>
    <row r="68" spans="2:2" x14ac:dyDescent="0.2">
      <c r="B68" s="1">
        <f t="shared" si="0"/>
        <v>2064</v>
      </c>
    </row>
    <row r="69" spans="2:2" x14ac:dyDescent="0.2">
      <c r="B69" s="1">
        <f t="shared" si="0"/>
        <v>2065</v>
      </c>
    </row>
    <row r="70" spans="2:2" x14ac:dyDescent="0.2">
      <c r="B70" s="1">
        <f t="shared" si="0"/>
        <v>2066</v>
      </c>
    </row>
    <row r="71" spans="2:2" x14ac:dyDescent="0.2">
      <c r="B71" s="1">
        <f t="shared" si="0"/>
        <v>2067</v>
      </c>
    </row>
    <row r="72" spans="2:2" x14ac:dyDescent="0.2">
      <c r="B72" s="1">
        <f t="shared" si="0"/>
        <v>2068</v>
      </c>
    </row>
    <row r="73" spans="2:2" x14ac:dyDescent="0.2">
      <c r="B73" s="1">
        <f t="shared" si="0"/>
        <v>2069</v>
      </c>
    </row>
    <row r="74" spans="2:2" x14ac:dyDescent="0.2">
      <c r="B74" s="1">
        <f t="shared" si="0"/>
        <v>2070</v>
      </c>
    </row>
    <row r="75" spans="2:2" x14ac:dyDescent="0.2">
      <c r="B75" s="1">
        <f t="shared" si="0"/>
        <v>2071</v>
      </c>
    </row>
    <row r="76" spans="2:2" x14ac:dyDescent="0.2">
      <c r="B76" s="1">
        <f t="shared" si="0"/>
        <v>2072</v>
      </c>
    </row>
    <row r="77" spans="2:2" x14ac:dyDescent="0.2">
      <c r="B77" s="1">
        <f t="shared" si="0"/>
        <v>2073</v>
      </c>
    </row>
    <row r="78" spans="2:2" x14ac:dyDescent="0.2">
      <c r="B78" s="1">
        <f t="shared" si="0"/>
        <v>2074</v>
      </c>
    </row>
    <row r="79" spans="2:2" x14ac:dyDescent="0.2">
      <c r="B79" s="1">
        <f t="shared" si="0"/>
        <v>2075</v>
      </c>
    </row>
    <row r="80" spans="2:2" x14ac:dyDescent="0.2">
      <c r="B80" s="1">
        <f t="shared" si="0"/>
        <v>2076</v>
      </c>
    </row>
    <row r="81" spans="2:2" x14ac:dyDescent="0.2">
      <c r="B81" s="1">
        <f t="shared" si="0"/>
        <v>2077</v>
      </c>
    </row>
    <row r="82" spans="2:2" x14ac:dyDescent="0.2">
      <c r="B82" s="1">
        <f t="shared" si="0"/>
        <v>2078</v>
      </c>
    </row>
    <row r="83" spans="2:2" x14ac:dyDescent="0.2">
      <c r="B83" s="1">
        <f t="shared" si="0"/>
        <v>2079</v>
      </c>
    </row>
    <row r="84" spans="2:2" x14ac:dyDescent="0.2">
      <c r="B84" s="1">
        <f t="shared" si="0"/>
        <v>2080</v>
      </c>
    </row>
    <row r="85" spans="2:2" x14ac:dyDescent="0.2">
      <c r="B85" s="1">
        <f t="shared" si="0"/>
        <v>2081</v>
      </c>
    </row>
    <row r="86" spans="2:2" x14ac:dyDescent="0.2">
      <c r="B86" s="1">
        <f t="shared" si="0"/>
        <v>2082</v>
      </c>
    </row>
    <row r="87" spans="2:2" x14ac:dyDescent="0.2">
      <c r="B87" s="1">
        <f t="shared" si="0"/>
        <v>2083</v>
      </c>
    </row>
    <row r="88" spans="2:2" x14ac:dyDescent="0.2">
      <c r="B88" s="1">
        <f t="shared" si="0"/>
        <v>2084</v>
      </c>
    </row>
    <row r="89" spans="2:2" x14ac:dyDescent="0.2">
      <c r="B89" s="1">
        <f t="shared" si="0"/>
        <v>2085</v>
      </c>
    </row>
    <row r="90" spans="2:2" x14ac:dyDescent="0.2">
      <c r="B90" s="1">
        <f t="shared" si="0"/>
        <v>2086</v>
      </c>
    </row>
    <row r="91" spans="2:2" x14ac:dyDescent="0.2">
      <c r="B91" s="1">
        <f t="shared" si="0"/>
        <v>2087</v>
      </c>
    </row>
    <row r="92" spans="2:2" x14ac:dyDescent="0.2">
      <c r="B92" s="1">
        <f t="shared" ref="B92:B99" si="2">$B91+1</f>
        <v>2088</v>
      </c>
    </row>
    <row r="93" spans="2:2" x14ac:dyDescent="0.2">
      <c r="B93" s="1">
        <f t="shared" si="2"/>
        <v>2089</v>
      </c>
    </row>
    <row r="94" spans="2:2" x14ac:dyDescent="0.2">
      <c r="B94" s="1">
        <f t="shared" si="2"/>
        <v>2090</v>
      </c>
    </row>
    <row r="95" spans="2:2" x14ac:dyDescent="0.2">
      <c r="B95" s="1">
        <f t="shared" si="2"/>
        <v>2091</v>
      </c>
    </row>
    <row r="96" spans="2:2" x14ac:dyDescent="0.2">
      <c r="B96" s="1">
        <f t="shared" si="2"/>
        <v>2092</v>
      </c>
    </row>
    <row r="97" spans="2:2" x14ac:dyDescent="0.2">
      <c r="B97" s="1">
        <f t="shared" si="2"/>
        <v>2093</v>
      </c>
    </row>
    <row r="98" spans="2:2" x14ac:dyDescent="0.2">
      <c r="B98" s="1">
        <f t="shared" si="2"/>
        <v>2094</v>
      </c>
    </row>
    <row r="99" spans="2:2" x14ac:dyDescent="0.2">
      <c r="B99" s="1">
        <f t="shared" si="2"/>
        <v>2095</v>
      </c>
    </row>
  </sheetData>
  <mergeCells count="1">
    <mergeCell ref="C20:E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Just Fit</vt:lpstr>
      <vt:lpstr>Sheet1</vt:lpstr>
      <vt:lpstr>Données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Gilbart</dc:creator>
  <cp:lastModifiedBy>Thomas Gilbart</cp:lastModifiedBy>
  <dcterms:created xsi:type="dcterms:W3CDTF">2022-11-11T15:28:21Z</dcterms:created>
  <dcterms:modified xsi:type="dcterms:W3CDTF">2022-11-11T19:35:55Z</dcterms:modified>
</cp:coreProperties>
</file>